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ables/table1.xml" ContentType="application/vnd.openxmlformats-officedocument.spreadsheetml.table+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G:\DRG\Calculators\DRG Calculators\SFY 24-25 Calculator\"/>
    </mc:Choice>
  </mc:AlternateContent>
  <xr:revisionPtr revIDLastSave="0" documentId="13_ncr:1_{01553E4D-4783-4B32-BEB3-3E02A88CA2D2}" xr6:coauthVersionLast="47" xr6:coauthVersionMax="47" xr10:uidLastSave="{00000000-0000-0000-0000-000000000000}"/>
  <workbookProtection lockStructure="1"/>
  <bookViews>
    <workbookView xWindow="-23148" yWindow="-108" windowWidth="23256" windowHeight="12456" xr2:uid="{A7EBE9BA-F61A-48FA-8518-769B7B123F6F}"/>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Table'!$A$14:$J$1352</definedName>
    <definedName name="ColumnTitleRegion1.a2.a12.1">'1-Cover'!$A$1</definedName>
    <definedName name="_xlnm.Print_Area" localSheetId="1">'2-Calculator'!$A$1:$D$70</definedName>
    <definedName name="_xlnm.Print_Area" localSheetId="2">'3-DRG Table'!$A$1:$J$1352</definedName>
    <definedName name="_xlnm.Print_Area" localSheetId="3">'4-Hospital Characteristics'!$A$1:$O$422</definedName>
    <definedName name="_xlnm.Print_Area" localSheetId="4">'5-Policy Adjustors'!$A$1:$F$52</definedName>
    <definedName name="_xlnm.Print_Titles" localSheetId="2">'3-DRG Table'!$14:$14</definedName>
    <definedName name="_xlnm.Print_Titles" localSheetId="3">'4-Hospital Characteristics'!$21:$21</definedName>
    <definedName name="TitleRegion1.a1.a52.5">'5-Policy Adjustors'!$A$1</definedName>
    <definedName name="TitleRegion1.a1.j14.3">'3-DRG Table'!$A$1</definedName>
    <definedName name="TitleRegion1.a2.c23.4">'4-Hospital Characteristics'!$A$1</definedName>
    <definedName name="TitleRegion2.a15.j1353.3">'3-DRG Table'!$A$1</definedName>
    <definedName name="TitleRegion2.a26.o429.4">'4-Hospital Characteristics'!$A$1</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<sst xmlns="http://schemas.openxmlformats.org/spreadsheetml/2006/main" count="24446" uniqueCount="2328">
  <si>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</si>
  <si>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</si>
  <si>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</si>
  <si>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</si>
  <si>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</si>
  <si>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</si>
  <si>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</si>
  <si>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</si>
  <si>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</si>
  <si>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</si>
  <si>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</si>
  <si>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</si>
  <si>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</si>
  <si>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</si>
  <si>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</si>
  <si>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</si>
  <si>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</si>
  <si>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</si>
  <si>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</si>
  <si>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</si>
  <si>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</si>
  <si>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</si>
  <si>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</si>
  <si>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</si>
  <si>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</si>
  <si>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</si>
  <si>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</si>
  <si>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</si>
  <si>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</si>
  <si>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</si>
  <si>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</si>
  <si>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</si>
  <si>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</si>
  <si>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</si>
  <si>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</si>
  <si>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</si>
  <si>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</si>
  <si>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</si>
  <si>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</si>
  <si>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</si>
  <si>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</si>
  <si>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</si>
  <si>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</si>
  <si>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</si>
  <si>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</si>
  <si>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</si>
  <si>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</si>
  <si>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</si>
  <si>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</si>
  <si>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</si>
  <si>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</si>
  <si>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</si>
  <si>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</si>
  <si>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</si>
  <si>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</si>
  <si>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</si>
  <si>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</si>
  <si>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</si>
  <si>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</si>
  <si>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</si>
  <si>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</si>
  <si>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</si>
  <si>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</si>
  <si>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</si>
  <si>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</si>
  <si>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</si>
  <si>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</si>
  <si>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</si>
  <si>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</si>
  <si>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</si>
  <si>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</si>
  <si>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</si>
  <si>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</si>
  <si>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</si>
  <si>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</si>
  <si>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</si>
  <si>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</si>
  <si>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</si>
  <si>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</si>
  <si>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</si>
  <si>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</si>
  <si>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</si>
  <si>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</si>
  <si>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</si>
  <si>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</si>
  <si>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</si>
  <si>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</si>
  <si>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</si>
  <si>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</si>
  <si>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</si>
  <si>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</si>
  <si>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</si>
  <si>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</si>
  <si>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</si>
  <si>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</si>
  <si>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</si>
  <si>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</si>
  <si>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</si>
  <si>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</si>
  <si>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</si>
  <si>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</si>
  <si>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</si>
  <si>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</si>
  <si>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</si>
  <si>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</si>
  <si>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</si>
  <si>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</si>
  <si>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</si>
  <si>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</si>
  <si>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</si>
  <si>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</si>
  <si>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</si>
  <si>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</si>
  <si>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</si>
  <si>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</si>
  <si>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</si>
  <si>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</si>
  <si>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</si>
  <si>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</si>
  <si>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</si>
  <si>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</si>
  <si>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</si>
  <si>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</si>
  <si>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</si>
  <si>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</si>
  <si>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</si>
  <si>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</si>
  <si>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</si>
  <si>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</si>
  <si>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</si>
  <si>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</si>
  <si>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</si>
  <si>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</si>
  <si>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</si>
  <si>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</si>
  <si>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</si>
  <si>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</si>
  <si>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</si>
  <si>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</si>
  <si>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</si>
  <si>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</si>
  <si>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</si>
  <si>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</si>
  <si>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</si>
  <si>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</si>
  <si>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</si>
  <si>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</si>
  <si>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</si>
  <si>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</si>
  <si>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</si>
  <si>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</si>
  <si>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</si>
  <si>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</si>
  <si>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</si>
  <si>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</si>
  <si>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</si>
  <si>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</si>
  <si>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</si>
  <si>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</si>
  <si>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</si>
  <si>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</si>
  <si>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</si>
  <si>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</si>
  <si>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</si>
  <si>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</si>
  <si>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</si>
  <si>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</si>
  <si>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</si>
  <si>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</si>
  <si>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</si>
  <si>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</si>
  <si>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</si>
  <si>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</si>
  <si>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</si>
  <si>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</si>
  <si>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</si>
  <si>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</si>
  <si>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</si>
  <si>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</si>
  <si>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</si>
  <si>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</si>
  <si>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</si>
  <si>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</si>
  <si>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</si>
  <si>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</si>
  <si>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</si>
  <si>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</si>
  <si>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</si>
  <si>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</si>
  <si>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</si>
  <si>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</si>
  <si>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</si>
  <si>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</si>
  <si>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</si>
  <si>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</si>
  <si>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</si>
  <si>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</si>
  <si>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</si>
  <si>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</si>
  <si>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</si>
  <si>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</si>
  <si>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</si>
  <si>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</si>
  <si>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</si>
  <si>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</si>
  <si>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</si>
  <si>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</si>
  <si>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</si>
  <si>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</si>
  <si>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</si>
  <si>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</si>
  <si>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</si>
  <si>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</si>
  <si>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</si>
  <si>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</si>
  <si>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</si>
  <si>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</si>
  <si>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</si>
  <si>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</si>
  <si>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</si>
  <si>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</si>
  <si>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</si>
  <si>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</si>
  <si>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</si>
  <si>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</si>
  <si>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</si>
  <si>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</si>
  <si>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</si>
  <si>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</si>
  <si>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</si>
  <si>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</si>
  <si>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</si>
  <si>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</si>
  <si>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</si>
  <si>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</si>
  <si>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</si>
  <si>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</si>
  <si>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</si>
  <si>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</si>
  <si>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</si>
  <si>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</si>
  <si>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</si>
  <si>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</si>
  <si>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</si>
  <si>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</si>
  <si>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</si>
  <si>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</si>
  <si>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</si>
  <si>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</si>
  <si>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</si>
  <si>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</si>
  <si>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</si>
  <si>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</si>
  <si>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</si>
  <si>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</si>
  <si>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</si>
  <si>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</si>
  <si>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</si>
  <si>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</si>
  <si>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</si>
  <si>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</si>
  <si>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</si>
  <si>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</si>
  <si>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</si>
  <si>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</si>
  <si>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</si>
  <si>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</si>
  <si>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</si>
  <si>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</si>
  <si>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</si>
  <si>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</si>
  <si>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</si>
  <si>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</si>
  <si>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</si>
  <si>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</si>
  <si>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</si>
  <si>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</si>
  <si>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</si>
  <si>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</si>
  <si>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</si>
  <si>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</si>
  <si>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</si>
  <si>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</si>
  <si>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</si>
  <si>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</si>
  <si>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</si>
  <si>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</si>
  <si>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</si>
  <si>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</si>
  <si>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</si>
  <si>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</si>
  <si>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</si>
  <si>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</si>
  <si>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</si>
  <si>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</si>
  <si>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</si>
  <si>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</si>
  <si>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</si>
  <si>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</si>
  <si>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</si>
  <si>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</si>
  <si>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</si>
  <si>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</si>
  <si>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</si>
  <si>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</si>
  <si>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</si>
  <si>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</si>
  <si>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</si>
  <si>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</si>
  <si>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</si>
  <si>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</si>
  <si>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</si>
  <si>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</si>
  <si>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</si>
  <si>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</si>
  <si>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</si>
  <si>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</si>
  <si>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</si>
  <si>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</si>
  <si>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</si>
  <si>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</si>
  <si>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</si>
  <si>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</si>
  <si>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</si>
  <si>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</si>
  <si>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</si>
  <si>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</si>
  <si>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</si>
  <si>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</si>
  <si>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</si>
  <si>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</si>
  <si>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</si>
  <si>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</si>
  <si>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</si>
  <si>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</si>
  <si>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</si>
  <si>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</si>
  <si>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</si>
  <si>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</si>
  <si>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</si>
  <si>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</si>
  <si>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</si>
  <si>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</si>
  <si>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</si>
  <si>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</si>
  <si>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</si>
  <si>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</si>
  <si>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</si>
  <si>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</si>
  <si>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</si>
  <si>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</si>
  <si>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</si>
  <si>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</si>
  <si>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</si>
  <si>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</si>
  <si>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</si>
  <si>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</si>
  <si>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</si>
  <si>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</si>
  <si>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</si>
  <si>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</si>
  <si>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</si>
  <si>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</si>
  <si>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</si>
  <si>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</si>
  <si>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</si>
  <si>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</si>
  <si>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</si>
  <si>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</si>
  <si>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</si>
  <si>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</si>
  <si>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</si>
  <si>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</si>
  <si>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</si>
  <si>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</si>
  <si>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</si>
  <si>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</si>
  <si>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</si>
  <si>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</si>
  <si>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</si>
  <si>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</si>
  <si>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</si>
  <si>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</si>
  <si>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</si>
  <si>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</si>
  <si>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</si>
  <si>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</si>
  <si>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</si>
  <si>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</si>
  <si>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</si>
  <si>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</si>
  <si>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</si>
  <si>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</si>
  <si>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</si>
  <si>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</si>
  <si>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</si>
  <si>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</si>
  <si>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</si>
  <si>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</si>
  <si>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</si>
  <si>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</si>
  <si>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</si>
  <si>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</si>
  <si>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</si>
  <si>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</si>
  <si>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</si>
  <si>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</si>
  <si>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</si>
  <si>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</si>
  <si>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</si>
  <si>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</si>
  <si>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</si>
  <si>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</si>
  <si>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</si>
  <si>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</si>
  <si>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</si>
  <si>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</si>
  <si>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</si>
  <si>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</si>
  <si>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</si>
  <si>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</si>
  <si>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</si>
  <si>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</si>
  <si>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</si>
  <si>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</si>
  <si>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</si>
  <si>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</si>
  <si>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</si>
  <si>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</si>
  <si>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</si>
  <si>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</si>
  <si>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</si>
  <si>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</si>
  <si>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</si>
  <si>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</si>
  <si>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</si>
  <si>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</si>
  <si>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</si>
  <si>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</si>
  <si>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</si>
  <si>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</si>
  <si>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</si>
  <si>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</si>
  <si>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</si>
  <si>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</si>
  <si>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</si>
  <si>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</si>
  <si>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</si>
  <si>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</si>
  <si>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</si>
  <si>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</si>
  <si>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</si>
  <si>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</si>
  <si>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</si>
  <si>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</si>
  <si>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</si>
  <si>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</si>
  <si>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</si>
  <si>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</si>
  <si>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</si>
  <si>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</si>
  <si>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</si>
  <si>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</si>
  <si>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</si>
  <si>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</si>
  <si>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</si>
  <si>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</si>
  <si>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</si>
  <si>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</si>
  <si>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</si>
  <si>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</si>
  <si>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</si>
  <si>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</si>
  <si>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</si>
  <si>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</si>
  <si>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</si>
  <si>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</si>
  <si>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</si>
  <si>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</si>
  <si>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</si>
  <si>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</si>
  <si>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</si>
  <si>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</si>
  <si>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</si>
  <si>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</si>
  <si>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</si>
  <si>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</si>
  <si>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</si>
  <si>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</si>
  <si>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</si>
  <si>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</si>
  <si>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</si>
  <si>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</si>
  <si>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</si>
  <si>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</si>
  <si>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</si>
  <si>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</si>
  <si>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</si>
  <si>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</si>
  <si>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</si>
  <si>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</si>
  <si>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</si>
  <si>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</si>
  <si>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</si>
  <si>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</si>
  <si>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</si>
  <si>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</si>
  <si>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</si>
  <si>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</si>
  <si>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</si>
  <si>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</si>
  <si>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</si>
  <si>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</si>
  <si>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</si>
  <si>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</si>
  <si>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</si>
  <si>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</si>
  <si>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</si>
  <si>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</si>
  <si>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</si>
  <si>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</si>
  <si>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</si>
  <si>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</si>
  <si>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</si>
  <si>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</si>
  <si>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</si>
  <si>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</si>
  <si>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</si>
  <si>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</si>
  <si>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</si>
  <si>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</si>
  <si>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</si>
  <si>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</si>
  <si>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</si>
  <si>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</si>
  <si>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</si>
  <si>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</si>
  <si>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</si>
  <si>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</si>
  <si>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</si>
  <si>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</si>
  <si>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</si>
  <si>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</si>
  <si>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</si>
  <si>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</si>
  <si>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</si>
  <si>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</si>
  <si>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</si>
  <si>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</si>
  <si>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</si>
  <si>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</si>
  <si>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</si>
  <si>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</si>
  <si>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</si>
  <si>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</si>
  <si>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</si>
  <si>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</si>
  <si>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</si>
  <si>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</si>
  <si>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</si>
  <si>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</si>
  <si>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</si>
  <si>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</si>
  <si>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</si>
  <si>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</si>
  <si>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</si>
  <si>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</si>
  <si>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</si>
  <si>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</si>
  <si>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</si>
  <si>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</si>
  <si>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</si>
  <si>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</si>
  <si>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</si>
  <si>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</si>
  <si>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</si>
  <si>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</si>
  <si>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</si>
  <si>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</si>
  <si>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</si>
  <si>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</si>
  <si>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</si>
  <si>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</si>
  <si>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</si>
  <si>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</si>
  <si>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</si>
  <si>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</si>
  <si>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</si>
  <si>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</si>
  <si>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</si>
  <si>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</si>
  <si>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</si>
  <si>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</si>
  <si>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</si>
  <si>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</si>
  <si>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</si>
  <si>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</si>
  <si>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</si>
  <si>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</si>
  <si>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</si>
  <si>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</si>
  <si>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</si>
  <si>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</si>
  <si>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</si>
  <si>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</si>
  <si>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</si>
  <si>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</si>
  <si>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</si>
  <si>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</si>
  <si>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</si>
  <si>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</si>
  <si>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</si>
  <si>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</si>
  <si>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</si>
  <si>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</si>
  <si>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</si>
  <si>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</si>
  <si>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</si>
  <si>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</si>
  <si>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</si>
  <si>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</si>
  <si>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</si>
  <si>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</si>
  <si>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</si>
  <si>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</si>
  <si>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</si>
  <si>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</si>
  <si>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</si>
  <si>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</si>
  <si>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</si>
  <si>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</si>
  <si>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</si>
  <si>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</si>
  <si>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</si>
  <si>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</si>
  <si>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</si>
  <si>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</si>
  <si>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</si>
  <si>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</si>
  <si>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</si>
  <si>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</si>
  <si>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</si>
  <si>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</si>
  <si>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</si>
  <si>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</si>
  <si>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</si>
  <si>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</si>
  <si>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</si>
  <si>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</si>
  <si>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</si>
  <si>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</si>
  <si>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</si>
  <si>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</si>
  <si>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</si>
  <si>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</si>
  <si>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</si>
  <si>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</si>
  <si>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</si>
  <si>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</si>
  <si>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</si>
  <si>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</si>
  <si>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</si>
  <si>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</si>
  <si>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</si>
  <si>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</si>
  <si>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</si>
  <si>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</si>
  <si>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</si>
  <si>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</si>
  <si>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</si>
  <si>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</si>
  <si>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</si>
  <si>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</si>
  <si>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</si>
  <si>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</si>
  <si>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</si>
  <si>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</si>
  <si>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</si>
  <si>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</si>
  <si>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</si>
  <si>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</si>
  <si>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</si>
  <si>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</si>
  <si>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</si>
  <si>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</si>
  <si>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</si>
  <si>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</si>
  <si>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</si>
  <si>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</si>
  <si>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</si>
  <si>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</si>
  <si>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</si>
  <si>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</si>
  <si>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</si>
  <si>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</si>
  <si>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</si>
  <si>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</si>
  <si>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</si>
  <si>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</si>
  <si>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</si>
  <si>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</si>
  <si>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</si>
  <si>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</si>
  <si>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</si>
  <si>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</si>
  <si>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</si>
  <si>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</si>
  <si>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</si>
  <si>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</si>
  <si>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</si>
  <si>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</si>
  <si>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</si>
  <si>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</si>
  <si>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</si>
  <si>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</si>
  <si>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</si>
  <si>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</si>
  <si>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</si>
  <si>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</si>
  <si>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</si>
  <si>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</si>
  <si>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</si>
  <si>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</si>
  <si>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</si>
  <si>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</si>
  <si>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</si>
  <si>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</si>
  <si>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</si>
  <si>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</si>
  <si>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</si>
  <si>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</si>
  <si>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</si>
  <si>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</si>
  <si>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</si>
  <si>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</si>
  <si>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</si>
  <si>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</si>
  <si>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</si>
  <si>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</si>
  <si>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</si>
  <si>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</si>
  <si>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</si>
  <si>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</si>
  <si>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</si>
  <si>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</si>
  <si>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</si>
  <si>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</si>
  <si>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</si>
  <si>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</si>
  <si>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</si>
  <si>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</si>
  <si>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</si>
  <si>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</si>
  <si>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</si>
  <si>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</si>
  <si>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</si>
  <si>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</si>
  <si>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</si>
  <si>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</si>
  <si>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</si>
  <si>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</si>
  <si>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</si>
  <si>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</si>
  <si>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</si>
  <si>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</si>
  <si>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</si>
  <si>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</si>
  <si>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</si>
  <si>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</si>
  <si>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</si>
  <si>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</si>
  <si>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</si>
  <si>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</si>
  <si>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</si>
  <si>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</si>
  <si>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</si>
  <si>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</si>
  <si>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</si>
  <si>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</si>
  <si>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</si>
  <si>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</si>
  <si>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</si>
  <si>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</si>
  <si>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</si>
  <si>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</si>
  <si>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</si>
  <si>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</si>
  <si>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</si>
  <si>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</si>
  <si>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</si>
  <si>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</si>
  <si>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</si>
  <si>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</si>
  <si>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</si>
  <si>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</si>
  <si>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</si>
  <si>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</si>
  <si>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</si>
  <si>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</si>
  <si>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</si>
  <si>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</si>
  <si>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</si>
  <si>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</si>
  <si>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</si>
  <si>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</si>
  <si>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</si>
  <si>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</si>
  <si>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</si>
  <si>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</si>
  <si>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</si>
  <si>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</si>
  <si>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</si>
  <si>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</si>
  <si>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</si>
  <si>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</si>
  <si>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</si>
  <si>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</si>
  <si>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</si>
  <si>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</si>
  <si>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</si>
  <si>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</si>
  <si>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</si>
  <si>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</si>
  <si>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</si>
  <si>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</si>
  <si>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</si>
  <si>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</si>
  <si>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</si>
  <si>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</si>
  <si>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</si>
  <si>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</si>
  <si>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</si>
  <si>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</si>
  <si>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</si>
  <si>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</si>
  <si>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</si>
  <si>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</si>
  <si>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</si>
  <si>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</si>
  <si>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</si>
  <si>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</si>
  <si>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</si>
  <si>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</si>
  <si>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</si>
  <si>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</si>
  <si>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</si>
  <si>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</si>
  <si>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</si>
  <si>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</si>
  <si>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</si>
  <si>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</si>
  <si>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</si>
  <si>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</si>
  <si>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</si>
  <si>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</si>
  <si>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</si>
  <si>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</si>
  <si>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</si>
  <si>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</si>
  <si>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</si>
  <si>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</si>
  <si>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</si>
  <si>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</si>
  <si>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</si>
  <si>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</si>
  <si>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</si>
  <si>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</si>
  <si>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</si>
  <si>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</si>
  <si>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</si>
  <si>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</si>
  <si>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</si>
  <si>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</si>
  <si>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</si>
  <si>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</si>
  <si>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</si>
  <si>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</si>
  <si>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</si>
  <si>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</si>
  <si>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</si>
  <si>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</si>
  <si>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</si>
  <si>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</si>
  <si>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</si>
  <si>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</si>
  <si>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</si>
  <si>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</si>
  <si>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</si>
  <si>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</si>
  <si>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</si>
  <si>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</si>
  <si>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</si>
  <si>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</si>
  <si>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</si>
  <si>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</si>
  <si>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</si>
  <si>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</si>
  <si>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</si>
  <si>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</si>
  <si>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</si>
  <si>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</si>
  <si>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</si>
  <si>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</si>
  <si>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</si>
  <si>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</si>
  <si>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</si>
  <si>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</si>
  <si>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</si>
  <si>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</si>
  <si>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</si>
  <si>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</si>
  <si>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</si>
  <si>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</si>
  <si>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</si>
  <si>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</si>
  <si>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</si>
  <si>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</si>
  <si>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</si>
  <si>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</si>
  <si>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</si>
  <si>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</si>
  <si>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</si>
  <si>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</si>
  <si>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</si>
  <si>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</si>
  <si>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</si>
  <si>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</si>
  <si>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</si>
  <si>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</si>
  <si>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</si>
  <si>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</si>
  <si>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</si>
  <si>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</si>
  <si>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</si>
  <si>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</si>
  <si>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</si>
  <si>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</si>
  <si>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</si>
  <si>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</si>
  <si>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</si>
  <si>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</si>
  <si>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</si>
  <si>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</si>
  <si>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</si>
  <si>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</si>
  <si>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</si>
  <si>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</si>
  <si>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</si>
  <si>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</si>
  <si>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</si>
  <si>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</si>
  <si>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</si>
  <si>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</si>
  <si>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</si>
  <si>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</si>
  <si>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</si>
  <si>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</si>
  <si>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</si>
  <si>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</si>
  <si>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</si>
  <si>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</si>
  <si>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</si>
  <si>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</si>
  <si>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</si>
  <si>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</si>
  <si>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</si>
  <si>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</si>
  <si>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</si>
  <si>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</si>
  <si>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</si>
  <si>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</si>
  <si>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</si>
  <si>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</si>
  <si>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</si>
  <si>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</si>
  <si>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</si>
  <si>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</si>
  <si>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</si>
  <si>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</si>
  <si>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</si>
  <si>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</si>
  <si>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</si>
  <si>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</si>
  <si>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</si>
  <si>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</si>
  <si>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</si>
  <si>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</si>
  <si>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</si>
  <si>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</si>
  <si>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</si>
  <si>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</si>
  <si>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</si>
  <si>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</si>
  <si>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</si>
  <si>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</si>
  <si>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</si>
  <si>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</si>
  <si>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</si>
  <si>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</si>
  <si>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</si>
  <si>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</si>
  <si>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</si>
  <si>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</si>
  <si>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</si>
  <si>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</si>
  <si>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</si>
  <si>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</si>
  <si>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</si>
  <si>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</si>
  <si>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</si>
  <si>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</si>
  <si>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</si>
  <si>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</si>
  <si>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</si>
  <si>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</si>
  <si>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</si>
  <si>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</si>
  <si>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</si>
  <si>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</si>
  <si>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</si>
  <si>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</si>
  <si>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</si>
  <si>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</si>
  <si>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</si>
  <si>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</si>
  <si>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</si>
  <si>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</si>
  <si>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</si>
  <si>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</si>
  <si>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</si>
  <si>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</si>
  <si>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</si>
  <si>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</si>
  <si>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</si>
  <si>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</si>
  <si>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</si>
  <si>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</si>
  <si>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</si>
  <si>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</si>
  <si>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</si>
  <si>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</si>
  <si>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</si>
  <si>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</si>
  <si>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</si>
  <si>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</si>
  <si>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</si>
  <si>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</si>
  <si>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</si>
  <si>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</si>
  <si>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</si>
  <si>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</si>
  <si>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</si>
  <si>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</si>
  <si>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</si>
  <si>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</si>
  <si>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</si>
  <si>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</si>
  <si>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</si>
  <si>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</si>
  <si>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</si>
  <si>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</si>
  <si>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</si>
  <si>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</si>
  <si>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</si>
  <si>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</si>
  <si>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</si>
  <si>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</si>
  <si>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</si>
  <si>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</si>
  <si>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</si>
  <si>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</si>
  <si>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</si>
  <si>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</si>
  <si>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</si>
  <si>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</si>
  <si>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</si>
  <si>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</si>
  <si>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</si>
  <si>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</si>
  <si>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</si>
  <si>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</si>
  <si>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</si>
  <si>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</si>
  <si>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</si>
  <si>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</si>
  <si>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</si>
  <si>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</si>
  <si>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</si>
  <si>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</si>
  <si>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</si>
  <si>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</si>
  <si>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</si>
  <si>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</si>
  <si>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</si>
  <si>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</si>
  <si>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</si>
  <si>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</si>
  <si>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</si>
  <si>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</si>
  <si>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</si>
  <si>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</si>
  <si>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</si>
  <si>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</si>
  <si>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</si>
  <si>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</si>
  <si>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</si>
  <si>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</si>
  <si>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</si>
  <si>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</si>
  <si>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</si>
  <si>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</si>
  <si>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</si>
  <si>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</si>
  <si>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</si>
  <si>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</si>
  <si>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</si>
  <si>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</si>
  <si>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</si>
  <si>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</si>
  <si>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</si>
  <si>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</si>
  <si>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</si>
  <si>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</si>
  <si>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</si>
  <si>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</si>
  <si>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</si>
  <si>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</si>
  <si>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</si>
  <si>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</si>
  <si>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</si>
  <si>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</si>
  <si>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</si>
  <si>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</si>
  <si>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</si>
  <si>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</si>
  <si>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</si>
  <si>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</si>
  <si>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</si>
  <si>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</si>
  <si>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</si>
  <si>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</si>
  <si>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</si>
  <si>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</si>
  <si>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</si>
  <si>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</si>
  <si>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</si>
  <si>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</si>
  <si>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</si>
  <si>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</si>
  <si>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</si>
  <si>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</si>
  <si>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</si>
  <si>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</si>
  <si>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</si>
  <si>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</si>
  <si>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</si>
  <si>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</si>
  <si>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</si>
  <si>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</si>
  <si>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</si>
  <si>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</si>
  <si>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</si>
  <si>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</si>
  <si>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</si>
  <si>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</si>
  <si>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</si>
  <si>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</si>
  <si>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</si>
  <si>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</si>
  <si>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</si>
  <si>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</si>
  <si>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</si>
  <si>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</si>
  <si>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</si>
  <si>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</si>
  <si>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</si>
  <si>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</si>
  <si>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</si>
  <si>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</si>
  <si>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</si>
  <si>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</si>
  <si>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</si>
  <si>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</si>
  <si>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</si>
  <si>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</si>
  <si>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</si>
  <si>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</si>
  <si>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</si>
  <si>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</si>
  <si>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</si>
  <si>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</si>
  <si>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</si>
  <si>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</si>
  <si>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</si>
  <si>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</si>
  <si>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</si>
  <si>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</si>
  <si>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</si>
  <si>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</si>
  <si>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</si>
  <si>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</si>
  <si>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</si>
  <si>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</si>
  <si>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</si>
  <si>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</si>
  <si>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</si>
  <si>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</si>
  <si>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</si>
  <si>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</si>
  <si>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</si>
  <si>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</si>
  <si>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</si>
  <si>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</si>
  <si>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</si>
  <si>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</si>
  <si>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</si>
  <si>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</si>
  <si>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</si>
  <si>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</si>
  <si>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</si>
  <si>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</si>
  <si>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</si>
  <si>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</si>
  <si>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</si>
  <si>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</si>
  <si>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</si>
  <si>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</si>
  <si>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</si>
  <si>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</si>
  <si>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</si>
  <si>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</si>
  <si>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</si>
  <si>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</si>
  <si>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</si>
  <si>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</si>
  <si>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</si>
  <si>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</si>
  <si>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</si>
  <si>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</si>
  <si>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</si>
  <si>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</si>
  <si>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</si>
  <si>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</si>
  <si>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</si>
  <si>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</si>
  <si>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</si>
  <si>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</si>
  <si>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</si>
  <si>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</si>
  <si>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</si>
  <si>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</si>
  <si>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</si>
  <si>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</si>
  <si>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</si>
  <si>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</si>
  <si>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</si>
  <si>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</si>
  <si>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</si>
  <si>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</si>
  <si>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</si>
  <si>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</si>
  <si>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</si>
  <si>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</si>
  <si>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</si>
  <si>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</si>
  <si>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</si>
  <si>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</si>
  <si>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</si>
  <si>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</si>
  <si>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</si>
  <si>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</si>
  <si>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</si>
  <si>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</si>
  <si>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</si>
  <si>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</si>
  <si>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KAWEAH DELTA MEDICAL CENTER</t>
  </si>
  <si>
    <t>KECK HOSPITAL OF USC</t>
  </si>
  <si>
    <t>NORTH BAY MEDICAL CENTER</t>
  </si>
  <si>
    <t>TEMECULA VALLEY HOSPITAL</t>
  </si>
  <si>
    <t>VIBRA HOSPITAL OF SACRAMENTO</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</si>
  <si>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</si>
  <si>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</si>
  <si>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</si>
  <si>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</si>
  <si>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</si>
  <si>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</si>
  <si>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</si>
  <si>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</si>
  <si>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</si>
  <si>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</si>
  <si>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</si>
  <si>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</si>
  <si>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</si>
  <si>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</si>
  <si>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</si>
  <si>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</si>
  <si>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</si>
  <si>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</si>
  <si>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</si>
  <si>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</si>
  <si>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</si>
  <si>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</si>
  <si>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CTR-DAVIES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</si>
  <si>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</si>
  <si>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</si>
  <si>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</si>
  <si>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</si>
  <si>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</si>
  <si>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</si>
  <si>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</si>
  <si>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</si>
  <si>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</si>
  <si>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CITY OF HOPE HELFORD CLINICAL RESEARCH HOSPITAL</t>
  </si>
  <si>
    <t>CLOVIS COMMUNITY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</si>
  <si>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</si>
  <si>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</si>
  <si>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</si>
  <si>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</si>
  <si>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</si>
  <si>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</si>
  <si>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</si>
  <si>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</si>
  <si>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</si>
  <si>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</si>
  <si>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</si>
  <si>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</si>
  <si>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</si>
  <si>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</si>
  <si>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</si>
  <si>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</si>
  <si>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</si>
  <si>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</si>
  <si>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</si>
  <si>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</si>
  <si>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EAST LOS ANGELES DOCTORS HOSPITAL</t>
  </si>
  <si>
    <t>EASTERN PLUMAS HOSPITAL-PORTOLA CAMPUS</t>
  </si>
  <si>
    <t>EDEN MEDICAL CENTER</t>
  </si>
  <si>
    <t>EISENHOWER MEDICAL CENTER</t>
  </si>
  <si>
    <t>EL CAMINO HOSPITAL LOS GATOS</t>
  </si>
  <si>
    <t>EL CENTRO REGIONAL MEDICAL CENTER</t>
  </si>
  <si>
    <t>EMANUEL MEDICAL CENTER</t>
  </si>
  <si>
    <t>ENCINO HOSPITAL MEDICAL CENTER</t>
  </si>
  <si>
    <t>ENLOE MEDICAL CENTER- ESPLANADE</t>
  </si>
  <si>
    <t>FAIRCHILD MEDICAL CENTER</t>
  </si>
  <si>
    <t>FAIRMONT HOSPITAL</t>
  </si>
  <si>
    <t>FOOTHILL PRESBYTERIAN HOSPITAL-JOHNSTON MEMORIAL</t>
  </si>
  <si>
    <t>FOOTHILL REGIONAL MEDICAL CENTER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</si>
  <si>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</si>
  <si>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</si>
  <si>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</si>
  <si>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</si>
  <si>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</si>
  <si>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</si>
  <si>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</si>
  <si>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</si>
  <si>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</si>
  <si>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</si>
  <si>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</si>
  <si>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</si>
  <si>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</si>
  <si>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</si>
  <si>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</si>
  <si>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</si>
  <si>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HEALTHBRIDGE CHILDREN'S HOSPITAL-ORANGE</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</si>
  <si>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</si>
  <si>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</si>
  <si>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</si>
  <si>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</si>
  <si>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</si>
  <si>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</si>
  <si>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</si>
  <si>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</si>
  <si>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</si>
  <si>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</si>
  <si>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</si>
  <si>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</si>
  <si>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</si>
  <si>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</si>
  <si>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</si>
  <si>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</si>
  <si>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</si>
  <si>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</si>
  <si>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FREMONT</t>
  </si>
  <si>
    <t>KAISER FOUNDATION HOSPITAL - FRESNO</t>
  </si>
  <si>
    <t>KAISER FOUNDATION HOSPITAL - LOS ANGELES</t>
  </si>
  <si>
    <t>KAISER FOUNDATION HOSPITAL - MANTECA</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</si>
  <si>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</si>
  <si>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</si>
  <si>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</si>
  <si>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</si>
  <si>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</si>
  <si>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</si>
  <si>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</si>
  <si>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</si>
  <si>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</si>
  <si>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</si>
  <si>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</si>
  <si>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</si>
  <si>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</si>
  <si>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</si>
  <si>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</si>
  <si>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</si>
  <si>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</si>
  <si>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</si>
  <si>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</si>
  <si>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</si>
  <si>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</si>
  <si>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</si>
  <si>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</si>
  <si>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</si>
  <si>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</si>
  <si>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</si>
  <si>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</si>
  <si>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</si>
  <si>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</si>
  <si>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</si>
  <si>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</si>
  <si>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</si>
  <si>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</si>
  <si>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</si>
  <si>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</si>
  <si>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</si>
  <si>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</si>
  <si>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</si>
  <si>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</si>
  <si>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</si>
  <si>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</si>
  <si>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</si>
  <si>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LOMA LINDA UNIV. MED. CENTER EAST CAMPUS HOSPITAL</t>
  </si>
  <si>
    <t>LOMA LINDA UNIVERSITY CHILDREN'S HOSPITAL</t>
  </si>
  <si>
    <t>LOMA LINDA UNIVERSITY MEDICAL CENTER</t>
  </si>
  <si>
    <t>LOMA LINDA UNIVERSITY MEDICAL CENTER-MURRIETA</t>
  </si>
  <si>
    <t>LOMPOC VALLEY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</si>
  <si>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</si>
  <si>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</si>
  <si>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</si>
  <si>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</si>
  <si>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</si>
  <si>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</si>
  <si>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</si>
  <si>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MARK TWAIN MEDICAL CENTER</t>
  </si>
  <si>
    <t>MARTIN LUTHER KING, JR. COMMUNITY HOSPITAL</t>
  </si>
  <si>
    <t>MAYERS MEMORIAL HOSPITAL</t>
  </si>
  <si>
    <t>MEMORIAL HOSPITAL LOS BANOS</t>
  </si>
  <si>
    <t>MEMORIAL HOSPITAL OF GARDENA</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</si>
  <si>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</si>
  <si>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</si>
  <si>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</si>
  <si>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</si>
  <si>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</si>
  <si>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</si>
  <si>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</si>
  <si>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</si>
  <si>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</si>
  <si>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</si>
  <si>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</si>
  <si>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</si>
  <si>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</si>
  <si>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MODOC MEDICAL CENTER</t>
  </si>
  <si>
    <t>MONROVIA MEMORIAL HOSPITAL</t>
  </si>
  <si>
    <t>MONTCLAIR HOSPITAL MEDICAL CENTER</t>
  </si>
  <si>
    <t>MONTEREY PARK HOSPITAL</t>
  </si>
  <si>
    <t>MOUNTAINS COMMUNITY HOSPITAL</t>
  </si>
  <si>
    <t>NATIVIDAD MEDICAL CENTER</t>
  </si>
  <si>
    <t>NORTHERN INYO HOSPITAL</t>
  </si>
  <si>
    <t>NORTHRIDGE HOSPITAL MEDICAL CENTER</t>
  </si>
  <si>
    <t>NOVATO COMMUNITY HOSPITAL</t>
  </si>
  <si>
    <t>OAK VALLEY HOSPITAL DISTRICT</t>
  </si>
  <si>
    <t>OJAI VALLEY COMMUNITY HOSPITAL</t>
  </si>
  <si>
    <t>ORANGE COUNTY GLOBAL MEDICAL CENTER</t>
  </si>
  <si>
    <t>ORCHARD HOSPITAL</t>
  </si>
  <si>
    <t>OROVILLE HOSPITAL</t>
  </si>
  <si>
    <t>PACIFICA HOSPITAL OF THE VALLEY</t>
  </si>
  <si>
    <t>PALO VERDE HOSPITAL</t>
  </si>
  <si>
    <t>PARADISE VALLEY HOSPITAL</t>
  </si>
  <si>
    <t>PATIENTS' HOSPITAL OF REDDING</t>
  </si>
  <si>
    <t>PETALUMA VALLEY HOSPITAL</t>
  </si>
  <si>
    <t>PIH HOSPITAL - DOWNEY</t>
  </si>
  <si>
    <t>PIONEERS MEMORIAL HEALTHCARE DISTRICT</t>
  </si>
  <si>
    <t>PLUMAS DISTRICT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</si>
  <si>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</si>
  <si>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</si>
  <si>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</si>
  <si>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</si>
  <si>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</si>
  <si>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</si>
  <si>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</si>
  <si>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</si>
  <si>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REDLANDS COMMUNITY HOSPITAL</t>
  </si>
  <si>
    <t>REGIONAL MEDICAL OF SAN JOSE</t>
  </si>
  <si>
    <t>RIDGECREST REGIONAL HOSPITAL</t>
  </si>
  <si>
    <t>RIVERSIDE COMMUNITY HOSPITAL</t>
  </si>
  <si>
    <t>RONALD REAGAN UCLA MEDICAL CENTER</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</si>
  <si>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</si>
  <si>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</si>
  <si>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</si>
  <si>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</si>
  <si>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</si>
  <si>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</si>
  <si>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</si>
  <si>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</si>
  <si>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</si>
  <si>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SANTA BARBARA COTTAGE HOSPITAL</t>
  </si>
  <si>
    <t>SANTA CLARA VALLEY MEDICAL CENTER</t>
  </si>
  <si>
    <t>SANTA MONICA - UCLA MEDICAL CENTER AND ORTHOPAEDIC HOSPITAL</t>
  </si>
  <si>
    <t>SANTA YNEZ VALLEY COTTAGE HOSPITAL</t>
  </si>
  <si>
    <t>SCRIPPS GREEN HOSPITAL</t>
  </si>
  <si>
    <t>SCRIPPS MEMORIAL HOSPITAL - ENCINITAS</t>
  </si>
  <si>
    <t>SCRIPPS MEMORIAL HOSPITAL - LA JOLLA</t>
  </si>
  <si>
    <t>SCRIPPS MERCY HOSPITAL - CHULA VISTA</t>
  </si>
  <si>
    <t>SENECA DISTRICT HOSPITAL</t>
  </si>
  <si>
    <t>SEQUOIA HOSPITAL</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</si>
  <si>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</si>
  <si>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</si>
  <si>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</si>
  <si>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</si>
  <si>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</si>
  <si>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</si>
  <si>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</si>
  <si>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</si>
  <si>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</si>
  <si>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</si>
  <si>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</si>
  <si>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</si>
  <si>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</si>
  <si>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</si>
  <si>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</si>
  <si>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ST. BERNARDINE MEDICAL CENTER</t>
  </si>
  <si>
    <t>ST. ELIZABETH COMMUNITY HOSPITAL</t>
  </si>
  <si>
    <t>ST. FRANCIS MEDICAL CENTER</t>
  </si>
  <si>
    <t>ST. FRANCIS MEMORIAL HOSPITAL</t>
  </si>
  <si>
    <t>ST. JOHN'S PLEASANT VALLEY HOSPITAL</t>
  </si>
  <si>
    <t>ST. JOHN'S REGIONAL MEDICAL CENTER</t>
  </si>
  <si>
    <t>ST. JOSEPH HOSPITAL - ORANGE</t>
  </si>
  <si>
    <t>ST. JOSEPH'S MEDICAL CENTER OF STOCKTON</t>
  </si>
  <si>
    <t>ST. JUDE MEDICAL CENTER</t>
  </si>
  <si>
    <t>ST. MARY MEDICAL CENTER - LONG BEACH</t>
  </si>
  <si>
    <t>ST. MARY'S MEDICAL CENTER, SAN FRANCISCO</t>
  </si>
  <si>
    <t>ST. ROSE HOSPITAL</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</si>
  <si>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</si>
  <si>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</si>
  <si>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</si>
  <si>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</si>
  <si>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</si>
  <si>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</si>
  <si>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</si>
  <si>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</si>
  <si>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</si>
  <si>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</si>
  <si>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</si>
  <si>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</si>
  <si>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</si>
  <si>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</si>
  <si>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</si>
  <si>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</si>
  <si>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</si>
  <si>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</si>
  <si>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</si>
  <si>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</si>
  <si>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UCSF MEDICAL CENTER</t>
  </si>
  <si>
    <t>UCSF MEDICAL CENTER AT MOUNT ZION</t>
  </si>
  <si>
    <t>UNIVERSITY OF CALIFORNIA DAVIS MEDICAL CENTER</t>
  </si>
  <si>
    <t>UNIVERSITY OF CALIFORNIA IRVINE MEDICAL CENTER</t>
  </si>
  <si>
    <t>USC VERDUGO HILLS HOSPITAL</t>
  </si>
  <si>
    <t>VALLEY CHILDREN'S HOSPITAL</t>
  </si>
  <si>
    <t>VALLEY MEMORIAL HOSPITAL</t>
  </si>
  <si>
    <t>VALLEY PRESBYTERIAN HOSPITAL</t>
  </si>
  <si>
    <t>VENTURA COUNTY MEDICAL CENTER</t>
  </si>
  <si>
    <t>VICTOR VALLEY GLOBAL MEDICAL CENTER</t>
  </si>
  <si>
    <t>WASHINGTON HOSPITAL - FREMONT</t>
  </si>
  <si>
    <t>WATSONVILLE COMMUNITY HOSPITAL</t>
  </si>
  <si>
    <t>WEST ANAHEIM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</si>
  <si>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</si>
  <si>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</si>
  <si>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</si>
  <si>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</si>
  <si>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</si>
  <si>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</si>
  <si>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</si>
  <si>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</si>
  <si>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</si>
  <si>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</si>
  <si>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</si>
  <si>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</si>
  <si>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</si>
  <si>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</si>
  <si>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</si>
  <si>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</si>
  <si>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</si>
  <si>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</si>
  <si>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</si>
  <si>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</si>
  <si>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</si>
  <si>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</si>
  <si>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</si>
  <si>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</si>
  <si>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</si>
  <si>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</si>
  <si>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</si>
  <si>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</si>
  <si>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</si>
  <si>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</si>
  <si>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</si>
  <si>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</si>
  <si>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</si>
  <si>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</si>
  <si>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</si>
  <si>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</si>
  <si>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</si>
  <si>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</si>
  <si>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</si>
  <si>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</si>
  <si>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</si>
  <si>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</si>
  <si>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</si>
  <si>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INFORMATION FROM THE HOSPITAL-- TO BE INPUT BY THE USER</t>
  </si>
  <si>
    <t>Look up C23</t>
  </si>
  <si>
    <t>Look up C22</t>
  </si>
  <si>
    <t>This information is automatically filled into Calculator</t>
  </si>
  <si>
    <t>CASA COLINA HOSPITAL</t>
  </si>
  <si>
    <t>KENTFIELD HOSPITAL SAN FRANCISCO</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</si>
  <si>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</si>
  <si>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</si>
  <si>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</si>
  <si>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</si>
  <si>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</si>
  <si>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</si>
  <si>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</si>
  <si>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</si>
  <si>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</si>
  <si>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</si>
  <si>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</si>
  <si>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</si>
  <si>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</si>
  <si>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</si>
  <si>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</si>
  <si>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</si>
  <si>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</si>
  <si>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</si>
  <si>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</si>
  <si>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</si>
  <si>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</si>
  <si>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</si>
  <si>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</si>
  <si>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</si>
  <si>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</si>
  <si>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</si>
  <si>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</si>
  <si>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</si>
  <si>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</si>
  <si>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</si>
  <si>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</si>
  <si>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</si>
  <si>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</si>
  <si>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</si>
  <si>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</si>
  <si>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</si>
  <si>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</si>
  <si>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</si>
  <si>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</si>
  <si>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</si>
  <si>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</si>
  <si>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</si>
  <si>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</si>
  <si>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</si>
  <si>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</si>
  <si>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</si>
  <si>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</si>
  <si>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</si>
  <si>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</si>
  <si>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</si>
  <si>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</si>
  <si>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</si>
  <si>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</si>
  <si>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</si>
  <si>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</si>
  <si>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</si>
  <si>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</si>
  <si>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</si>
  <si>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</si>
  <si>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</si>
  <si>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</si>
  <si>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</si>
  <si>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</si>
  <si>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</si>
  <si>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</si>
  <si>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</si>
  <si>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</si>
  <si>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</si>
  <si>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</si>
  <si>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</si>
  <si>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</si>
  <si>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Policy Adjustor</t>
  </si>
  <si>
    <t>Policy Adjustors</t>
  </si>
  <si>
    <t>There are several factors that determine if a policy adjustor is applicable to a stay:</t>
  </si>
  <si>
    <t>1) Patient age</t>
  </si>
  <si>
    <t>3) Hospital Designated NICU status</t>
  </si>
  <si>
    <t>Category</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</si>
  <si>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</si>
  <si>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</si>
  <si>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</si>
  <si>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</si>
  <si>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</si>
  <si>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neonate policy adjustor applies to stays where the Medicaid Care Category associated with the APR-DRG is classified as Neonate.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</si>
  <si>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</si>
  <si>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</si>
  <si>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</si>
  <si>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</si>
  <si>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</si>
  <si>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</si>
  <si>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</si>
  <si>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</si>
  <si>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</si>
  <si>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</si>
  <si>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</si>
  <si>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</si>
  <si>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F</t>
  </si>
  <si>
    <t>Rural hospital as defined by OSHPD.</t>
  </si>
  <si>
    <t>G</t>
  </si>
  <si>
    <t>H</t>
  </si>
  <si>
    <t>I</t>
  </si>
  <si>
    <t>J</t>
  </si>
  <si>
    <t>K</t>
  </si>
  <si>
    <t>L</t>
  </si>
  <si>
    <t xml:space="preserve">The statewide base rate adjusted for differences in local area wages, using the same formula Medicare uses with the adjustment referenced in column J. </t>
  </si>
  <si>
    <t>M</t>
  </si>
  <si>
    <t>N</t>
  </si>
  <si>
    <t>O</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</si>
  <si>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</si>
  <si>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</si>
  <si>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</si>
  <si>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</si>
  <si>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</si>
  <si>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</si>
  <si>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</si>
  <si>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</si>
  <si>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</si>
  <si>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</si>
  <si>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</si>
  <si>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</si>
  <si>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</si>
  <si>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</si>
  <si>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</si>
  <si>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</si>
  <si>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</si>
  <si>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</si>
  <si>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</si>
  <si>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</si>
  <si>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</si>
  <si>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</si>
  <si>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</si>
  <si>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</si>
  <si>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</si>
  <si>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</si>
  <si>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</si>
  <si>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</si>
  <si>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</si>
  <si>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</si>
  <si>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</si>
  <si>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</si>
  <si>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</si>
  <si>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</si>
  <si>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</si>
  <si>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</si>
  <si>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</si>
  <si>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</si>
  <si>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4) Severity of Illness</t>
  </si>
  <si>
    <t>Information Regarding Policy Adjustors</t>
  </si>
  <si>
    <t>ADVENTIST HEALTH AND RIDEOUT</t>
  </si>
  <si>
    <t>ADVENTIST HEALTH BAKERSFIELD</t>
  </si>
  <si>
    <t>ADVENTIST HEALTH CLEARLAKE</t>
  </si>
  <si>
    <t>ADVENTIST HEALTH GLENDALE</t>
  </si>
  <si>
    <t>ADVENTIST HEALTH LODI MEMORIAL</t>
  </si>
  <si>
    <t>ADVENTIST HEALTH REEDLEY</t>
  </si>
  <si>
    <t>ADVENTIST HEALTH SELMA</t>
  </si>
  <si>
    <t>ADVENTIST HEALTH SIMI VALLEY</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</si>
  <si>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</si>
  <si>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</si>
  <si>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</si>
  <si>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</si>
  <si>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</si>
  <si>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</si>
  <si>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</si>
  <si>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</si>
  <si>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</si>
  <si>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</si>
  <si>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</si>
  <si>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</si>
  <si>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</si>
  <si>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</si>
  <si>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</si>
  <si>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</si>
  <si>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</si>
  <si>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</si>
  <si>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</si>
  <si>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</si>
  <si>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SUTTER SANTA ROSA REGIONAL HOSPITAL</t>
  </si>
  <si>
    <t>THOUSAND OAKS SURGICAL HOSPITAL, A CAMPUS OF LOS ROBLES HOSP &amp; MED CTR</t>
  </si>
  <si>
    <t>UC SAN DIEGO HEALTH HILLCREST - HILLCREST MEDICAL CENTER</t>
  </si>
  <si>
    <t>WEST COVINA MEDICAL CENTER</t>
  </si>
  <si>
    <t>C16*C17 rounded 2 decimal places</t>
  </si>
  <si>
    <t>This information is to be entered into Column C, Rows 17, 24, and 34 in the Calculator</t>
  </si>
  <si>
    <t>ADVENTIST HEALTH TULARE</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</si>
  <si>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</si>
  <si>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</si>
  <si>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</si>
  <si>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</si>
  <si>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</si>
  <si>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</si>
  <si>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DRG 850 (Procedure with diagnosis of rehabilitation, aftercare, or other contact with health service) is classified as Misc. Adult or Misc.</t>
  </si>
  <si>
    <t>Pediatric, but effectively has a policy adjustor of 1.00 for all levels of severity.</t>
  </si>
  <si>
    <t>SOI 1-3 Policy Adjustor</t>
  </si>
  <si>
    <t>Neonate (Designated NICU)</t>
  </si>
  <si>
    <t xml:space="preserve">Medicare wage area index value for this hospital, which may include adjustments as determined by Medicare. </t>
  </si>
  <si>
    <t>DOCTORS HOSPITAL OF RIVERSIDE</t>
  </si>
  <si>
    <t>KINDRED HOSPITAL PARAMOUNT</t>
  </si>
  <si>
    <t>L.A. DOWNTOWN MEDICAL CENTER</t>
  </si>
  <si>
    <t>RADY CHILDREN'S HOSPITAL - SAN DIEGO</t>
  </si>
  <si>
    <t>SONOMA SPECIALTY HOSPITAL</t>
  </si>
  <si>
    <t xml:space="preserve">VIBRA REHABILITATION HOSPITAL OF RANCHO MIRAGE </t>
  </si>
  <si>
    <t>Provider Name</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</si>
  <si>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</si>
  <si>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</si>
  <si>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</si>
  <si>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</si>
  <si>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</si>
  <si>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</si>
  <si>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</si>
  <si>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</si>
  <si>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</si>
  <si>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</si>
  <si>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</si>
  <si>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</si>
  <si>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</si>
  <si>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</si>
  <si>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</si>
  <si>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</si>
  <si>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</si>
  <si>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</si>
  <si>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</si>
  <si>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</si>
  <si>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</si>
  <si>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</si>
  <si>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</si>
  <si>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</si>
  <si>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323-1</t>
  </si>
  <si>
    <t>323-2</t>
  </si>
  <si>
    <t>323-3</t>
  </si>
  <si>
    <t>323-4</t>
  </si>
  <si>
    <t>324-1</t>
  </si>
  <si>
    <t>324-2</t>
  </si>
  <si>
    <t>324-3</t>
  </si>
  <si>
    <t>324-4</t>
  </si>
  <si>
    <t>325-1</t>
  </si>
  <si>
    <t>325-2</t>
  </si>
  <si>
    <t>325-3</t>
  </si>
  <si>
    <t>325-4</t>
  </si>
  <si>
    <t>326-1</t>
  </si>
  <si>
    <t>326-2</t>
  </si>
  <si>
    <t>326-3</t>
  </si>
  <si>
    <t>326-4</t>
  </si>
  <si>
    <t>539-1</t>
  </si>
  <si>
    <t>539-2</t>
  </si>
  <si>
    <t>539-3</t>
  </si>
  <si>
    <t>539-4</t>
  </si>
  <si>
    <t>543-1</t>
  </si>
  <si>
    <t>543-2</t>
  </si>
  <si>
    <t>543-3</t>
  </si>
  <si>
    <t>543-4</t>
  </si>
  <si>
    <t>547-1</t>
  </si>
  <si>
    <t>547-2</t>
  </si>
  <si>
    <t>547-3</t>
  </si>
  <si>
    <t>547-4</t>
  </si>
  <si>
    <t>548-1</t>
  </si>
  <si>
    <t>548-2</t>
  </si>
  <si>
    <t>548-3</t>
  </si>
  <si>
    <t>548-4</t>
  </si>
  <si>
    <t>OPEN CRANIOTOMY FOR TRAUMA</t>
  </si>
  <si>
    <t>OPEN CRANIOTOMY EXCEPT TRAUMA</t>
  </si>
  <si>
    <t>OPEN EXTRACRANIAL VASCULAR PROCEDURES</t>
  </si>
  <si>
    <t>OTHER OPEN CRANIOTOMY</t>
  </si>
  <si>
    <t>OTHER PERCUTANEOUS INTRACRANIAL PROCEDURES</t>
  </si>
  <si>
    <t>PERCUTANEOUS INTRACRANIAL AND EXTRACRANIAL VASCULAR PROCEDURES</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</si>
  <si>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</si>
  <si>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</si>
  <si>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</si>
  <si>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</si>
  <si>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</si>
  <si>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EXTERNAL HEART ASSIST SYSTEMS</t>
  </si>
  <si>
    <t>DEFIBRILLATOR IMPLANTS</t>
  </si>
  <si>
    <t>PERCUTANEOUS STRUCTURAL CARDIAC PROCEDURES</t>
  </si>
  <si>
    <t>NON-ELECTIVE OR COMPLEX HIP JOINT REPLACEMENT</t>
  </si>
  <si>
    <t>ELECTIVE HIP JOINT REPLACEMENT</t>
  </si>
  <si>
    <t>NON-ELECTIVE OR COMPLEX KNEE JOINT REPLACEMENT</t>
  </si>
  <si>
    <t>ELECTIVE KNEE JOINT REPLACEMENT</t>
  </si>
  <si>
    <t>CESAREAN SECTION WITH STERILIZATION</t>
  </si>
  <si>
    <t>ABORTION WITH D&amp;C, ASPIRATION CURETTAGE OR HYSTEROTOMY</t>
  </si>
  <si>
    <t>ANTEPARTUM WITH O.R. PROCEDURE</t>
  </si>
  <si>
    <t>POSTPARTUM AND POST ABORTION DIAGNOSIS WITH O.R. PROCEDURE</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</si>
  <si>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</si>
  <si>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</si>
  <si>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</si>
  <si>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</si>
  <si>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</si>
  <si>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</si>
  <si>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</si>
  <si>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Misc. Adult</t>
  </si>
  <si>
    <t>Misc. Pediatrics</t>
  </si>
  <si>
    <t>955-0</t>
  </si>
  <si>
    <t>ADVENTIST HEALTH HANFORD</t>
  </si>
  <si>
    <t>ENCOMPASS HEALTH REHABILITATION HOSPITAL OF MODESTO</t>
  </si>
  <si>
    <t>ENCOMPASS HEALTH REHABILITATION HOSPITAL OF TUSTIN</t>
  </si>
  <si>
    <t>PROVIDENCE CEDARS-SINAI TARZANA MEDICAL CENTER</t>
  </si>
  <si>
    <t>SOUTHERN CALIFORNIA HOSPITAL AT HOLLYWOOD</t>
  </si>
  <si>
    <t>ENCOMPASS HEALTH REHABILITATION HOSPITAL OF MURRIETA</t>
  </si>
  <si>
    <t>KAISER FOUNDATION HOSPITAL - FONTANA</t>
  </si>
  <si>
    <t>KAISER FOUNDATION HOSPITAL - SAN DIEGO</t>
  </si>
  <si>
    <t>HOAG HOSPITAL IRVINE</t>
  </si>
  <si>
    <t>10. This calculator was developed by Department of Health Care Services for Medi-Cal DRG claiming estimates only.</t>
  </si>
  <si>
    <t>SOUTHWEST HEALTHCARE SYSTEM-WILDOMAR</t>
  </si>
  <si>
    <t>MERCY SOUTHWEST HOSPITAL</t>
  </si>
  <si>
    <t>PALOMAR REHABILITATION INSTITUTE</t>
  </si>
  <si>
    <t>CALIFORNIA PACIFIC MEDICAL CENTER - VAN NESS CAMPUS</t>
  </si>
  <si>
    <t xml:space="preserve">AHMC SETON MEDICAL CENTER               </t>
  </si>
  <si>
    <t xml:space="preserve">AHMC SETON MEDICAL CENTER COASTSIDE     </t>
  </si>
  <si>
    <t>MISSION OAKS HOSPITAL</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</si>
  <si>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</si>
  <si>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</si>
  <si>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</si>
  <si>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</si>
  <si>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</si>
  <si>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EL CAMINO HOSPITAL</t>
  </si>
  <si>
    <t>USC KENNETH NORRIS JR CANCER HOSPITAL</t>
  </si>
  <si>
    <t>BAKERSFIELD REHABILITATION HOSPITAL</t>
  </si>
  <si>
    <t>HEALDSBURG HOSPITAL</t>
  </si>
  <si>
    <t>Normal Newborn</t>
  </si>
  <si>
    <t>011-1</t>
  </si>
  <si>
    <t>011-2</t>
  </si>
  <si>
    <t>011-3</t>
  </si>
  <si>
    <t>011-4</t>
  </si>
  <si>
    <t>LIVER TRANSPLANT AND/OR INTESTINAL TRANSPLANT</t>
  </si>
  <si>
    <t>HEART AND/OR LUNG TRANSPLANT</t>
  </si>
  <si>
    <t>TRACHEOSTOMY WITH MV &gt;96 HOURS WITH EXTENSIVE PROCEDURE</t>
  </si>
  <si>
    <t>TRACHEOSTOMY WITH MV &gt;96 HOURS WITHOUT EXTENSIVE PROCEDURE</t>
  </si>
  <si>
    <t>PANCREAS TRANSPLANT</t>
  </si>
  <si>
    <t>AUTOLOGOUS BONE MARROW TRANSPLANT</t>
  </si>
  <si>
    <t>CHIMERIC ANTIGEN RECEPTOR (CAR) T-CELL AND OTHER IMMUNOTHERAPIES</t>
  </si>
  <si>
    <t>VENTRICULAR SHUNT PROCEDURES</t>
  </si>
  <si>
    <t>SPINAL PROCEDURES</t>
  </si>
  <si>
    <t>OTHER NERVOUS SYSTEM AND RELATED PROCEDURES</t>
  </si>
  <si>
    <t>SPINAL DISORDERS AND INJURIES</t>
  </si>
  <si>
    <t>NERVOUS SYSTEM MALIGNANCY</t>
  </si>
  <si>
    <t>DEGENERATIVE NERVOUS SYSTEM DISORDERS EXCEPT MULTIPLE SCLEROSIS</t>
  </si>
  <si>
    <t>INTRACRANIAL HEMORRHAGE</t>
  </si>
  <si>
    <t>CVA AND PRECEREBRAL OCCLUSION WITH INFARCTION</t>
  </si>
  <si>
    <t>NONSPECIFIC CVA AND PRECEREBRAL OCCLUSION WITHOUT INFARCTION</t>
  </si>
  <si>
    <t>TRANSIENT ISCHEMIA</t>
  </si>
  <si>
    <t>PERIPHERAL, CRANIAL AND AUTONOMIC NERVE DISORDERS</t>
  </si>
  <si>
    <t>BACTERIAL AND TUBERCULOUS INFECTIONS OF NERVOUS SYSTEM</t>
  </si>
  <si>
    <t>NON-BACTERIAL INFECTIONS OF NERVOUS SYSTEM EXCEPT VIRAL MENINGITIS</t>
  </si>
  <si>
    <t>VIRAL MENINGITIS</t>
  </si>
  <si>
    <t>ALTERATION IN CONSCIOUSNESS</t>
  </si>
  <si>
    <t>SEIZURE</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</si>
  <si>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</si>
  <si>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</si>
  <si>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</si>
  <si>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</si>
  <si>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OTHER DISORDERS OF NERVOUS SYSTEM</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</si>
  <si>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</si>
  <si>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</si>
  <si>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</si>
  <si>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</si>
  <si>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</si>
  <si>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</si>
  <si>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</si>
  <si>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</si>
  <si>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</si>
  <si>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</si>
  <si>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</si>
  <si>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INFECTIONS OF UPPER RESPIRATORY TRACT</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</si>
  <si>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</si>
  <si>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</si>
  <si>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</si>
  <si>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</si>
  <si>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</si>
  <si>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CYSTIC FIBROSIS - PULMONARY DISEASE</t>
  </si>
  <si>
    <t>BPD AND OTHER CHRONIC RESPIRATORY DISEASES ARISING IN PERINATAL PERIOD</t>
  </si>
  <si>
    <t>RESPIRATORY FAILURE</t>
  </si>
  <si>
    <t>PULMONARY EMBOLISM</t>
  </si>
  <si>
    <t>MAJOR CHEST AND RESPIRATORY TRAUMA</t>
  </si>
  <si>
    <t>RESPIRATORY MALIGNANCY</t>
  </si>
  <si>
    <t>MAJOR RESPIRATORY INFECTIONS AND INFLAMMATIONS</t>
  </si>
  <si>
    <t>BRONCHIOLITIS AND RSV PNEUMONIA</t>
  </si>
  <si>
    <t>OTHER PNEUMONIA</t>
  </si>
  <si>
    <t>CHRONIC OBSTRUCTIVE PULMONARY DISEASE</t>
  </si>
  <si>
    <t>ASTHMA</t>
  </si>
  <si>
    <t>INTERSTITIAL AND ALVEOLAR LUNG DISEASES</t>
  </si>
  <si>
    <t>ACUTE BRONCHITIS AND RELATED SYMPTOMS</t>
  </si>
  <si>
    <t>MAJOR CARDIOTHORACIC REPAIR OF HEART ANOMALY</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</si>
  <si>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</si>
  <si>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</si>
  <si>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</si>
  <si>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</si>
  <si>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</si>
  <si>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MAJOR ABDOMINAL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</si>
  <si>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</si>
  <si>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</si>
  <si>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</si>
  <si>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</si>
  <si>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CARDIAC PACEMAKER AND DEFIBRILLATOR REVISION EXCEPT DEVICE REPLACEMENT</t>
  </si>
  <si>
    <t>OTHER CIRCULATORY SYSTEM PROCEDURES</t>
  </si>
  <si>
    <t>LOWER EXTREMITY ARTERIAL PROCEDURES</t>
  </si>
  <si>
    <t>ACUTE MYOCARDIAL INFARCTION</t>
  </si>
  <si>
    <t>CARDIAC CATHETERIZATION FOR OTHER NON-CORONARY CONDITIONS</t>
  </si>
  <si>
    <t>ACUTE AND SUBACUTE ENDOCARDITIS</t>
  </si>
  <si>
    <t>HEART FAILURE</t>
  </si>
  <si>
    <t>CARDIAC ARREST AND SHOCK</t>
  </si>
  <si>
    <t>PERIPHERAL AND OTHER VASCULAR DISORDERS</t>
  </si>
  <si>
    <t>ANGINA PECTORIS AND CORONARY ATHEROSCLEROSIS</t>
  </si>
  <si>
    <t>HYPERTENSION</t>
  </si>
  <si>
    <t>CARDIAC STRUCTURAL AND VALVULAR DISORDERS</t>
  </si>
  <si>
    <t>CARDIAC ARRHYTHMIA AND CONDUCTION DISORDERS</t>
  </si>
  <si>
    <t>CHEST PAIN</t>
  </si>
  <si>
    <t>SYNCOPE AND COLLAPSE</t>
  </si>
  <si>
    <t>CARDIOMYOPATHY</t>
  </si>
  <si>
    <t>MALFUNCTION, REACTION, COMPLICATION OF CARDIAC OR VASCULAR DEVICE OR PROCEDURE</t>
  </si>
  <si>
    <t>OTHER CIRCULATORY SYSTEM DIAGNOSES</t>
  </si>
  <si>
    <t>MAJOR STOMACH, ESOPHAGEAL AND DUODENAL PROCEDURES</t>
  </si>
  <si>
    <t>OTHER STOMACH, ESOPHAGEAL AND DUODENAL PROCEDURES</t>
  </si>
  <si>
    <t>OTHER SMALL AND LARGE BOWEL PROCEDURES</t>
  </si>
  <si>
    <t>PERITONEAL ADHESIOLYSIS</t>
  </si>
  <si>
    <t>HERNIA PROCEDURES EXCEPT INGUINAL, FEMORAL AND UMBILICAL</t>
  </si>
  <si>
    <t>INGUINAL, FEMORAL AND UMBILICAL HERNIA PROCEDURES</t>
  </si>
  <si>
    <t>OTHER DIGESTIVE SYSTEM AND ABDOMINAL PROCEDURES</t>
  </si>
  <si>
    <t>MAJOR SMALL BOWEL PROCEDURES</t>
  </si>
  <si>
    <t>MAJOR LARGE BOWEL PROCEDURES</t>
  </si>
  <si>
    <t>GASTRIC FUNDOPLICATION</t>
  </si>
  <si>
    <t>APPENDECTOMY WITH COMPLEX PRINCIPAL DIAGNOSIS</t>
  </si>
  <si>
    <t>APPENDECTOMY WITHOUT COMPLEX PRINCIPAL DIAGNOSIS</t>
  </si>
  <si>
    <t>DIGESTIVE MALIGNANCY</t>
  </si>
  <si>
    <t>PEPTIC ULCER AND GASTRITIS</t>
  </si>
  <si>
    <t>MAJOR ESOPHAGEAL DISORDERS</t>
  </si>
  <si>
    <t>OTHER ESOPHAGEAL DISORDERS</t>
  </si>
  <si>
    <t>DIVERTICULITIS AND DIVERTICULOSIS</t>
  </si>
  <si>
    <t>INFLAMMATORY BOWEL DISEASE</t>
  </si>
  <si>
    <t>GASTROINTESTINAL VASCULAR INSUFFICIENCY</t>
  </si>
  <si>
    <t>INTESTINAL OBSTRUCTION</t>
  </si>
  <si>
    <t>MAJOR GASTROINTESTINAL AND PERITONEAL INFECTIONS</t>
  </si>
  <si>
    <t>OTHER GASTROENTERITIS, NAUSEA AND VOMITING</t>
  </si>
  <si>
    <t>ABDOMINAL PAIN</t>
  </si>
  <si>
    <t>MALFUNCTION, REACTION AND COMPLICATION OF GASTROINTESTINAL DEVICE OR PROCEDURE</t>
  </si>
  <si>
    <t>OTHER AND UNSPECIFIED GASTROINTESTINAL HEMORRHAGE</t>
  </si>
  <si>
    <t>OTHER DIGESTIVE SYSTEM DIAGNOSES</t>
  </si>
  <si>
    <t>MAJOR PANCREAS, LIVER AND SHUNT PROCEDURES</t>
  </si>
  <si>
    <t>MAJOR BILIARY TRACT PROCEDURES</t>
  </si>
  <si>
    <t>OTHER HEPATOBILIARY, PANCREAS AND ABDOMINAL PROCEDURES</t>
  </si>
  <si>
    <t>HEPATIC COMA AND OTHER MAJOR ACUTE LIVER DISORDERS</t>
  </si>
  <si>
    <t>ALCOHOLIC LIVER DISEASE</t>
  </si>
  <si>
    <t>MALIGNANCY OF HEPATOBILIARY SYSTEM AND PANCREAS</t>
  </si>
  <si>
    <t>DISORDERS OF PANCREAS EXCEPT MALIGNANCY</t>
  </si>
  <si>
    <t>OTHER DISORDERS OF THE LIVER</t>
  </si>
  <si>
    <t>DISORDERS OF GALLBLADDER AND BILIARY TRACT</t>
  </si>
  <si>
    <t>DORSAL AND LUMBAR FUSION PROCEDURE FOR CURVATURE OF BACK</t>
  </si>
  <si>
    <t>DORSAL AND LUMBAR FUSION PROCEDURE EXCEPT FOR CURVATURE OF BACK</t>
  </si>
  <si>
    <t>AMPUTATION OF LOWER LIMB EXCEPT TOES</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</si>
  <si>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</si>
  <si>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</si>
  <si>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</si>
  <si>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</si>
  <si>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</si>
  <si>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</si>
  <si>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</si>
  <si>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</si>
  <si>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</si>
  <si>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</si>
  <si>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FRACTURE OF FEMUR</t>
  </si>
  <si>
    <t>FRACTURE OF PELVIS OR DISLOCATION OF HIP</t>
  </si>
  <si>
    <t>FRACTURES AND DISLOCATIONS EXCEPT FEMUR, PELVIS AND BACK</t>
  </si>
  <si>
    <t>MUSCULOSKELETAL MALIGNANCY AND PATHOLOGICAL FRACTURE DUE TO MUSCULOSKELETAL MALIGNANCY</t>
  </si>
  <si>
    <t>OSTEOMYELITIS, SEPTIC ARTHRITIS AND OTHER MUSCULOSKELETAL INFECTIONS</t>
  </si>
  <si>
    <t>CONNECTIVE TISSUE DISORDERS</t>
  </si>
  <si>
    <t>OTHER BACK AND NECK DISORDERS, FRACTURES AND INJURIES</t>
  </si>
  <si>
    <t>MALFUNCTION, REACTION, COMPLICATION OF ORTHOPEDIC DEVICE OR PROCEDURE</t>
  </si>
  <si>
    <t>OTHER MUSCULOSKELETAL SYSTEM AND CONNECTIVE TISSUE DIAGNOSES</t>
  </si>
  <si>
    <t>SKIN GRAFT FOR SKIN AND SUBCUTANEOUS TISSUE DIAGNOSES</t>
  </si>
  <si>
    <t>MASTECTOMY PROCEDURES</t>
  </si>
  <si>
    <t>BREAST PROCEDURES EXCEPT MASTECTOMY</t>
  </si>
  <si>
    <t>OTHER SKIN, SUBCUTANEOUS TISSUE AND RELATED PROCEDURES</t>
  </si>
  <si>
    <t>SKIN ULCERS</t>
  </si>
  <si>
    <t>MAJOR SKIN DISORDERS</t>
  </si>
  <si>
    <t>MALIGNANT BREAST DISORDERS</t>
  </si>
  <si>
    <t>CELLULITIS AND OTHER SKIN INFECTIONS</t>
  </si>
  <si>
    <t>CONTUSION, OPEN WOUND AND OTHER TRAUMA TO SKIN AND SUBCUTANEOUS TISSUE</t>
  </si>
  <si>
    <t>OTHER SKIN, SUBCUTANEOUS TISSUE AND BREAST DISORDERS</t>
  </si>
  <si>
    <t>ADRENAL PROCEDURES</t>
  </si>
  <si>
    <t>PROCEDURES FOR OBESITY</t>
  </si>
  <si>
    <t>THYROID, PARATHYROID AND THYROGLOSSAL PROCEDURES</t>
  </si>
  <si>
    <t>OTHER PROCEDURES FOR ENDOCRINE, NUTRITIONAL AND METABOLIC DISORDERS</t>
  </si>
  <si>
    <t>DIABETES</t>
  </si>
  <si>
    <t>MALNUTRITION, FAILURE TO THRIVE AND OTHER NUTRITIONAL DISORDERS</t>
  </si>
  <si>
    <t>HYPOVOLEMIA AND RELATED ELECTROLYTE DISORDERS</t>
  </si>
  <si>
    <t>INBORN ERRORS OF METABOLISM</t>
  </si>
  <si>
    <t>OTHER ENDOCRINE DISORDERS</t>
  </si>
  <si>
    <t>OTHER NON-HYPOVOLEMIC ELECTROLYTE DISORDERS</t>
  </si>
  <si>
    <t>NON-HYPOVOLEMIC SODIUM DISORDERS</t>
  </si>
  <si>
    <t>THYROID DISORDERS</t>
  </si>
  <si>
    <t>KIDNEY TRANSPLANT</t>
  </si>
  <si>
    <t>MAJOR BLADDER PROCEDURES</t>
  </si>
  <si>
    <t>KIDNEY AND URINARY TRACT PROCEDURES FOR MALIGNANCY</t>
  </si>
  <si>
    <t>KIDNEY AND URINARY TRACT PROCEDURES FOR NON-MALIGNANCY</t>
  </si>
  <si>
    <t>OTHER BLADDER PROCEDURES</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</si>
  <si>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</si>
  <si>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</si>
  <si>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</si>
  <si>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</si>
  <si>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</si>
  <si>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</si>
  <si>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</si>
  <si>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</si>
  <si>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ACUTE KIDNEY INJURY</t>
  </si>
  <si>
    <t>CHRONIC KIDNEY DISEASE</t>
  </si>
  <si>
    <t>MAJOR MALE PELVIC PROCEDURES</t>
  </si>
  <si>
    <t>TRANSURETHRAL PROSTATECTOMY</t>
  </si>
  <si>
    <t>PENIS, TESTES AND SCROTAL PROCEDURES</t>
  </si>
  <si>
    <t>OTHER MALE REPRODUCTIVE SYSTEM AND RELATED PROCEDURES</t>
  </si>
  <si>
    <t>MALIGNANCY, MALE REPRODUCTIVE SYSTEM</t>
  </si>
  <si>
    <t>MALE REPRODUCTIVE SYSTEM DIAGNOSES EXCEPT MALIGNANCY</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</si>
  <si>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</si>
  <si>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</si>
  <si>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</si>
  <si>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</si>
  <si>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FEMALE REPRODUCTIVE SYSTEM RECONSTRUCTIVE PROCEDURES</t>
  </si>
  <si>
    <t>DILATION AND CURETTAGE FOR NON-OBSTETRIC DIAGNOSES</t>
  </si>
  <si>
    <t>OTHER FEMALE REPRODUCTIVE SYSTEM AND RELATED PROCEDURES</t>
  </si>
  <si>
    <t>UTERINE AND ADNEXA PROCEDURES FOR LEIOMYOMA</t>
  </si>
  <si>
    <t>FEMALE REPRODUCTIVE SYSTEM MALIGNANCY</t>
  </si>
  <si>
    <t>FEMALE REPRODUCTIVE SYSTEM INFECTIONS</t>
  </si>
  <si>
    <t>MENSTRUAL AND OTHER FEMALE REPRODUCTIVE SYSTEM DISORDERS</t>
  </si>
  <si>
    <t>CESAREAN SECTION WITHOUT STERILIZATION</t>
  </si>
  <si>
    <t>VAGINAL DELIVERY WITH STERILIZATION AND/OR D&amp;C</t>
  </si>
  <si>
    <t>VAGINAL DELIVERY WITH O.R. PROCEDURE EXCEPT STERILIZATION AND/OR D&amp;C</t>
  </si>
  <si>
    <t>VAGINAL DELIVERY</t>
  </si>
  <si>
    <t>POSTPARTUM AND POST ABORTION DIAGNOSES WITHOUT PROCEDURE</t>
  </si>
  <si>
    <t>ABORTION WITHOUT D&amp;C, ASPIRATION CURETTAGE OR HYSTEROTOMY</t>
  </si>
  <si>
    <t>NEONATE, TRANSFERRED &lt; 5 DAYS OLD, NOT BORN HERE</t>
  </si>
  <si>
    <t>NEONATE, TRANSFERRED &lt; 5 DAYS OLD,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</si>
  <si>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</si>
  <si>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</si>
  <si>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</si>
  <si>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</si>
  <si>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</si>
  <si>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</si>
  <si>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</si>
  <si>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</si>
  <si>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</si>
  <si>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</si>
  <si>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</si>
  <si>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</si>
  <si>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</si>
  <si>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</si>
  <si>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</si>
  <si>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</si>
  <si>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</si>
  <si>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</si>
  <si>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</si>
  <si>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</si>
  <si>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</si>
  <si>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</si>
  <si>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</si>
  <si>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</si>
  <si>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</si>
  <si>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</si>
  <si>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SPLENECTOMY</t>
  </si>
  <si>
    <t>OTHER PROCEDURES OF BLOOD AND BLOOD-FORMING ORGANS</t>
  </si>
  <si>
    <t>MAJOR HEMATOLOGIC OR IMMUNOLOGIC DIAGNOSES EXCEPT SICKLE CELL CRISIS AND COAGULATION</t>
  </si>
  <si>
    <t>COAGULATION AND PLATELET DISORDERS</t>
  </si>
  <si>
    <t>SICKLE CELL ANEMIA CRISIS</t>
  </si>
  <si>
    <t>OTHER ANEMIA AND DISORDERS OF BLOOD AND BLOOD-FORMING ORGANS</t>
  </si>
  <si>
    <t>MAJOR O.R. PROCEDURES FOR LYMPHATIC, HEMATOPOIETIC OR OTHER NEOPLASMS</t>
  </si>
  <si>
    <t>OTHER  O.R. PROCEDURES FOR LYMPHATIC, HEMATOPOIETIC OR OTHER NEOPLASMS</t>
  </si>
  <si>
    <t>ACUTE LEUKEMIA</t>
  </si>
  <si>
    <t>LYMPHOMA, MYELOMA AND NON-ACUTE LEUKEMIA</t>
  </si>
  <si>
    <t>RADIOTHERAPY</t>
  </si>
  <si>
    <t>LYMPHATIC AND OTHER MALIGNANCIES AND NEOPLASMS OF UNCERTAIN BEHAVIOR</t>
  </si>
  <si>
    <t>CHEMOTHERAPY FOR ACUTE LEUKEMIA</t>
  </si>
  <si>
    <t>OTHER CHEMOTHERAPY</t>
  </si>
  <si>
    <t>INFECTIOUS AND PARASITIC DISEASES INCLUDING HIV WITH O.R. PROCEDURE</t>
  </si>
  <si>
    <t>POST-OPERATIVE, POST-TRAUMA, OTHER DEVICE INFECTIONS WITH O.R. PROCEDURE</t>
  </si>
  <si>
    <t>SEPTICEMIA AND DISSEMINATED INFECTIONS</t>
  </si>
  <si>
    <t>POST-OPERATIVE, POST-TRAUMATIC, OTHER DEVICE INFECTIONS</t>
  </si>
  <si>
    <t>VIRAL ILLNESS</t>
  </si>
  <si>
    <t>OTHER INFECTIOUS AND PARASITIC DISEASES</t>
  </si>
  <si>
    <t>MENTAL ILLNESS DIAGNOSIS WITH O.R. PROCEDURE</t>
  </si>
  <si>
    <t>SCHIZOPHRENIA</t>
  </si>
  <si>
    <t>MAJOR DEPRESSIVE DISORDERS AND OTHER OR UNSPECIFIED PSYCHOSES</t>
  </si>
  <si>
    <t>DISORDERS OF PERSONALITY AND IMPULSE CONTROL</t>
  </si>
  <si>
    <t>BIPOLAR DISORDERS</t>
  </si>
  <si>
    <t>DEPRESSION EXCEPT MAJOR DEPRESSIVE DISORDER</t>
  </si>
  <si>
    <t>ADJUSTMENT DISORDERS AND NEUROSES EXCEPT DEPRESSIVE DIAGNOSES</t>
  </si>
  <si>
    <t>ACUTE ANXIETY AND DELIRIUM STATES</t>
  </si>
  <si>
    <t>ORGANIC MENTAL HEALTH DISTURBANCES</t>
  </si>
  <si>
    <t>BEHAVIORAL DISORDERS</t>
  </si>
  <si>
    <t>EATING DISORDERS</t>
  </si>
  <si>
    <t>OTHER MENTAL HEALTH DISORDERS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</si>
  <si>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</si>
  <si>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</si>
  <si>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</si>
  <si>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</si>
  <si>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</si>
  <si>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</si>
  <si>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</si>
  <si>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</si>
  <si>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</si>
  <si>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HEMORRHAGE OR HEMATOMA DUE TO COMPLICATION</t>
  </si>
  <si>
    <t>ALLERGIC REACTIONS</t>
  </si>
  <si>
    <t>POISONING OF MEDICINAL AGENTS</t>
  </si>
  <si>
    <t>OTHER COMPLICATIONS OF TREATMENT</t>
  </si>
  <si>
    <t>OTHER INJURY, POISONING AND TOXIC EFFECT DIAGNOSES</t>
  </si>
  <si>
    <t>TOXIC EFFECTS OF NON-MEDICINAL SUBSTANCES</t>
  </si>
  <si>
    <t>EXTENSIVE THIRD DEGREE BURNS WITH SKIN GRAFT</t>
  </si>
  <si>
    <t>BURNS WITH SKIN GRAFT EXCEPT EXTENSIVE THIRD DEGREE BURNS</t>
  </si>
  <si>
    <t>PARTIAL THICKNESS BURNS WITHOUT SKIN GRAFT</t>
  </si>
  <si>
    <t>PROCEDURE WITH DIAGNOSIS OF REHABILITATION, AFTERCARE OR OTHER CONTACT WITH HEALTH SERVICES</t>
  </si>
  <si>
    <t>REHABILITATION</t>
  </si>
  <si>
    <t>SIGNS, SYMPTOMS AND OTHER FACTORS INFLUENCING HEALTH STATUS</t>
  </si>
  <si>
    <t>OTHER AFTERCARE AND CONVALESCENCE</t>
  </si>
  <si>
    <t>NEONATAL AFTERCARE</t>
  </si>
  <si>
    <t>HIV WITH MULTIPLE MAJOR HIV RELATED CONDITIONS</t>
  </si>
  <si>
    <t>HIV WITH MAJOR HIV RELATED CONDITION</t>
  </si>
  <si>
    <t>HIV WITH MULTIPLE SIGNIFICANT HIV RELATED CONDITIONS</t>
  </si>
  <si>
    <t>HIV WITH ONE SIGNIFICANT HIV CONDITION OR WITHOUT SIGNIFICANT RELATED CONDITIONS</t>
  </si>
  <si>
    <t>CRANIOTOMY FOR MULTIPLE SIGNIFICANT TRAUMA</t>
  </si>
  <si>
    <t>EXTENSIVE ABDOMINAL OR THORACIC PROCEDURES FOR MULTIPLE SIGNIFICANT TRAUMA</t>
  </si>
  <si>
    <t>MUSCULOSKELETAL AND OTHER PROCEDURES FOR MULTIPLE SIGNIFICANT TRAUMA</t>
  </si>
  <si>
    <t>MULTIPLE SIGNIFICANT TRAUMA WITHOUT O.R. PROCEDURE</t>
  </si>
  <si>
    <t>PRINCIPAL DIAGNOSIS INVALID AS DISCHARGE DIAGNOSIS</t>
  </si>
  <si>
    <t>UNGROUPABLE</t>
  </si>
  <si>
    <t>ADVENTIST HEALTH MENDOCINO COAST</t>
  </si>
  <si>
    <t>CEDARS-SINAI MARINA DEL REY HOSPITAL</t>
  </si>
  <si>
    <t>COALINGA REGIONAL MEDICAL CENTER</t>
  </si>
  <si>
    <t>EMANATE HEALTH INTER-COMMUNITY HOSPITAL</t>
  </si>
  <si>
    <t>EMANATE HEALTH QUEEN OF THE VALLEY HOSPITAL</t>
  </si>
  <si>
    <t>ENCOMPASS HEALTH REHAB</t>
  </si>
  <si>
    <t>KAISER FOUNDATION HOSPITAL - MODESTO</t>
  </si>
  <si>
    <t>KAISER FOUNDATION HOSPITAL - ORANGE COUNTY - ANAHEIM</t>
  </si>
  <si>
    <t>MARINHEALTH MEDICAL CENTER</t>
  </si>
  <si>
    <t>MEMORIAL CARE MILLER</t>
  </si>
  <si>
    <t>MEMORIALCARE LONG BEACH MEDICAL CENTER</t>
  </si>
  <si>
    <t>MEMORIALCARE ORANGE COAST</t>
  </si>
  <si>
    <t>MEMORIALCARE SADDLEBACK MEDICAL CENTER</t>
  </si>
  <si>
    <t xml:space="preserve">PALMDALE REGIONAL MEDICAL CENTER       </t>
  </si>
  <si>
    <t>PALOMAR HEALTH DNTWN CAMPUS</t>
  </si>
  <si>
    <t>PALOMAR HEALTH DOWNTOWN CAMP</t>
  </si>
  <si>
    <t>PALOMAR POMERADO HEALTH</t>
  </si>
  <si>
    <t>PROVIDENCE MISSION HOSPITAL</t>
  </si>
  <si>
    <t>PROVIDENCE MISSION HOSPITAL - LAGUNA BEACH</t>
  </si>
  <si>
    <t>PROVIDENCE QUEEN OF THE VALLEY MEDICAL CENTER</t>
  </si>
  <si>
    <t>PROVIDENCE REDWOOD MEMORIAL HOSPITAL</t>
  </si>
  <si>
    <t>PROVIDENCE SANTA ROSA MEMORIAL HOSPITAL-MONTGOMERY</t>
  </si>
  <si>
    <t>PROVIDENCE ST. JOSEPH HOSPITAL</t>
  </si>
  <si>
    <t xml:space="preserve">SAINT AGNES MEDICAL CENTER         </t>
  </si>
  <si>
    <t xml:space="preserve">SCRIPPS MERCY HOSP                 </t>
  </si>
  <si>
    <t>SELECT SPECIALTY HOSPITAL - SAN DIEGO</t>
  </si>
  <si>
    <t xml:space="preserve">SHARP MARY BIRCH HOSP              </t>
  </si>
  <si>
    <t>STANFORD HOSPITAL &amp; CLINICS</t>
  </si>
  <si>
    <t>TENET HEALTH CENTRAL COAST</t>
  </si>
  <si>
    <t>VACA VALLEY HOSP</t>
  </si>
  <si>
    <t>8. Policy Adjustors A-D in Columns E-H are based on patient age and hospital designated NICU status. See Tab 5-Policy Adjustors.</t>
  </si>
  <si>
    <t>Medi-Cal DRG Pricing Calculator for SFY 2024-25</t>
  </si>
  <si>
    <t>Effective for Dates of Admission Between July 1, 2024, and June 30, 2025</t>
  </si>
  <si>
    <t>This DRG Pricing Calculator is intended to enable hospitals and other interested parties to understand and predict estimated payment for inpatient stays covered by fee-for-service Medi-Cal. This version applies to stays with dates of admission on or after July 1, 2024, through June 30, 2025. Annual updates necessitate a new calculator that reflects new wage index values, hospital-specific base rates, and other changes. For stays with dates of admission prior to July 1, 2024,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</si>
  <si>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Medi-Cal DRG Pricing Calculator Effective Dates of Admission on or after July 1, 2024</t>
  </si>
  <si>
    <t>Medi-Cal DRG Table Effective July 1, 2024</t>
  </si>
  <si>
    <t>2. Average length of stay and casemix relative weights were calculated from the Nationwide Inpatient Sample by 3M Health Information Systems for APR-DRG V.41.0.</t>
  </si>
  <si>
    <t>GENDER RELATED PROCEDURES</t>
  </si>
  <si>
    <t>851-1</t>
  </si>
  <si>
    <t>851-2</t>
  </si>
  <si>
    <t>851-3</t>
  </si>
  <si>
    <t>851-4</t>
  </si>
  <si>
    <t>SFY 2024-25 Cost-to-Charge Ratio</t>
  </si>
  <si>
    <t>FFY 2024 Wage Index Value</t>
  </si>
  <si>
    <t>SFY 2024-25 Unadjusted Base Rate</t>
  </si>
  <si>
    <t>SFY 2024-25 Wage Adjusted Base Rate</t>
  </si>
  <si>
    <t>SFY 2024-25 Rehab Rate</t>
  </si>
  <si>
    <t>SFY 2024-25 Admin 2 190 Rate</t>
  </si>
  <si>
    <t>SFY 2024-25 Admin 2 199 Rate</t>
  </si>
  <si>
    <t xml:space="preserve">FYE 2022 cost-to-charge ratio with some exceptions. </t>
  </si>
  <si>
    <t>Rehabilitation services are paid separately from the DRG payment method. This column shows the rehabilitation per diem rate for SFY 2024-25.</t>
  </si>
  <si>
    <t>SFY 
2024-25 Cost-to-Charge Ratio</t>
  </si>
  <si>
    <t>SFY 
2024-25 Unadjusted Base Rate</t>
  </si>
  <si>
    <t>SFY 
2024-25 Wage Adjusted Base Rate</t>
  </si>
  <si>
    <t>SFY 
2024-25 Rehab Rate</t>
  </si>
  <si>
    <t>SFY 
2024-25 Admin 2 190 Rate</t>
  </si>
  <si>
    <t>SFY 
2024-25 Admin 2 199 Rate</t>
  </si>
  <si>
    <t>FFY 2024 Wage Index Value (Adjusted for CA Neutrality Factor)</t>
  </si>
  <si>
    <t>The table below shows the policy adjustors in use in SFY 2024-25.</t>
  </si>
  <si>
    <t>4. Casemix relative weights reflect Hospital-Specific Relative Value (HSRV) relative weights V.41.0.</t>
  </si>
  <si>
    <t>6. This table shows information for 1,336 DRGs (334 base DRGs, each with four levels of severity, plus two error DRGs).</t>
  </si>
  <si>
    <t>The statewide DRG base rate for non-remote rural hospitals is $8,380. The DRG base rate for remote rural hospitals is $21,340.</t>
  </si>
  <si>
    <t>ANAHEIM COMMUNITY HOSPITAL, LLC</t>
  </si>
  <si>
    <t>CALIFORNIA PACIFIC MEDICAL CENTER - MISSION BERNAL CAMPUS</t>
  </si>
  <si>
    <t>PROVIDENCE ST MARY MEDICAL</t>
  </si>
  <si>
    <t>SACRAMENTO REHABILITATION HOSPITAL</t>
  </si>
  <si>
    <t>STOCKTON REGIONAL REHABILITATION HOSPITAL</t>
  </si>
  <si>
    <t>UC DAVIS REHABILITATION HOSPITAL</t>
  </si>
  <si>
    <t>KAISER FOUNDATION HOSPITAL – SAN MARCOS</t>
  </si>
  <si>
    <t>Press TAB to move to input areas. Press UP, DOWN, LEFT, or RIGHT ARROW in column A to read through the document” in the A1 cell.</t>
  </si>
  <si>
    <t xml:space="preserve">6. This calculator spreadsheet is intended to be helpful to users, but it cannot capture all the editing and pricing complexity of the Medi-Cal claims processing system. In cases of difference, the claims processing system is correct. </t>
  </si>
  <si>
    <t>9. This spreadsheet includes data obtained through the use of proprietary computer software created, owned and licensed by the 3M. All copyrights in and to the 3MTM All Patient Refined DRG (APR DRG) Software are owned by 3M. All rights reserved. 3M has no responsibility for the contents of this calculator.</t>
  </si>
  <si>
    <t>Designated NICU hospitals are certified by the California Children's Services program for neonatal surgery. Facilities with such a designation will have a higher neonate policy adjustor.</t>
  </si>
  <si>
    <t xml:space="preserve">Remote rural hospital as defined by DHCS. Must qualify as an OSHPD rural hospital and be at least 15 miles in driving distance from the nearest general acute care hospital that has at least a basic level emergency room. </t>
  </si>
  <si>
    <t xml:space="preserve">Wage index value times 0.8477. Annual changes in Medicare's wage index values are based on changes relative to the national average. The California Neutrality Factor controls for changes between California and the rest of the U.S. while maintaining relative differences among wage areas within California. </t>
  </si>
  <si>
    <t>Subacute services for pediatric patients (i.e., admin day Level 2) are paid separately from the DRG payment method. This column shows the per diem rate for SFY 2024-25. These services are indicated by use of Revenue Code 190.</t>
  </si>
  <si>
    <t>Subacute services for adult patients (i.e., admin day Level 2) are paid separately from the DRG payment method. This column shows the per diem rate for SFY 2024-25. These services are indicated by use of Revenue Code 199.</t>
  </si>
  <si>
    <t xml:space="preserve">There are several policy adjustors, and multiple policy adjustors may be applicable to a stay. </t>
  </si>
  <si>
    <t>For each stay, the HSRV casemix relative weight is multiplied by policy adjustors to calculate the payment relative weight.</t>
  </si>
  <si>
    <t>The high acuity policy adjustor for adult stays applies to stays where the Medicaid Care Category associated with the APR-DRG is classified as Misc.</t>
  </si>
  <si>
    <t>The policy adjustor for adult stays is only applicable to Severity of Illness (SOI) 4; SOIs 1-3 effectively have a policy adjustor of 1.00.</t>
  </si>
  <si>
    <t>Adult, Resp. Adult, Gastroent. Adult, or Circulatory Adult.</t>
  </si>
  <si>
    <t>Whether the Designated NICU policy adjustor applies to those stays is determined by the hospital's status, which can be found on the Hospital Characteristics tab (Column E).</t>
  </si>
  <si>
    <t>Tab 3-DRG Table shows each of the four policy adjustor values that can be applied to an APR-DRG.</t>
  </si>
  <si>
    <t>If no adjustor is applied, the value is 1.00.</t>
  </si>
  <si>
    <t>Which policy adjustor values to use (A-D) is determined by patient age (greater than or equal to 21 or less than 21) and the hospital's Designated NICU status.</t>
  </si>
  <si>
    <t>UCI HEALTH - FOUNTAIN VALLEY</t>
  </si>
  <si>
    <t>UCI HEALTH - LOS ALAMITOS</t>
  </si>
  <si>
    <t>UCI HEALTH - PLACENTIA LINDA</t>
  </si>
  <si>
    <t>UCLA WEST VALLEY MEDICAL CENTER</t>
  </si>
  <si>
    <t>1OUT OF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</si>
</sst>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38">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b/>
      <sz val="12"/>
      <color indexed="8"/>
      <name val="Arial"/>
      <family val="2"/>
    </font>
    <font>
      <b/>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rgb="FF000000"/>
      <name val="Arial"/>
      <family val="2"/>
    </font>
    <font>
      <sz val="12"/>
      <color theme="0"/>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rgb="FF000000"/>
      <name val="Arial"/>
      <family val="2"/>
    </font>
    <font>
      <sz val="8"/>
      <name val="Arial"/>
      <family val="2"/>
    </font>
    <font>
      <b/>
      <i/>
      <sz val="12"/>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7305A"/>
        <bgColor indexed="64"/>
      </patternFill>
    </fill>
    <fill>
      <patternFill patternType="solid">
        <fgColor rgb="FF17315A"/>
        <bgColor indexed="64"/>
      </patternFill>
    </fill>
    <fill>
      <patternFill patternType="solid">
        <fgColor rgb="FFE47225"/>
        <bgColor indexed="31"/>
      </patternFill>
    </fill>
    <fill>
      <patternFill patternType="solid">
        <fgColor rgb="FFE47225"/>
        <bgColor indexed="64"/>
      </patternFill>
    </fill>
    <fill>
      <patternFill patternType="solid">
        <fgColor rgb="FFF9A71C"/>
        <bgColor indexed="64"/>
      </patternFill>
    </fill>
    <fill>
      <patternFill patternType="solid">
        <fgColor rgb="FF17315A"/>
        <bgColor indexed="0"/>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5">
    <xf numFmtId="0" fontId="0" fillId="0" borderId="0"/>
    <xf numFmtId="0" fontId="26" fillId="2" borderId="0" applyNumberFormat="0" applyBorder="0" applyAlignment="0" applyProtection="0"/>
    <xf numFmtId="0" fontId="79" fillId="25" borderId="0" applyNumberFormat="0" applyBorder="0" applyAlignment="0" applyProtection="0"/>
    <xf numFmtId="0" fontId="80" fillId="25"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6" fillId="2" borderId="0" applyNumberFormat="0" applyBorder="0" applyAlignment="0" applyProtection="0"/>
    <xf numFmtId="0" fontId="25"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6" fillId="3" borderId="0" applyNumberFormat="0" applyBorder="0" applyAlignment="0" applyProtection="0"/>
    <xf numFmtId="0" fontId="79" fillId="26" borderId="0" applyNumberFormat="0" applyBorder="0" applyAlignment="0" applyProtection="0"/>
    <xf numFmtId="0" fontId="80" fillId="26"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6" fillId="4" borderId="0" applyNumberFormat="0" applyBorder="0" applyAlignment="0" applyProtection="0"/>
    <xf numFmtId="0" fontId="79" fillId="27" borderId="0" applyNumberFormat="0" applyBorder="0" applyAlignment="0" applyProtection="0"/>
    <xf numFmtId="0" fontId="80" fillId="27"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6" fillId="4" borderId="0" applyNumberFormat="0" applyBorder="0" applyAlignment="0" applyProtection="0"/>
    <xf numFmtId="0" fontId="25"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6" fillId="5" borderId="0" applyNumberFormat="0" applyBorder="0" applyAlignment="0" applyProtection="0"/>
    <xf numFmtId="0" fontId="79" fillId="28" borderId="0" applyNumberFormat="0" applyBorder="0" applyAlignment="0" applyProtection="0"/>
    <xf numFmtId="0" fontId="80" fillId="28"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79" fillId="28" borderId="0" applyNumberFormat="0" applyBorder="0" applyAlignment="0" applyProtection="0"/>
    <xf numFmtId="0" fontId="26" fillId="6" borderId="0" applyNumberFormat="0" applyBorder="0" applyAlignment="0" applyProtection="0"/>
    <xf numFmtId="0" fontId="79" fillId="29" borderId="0" applyNumberFormat="0" applyBorder="0" applyAlignment="0" applyProtection="0"/>
    <xf numFmtId="0" fontId="80" fillId="29"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6" fillId="6" borderId="0" applyNumberFormat="0" applyBorder="0" applyAlignment="0" applyProtection="0"/>
    <xf numFmtId="0" fontId="25"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6" fillId="7" borderId="0" applyNumberFormat="0" applyBorder="0" applyAlignment="0" applyProtection="0"/>
    <xf numFmtId="0" fontId="79" fillId="30" borderId="0" applyNumberFormat="0" applyBorder="0" applyAlignment="0" applyProtection="0"/>
    <xf numFmtId="0" fontId="80" fillId="30"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6" fillId="8" borderId="0" applyNumberFormat="0" applyBorder="0" applyAlignment="0" applyProtection="0"/>
    <xf numFmtId="0" fontId="79" fillId="31" borderId="0" applyNumberFormat="0" applyBorder="0" applyAlignment="0" applyProtection="0"/>
    <xf numFmtId="0" fontId="80" fillId="31"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9" borderId="0" applyNumberFormat="0" applyBorder="0" applyAlignment="0" applyProtection="0"/>
    <xf numFmtId="0" fontId="79" fillId="32" borderId="0" applyNumberFormat="0" applyBorder="0" applyAlignment="0" applyProtection="0"/>
    <xf numFmtId="0" fontId="80" fillId="32"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6" fillId="10" borderId="0" applyNumberFormat="0" applyBorder="0" applyAlignment="0" applyProtection="0"/>
    <xf numFmtId="0" fontId="79" fillId="33" borderId="0" applyNumberFormat="0" applyBorder="0" applyAlignment="0" applyProtection="0"/>
    <xf numFmtId="0" fontId="80" fillId="33"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6" fillId="5" borderId="0" applyNumberFormat="0" applyBorder="0" applyAlignment="0" applyProtection="0"/>
    <xf numFmtId="0" fontId="79" fillId="34" borderId="0" applyNumberFormat="0" applyBorder="0" applyAlignment="0" applyProtection="0"/>
    <xf numFmtId="0" fontId="80" fillId="34"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6" fillId="8" borderId="0" applyNumberFormat="0" applyBorder="0" applyAlignment="0" applyProtection="0"/>
    <xf numFmtId="0" fontId="79" fillId="35" borderId="0" applyNumberFormat="0" applyBorder="0" applyAlignment="0" applyProtection="0"/>
    <xf numFmtId="0" fontId="80" fillId="35"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6" fillId="8" borderId="0" applyNumberFormat="0" applyBorder="0" applyAlignment="0" applyProtection="0"/>
    <xf numFmtId="0" fontId="25"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6" fillId="11" borderId="0" applyNumberFormat="0" applyBorder="0" applyAlignment="0" applyProtection="0"/>
    <xf numFmtId="0" fontId="79" fillId="36" borderId="0" applyNumberFormat="0" applyBorder="0" applyAlignment="0" applyProtection="0"/>
    <xf numFmtId="0" fontId="80" fillId="36"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9" fillId="12" borderId="0" applyNumberFormat="0" applyBorder="0" applyAlignment="0" applyProtection="0"/>
    <xf numFmtId="0" fontId="81" fillId="37" borderId="0" applyNumberFormat="0" applyBorder="0" applyAlignment="0" applyProtection="0"/>
    <xf numFmtId="0" fontId="82" fillId="37" borderId="0" applyNumberFormat="0" applyBorder="0" applyAlignment="0" applyProtection="0"/>
    <xf numFmtId="0" fontId="29" fillId="12" borderId="0" applyNumberFormat="0" applyBorder="0" applyAlignment="0" applyProtection="0"/>
    <xf numFmtId="0" fontId="16" fillId="12" borderId="0" applyNumberFormat="0" applyBorder="0" applyAlignment="0" applyProtection="0"/>
    <xf numFmtId="0" fontId="29" fillId="9" borderId="0" applyNumberFormat="0" applyBorder="0" applyAlignment="0" applyProtection="0"/>
    <xf numFmtId="0" fontId="81" fillId="38" borderId="0" applyNumberFormat="0" applyBorder="0" applyAlignment="0" applyProtection="0"/>
    <xf numFmtId="0" fontId="82" fillId="38" borderId="0" applyNumberFormat="0" applyBorder="0" applyAlignment="0" applyProtection="0"/>
    <xf numFmtId="0" fontId="29" fillId="9" borderId="0" applyNumberFormat="0" applyBorder="0" applyAlignment="0" applyProtection="0"/>
    <xf numFmtId="0" fontId="16" fillId="9" borderId="0" applyNumberFormat="0" applyBorder="0" applyAlignment="0" applyProtection="0"/>
    <xf numFmtId="0" fontId="29" fillId="10"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29" fillId="10" borderId="0" applyNumberFormat="0" applyBorder="0" applyAlignment="0" applyProtection="0"/>
    <xf numFmtId="0" fontId="16" fillId="10" borderId="0" applyNumberFormat="0" applyBorder="0" applyAlignment="0" applyProtection="0"/>
    <xf numFmtId="0" fontId="29" fillId="13" borderId="0" applyNumberFormat="0" applyBorder="0" applyAlignment="0" applyProtection="0"/>
    <xf numFmtId="0" fontId="81" fillId="40" borderId="0" applyNumberFormat="0" applyBorder="0" applyAlignment="0" applyProtection="0"/>
    <xf numFmtId="0" fontId="82" fillId="40"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29" fillId="14" borderId="0" applyNumberFormat="0" applyBorder="0" applyAlignment="0" applyProtection="0"/>
    <xf numFmtId="0" fontId="81" fillId="41" borderId="0" applyNumberFormat="0" applyBorder="0" applyAlignment="0" applyProtection="0"/>
    <xf numFmtId="0" fontId="82" fillId="41"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5" borderId="0" applyNumberFormat="0" applyBorder="0" applyAlignment="0" applyProtection="0"/>
    <xf numFmtId="0" fontId="81" fillId="42" borderId="0" applyNumberFormat="0" applyBorder="0" applyAlignment="0" applyProtection="0"/>
    <xf numFmtId="0" fontId="82" fillId="42" borderId="0" applyNumberFormat="0" applyBorder="0" applyAlignment="0" applyProtection="0"/>
    <xf numFmtId="0" fontId="29" fillId="15" borderId="0" applyNumberFormat="0" applyBorder="0" applyAlignment="0" applyProtection="0"/>
    <xf numFmtId="0" fontId="16" fillId="15" borderId="0" applyNumberFormat="0" applyBorder="0" applyAlignment="0" applyProtection="0"/>
    <xf numFmtId="0" fontId="29" fillId="16" borderId="0" applyNumberFormat="0" applyBorder="0" applyAlignment="0" applyProtection="0"/>
    <xf numFmtId="0" fontId="81" fillId="43" borderId="0" applyNumberFormat="0" applyBorder="0" applyAlignment="0" applyProtection="0"/>
    <xf numFmtId="0" fontId="82" fillId="43" borderId="0" applyNumberFormat="0" applyBorder="0" applyAlignment="0" applyProtection="0"/>
    <xf numFmtId="0" fontId="29" fillId="16" borderId="0" applyNumberFormat="0" applyBorder="0" applyAlignment="0" applyProtection="0"/>
    <xf numFmtId="0" fontId="16" fillId="16" borderId="0" applyNumberFormat="0" applyBorder="0" applyAlignment="0" applyProtection="0"/>
    <xf numFmtId="0" fontId="29" fillId="17" borderId="0" applyNumberFormat="0" applyBorder="0" applyAlignment="0" applyProtection="0"/>
    <xf numFmtId="0" fontId="81" fillId="44" borderId="0" applyNumberFormat="0" applyBorder="0" applyAlignment="0" applyProtection="0"/>
    <xf numFmtId="0" fontId="82" fillId="44" borderId="0" applyNumberFormat="0" applyBorder="0" applyAlignment="0" applyProtection="0"/>
    <xf numFmtId="0" fontId="29" fillId="17" borderId="0" applyNumberFormat="0" applyBorder="0" applyAlignment="0" applyProtection="0"/>
    <xf numFmtId="0" fontId="16" fillId="17" borderId="0" applyNumberFormat="0" applyBorder="0" applyAlignment="0" applyProtection="0"/>
    <xf numFmtId="0" fontId="29" fillId="18" borderId="0" applyNumberFormat="0" applyBorder="0" applyAlignment="0" applyProtection="0"/>
    <xf numFmtId="0" fontId="81" fillId="45" borderId="0" applyNumberFormat="0" applyBorder="0" applyAlignment="0" applyProtection="0"/>
    <xf numFmtId="0" fontId="82" fillId="45" borderId="0" applyNumberFormat="0" applyBorder="0" applyAlignment="0" applyProtection="0"/>
    <xf numFmtId="0" fontId="29" fillId="18" borderId="0" applyNumberFormat="0" applyBorder="0" applyAlignment="0" applyProtection="0"/>
    <xf numFmtId="0" fontId="16" fillId="18" borderId="0" applyNumberFormat="0" applyBorder="0" applyAlignment="0" applyProtection="0"/>
    <xf numFmtId="0" fontId="29" fillId="13" borderId="0" applyNumberFormat="0" applyBorder="0" applyAlignment="0" applyProtection="0"/>
    <xf numFmtId="0" fontId="81" fillId="46" borderId="0" applyNumberFormat="0" applyBorder="0" applyAlignment="0" applyProtection="0"/>
    <xf numFmtId="0" fontId="82" fillId="46" borderId="0" applyNumberFormat="0" applyBorder="0" applyAlignment="0" applyProtection="0"/>
    <xf numFmtId="0" fontId="29" fillId="13" borderId="0" applyNumberFormat="0" applyBorder="0" applyAlignment="0" applyProtection="0"/>
    <xf numFmtId="0" fontId="16" fillId="13" borderId="0" applyNumberFormat="0" applyBorder="0" applyAlignment="0" applyProtection="0"/>
    <xf numFmtId="0" fontId="81" fillId="46" borderId="0" applyNumberFormat="0" applyBorder="0" applyAlignment="0" applyProtection="0"/>
    <xf numFmtId="0" fontId="29" fillId="14" borderId="0" applyNumberFormat="0" applyBorder="0" applyAlignment="0" applyProtection="0"/>
    <xf numFmtId="0" fontId="81" fillId="47" borderId="0" applyNumberFormat="0" applyBorder="0" applyAlignment="0" applyProtection="0"/>
    <xf numFmtId="0" fontId="82" fillId="47" borderId="0" applyNumberFormat="0" applyBorder="0" applyAlignment="0" applyProtection="0"/>
    <xf numFmtId="0" fontId="29" fillId="14" borderId="0" applyNumberFormat="0" applyBorder="0" applyAlignment="0" applyProtection="0"/>
    <xf numFmtId="0" fontId="16" fillId="14" borderId="0" applyNumberFormat="0" applyBorder="0" applyAlignment="0" applyProtection="0"/>
    <xf numFmtId="0" fontId="29" fillId="19" borderId="0" applyNumberFormat="0" applyBorder="0" applyAlignment="0" applyProtection="0"/>
    <xf numFmtId="0" fontId="81" fillId="48" borderId="0" applyNumberFormat="0" applyBorder="0" applyAlignment="0" applyProtection="0"/>
    <xf numFmtId="0" fontId="82" fillId="48" borderId="0" applyNumberFormat="0" applyBorder="0" applyAlignment="0" applyProtection="0"/>
    <xf numFmtId="0" fontId="29" fillId="19" borderId="0" applyNumberFormat="0" applyBorder="0" applyAlignment="0" applyProtection="0"/>
    <xf numFmtId="0" fontId="16" fillId="19" borderId="0" applyNumberFormat="0" applyBorder="0" applyAlignment="0" applyProtection="0"/>
    <xf numFmtId="0" fontId="30" fillId="3" borderId="0" applyNumberFormat="0" applyBorder="0" applyAlignment="0" applyProtection="0"/>
    <xf numFmtId="0" fontId="83" fillId="49" borderId="0" applyNumberFormat="0" applyBorder="0" applyAlignment="0" applyProtection="0"/>
    <xf numFmtId="0" fontId="84" fillId="49" borderId="0" applyNumberFormat="0" applyBorder="0" applyAlignment="0" applyProtection="0"/>
    <xf numFmtId="0" fontId="30" fillId="3" borderId="0" applyNumberFormat="0" applyBorder="0" applyAlignment="0" applyProtection="0"/>
    <xf numFmtId="0" fontId="44"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5" fillId="50" borderId="25" applyNumberFormat="0" applyAlignment="0" applyProtection="0"/>
    <xf numFmtId="0" fontId="86"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32" fillId="21" borderId="2" applyNumberFormat="0" applyAlignment="0" applyProtection="0"/>
    <xf numFmtId="0" fontId="87" fillId="51" borderId="26" applyNumberFormat="0" applyAlignment="0" applyProtection="0"/>
    <xf numFmtId="0" fontId="88" fillId="51" borderId="26" applyNumberFormat="0" applyAlignment="0" applyProtection="0"/>
    <xf numFmtId="0" fontId="32" fillId="21" borderId="2" applyNumberFormat="0" applyAlignment="0" applyProtection="0"/>
    <xf numFmtId="0" fontId="14" fillId="21" borderId="2" applyNumberFormat="0" applyAlignment="0" applyProtection="0"/>
    <xf numFmtId="43" fontId="8" fillId="0" borderId="0" applyFont="0" applyFill="0" applyBorder="0" applyAlignment="0" applyProtection="0"/>
    <xf numFmtId="43" fontId="43"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60"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60"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43"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89" fillId="0" borderId="27">
      <alignment horizontal="left"/>
    </xf>
    <xf numFmtId="0" fontId="33"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33" fillId="0" borderId="0" applyNumberFormat="0" applyFill="0" applyBorder="0" applyAlignment="0" applyProtection="0"/>
    <xf numFmtId="0" fontId="46" fillId="0" borderId="0" applyNumberFormat="0" applyFill="0" applyBorder="0" applyAlignment="0" applyProtection="0"/>
    <xf numFmtId="0" fontId="92" fillId="0" borderId="0" applyNumberFormat="0" applyFill="0" applyBorder="0" applyAlignment="0" applyProtection="0"/>
    <xf numFmtId="0" fontId="34" fillId="4" borderId="0" applyNumberFormat="0" applyBorder="0" applyAlignment="0" applyProtection="0"/>
    <xf numFmtId="0" fontId="93" fillId="52" borderId="0" applyNumberFormat="0" applyBorder="0" applyAlignment="0" applyProtection="0"/>
    <xf numFmtId="0" fontId="94" fillId="52" borderId="0" applyNumberFormat="0" applyBorder="0" applyAlignment="0" applyProtection="0"/>
    <xf numFmtId="0" fontId="34" fillId="4" borderId="0" applyNumberFormat="0" applyBorder="0" applyAlignment="0" applyProtection="0"/>
    <xf numFmtId="0" fontId="47" fillId="4" borderId="0" applyNumberFormat="0" applyBorder="0" applyAlignment="0" applyProtection="0"/>
    <xf numFmtId="0" fontId="35" fillId="0" borderId="3" applyNumberFormat="0" applyFill="0" applyAlignment="0" applyProtection="0"/>
    <xf numFmtId="0" fontId="96" fillId="0" borderId="28" applyNumberFormat="0" applyFill="0" applyAlignment="0" applyProtection="0"/>
    <xf numFmtId="0" fontId="95" fillId="0" borderId="28" applyNumberFormat="0" applyFill="0" applyAlignment="0" applyProtection="0"/>
    <xf numFmtId="0" fontId="35" fillId="0" borderId="3" applyNumberFormat="0" applyFill="0" applyAlignment="0" applyProtection="0"/>
    <xf numFmtId="0" fontId="48" fillId="0" borderId="3" applyNumberFormat="0" applyFill="0" applyAlignment="0" applyProtection="0"/>
    <xf numFmtId="0" fontId="36" fillId="0" borderId="4" applyNumberFormat="0" applyFill="0" applyAlignment="0" applyProtection="0"/>
    <xf numFmtId="0" fontId="98" fillId="0" borderId="29" applyNumberFormat="0" applyFill="0" applyAlignment="0" applyProtection="0"/>
    <xf numFmtId="0" fontId="97" fillId="0" borderId="29" applyNumberFormat="0" applyFill="0" applyAlignment="0" applyProtection="0"/>
    <xf numFmtId="0" fontId="36" fillId="0" borderId="4" applyNumberFormat="0" applyFill="0" applyAlignment="0" applyProtection="0"/>
    <xf numFmtId="0" fontId="49" fillId="0" borderId="4" applyNumberFormat="0" applyFill="0" applyAlignment="0" applyProtection="0"/>
    <xf numFmtId="0" fontId="37" fillId="0" borderId="5" applyNumberFormat="0" applyFill="0" applyAlignment="0" applyProtection="0"/>
    <xf numFmtId="0" fontId="100" fillId="0" borderId="30" applyNumberFormat="0" applyFill="0" applyAlignment="0" applyProtection="0"/>
    <xf numFmtId="0" fontId="99" fillId="0" borderId="30" applyNumberFormat="0" applyFill="0" applyAlignment="0" applyProtection="0"/>
    <xf numFmtId="0" fontId="37" fillId="0" borderId="5" applyNumberFormat="0" applyFill="0" applyAlignment="0" applyProtection="0"/>
    <xf numFmtId="0" fontId="50" fillId="0" borderId="5" applyNumberFormat="0" applyFill="0" applyAlignment="0" applyProtection="0"/>
    <xf numFmtId="0" fontId="37"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xf numFmtId="0" fontId="101" fillId="0" borderId="0" applyNumberFormat="0" applyFill="0" applyBorder="0" applyAlignment="0" applyProtection="0">
      <alignment vertical="top"/>
      <protection locked="0"/>
    </xf>
    <xf numFmtId="0" fontId="102" fillId="0" borderId="0" applyNumberFormat="0" applyFill="0" applyBorder="0" applyAlignment="0" applyProtection="0"/>
    <xf numFmtId="0" fontId="18"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4" fillId="53" borderId="25" applyNumberFormat="0" applyAlignment="0" applyProtection="0"/>
    <xf numFmtId="0" fontId="105"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39" fillId="0" borderId="6" applyNumberFormat="0" applyFill="0" applyAlignment="0" applyProtection="0"/>
    <xf numFmtId="0" fontId="106" fillId="0" borderId="31" applyNumberFormat="0" applyFill="0" applyAlignment="0" applyProtection="0"/>
    <xf numFmtId="0" fontId="107" fillId="0" borderId="31" applyNumberFormat="0" applyFill="0" applyAlignment="0" applyProtection="0"/>
    <xf numFmtId="0" fontId="39" fillId="0" borderId="6" applyNumberFormat="0" applyFill="0" applyAlignment="0" applyProtection="0"/>
    <xf numFmtId="0" fontId="52" fillId="0" borderId="6" applyNumberFormat="0" applyFill="0" applyAlignment="0" applyProtection="0"/>
    <xf numFmtId="0" fontId="40" fillId="22" borderId="0" applyNumberFormat="0" applyBorder="0" applyAlignment="0" applyProtection="0"/>
    <xf numFmtId="0" fontId="108" fillId="54" borderId="0" applyNumberFormat="0" applyBorder="0" applyAlignment="0" applyProtection="0"/>
    <xf numFmtId="0" fontId="109" fillId="54" borderId="0" applyNumberFormat="0" applyBorder="0" applyAlignment="0" applyProtection="0"/>
    <xf numFmtId="0" fontId="40" fillId="22" borderId="0" applyNumberFormat="0" applyBorder="0" applyAlignment="0" applyProtection="0"/>
    <xf numFmtId="0" fontId="53" fillId="22"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6" fillId="0" borderId="0"/>
    <xf numFmtId="0" fontId="25" fillId="0" borderId="0"/>
    <xf numFmtId="0" fontId="7" fillId="0" borderId="0"/>
    <xf numFmtId="0" fontId="7" fillId="0" borderId="0"/>
    <xf numFmtId="0" fontId="79" fillId="0" borderId="0"/>
    <xf numFmtId="0" fontId="79" fillId="0" borderId="0"/>
    <xf numFmtId="0" fontId="79" fillId="0" borderId="0"/>
    <xf numFmtId="0" fontId="79" fillId="0" borderId="0"/>
    <xf numFmtId="0" fontId="26" fillId="0" borderId="0"/>
    <xf numFmtId="0" fontId="56" fillId="0" borderId="0"/>
    <xf numFmtId="0" fontId="56" fillId="0" borderId="0"/>
    <xf numFmtId="0" fontId="25" fillId="0" borderId="0"/>
    <xf numFmtId="0" fontId="7" fillId="0" borderId="0"/>
    <xf numFmtId="0" fontId="7" fillId="0" borderId="0"/>
    <xf numFmtId="0" fontId="110" fillId="0" borderId="0"/>
    <xf numFmtId="0" fontId="43" fillId="0" borderId="0"/>
    <xf numFmtId="0" fontId="56" fillId="0" borderId="0"/>
    <xf numFmtId="0" fontId="8" fillId="0" borderId="0"/>
    <xf numFmtId="0" fontId="80" fillId="0" borderId="0"/>
    <xf numFmtId="0" fontId="80" fillId="0" borderId="0"/>
    <xf numFmtId="0" fontId="79" fillId="0" borderId="0"/>
    <xf numFmtId="0" fontId="79" fillId="0" borderId="0"/>
    <xf numFmtId="0" fontId="79" fillId="0" borderId="0"/>
    <xf numFmtId="0" fontId="79" fillId="0" borderId="0"/>
    <xf numFmtId="0" fontId="80" fillId="0" borderId="0"/>
    <xf numFmtId="0" fontId="80" fillId="0" borderId="0"/>
    <xf numFmtId="0" fontId="8" fillId="0" borderId="0"/>
    <xf numFmtId="0" fontId="56" fillId="0" borderId="0"/>
    <xf numFmtId="0" fontId="79" fillId="0" borderId="0"/>
    <xf numFmtId="0" fontId="78" fillId="0" borderId="0"/>
    <xf numFmtId="0" fontId="11" fillId="0" borderId="0"/>
    <xf numFmtId="0" fontId="79" fillId="0" borderId="0"/>
    <xf numFmtId="0" fontId="8" fillId="0" borderId="0"/>
    <xf numFmtId="0" fontId="8" fillId="0" borderId="0"/>
    <xf numFmtId="0" fontId="111" fillId="0" borderId="0"/>
    <xf numFmtId="0" fontId="79" fillId="0" borderId="0"/>
    <xf numFmtId="0" fontId="8" fillId="0" borderId="0"/>
    <xf numFmtId="0" fontId="79" fillId="0" borderId="0"/>
    <xf numFmtId="0" fontId="79" fillId="0" borderId="0"/>
    <xf numFmtId="0" fontId="27" fillId="0" borderId="0"/>
    <xf numFmtId="0" fontId="79"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 fillId="0" borderId="0"/>
    <xf numFmtId="0" fontId="79" fillId="0" borderId="0"/>
    <xf numFmtId="0" fontId="111" fillId="0" borderId="0"/>
    <xf numFmtId="0" fontId="79" fillId="0" borderId="0"/>
    <xf numFmtId="0" fontId="9" fillId="0" borderId="0"/>
    <xf numFmtId="0" fontId="56" fillId="0" borderId="0"/>
    <xf numFmtId="0" fontId="8" fillId="0" borderId="0"/>
    <xf numFmtId="0" fontId="79" fillId="0" borderId="0"/>
    <xf numFmtId="0" fontId="9" fillId="0" borderId="0"/>
    <xf numFmtId="0" fontId="78" fillId="0" borderId="0"/>
    <xf numFmtId="0" fontId="26" fillId="0" borderId="0"/>
    <xf numFmtId="0" fontId="25" fillId="0" borderId="0"/>
    <xf numFmtId="0" fontId="7"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26" fillId="0" borderId="0"/>
    <xf numFmtId="0" fontId="8" fillId="0" borderId="0"/>
    <xf numFmtId="0" fontId="8" fillId="0" borderId="0"/>
    <xf numFmtId="0" fontId="8" fillId="0" borderId="0"/>
    <xf numFmtId="0" fontId="8" fillId="0" borderId="0"/>
    <xf numFmtId="0" fontId="26" fillId="0" borderId="0"/>
    <xf numFmtId="0" fontId="9" fillId="0" borderId="0"/>
    <xf numFmtId="0" fontId="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9" fillId="0" borderId="0"/>
    <xf numFmtId="0" fontId="7" fillId="0" borderId="0"/>
    <xf numFmtId="0" fontId="79" fillId="0" borderId="0"/>
    <xf numFmtId="0" fontId="112" fillId="0" borderId="0"/>
    <xf numFmtId="0" fontId="7" fillId="0" borderId="0"/>
    <xf numFmtId="0" fontId="8" fillId="0" borderId="0"/>
    <xf numFmtId="0" fontId="8" fillId="0" borderId="0"/>
    <xf numFmtId="0" fontId="25" fillId="0" borderId="0"/>
    <xf numFmtId="0" fontId="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 fillId="0" borderId="0"/>
    <xf numFmtId="0" fontId="79" fillId="0" borderId="0"/>
    <xf numFmtId="0" fontId="79" fillId="0" borderId="0"/>
    <xf numFmtId="0" fontId="79" fillId="0" borderId="0"/>
    <xf numFmtId="0" fontId="25" fillId="0" borderId="0"/>
    <xf numFmtId="0" fontId="79" fillId="0" borderId="0"/>
    <xf numFmtId="0" fontId="79" fillId="0" borderId="0"/>
    <xf numFmtId="0" fontId="26" fillId="0" borderId="0"/>
    <xf numFmtId="0" fontId="25" fillId="0" borderId="0"/>
    <xf numFmtId="0" fontId="7" fillId="0" borderId="0"/>
    <xf numFmtId="0" fontId="7" fillId="0" borderId="0"/>
    <xf numFmtId="0" fontId="79" fillId="0" borderId="0"/>
    <xf numFmtId="0" fontId="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 fillId="0" borderId="0"/>
    <xf numFmtId="0" fontId="9" fillId="0" borderId="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55" borderId="32" applyNumberFormat="0" applyFont="0" applyAlignment="0" applyProtection="0"/>
    <xf numFmtId="0" fontId="61" fillId="55" borderId="32" applyNumberFormat="0" applyFont="0" applyAlignment="0" applyProtection="0"/>
    <xf numFmtId="0" fontId="7" fillId="55" borderId="32"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6"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5"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3" fillId="50" borderId="33" applyNumberFormat="0" applyAlignment="0" applyProtection="0"/>
    <xf numFmtId="0" fontId="114"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54" fillId="20" borderId="8" applyNumberFormat="0" applyAlignment="0" applyProtection="0"/>
    <xf numFmtId="0" fontId="54"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60"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9" fillId="0" borderId="0" applyNumberFormat="0" applyFill="0" applyBorder="0" applyAlignment="0" applyProtection="0"/>
    <xf numFmtId="0" fontId="115" fillId="0" borderId="0" applyNumberFormat="0" applyFill="0" applyBorder="0" applyAlignment="0" applyProtection="0"/>
    <xf numFmtId="0" fontId="19"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6" fillId="0" borderId="35" applyNumberFormat="0" applyFill="0" applyAlignment="0" applyProtection="0"/>
    <xf numFmtId="0" fontId="117"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42"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2" fillId="0" borderId="0" applyNumberFormat="0" applyFill="0" applyBorder="0" applyAlignment="0" applyProtection="0"/>
    <xf numFmtId="0" fontId="55"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16"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170" fontId="29" fillId="9" borderId="0" applyNumberFormat="0" applyBorder="0" applyAlignment="0" applyProtection="0"/>
    <xf numFmtId="170" fontId="29" fillId="9" borderId="0" applyNumberFormat="0" applyBorder="0" applyAlignment="0" applyProtection="0"/>
    <xf numFmtId="170" fontId="16"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170" fontId="29" fillId="10" borderId="0" applyNumberFormat="0" applyBorder="0" applyAlignment="0" applyProtection="0"/>
    <xf numFmtId="170" fontId="29" fillId="10" borderId="0" applyNumberFormat="0" applyBorder="0" applyAlignment="0" applyProtection="0"/>
    <xf numFmtId="170" fontId="1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170" fontId="29" fillId="15" borderId="0" applyNumberFormat="0" applyBorder="0" applyAlignment="0" applyProtection="0"/>
    <xf numFmtId="170" fontId="29" fillId="15" borderId="0" applyNumberFormat="0" applyBorder="0" applyAlignment="0" applyProtection="0"/>
    <xf numFmtId="170" fontId="16"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16"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16"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170" fontId="29" fillId="18" borderId="0" applyNumberFormat="0" applyBorder="0" applyAlignment="0" applyProtection="0"/>
    <xf numFmtId="170" fontId="29" fillId="18" borderId="0" applyNumberFormat="0" applyBorder="0" applyAlignment="0" applyProtection="0"/>
    <xf numFmtId="170" fontId="16"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16" fillId="13" borderId="0" applyNumberFormat="0" applyBorder="0" applyAlignment="0" applyProtection="0"/>
    <xf numFmtId="170" fontId="81" fillId="46" borderId="0" applyNumberFormat="0" applyBorder="0" applyAlignment="0" applyProtection="0"/>
    <xf numFmtId="0" fontId="81" fillId="4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170" fontId="29" fillId="14" borderId="0" applyNumberFormat="0" applyBorder="0" applyAlignment="0" applyProtection="0"/>
    <xf numFmtId="170" fontId="29" fillId="14" borderId="0" applyNumberFormat="0" applyBorder="0" applyAlignment="0" applyProtection="0"/>
    <xf numFmtId="170" fontId="16"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170" fontId="29" fillId="19" borderId="0" applyNumberFormat="0" applyBorder="0" applyAlignment="0" applyProtection="0"/>
    <xf numFmtId="170" fontId="29" fillId="19" borderId="0" applyNumberFormat="0" applyBorder="0" applyAlignment="0" applyProtection="0"/>
    <xf numFmtId="170" fontId="16"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170" fontId="30" fillId="3" borderId="0" applyNumberFormat="0" applyBorder="0" applyAlignment="0" applyProtection="0"/>
    <xf numFmtId="170" fontId="30" fillId="3" borderId="0" applyNumberFormat="0" applyBorder="0" applyAlignment="0" applyProtection="0"/>
    <xf numFmtId="170" fontId="44"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85" fillId="50" borderId="25" applyNumberFormat="0" applyAlignment="0" applyProtection="0"/>
    <xf numFmtId="0" fontId="85" fillId="50" borderId="25"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170" fontId="45" fillId="20" borderId="1" applyNumberFormat="0" applyAlignment="0" applyProtection="0"/>
    <xf numFmtId="170" fontId="45" fillId="20" borderId="1" applyNumberFormat="0" applyAlignment="0" applyProtection="0"/>
    <xf numFmtId="170" fontId="45"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1" fillId="20" borderId="1" applyNumberFormat="0" applyAlignment="0" applyProtection="0"/>
    <xf numFmtId="0" fontId="32" fillId="21" borderId="2" applyNumberFormat="0" applyAlignment="0" applyProtection="0"/>
    <xf numFmtId="0" fontId="32" fillId="21" borderId="2" applyNumberFormat="0" applyAlignment="0" applyProtection="0"/>
    <xf numFmtId="0" fontId="87" fillId="51" borderId="26" applyNumberFormat="0" applyAlignment="0" applyProtection="0"/>
    <xf numFmtId="0" fontId="87" fillId="51" borderId="26" applyNumberFormat="0" applyAlignment="0" applyProtection="0"/>
    <xf numFmtId="170" fontId="32" fillId="21" borderId="2" applyNumberFormat="0" applyAlignment="0" applyProtection="0"/>
    <xf numFmtId="170" fontId="32" fillId="21" borderId="2" applyNumberFormat="0" applyAlignment="0" applyProtection="0"/>
    <xf numFmtId="170" fontId="14"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0" fontId="32"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0"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89" fillId="0" borderId="27">
      <alignment horizontal="left"/>
    </xf>
    <xf numFmtId="0" fontId="124" fillId="0" borderId="39">
      <alignment horizontal="left"/>
    </xf>
    <xf numFmtId="0" fontId="33" fillId="0" borderId="0" applyNumberFormat="0" applyFill="0" applyBorder="0" applyAlignment="0" applyProtection="0"/>
    <xf numFmtId="0" fontId="3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0" fontId="4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34" fillId="4" borderId="0" applyNumberFormat="0" applyBorder="0" applyAlignment="0" applyProtection="0"/>
    <xf numFmtId="0" fontId="34" fillId="4"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170" fontId="34" fillId="4" borderId="0" applyNumberFormat="0" applyBorder="0" applyAlignment="0" applyProtection="0"/>
    <xf numFmtId="170" fontId="34" fillId="4" borderId="0" applyNumberFormat="0" applyBorder="0" applyAlignment="0" applyProtection="0"/>
    <xf numFmtId="170" fontId="47"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0" borderId="3" applyNumberFormat="0" applyFill="0" applyAlignment="0" applyProtection="0"/>
    <xf numFmtId="0" fontId="35" fillId="0" borderId="3"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170" fontId="35" fillId="0" borderId="3" applyNumberFormat="0" applyFill="0" applyAlignment="0" applyProtection="0"/>
    <xf numFmtId="170" fontId="35" fillId="0" borderId="3" applyNumberFormat="0" applyFill="0" applyAlignment="0" applyProtection="0"/>
    <xf numFmtId="170" fontId="48"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98" fillId="0" borderId="29" applyNumberFormat="0" applyFill="0" applyAlignment="0" applyProtection="0"/>
    <xf numFmtId="0" fontId="98" fillId="0" borderId="29" applyNumberFormat="0" applyFill="0" applyAlignment="0" applyProtection="0"/>
    <xf numFmtId="170" fontId="36" fillId="0" borderId="4" applyNumberFormat="0" applyFill="0" applyAlignment="0" applyProtection="0"/>
    <xf numFmtId="170" fontId="36" fillId="0" borderId="4" applyNumberFormat="0" applyFill="0" applyAlignment="0" applyProtection="0"/>
    <xf numFmtId="170" fontId="49"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170" fontId="37" fillId="0" borderId="5" applyNumberFormat="0" applyFill="0" applyAlignment="0" applyProtection="0"/>
    <xf numFmtId="170" fontId="37" fillId="0" borderId="5" applyNumberFormat="0" applyFill="0" applyAlignment="0" applyProtection="0"/>
    <xf numFmtId="170" fontId="50"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0" fontId="5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70" fontId="18" fillId="0" borderId="0" applyNumberFormat="0" applyFill="0" applyBorder="0" applyAlignment="0" applyProtection="0">
      <alignment vertical="top"/>
      <protection locked="0"/>
    </xf>
    <xf numFmtId="17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104" fillId="53" borderId="25" applyNumberFormat="0" applyAlignment="0" applyProtection="0"/>
    <xf numFmtId="0" fontId="104" fillId="53" borderId="25"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170" fontId="51" fillId="7" borderId="1" applyNumberFormat="0" applyAlignment="0" applyProtection="0"/>
    <xf numFmtId="170" fontId="51" fillId="7" borderId="1" applyNumberFormat="0" applyAlignment="0" applyProtection="0"/>
    <xf numFmtId="170" fontId="51"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8" fillId="7" borderId="1" applyNumberFormat="0" applyAlignment="0" applyProtection="0"/>
    <xf numFmtId="0" fontId="39" fillId="0" borderId="6" applyNumberFormat="0" applyFill="0" applyAlignment="0" applyProtection="0"/>
    <xf numFmtId="0" fontId="39" fillId="0" borderId="6"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170" fontId="39" fillId="0" borderId="6" applyNumberFormat="0" applyFill="0" applyAlignment="0" applyProtection="0"/>
    <xf numFmtId="170" fontId="39" fillId="0" borderId="6" applyNumberFormat="0" applyFill="0" applyAlignment="0" applyProtection="0"/>
    <xf numFmtId="170" fontId="52"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40" fillId="22" borderId="0" applyNumberFormat="0" applyBorder="0" applyAlignment="0" applyProtection="0"/>
    <xf numFmtId="0" fontId="40" fillId="22"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170" fontId="40" fillId="22" borderId="0" applyNumberFormat="0" applyBorder="0" applyAlignment="0" applyProtection="0"/>
    <xf numFmtId="170" fontId="40" fillId="22" borderId="0" applyNumberFormat="0" applyBorder="0" applyAlignment="0" applyProtection="0"/>
    <xf numFmtId="170" fontId="53"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0" fillId="0" borderId="0"/>
    <xf numFmtId="0" fontId="80" fillId="0" borderId="0"/>
    <xf numFmtId="0" fontId="8" fillId="0" borderId="0"/>
    <xf numFmtId="0" fontId="8" fillId="0" borderId="0"/>
    <xf numFmtId="0" fontId="5" fillId="0" borderId="0"/>
    <xf numFmtId="0" fontId="8"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3"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7" fillId="0" borderId="0"/>
    <xf numFmtId="0" fontId="5" fillId="0" borderId="0"/>
    <xf numFmtId="0" fontId="8" fillId="0" borderId="0"/>
    <xf numFmtId="0" fontId="80" fillId="0" borderId="0"/>
    <xf numFmtId="0" fontId="27"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8" fillId="0" borderId="0"/>
    <xf numFmtId="0" fontId="7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80" fillId="0" borderId="0"/>
    <xf numFmtId="0" fontId="8" fillId="0" borderId="0"/>
    <xf numFmtId="0" fontId="80" fillId="0" borderId="0"/>
    <xf numFmtId="0" fontId="80" fillId="0" borderId="0"/>
    <xf numFmtId="0" fontId="80" fillId="0" borderId="0"/>
    <xf numFmtId="0" fontId="5" fillId="0" borderId="0"/>
    <xf numFmtId="0" fontId="5" fillId="0" borderId="0"/>
    <xf numFmtId="0" fontId="80" fillId="0" borderId="0"/>
    <xf numFmtId="0" fontId="80" fillId="0" borderId="0"/>
    <xf numFmtId="0" fontId="8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0" fillId="0" borderId="0"/>
    <xf numFmtId="0" fontId="56"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0" fillId="55" borderId="32" applyNumberFormat="0" applyFont="0" applyAlignment="0" applyProtection="0"/>
    <xf numFmtId="0" fontId="80"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113" fillId="50" borderId="33" applyNumberFormat="0" applyAlignment="0" applyProtection="0"/>
    <xf numFmtId="0" fontId="113" fillId="50" borderId="33"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0" fontId="8" fillId="0" borderId="0"/>
    <xf numFmtId="0" fontId="8" fillId="0" borderId="0"/>
    <xf numFmtId="0" fontId="41" fillId="20" borderId="8" applyNumberFormat="0" applyAlignment="0" applyProtection="0"/>
    <xf numFmtId="0" fontId="41" fillId="20" borderId="8" applyNumberFormat="0" applyAlignment="0" applyProtection="0"/>
    <xf numFmtId="0" fontId="41" fillId="20" borderId="8" applyNumberFormat="0" applyAlignment="0" applyProtection="0"/>
    <xf numFmtId="9" fontId="80"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0" fillId="0" borderId="0" applyFont="0" applyFill="0" applyBorder="0" applyAlignment="0" applyProtection="0"/>
    <xf numFmtId="9" fontId="123"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7"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8" fillId="0" borderId="0"/>
    <xf numFmtId="0" fontId="115"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8" fillId="0" borderId="0"/>
    <xf numFmtId="0" fontId="8" fillId="0" borderId="0"/>
    <xf numFmtId="0" fontId="19" fillId="0" borderId="0" applyNumberFormat="0" applyFill="0" applyBorder="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116" fillId="0" borderId="35" applyNumberFormat="0" applyFill="0" applyAlignment="0" applyProtection="0"/>
    <xf numFmtId="0" fontId="116" fillId="0" borderId="35"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20" fillId="0" borderId="9" applyNumberFormat="0" applyFill="0" applyAlignment="0" applyProtection="0"/>
    <xf numFmtId="0" fontId="20"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8" fillId="0" borderId="0"/>
    <xf numFmtId="0" fontId="8" fillId="0" borderId="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8" fillId="0" borderId="0"/>
    <xf numFmtId="0" fontId="8" fillId="0" borderId="0"/>
    <xf numFmtId="0" fontId="42"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328">
    <xf numFmtId="0" fontId="0" fillId="0" borderId="0" xfId="0"/>
    <xf numFmtId="0" fontId="8" fillId="0" borderId="0" xfId="0" applyFont="1" applyFill="1" applyProtection="1"/>
    <xf numFmtId="0" fontId="64" fillId="0" borderId="0" xfId="0" applyFont="1" applyFill="1" applyProtection="1"/>
    <xf numFmtId="0" fontId="61" fillId="0" borderId="0" xfId="0" applyFont="1" applyFill="1" applyProtection="1"/>
    <xf numFmtId="0" fontId="24" fillId="0" borderId="0" xfId="0" applyFont="1" applyFill="1" applyProtection="1"/>
    <xf numFmtId="0" fontId="8" fillId="0" borderId="0" xfId="0" applyFont="1" applyProtection="1"/>
    <xf numFmtId="0" fontId="8" fillId="0" borderId="0" xfId="0" applyFont="1" applyAlignment="1" applyProtection="1">
      <alignment horizontal="center"/>
    </xf>
    <xf numFmtId="7" fontId="8" fillId="0" borderId="0" xfId="0" applyNumberFormat="1" applyFont="1" applyAlignment="1" applyProtection="1">
      <alignment wrapText="1"/>
    </xf>
    <xf numFmtId="7" fontId="8" fillId="0" borderId="0" xfId="0" applyNumberFormat="1" applyFont="1" applyAlignment="1" applyProtection="1">
      <alignment horizontal="center"/>
    </xf>
    <xf numFmtId="0" fontId="8" fillId="0" borderId="0" xfId="0" applyFont="1" applyAlignment="1" applyProtection="1">
      <alignment wrapText="1"/>
    </xf>
    <xf numFmtId="7" fontId="8" fillId="0" borderId="0" xfId="0" applyNumberFormat="1" applyFont="1" applyFill="1" applyProtection="1"/>
    <xf numFmtId="0" fontId="65" fillId="0" borderId="0" xfId="0" applyFont="1" applyFill="1" applyProtection="1"/>
    <xf numFmtId="164" fontId="8" fillId="0" borderId="0" xfId="0" applyNumberFormat="1" applyFont="1" applyAlignment="1" applyProtection="1">
      <alignment horizontal="center"/>
    </xf>
    <xf numFmtId="0" fontId="71" fillId="24" borderId="0" xfId="0" applyFont="1" applyFill="1" applyBorder="1" applyAlignment="1" applyProtection="1"/>
    <xf numFmtId="0" fontId="71" fillId="24" borderId="10" xfId="0" applyFont="1" applyFill="1" applyBorder="1" applyAlignment="1" applyProtection="1"/>
    <xf numFmtId="0" fontId="74" fillId="24" borderId="0" xfId="0" applyFont="1" applyFill="1" applyBorder="1" applyAlignment="1" applyProtection="1"/>
    <xf numFmtId="0" fontId="74" fillId="24" borderId="10" xfId="0" applyFont="1" applyFill="1" applyBorder="1" applyAlignment="1" applyProtection="1"/>
    <xf numFmtId="0" fontId="71" fillId="0" borderId="18" xfId="0" applyFont="1" applyFill="1" applyBorder="1" applyAlignment="1" applyProtection="1">
      <alignment horizontal="center" vertical="center"/>
    </xf>
    <xf numFmtId="0" fontId="71" fillId="0" borderId="19" xfId="0" applyFont="1" applyFill="1" applyBorder="1" applyAlignment="1" applyProtection="1">
      <alignment horizontal="center" vertical="center" wrapText="1"/>
    </xf>
    <xf numFmtId="0" fontId="0" fillId="0" borderId="0" xfId="0" applyProtection="1"/>
    <xf numFmtId="0" fontId="112" fillId="0" borderId="0" xfId="64438" applyFont="1" applyAlignment="1">
      <alignment horizontal="center"/>
    </xf>
    <xf numFmtId="0" fontId="71" fillId="24" borderId="43" xfId="0" applyFont="1" applyFill="1" applyBorder="1" applyAlignment="1" applyProtection="1"/>
    <xf numFmtId="0" fontId="71" fillId="24" borderId="43" xfId="0" applyFont="1" applyFill="1" applyBorder="1" applyAlignment="1" applyProtection="1">
      <alignment vertical="center" wrapText="1"/>
    </xf>
    <xf numFmtId="0" fontId="71" fillId="24" borderId="43" xfId="0" applyFont="1" applyFill="1" applyBorder="1" applyAlignment="1" applyProtection="1">
      <alignment wrapText="1"/>
    </xf>
    <xf numFmtId="0" fontId="71" fillId="0" borderId="43" xfId="0" applyFont="1" applyBorder="1" applyAlignment="1" applyProtection="1"/>
    <xf numFmtId="0" fontId="76" fillId="0" borderId="21" xfId="1225" applyFont="1" applyBorder="1" applyAlignment="1"/>
    <xf numFmtId="0" fontId="76" fillId="56" borderId="21" xfId="1225" applyFont="1" applyFill="1" applyBorder="1" applyAlignment="1"/>
    <xf numFmtId="0" fontId="76" fillId="56" borderId="24" xfId="1225" applyFont="1" applyFill="1" applyBorder="1" applyAlignment="1"/>
    <xf numFmtId="0" fontId="71" fillId="56" borderId="23" xfId="64440" applyFont="1" applyFill="1" applyBorder="1" applyAlignment="1">
      <alignment horizontal="left" wrapText="1"/>
    </xf>
    <xf numFmtId="0" fontId="128" fillId="56" borderId="21" xfId="64440" applyFont="1" applyFill="1" applyBorder="1" applyAlignment="1">
      <alignment horizontal="left" wrapText="1"/>
    </xf>
    <xf numFmtId="0" fontId="112" fillId="0" borderId="0" xfId="64438" applyFont="1" applyAlignment="1"/>
    <xf numFmtId="44" fontId="112" fillId="0" borderId="0" xfId="64438" applyNumberFormat="1" applyFont="1" applyAlignment="1"/>
    <xf numFmtId="1" fontId="71" fillId="0" borderId="40" xfId="0" applyNumberFormat="1" applyFont="1" applyFill="1" applyBorder="1" applyAlignment="1" applyProtection="1">
      <alignment horizontal="center" vertical="center"/>
    </xf>
    <xf numFmtId="1" fontId="71" fillId="0" borderId="47" xfId="0" applyNumberFormat="1" applyFont="1" applyFill="1" applyBorder="1" applyAlignment="1" applyProtection="1">
      <alignment horizontal="center" vertical="center"/>
    </xf>
    <xf numFmtId="0" fontId="82" fillId="0" borderId="0" xfId="0" applyFont="1" applyProtection="1"/>
    <xf numFmtId="170" fontId="120" fillId="0" borderId="0" xfId="0" applyNumberFormat="1" applyFont="1" applyFill="1" applyBorder="1" applyAlignment="1" applyProtection="1">
      <alignment vertical="center"/>
    </xf>
    <xf numFmtId="170" fontId="120" fillId="0" borderId="36" xfId="0" applyNumberFormat="1" applyFont="1" applyFill="1" applyBorder="1" applyAlignment="1" applyProtection="1">
      <alignment vertical="center"/>
    </xf>
    <xf numFmtId="170" fontId="67" fillId="0" borderId="0" xfId="0" applyNumberFormat="1" applyFont="1" applyFill="1" applyBorder="1" applyAlignment="1" applyProtection="1">
      <alignment vertical="center"/>
    </xf>
    <xf numFmtId="170" fontId="67" fillId="0" borderId="36" xfId="0" applyNumberFormat="1" applyFont="1" applyFill="1" applyBorder="1" applyAlignment="1" applyProtection="1">
      <alignment vertical="center"/>
    </xf>
    <xf numFmtId="0" fontId="57" fillId="0" borderId="0" xfId="0" applyFont="1" applyProtection="1"/>
    <xf numFmtId="170" fontId="62" fillId="0" borderId="0" xfId="0" quotePrefix="1" applyNumberFormat="1" applyFont="1" applyFill="1" applyBorder="1" applyAlignment="1" applyProtection="1">
      <alignment vertical="center"/>
    </xf>
    <xf numFmtId="170" fontId="14" fillId="0" borderId="0" xfId="0" applyNumberFormat="1" applyFont="1" applyFill="1" applyBorder="1" applyAlignment="1" applyProtection="1">
      <alignment vertical="center" wrapText="1"/>
    </xf>
    <xf numFmtId="170" fontId="14" fillId="0" borderId="36" xfId="0" applyNumberFormat="1" applyFont="1" applyFill="1" applyBorder="1" applyAlignment="1" applyProtection="1">
      <alignment vertical="center" wrapText="1"/>
    </xf>
    <xf numFmtId="0" fontId="0" fillId="0" borderId="0" xfId="0" applyFill="1" applyBorder="1" applyAlignment="1" applyProtection="1"/>
    <xf numFmtId="0" fontId="0" fillId="0" borderId="36" xfId="0" applyFill="1" applyBorder="1" applyAlignment="1" applyProtection="1"/>
    <xf numFmtId="0" fontId="8" fillId="0" borderId="0" xfId="0" applyFont="1" applyFill="1" applyBorder="1" applyAlignment="1" applyProtection="1">
      <alignment vertical="center" wrapText="1"/>
    </xf>
    <xf numFmtId="0" fontId="8" fillId="0" borderId="36" xfId="0" applyFont="1" applyFill="1" applyBorder="1" applyAlignment="1" applyProtection="1">
      <alignment vertical="center" wrapText="1"/>
    </xf>
    <xf numFmtId="0" fontId="8" fillId="0" borderId="0" xfId="0" applyFont="1" applyFill="1" applyBorder="1" applyAlignment="1" applyProtection="1">
      <alignment wrapText="1"/>
    </xf>
    <xf numFmtId="0" fontId="8" fillId="0" borderId="36" xfId="0" applyFont="1" applyFill="1" applyBorder="1" applyAlignment="1" applyProtection="1">
      <alignment wrapText="1"/>
    </xf>
    <xf numFmtId="0" fontId="8" fillId="0" borderId="0" xfId="0" applyFont="1" applyFill="1" applyBorder="1" applyAlignment="1" applyProtection="1"/>
    <xf numFmtId="0" fontId="8" fillId="0" borderId="36" xfId="0" applyFont="1" applyFill="1" applyBorder="1" applyAlignment="1" applyProtection="1"/>
    <xf numFmtId="0" fontId="58" fillId="0" borderId="37" xfId="0" applyFont="1" applyFill="1" applyBorder="1" applyAlignment="1" applyProtection="1">
      <alignment vertical="center" wrapText="1"/>
    </xf>
    <xf numFmtId="0" fontId="58" fillId="0" borderId="38" xfId="0" applyFont="1" applyFill="1" applyBorder="1" applyAlignment="1" applyProtection="1">
      <alignment vertical="center" wrapText="1"/>
    </xf>
    <xf numFmtId="0" fontId="68" fillId="0" borderId="0" xfId="0" applyFont="1" applyFill="1" applyAlignment="1" applyProtection="1">
      <alignment vertical="top"/>
    </xf>
    <xf numFmtId="0" fontId="63" fillId="0" borderId="0" xfId="0" applyFont="1" applyFill="1" applyAlignment="1" applyProtection="1">
      <alignment horizontal="left" vertical="top"/>
    </xf>
    <xf numFmtId="0" fontId="66" fillId="0" borderId="0" xfId="0" applyFont="1" applyFill="1" applyAlignment="1" applyProtection="1">
      <alignment horizontal="left" vertical="top"/>
    </xf>
    <xf numFmtId="0" fontId="71" fillId="0" borderId="0" xfId="0" applyFont="1" applyAlignment="1" applyProtection="1"/>
    <xf numFmtId="0" fontId="71" fillId="56" borderId="0" xfId="0" applyFont="1" applyFill="1" applyAlignment="1" applyProtection="1"/>
    <xf numFmtId="166" fontId="69" fillId="56" borderId="0" xfId="0" applyNumberFormat="1" applyFont="1" applyFill="1" applyBorder="1" applyAlignment="1" applyProtection="1"/>
    <xf numFmtId="2" fontId="69" fillId="56" borderId="0" xfId="0" applyNumberFormat="1" applyFont="1" applyFill="1" applyBorder="1" applyAlignment="1" applyProtection="1"/>
    <xf numFmtId="168" fontId="69" fillId="56" borderId="0" xfId="0" applyNumberFormat="1" applyFont="1" applyFill="1" applyBorder="1" applyAlignment="1" applyProtection="1"/>
    <xf numFmtId="166" fontId="69" fillId="56" borderId="10" xfId="0" applyNumberFormat="1" applyFont="1" applyFill="1" applyBorder="1" applyAlignment="1" applyProtection="1"/>
    <xf numFmtId="166" fontId="69" fillId="56" borderId="0" xfId="0" applyNumberFormat="1" applyFont="1" applyFill="1" applyBorder="1" applyAlignment="1" applyProtection="1">
      <alignment horizontal="center"/>
    </xf>
    <xf numFmtId="2" fontId="69" fillId="56" borderId="0" xfId="0" applyNumberFormat="1" applyFont="1" applyFill="1" applyBorder="1" applyAlignment="1" applyProtection="1">
      <alignment horizontal="right" wrapText="1"/>
    </xf>
    <xf numFmtId="168" fontId="69" fillId="56" borderId="0" xfId="0" applyNumberFormat="1" applyFont="1" applyFill="1" applyBorder="1" applyAlignment="1" applyProtection="1">
      <alignment horizontal="right" wrapText="1"/>
    </xf>
    <xf numFmtId="166" fontId="69" fillId="56" borderId="0" xfId="0" applyNumberFormat="1" applyFont="1" applyFill="1" applyBorder="1" applyAlignment="1" applyProtection="1">
      <alignment horizontal="left" wrapText="1"/>
    </xf>
    <xf numFmtId="166" fontId="69" fillId="56" borderId="10" xfId="0" applyNumberFormat="1" applyFont="1" applyFill="1" applyBorder="1" applyAlignment="1" applyProtection="1">
      <alignment horizontal="left" wrapText="1"/>
    </xf>
    <xf numFmtId="166" fontId="69" fillId="24" borderId="40" xfId="0" applyNumberFormat="1" applyFont="1" applyFill="1" applyBorder="1" applyAlignment="1" applyProtection="1"/>
    <xf numFmtId="166" fontId="69" fillId="24" borderId="0" xfId="0" applyNumberFormat="1" applyFont="1" applyFill="1" applyBorder="1" applyAlignment="1" applyProtection="1"/>
    <xf numFmtId="2" fontId="69" fillId="24" borderId="0" xfId="0" applyNumberFormat="1" applyFont="1" applyFill="1" applyBorder="1" applyAlignment="1" applyProtection="1"/>
    <xf numFmtId="168" fontId="69" fillId="24" borderId="0" xfId="0" applyNumberFormat="1" applyFont="1" applyFill="1" applyBorder="1" applyAlignment="1" applyProtection="1"/>
    <xf numFmtId="166" fontId="69" fillId="24" borderId="10" xfId="0" applyNumberFormat="1" applyFont="1" applyFill="1" applyBorder="1" applyAlignment="1" applyProtection="1">
      <alignment horizontal="left" wrapText="1"/>
    </xf>
    <xf numFmtId="0" fontId="71" fillId="0" borderId="0" xfId="0" applyFont="1" applyAlignment="1" applyProtection="1">
      <alignment horizontal="left"/>
    </xf>
    <xf numFmtId="165" fontId="69" fillId="56" borderId="13" xfId="322" applyNumberFormat="1" applyFont="1" applyFill="1" applyBorder="1" applyAlignment="1" applyProtection="1">
      <alignment horizontal="right"/>
    </xf>
    <xf numFmtId="0" fontId="69" fillId="56" borderId="13" xfId="1591" applyFont="1" applyFill="1" applyBorder="1" applyAlignment="1" applyProtection="1">
      <alignment horizontal="right"/>
    </xf>
    <xf numFmtId="0" fontId="69" fillId="56" borderId="14" xfId="1591" applyFont="1" applyFill="1" applyBorder="1" applyAlignment="1" applyProtection="1">
      <alignment horizontal="right"/>
    </xf>
    <xf numFmtId="2" fontId="71" fillId="0" borderId="0" xfId="0" applyNumberFormat="1" applyFont="1" applyAlignment="1" applyProtection="1">
      <alignment horizontal="left"/>
    </xf>
    <xf numFmtId="168" fontId="71" fillId="0" borderId="0" xfId="0" applyNumberFormat="1" applyFont="1" applyAlignment="1" applyProtection="1">
      <alignment horizontal="left"/>
    </xf>
    <xf numFmtId="2" fontId="71" fillId="0" borderId="0" xfId="0" applyNumberFormat="1" applyFont="1" applyAlignment="1" applyProtection="1">
      <alignment horizontal="right"/>
    </xf>
    <xf numFmtId="168" fontId="71" fillId="0" borderId="0" xfId="0" applyNumberFormat="1" applyFont="1" applyAlignment="1" applyProtection="1">
      <alignment horizontal="right"/>
    </xf>
    <xf numFmtId="165" fontId="8" fillId="57" borderId="0" xfId="322" applyNumberFormat="1" applyFont="1" applyFill="1" applyProtection="1"/>
    <xf numFmtId="0" fontId="8" fillId="57" borderId="0" xfId="1225" applyFont="1" applyFill="1" applyProtection="1"/>
    <xf numFmtId="0" fontId="14" fillId="57" borderId="0" xfId="1225" applyFont="1" applyFill="1" applyProtection="1"/>
    <xf numFmtId="0" fontId="15" fillId="57" borderId="0" xfId="1225" applyFont="1" applyFill="1" applyProtection="1"/>
    <xf numFmtId="0" fontId="69" fillId="24" borderId="22" xfId="1225" applyFont="1" applyFill="1" applyBorder="1" applyAlignment="1" applyProtection="1"/>
    <xf numFmtId="0" fontId="14" fillId="0" borderId="0" xfId="1225" applyFont="1" applyFill="1" applyProtection="1"/>
    <xf numFmtId="0" fontId="15" fillId="0" borderId="0" xfId="1225" applyFont="1" applyProtection="1"/>
    <xf numFmtId="0" fontId="69" fillId="24" borderId="40" xfId="1225" applyFont="1" applyFill="1" applyBorder="1" applyAlignment="1" applyProtection="1"/>
    <xf numFmtId="0" fontId="69" fillId="24" borderId="0" xfId="1225" applyFont="1" applyFill="1" applyBorder="1" applyAlignment="1" applyProtection="1"/>
    <xf numFmtId="0" fontId="8" fillId="0" borderId="0" xfId="1225" applyFont="1" applyFill="1" applyAlignment="1" applyProtection="1"/>
    <xf numFmtId="0" fontId="64" fillId="0" borderId="0" xfId="1225" applyFont="1" applyFill="1" applyAlignment="1" applyProtection="1"/>
    <xf numFmtId="0" fontId="8" fillId="0" borderId="0" xfId="1225" applyFont="1" applyAlignment="1" applyProtection="1"/>
    <xf numFmtId="0" fontId="8" fillId="0" borderId="0" xfId="1225" applyFont="1" applyFill="1" applyAlignment="1" applyProtection="1">
      <alignment wrapText="1"/>
    </xf>
    <xf numFmtId="0" fontId="8" fillId="56" borderId="0" xfId="1225" applyFont="1" applyFill="1" applyBorder="1" applyAlignment="1" applyProtection="1"/>
    <xf numFmtId="9" fontId="8" fillId="56" borderId="40" xfId="1925" applyFont="1" applyFill="1" applyBorder="1" applyAlignment="1" applyProtection="1">
      <alignment wrapText="1"/>
    </xf>
    <xf numFmtId="9" fontId="8" fillId="56" borderId="0" xfId="1925" applyFont="1" applyFill="1" applyBorder="1" applyAlignment="1" applyProtection="1">
      <alignment wrapText="1"/>
    </xf>
    <xf numFmtId="9" fontId="70" fillId="56" borderId="0" xfId="1925" applyFont="1" applyFill="1" applyBorder="1" applyAlignment="1" applyProtection="1">
      <alignment wrapText="1"/>
    </xf>
    <xf numFmtId="9" fontId="8" fillId="0" borderId="0" xfId="1925" applyFont="1" applyFill="1" applyAlignment="1" applyProtection="1">
      <alignment wrapText="1"/>
    </xf>
    <xf numFmtId="9" fontId="8" fillId="0" borderId="0" xfId="1925" applyFont="1" applyAlignment="1" applyProtection="1">
      <alignment wrapText="1"/>
    </xf>
    <xf numFmtId="0" fontId="8" fillId="56" borderId="0" xfId="1225" applyFont="1" applyFill="1" applyBorder="1" applyProtection="1"/>
    <xf numFmtId="168" fontId="69" fillId="56" borderId="0" xfId="1237" applyNumberFormat="1" applyFont="1" applyFill="1" applyBorder="1" applyAlignment="1" applyProtection="1">
      <alignment horizontal="right"/>
    </xf>
    <xf numFmtId="167" fontId="69" fillId="56" borderId="0" xfId="1225" applyNumberFormat="1" applyFont="1" applyFill="1" applyBorder="1" applyAlignment="1" applyProtection="1">
      <alignment horizontal="right" wrapText="1"/>
    </xf>
    <xf numFmtId="0" fontId="8" fillId="0" borderId="0" xfId="1225" applyFont="1" applyFill="1" applyProtection="1"/>
    <xf numFmtId="0" fontId="8" fillId="0" borderId="0" xfId="1225" applyFont="1" applyProtection="1"/>
    <xf numFmtId="0" fontId="8" fillId="56" borderId="40" xfId="1225" applyFont="1" applyFill="1" applyBorder="1" applyProtection="1"/>
    <xf numFmtId="49" fontId="69" fillId="56" borderId="40" xfId="1237" applyNumberFormat="1" applyFont="1" applyFill="1" applyBorder="1" applyAlignment="1" applyProtection="1">
      <alignment horizontal="center"/>
    </xf>
    <xf numFmtId="2" fontId="69" fillId="56" borderId="0" xfId="1237" applyNumberFormat="1" applyFont="1" applyFill="1" applyBorder="1" applyProtection="1"/>
    <xf numFmtId="2" fontId="69" fillId="56" borderId="0" xfId="1237" applyNumberFormat="1" applyFont="1" applyFill="1" applyBorder="1" applyAlignment="1" applyProtection="1">
      <alignment horizontal="right"/>
    </xf>
    <xf numFmtId="165" fontId="8" fillId="0" borderId="0" xfId="322" applyNumberFormat="1" applyFont="1" applyFill="1" applyProtection="1"/>
    <xf numFmtId="0" fontId="70" fillId="0" borderId="17" xfId="1225" applyFont="1" applyFill="1" applyBorder="1" applyAlignment="1" applyProtection="1">
      <alignment horizontal="left"/>
      <protection locked="0"/>
    </xf>
    <xf numFmtId="0" fontId="73" fillId="0" borderId="41" xfId="0" applyFont="1" applyFill="1" applyBorder="1" applyAlignment="1" applyProtection="1">
      <alignment vertical="center" wrapText="1"/>
    </xf>
    <xf numFmtId="165" fontId="69" fillId="56" borderId="0" xfId="322" applyNumberFormat="1" applyFont="1" applyFill="1" applyBorder="1" applyAlignment="1" applyProtection="1">
      <alignment horizontal="right" vertical="top"/>
    </xf>
    <xf numFmtId="0" fontId="69" fillId="56" borderId="0" xfId="1591" applyFont="1" applyFill="1" applyBorder="1" applyAlignment="1" applyProtection="1">
      <alignment vertical="top"/>
    </xf>
    <xf numFmtId="0" fontId="69" fillId="56" borderId="10" xfId="1591" applyFont="1" applyFill="1" applyBorder="1" applyAlignment="1" applyProtection="1">
      <alignment vertical="top"/>
    </xf>
    <xf numFmtId="0" fontId="71" fillId="0" borderId="0" xfId="0" applyFont="1" applyProtection="1"/>
    <xf numFmtId="0" fontId="0" fillId="0" borderId="0" xfId="0" applyFill="1"/>
    <xf numFmtId="0" fontId="71" fillId="24" borderId="43" xfId="0" applyFont="1" applyFill="1" applyBorder="1" applyAlignment="1" applyProtection="1">
      <alignment vertical="center" wrapText="1"/>
      <protection locked="0"/>
    </xf>
    <xf numFmtId="0" fontId="71" fillId="24" borderId="43" xfId="0" applyFont="1" applyFill="1" applyBorder="1" applyAlignment="1" applyProtection="1">
      <alignment wrapText="1"/>
      <protection locked="0"/>
    </xf>
    <xf numFmtId="166" fontId="69" fillId="56" borderId="40" xfId="0" applyNumberFormat="1" applyFont="1" applyFill="1" applyBorder="1" applyAlignment="1" applyProtection="1">
      <alignment horizontal="left"/>
      <protection locked="0"/>
    </xf>
    <xf numFmtId="166" fontId="71" fillId="56" borderId="40" xfId="0" applyNumberFormat="1" applyFont="1" applyFill="1" applyBorder="1" applyAlignment="1" applyProtection="1">
      <alignment horizontal="left"/>
      <protection locked="0"/>
    </xf>
    <xf numFmtId="0" fontId="69" fillId="56" borderId="40" xfId="1592" applyFont="1" applyFill="1" applyBorder="1" applyAlignment="1" applyProtection="1">
      <protection locked="0"/>
    </xf>
    <xf numFmtId="43" fontId="69" fillId="56" borderId="0" xfId="322" applyNumberFormat="1" applyFont="1" applyFill="1" applyBorder="1" applyAlignment="1" applyProtection="1">
      <alignment horizontal="right"/>
      <protection locked="0"/>
    </xf>
    <xf numFmtId="165" fontId="69" fillId="56" borderId="0" xfId="322" applyNumberFormat="1" applyFont="1" applyFill="1" applyBorder="1" applyAlignment="1" applyProtection="1">
      <alignment horizontal="right"/>
      <protection locked="0"/>
    </xf>
    <xf numFmtId="0" fontId="69" fillId="56" borderId="0" xfId="1591" applyFont="1" applyFill="1" applyBorder="1" applyAlignment="1" applyProtection="1">
      <alignment horizontal="left"/>
      <protection locked="0"/>
    </xf>
    <xf numFmtId="0" fontId="69" fillId="56" borderId="10" xfId="1591" applyFont="1" applyFill="1" applyBorder="1" applyAlignment="1" applyProtection="1">
      <alignment horizontal="left"/>
      <protection locked="0"/>
    </xf>
    <xf numFmtId="0" fontId="69" fillId="56" borderId="47" xfId="1592" applyFont="1" applyFill="1" applyBorder="1" applyAlignment="1" applyProtection="1">
      <protection locked="0"/>
    </xf>
    <xf numFmtId="43" fontId="69" fillId="56" borderId="13" xfId="322" applyNumberFormat="1" applyFont="1" applyFill="1" applyBorder="1" applyAlignment="1" applyProtection="1">
      <alignment horizontal="right"/>
      <protection locked="0"/>
    </xf>
    <xf numFmtId="165" fontId="69" fillId="56" borderId="13" xfId="322" applyNumberFormat="1" applyFont="1" applyFill="1" applyBorder="1" applyAlignment="1" applyProtection="1">
      <alignment horizontal="right"/>
      <protection locked="0"/>
    </xf>
    <xf numFmtId="0" fontId="69" fillId="56" borderId="13" xfId="1591" applyFont="1" applyFill="1" applyBorder="1" applyAlignment="1" applyProtection="1">
      <alignment horizontal="left"/>
      <protection locked="0"/>
    </xf>
    <xf numFmtId="0" fontId="69" fillId="56" borderId="14" xfId="1591" applyFont="1" applyFill="1" applyBorder="1" applyAlignment="1" applyProtection="1">
      <alignment horizontal="left"/>
      <protection locked="0"/>
    </xf>
    <xf numFmtId="0" fontId="69" fillId="56" borderId="17" xfId="1592" applyFont="1" applyFill="1" applyBorder="1" applyAlignment="1" applyProtection="1">
      <protection locked="0"/>
    </xf>
    <xf numFmtId="43" fontId="69" fillId="56" borderId="18" xfId="322" applyNumberFormat="1" applyFont="1" applyFill="1" applyBorder="1" applyAlignment="1" applyProtection="1">
      <alignment horizontal="right"/>
      <protection locked="0"/>
    </xf>
    <xf numFmtId="165" fontId="69" fillId="56" borderId="18" xfId="322" applyNumberFormat="1" applyFont="1" applyFill="1" applyBorder="1" applyAlignment="1" applyProtection="1">
      <alignment horizontal="right"/>
      <protection locked="0"/>
    </xf>
    <xf numFmtId="0" fontId="69" fillId="56" borderId="18" xfId="1591" applyFont="1" applyFill="1" applyBorder="1" applyAlignment="1" applyProtection="1">
      <alignment horizontal="left"/>
      <protection locked="0"/>
    </xf>
    <xf numFmtId="0" fontId="69" fillId="56" borderId="19" xfId="1591" applyFont="1" applyFill="1" applyBorder="1" applyAlignment="1" applyProtection="1">
      <alignment horizontal="left"/>
      <protection locked="0"/>
    </xf>
    <xf numFmtId="0" fontId="69" fillId="56" borderId="0" xfId="1592" applyFont="1" applyFill="1" applyBorder="1" applyAlignment="1" applyProtection="1">
      <protection locked="0"/>
    </xf>
    <xf numFmtId="2" fontId="69" fillId="56" borderId="13" xfId="322" applyNumberFormat="1" applyFont="1" applyFill="1" applyBorder="1" applyAlignment="1" applyProtection="1">
      <alignment horizontal="right"/>
      <protection locked="0"/>
    </xf>
    <xf numFmtId="0" fontId="69" fillId="56" borderId="40" xfId="1592" applyFont="1" applyFill="1" applyBorder="1" applyAlignment="1" applyProtection="1">
      <alignment vertical="top"/>
      <protection locked="0"/>
    </xf>
    <xf numFmtId="0" fontId="69" fillId="56" borderId="0" xfId="1592" applyFont="1" applyFill="1" applyBorder="1" applyAlignment="1" applyProtection="1">
      <alignment vertical="top" wrapText="1"/>
      <protection locked="0"/>
    </xf>
    <xf numFmtId="2" fontId="69" fillId="56" borderId="0" xfId="322" applyNumberFormat="1" applyFont="1" applyFill="1" applyBorder="1" applyAlignment="1" applyProtection="1">
      <alignment horizontal="right" vertical="top"/>
      <protection locked="0"/>
    </xf>
    <xf numFmtId="168" fontId="69" fillId="56" borderId="0" xfId="322" applyNumberFormat="1" applyFont="1" applyFill="1" applyBorder="1" applyAlignment="1" applyProtection="1">
      <alignment horizontal="right" vertical="top"/>
      <protection locked="0"/>
    </xf>
    <xf numFmtId="165" fontId="69" fillId="56" borderId="0" xfId="322" applyNumberFormat="1" applyFont="1" applyFill="1" applyBorder="1" applyAlignment="1" applyProtection="1">
      <alignment horizontal="right" vertical="top"/>
      <protection locked="0"/>
    </xf>
    <xf numFmtId="168" fontId="69" fillId="56" borderId="13" xfId="322" applyNumberFormat="1" applyFont="1" applyFill="1" applyBorder="1" applyAlignment="1" applyProtection="1">
      <alignment horizontal="right"/>
      <protection locked="0"/>
    </xf>
    <xf numFmtId="0" fontId="70" fillId="0" borderId="55" xfId="0" applyFont="1" applyFill="1" applyBorder="1" applyAlignment="1" applyProtection="1">
      <alignment vertical="top"/>
      <protection locked="0"/>
    </xf>
    <xf numFmtId="0" fontId="130" fillId="0" borderId="42" xfId="0" applyFont="1" applyBorder="1" applyProtection="1">
      <protection locked="0"/>
    </xf>
    <xf numFmtId="0" fontId="76" fillId="0" borderId="23" xfId="1225" applyFont="1" applyBorder="1" applyAlignment="1" applyProtection="1">
      <protection locked="0"/>
    </xf>
    <xf numFmtId="0" fontId="69" fillId="56" borderId="23" xfId="64440" applyFont="1" applyFill="1" applyBorder="1" applyAlignment="1" applyProtection="1">
      <alignment horizontal="left" wrapText="1"/>
      <protection locked="0"/>
    </xf>
    <xf numFmtId="0" fontId="69" fillId="56" borderId="23" xfId="64440" applyFont="1" applyFill="1" applyBorder="1" applyAlignment="1" applyProtection="1">
      <alignment horizontal="left"/>
      <protection locked="0"/>
    </xf>
    <xf numFmtId="0" fontId="69" fillId="56" borderId="17" xfId="64440" applyFont="1" applyFill="1" applyBorder="1" applyAlignment="1" applyProtection="1">
      <alignment horizontal="left" wrapText="1"/>
      <protection locked="0"/>
    </xf>
    <xf numFmtId="0" fontId="69" fillId="56" borderId="17" xfId="64440" applyFont="1" applyFill="1" applyBorder="1" applyAlignment="1" applyProtection="1">
      <alignment horizontal="left"/>
      <protection locked="0"/>
    </xf>
    <xf numFmtId="0" fontId="71" fillId="56" borderId="23" xfId="64440" applyFont="1" applyFill="1" applyBorder="1" applyAlignment="1" applyProtection="1">
      <alignment horizontal="left"/>
      <protection locked="0"/>
    </xf>
    <xf numFmtId="0" fontId="71" fillId="56" borderId="17" xfId="64440" applyFont="1" applyFill="1" applyBorder="1" applyAlignment="1" applyProtection="1">
      <alignment horizontal="left"/>
      <protection locked="0"/>
    </xf>
    <xf numFmtId="0" fontId="74" fillId="56" borderId="17" xfId="64440" applyFont="1" applyFill="1" applyBorder="1" applyAlignment="1" applyProtection="1">
      <alignment horizontal="center" wrapText="1"/>
      <protection locked="0"/>
    </xf>
    <xf numFmtId="0" fontId="74" fillId="56" borderId="18" xfId="64440" applyFont="1" applyFill="1" applyBorder="1" applyAlignment="1" applyProtection="1">
      <alignment horizontal="center" wrapText="1"/>
      <protection locked="0"/>
    </xf>
    <xf numFmtId="171" fontId="74" fillId="56" borderId="18" xfId="661" applyNumberFormat="1" applyFont="1" applyFill="1" applyBorder="1" applyAlignment="1" applyProtection="1">
      <alignment horizontal="center" wrapText="1"/>
      <protection locked="0"/>
    </xf>
    <xf numFmtId="0" fontId="74" fillId="56" borderId="19" xfId="64440" applyFont="1" applyFill="1" applyBorder="1" applyAlignment="1" applyProtection="1">
      <alignment horizontal="center" wrapText="1"/>
      <protection locked="0"/>
    </xf>
    <xf numFmtId="0" fontId="129" fillId="0" borderId="20" xfId="0" applyFont="1" applyFill="1" applyBorder="1" applyAlignment="1" applyProtection="1">
      <alignment horizontal="left"/>
      <protection locked="0"/>
    </xf>
    <xf numFmtId="174" fontId="129" fillId="0" borderId="20" xfId="0" applyNumberFormat="1" applyFont="1" applyFill="1" applyBorder="1" applyAlignment="1" applyProtection="1">
      <alignment horizontal="center"/>
      <protection locked="0"/>
    </xf>
    <xf numFmtId="0" fontId="129" fillId="0" borderId="20" xfId="0" applyFont="1" applyFill="1" applyBorder="1" applyAlignment="1" applyProtection="1">
      <alignment horizontal="center"/>
      <protection locked="0"/>
    </xf>
    <xf numFmtId="164" fontId="129" fillId="0" borderId="20" xfId="0" applyNumberFormat="1" applyFont="1" applyFill="1" applyBorder="1" applyAlignment="1" applyProtection="1">
      <alignment horizontal="right"/>
      <protection locked="0"/>
    </xf>
    <xf numFmtId="164" fontId="129" fillId="0" borderId="20" xfId="0" quotePrefix="1" applyNumberFormat="1" applyFont="1" applyFill="1" applyBorder="1" applyAlignment="1" applyProtection="1">
      <alignment horizontal="right"/>
      <protection locked="0"/>
    </xf>
    <xf numFmtId="0" fontId="129" fillId="0" borderId="20" xfId="0" applyNumberFormat="1" applyFont="1" applyFill="1" applyBorder="1" applyAlignment="1" applyProtection="1">
      <alignment horizontal="left"/>
      <protection locked="0"/>
    </xf>
    <xf numFmtId="0" fontId="129" fillId="0" borderId="20" xfId="0" applyNumberFormat="1" applyFont="1" applyFill="1" applyBorder="1" applyAlignment="1" applyProtection="1">
      <alignment horizontal="center"/>
      <protection locked="0"/>
    </xf>
    <xf numFmtId="1" fontId="133" fillId="0" borderId="20" xfId="0" applyNumberFormat="1" applyFont="1" applyFill="1" applyBorder="1" applyAlignment="1" applyProtection="1">
      <alignment horizontal="left"/>
      <protection locked="0"/>
    </xf>
    <xf numFmtId="174" fontId="133" fillId="0" borderId="20" xfId="0" applyNumberFormat="1" applyFont="1" applyFill="1" applyBorder="1" applyAlignment="1" applyProtection="1">
      <alignment horizontal="center"/>
      <protection locked="0"/>
    </xf>
    <xf numFmtId="1" fontId="112" fillId="0" borderId="20" xfId="64438" applyNumberFormat="1" applyFont="1" applyBorder="1" applyAlignment="1" applyProtection="1">
      <protection locked="0"/>
    </xf>
    <xf numFmtId="0" fontId="112" fillId="0" borderId="20" xfId="64438" applyFont="1" applyBorder="1" applyAlignment="1" applyProtection="1">
      <alignment horizontal="center"/>
      <protection locked="0"/>
    </xf>
    <xf numFmtId="1" fontId="131" fillId="0" borderId="20" xfId="64438" applyNumberFormat="1" applyFont="1" applyBorder="1" applyAlignment="1" applyProtection="1">
      <protection locked="0"/>
    </xf>
    <xf numFmtId="0" fontId="132" fillId="0" borderId="20" xfId="0" applyFont="1" applyFill="1" applyBorder="1" applyAlignment="1" applyProtection="1">
      <alignment horizontal="center"/>
      <protection locked="0"/>
    </xf>
    <xf numFmtId="0" fontId="129" fillId="0" borderId="20" xfId="0" applyFont="1" applyFill="1" applyBorder="1" applyAlignment="1" applyProtection="1">
      <alignment horizontal="left"/>
    </xf>
    <xf numFmtId="0" fontId="69" fillId="24" borderId="53" xfId="1225" applyFont="1" applyFill="1" applyBorder="1" applyAlignment="1" applyProtection="1">
      <protection locked="0"/>
    </xf>
    <xf numFmtId="0" fontId="69" fillId="24" borderId="40" xfId="1225" applyFont="1" applyFill="1" applyBorder="1" applyAlignment="1" applyProtection="1">
      <protection locked="0"/>
    </xf>
    <xf numFmtId="49" fontId="69" fillId="56" borderId="20" xfId="1237" applyNumberFormat="1" applyFont="1" applyFill="1" applyBorder="1" applyAlignment="1" applyProtection="1">
      <protection locked="0"/>
    </xf>
    <xf numFmtId="2" fontId="69" fillId="56" borderId="20" xfId="1237" applyNumberFormat="1" applyFont="1" applyFill="1" applyBorder="1" applyAlignment="1" applyProtection="1">
      <alignment horizontal="right"/>
      <protection locked="0"/>
    </xf>
    <xf numFmtId="49" fontId="69" fillId="56" borderId="20" xfId="1237" applyNumberFormat="1" applyFont="1" applyFill="1" applyBorder="1" applyProtection="1">
      <protection locked="0"/>
    </xf>
    <xf numFmtId="0" fontId="69" fillId="56" borderId="13" xfId="1592" applyFont="1" applyFill="1" applyBorder="1" applyAlignment="1" applyProtection="1">
      <alignment vertical="top" wrapText="1"/>
      <protection locked="0"/>
    </xf>
    <xf numFmtId="0" fontId="69" fillId="56" borderId="18" xfId="1592" applyFont="1" applyFill="1" applyBorder="1" applyAlignment="1" applyProtection="1">
      <alignment vertical="top" wrapText="1"/>
      <protection locked="0"/>
    </xf>
    <xf numFmtId="166" fontId="69" fillId="0" borderId="40" xfId="0" applyNumberFormat="1" applyFont="1" applyFill="1" applyBorder="1" applyAlignment="1" applyProtection="1">
      <alignment horizontal="left"/>
      <protection locked="0"/>
    </xf>
    <xf numFmtId="2" fontId="69" fillId="0" borderId="20" xfId="1237" applyNumberFormat="1" applyFont="1" applyFill="1" applyBorder="1" applyProtection="1">
      <protection locked="0"/>
    </xf>
    <xf numFmtId="170" fontId="70" fillId="56" borderId="0" xfId="0" applyNumberFormat="1" applyFont="1" applyFill="1" applyBorder="1" applyAlignment="1" applyProtection="1">
      <alignment horizontal="center" vertical="center"/>
      <protection locked="0"/>
    </xf>
    <xf numFmtId="0" fontId="74" fillId="24" borderId="40" xfId="0" applyFont="1" applyFill="1" applyBorder="1" applyAlignment="1" applyProtection="1">
      <alignment horizontal="left" indent="1"/>
      <protection locked="0"/>
    </xf>
    <xf numFmtId="0" fontId="71" fillId="24" borderId="40" xfId="0" applyFont="1" applyFill="1" applyBorder="1" applyAlignment="1" applyProtection="1">
      <alignment horizontal="left" indent="2"/>
      <protection locked="0"/>
    </xf>
    <xf numFmtId="0" fontId="71" fillId="24" borderId="40" xfId="0" applyFont="1" applyFill="1" applyBorder="1" applyAlignment="1" applyProtection="1">
      <alignment horizontal="left" vertical="top" indent="1"/>
      <protection locked="0"/>
    </xf>
    <xf numFmtId="0" fontId="71" fillId="24" borderId="40" xfId="0" applyFont="1" applyFill="1" applyBorder="1" applyAlignment="1" applyProtection="1">
      <alignment horizontal="left" vertical="top" wrapText="1" indent="1"/>
      <protection locked="0"/>
    </xf>
    <xf numFmtId="0" fontId="71" fillId="0" borderId="40" xfId="0" applyFont="1" applyFill="1" applyBorder="1" applyAlignment="1" applyProtection="1">
      <alignment horizontal="left" vertical="top" indent="1"/>
      <protection locked="0"/>
    </xf>
    <xf numFmtId="0" fontId="69" fillId="24" borderId="40" xfId="0" applyFont="1" applyFill="1" applyBorder="1" applyAlignment="1" applyProtection="1">
      <alignment horizontal="left" vertical="top" indent="1"/>
      <protection locked="0"/>
    </xf>
    <xf numFmtId="0" fontId="71" fillId="24" borderId="10" xfId="0" applyFont="1" applyFill="1" applyBorder="1" applyAlignment="1" applyProtection="1">
      <alignment horizontal="left" vertical="top" wrapText="1" indent="1"/>
      <protection locked="0"/>
    </xf>
    <xf numFmtId="0" fontId="71" fillId="24" borderId="0" xfId="0" applyFont="1" applyFill="1" applyBorder="1" applyAlignment="1" applyProtection="1">
      <alignment horizontal="center" vertical="top" wrapText="1"/>
      <protection locked="0"/>
    </xf>
    <xf numFmtId="169" fontId="71" fillId="24" borderId="0" xfId="322" applyNumberFormat="1" applyFont="1" applyFill="1" applyBorder="1" applyAlignment="1" applyProtection="1">
      <alignment horizontal="center" vertical="top"/>
      <protection locked="0"/>
    </xf>
    <xf numFmtId="168" fontId="71" fillId="24" borderId="0" xfId="0" applyNumberFormat="1" applyFont="1" applyFill="1" applyBorder="1" applyAlignment="1" applyProtection="1">
      <alignment horizontal="center" vertical="top" wrapText="1"/>
      <protection locked="0"/>
    </xf>
    <xf numFmtId="2" fontId="71" fillId="24" borderId="0" xfId="0" applyNumberFormat="1" applyFont="1" applyFill="1" applyBorder="1" applyAlignment="1" applyProtection="1">
      <alignment horizontal="center" vertical="top" wrapText="1"/>
      <protection locked="0"/>
    </xf>
    <xf numFmtId="0" fontId="69" fillId="24" borderId="0" xfId="0" applyFont="1" applyFill="1" applyBorder="1" applyAlignment="1" applyProtection="1">
      <alignment horizontal="center" vertical="top"/>
      <protection locked="0"/>
    </xf>
    <xf numFmtId="164" fontId="69" fillId="24" borderId="0" xfId="1925" applyNumberFormat="1" applyFont="1" applyFill="1" applyBorder="1" applyAlignment="1" applyProtection="1">
      <alignment horizontal="center" vertical="top" wrapText="1"/>
      <protection locked="0"/>
    </xf>
    <xf numFmtId="164" fontId="71" fillId="24" borderId="0" xfId="661" applyNumberFormat="1" applyFont="1" applyFill="1" applyBorder="1" applyAlignment="1" applyProtection="1">
      <alignment horizontal="center" vertical="top"/>
      <protection locked="0"/>
    </xf>
    <xf numFmtId="164" fontId="71" fillId="24" borderId="10" xfId="661" applyNumberFormat="1" applyFont="1" applyFill="1" applyBorder="1" applyAlignment="1" applyProtection="1">
      <alignment horizontal="left" vertical="top" indent="1"/>
      <protection locked="0"/>
    </xf>
    <xf numFmtId="0" fontId="69" fillId="24" borderId="10" xfId="0" applyFont="1" applyFill="1" applyBorder="1" applyAlignment="1" applyProtection="1">
      <alignment horizontal="left" vertical="top" wrapText="1" indent="1"/>
      <protection locked="0"/>
    </xf>
    <xf numFmtId="7" fontId="71" fillId="24" borderId="0" xfId="0" applyNumberFormat="1" applyFont="1" applyFill="1" applyBorder="1" applyAlignment="1" applyProtection="1">
      <alignment horizontal="center" vertical="top"/>
      <protection locked="0"/>
    </xf>
    <xf numFmtId="7" fontId="69" fillId="0" borderId="10" xfId="0" applyNumberFormat="1" applyFont="1" applyFill="1" applyBorder="1" applyAlignment="1" applyProtection="1">
      <alignment horizontal="left" vertical="top" wrapText="1" indent="1"/>
      <protection locked="0"/>
    </xf>
    <xf numFmtId="7" fontId="71" fillId="24" borderId="10" xfId="0" applyNumberFormat="1" applyFont="1" applyFill="1" applyBorder="1" applyAlignment="1" applyProtection="1">
      <alignment horizontal="left" vertical="top" wrapText="1" indent="1"/>
      <protection locked="0"/>
    </xf>
    <xf numFmtId="164" fontId="71" fillId="24" borderId="0" xfId="0" applyNumberFormat="1" applyFont="1" applyFill="1" applyBorder="1" applyAlignment="1" applyProtection="1">
      <alignment horizontal="center" vertical="top"/>
      <protection locked="0"/>
    </xf>
    <xf numFmtId="164" fontId="71" fillId="24" borderId="10" xfId="0" applyNumberFormat="1" applyFont="1" applyFill="1" applyBorder="1" applyAlignment="1" applyProtection="1">
      <alignment horizontal="left" vertical="top" wrapText="1" indent="1"/>
      <protection locked="0"/>
    </xf>
    <xf numFmtId="7" fontId="69" fillId="24" borderId="10" xfId="0" applyNumberFormat="1" applyFont="1" applyFill="1" applyBorder="1" applyAlignment="1" applyProtection="1">
      <alignment horizontal="left" vertical="top" wrapText="1" indent="1"/>
      <protection locked="0"/>
    </xf>
    <xf numFmtId="164" fontId="69" fillId="24" borderId="0" xfId="0" applyNumberFormat="1" applyFont="1" applyFill="1" applyBorder="1" applyAlignment="1" applyProtection="1">
      <alignment horizontal="center" vertical="top"/>
      <protection locked="0"/>
    </xf>
    <xf numFmtId="0" fontId="71" fillId="24" borderId="10" xfId="0" applyFont="1" applyFill="1" applyBorder="1" applyAlignment="1" applyProtection="1">
      <alignment horizontal="left" vertical="top" indent="1"/>
      <protection locked="0"/>
    </xf>
    <xf numFmtId="164" fontId="71" fillId="24" borderId="12" xfId="0" applyNumberFormat="1" applyFont="1" applyFill="1" applyBorder="1" applyAlignment="1" applyProtection="1">
      <alignment horizontal="left" vertical="top" wrapText="1" indent="1"/>
      <protection locked="0"/>
    </xf>
    <xf numFmtId="164" fontId="69" fillId="24" borderId="14" xfId="0" applyNumberFormat="1" applyFont="1" applyFill="1" applyBorder="1" applyAlignment="1" applyProtection="1">
      <alignment horizontal="left" vertical="top" wrapText="1" indent="1"/>
      <protection locked="0"/>
    </xf>
    <xf numFmtId="164" fontId="135" fillId="0" borderId="20" xfId="64438" applyNumberFormat="1" applyFont="1" applyFill="1" applyBorder="1" applyAlignment="1" applyProtection="1">
      <alignment horizontal="right"/>
      <protection locked="0"/>
    </xf>
    <xf numFmtId="172" fontId="71" fillId="0" borderId="20" xfId="1925" applyNumberFormat="1" applyFont="1" applyFill="1" applyBorder="1" applyAlignment="1" applyProtection="1">
      <alignment horizontal="right"/>
      <protection locked="0"/>
    </xf>
    <xf numFmtId="168" fontId="129" fillId="0" borderId="20" xfId="0" applyNumberFormat="1" applyFont="1" applyFill="1" applyBorder="1" applyAlignment="1" applyProtection="1">
      <alignment horizontal="right"/>
      <protection locked="0"/>
    </xf>
    <xf numFmtId="164" fontId="129" fillId="0" borderId="20" xfId="661" applyNumberFormat="1" applyFont="1" applyFill="1" applyBorder="1" applyAlignment="1" applyProtection="1">
      <alignment horizontal="right"/>
      <protection locked="0"/>
    </xf>
    <xf numFmtId="1" fontId="134" fillId="0" borderId="20" xfId="64438" applyNumberFormat="1" applyFont="1" applyBorder="1" applyAlignment="1" applyProtection="1">
      <alignment horizontal="center"/>
      <protection locked="0"/>
    </xf>
    <xf numFmtId="1" fontId="134" fillId="0" borderId="20" xfId="64438" applyNumberFormat="1" applyFont="1" applyBorder="1" applyAlignment="1" applyProtection="1">
      <protection locked="0"/>
    </xf>
    <xf numFmtId="0" fontId="134" fillId="0" borderId="20" xfId="64438" applyFont="1" applyBorder="1" applyAlignment="1" applyProtection="1">
      <alignment horizontal="center"/>
      <protection locked="0"/>
    </xf>
    <xf numFmtId="172" fontId="134" fillId="0" borderId="20" xfId="64438" applyNumberFormat="1" applyFont="1" applyBorder="1" applyAlignment="1" applyProtection="1">
      <alignment horizontal="right"/>
      <protection locked="0"/>
    </xf>
    <xf numFmtId="168" fontId="134" fillId="0" borderId="20" xfId="64438" applyNumberFormat="1" applyFont="1" applyBorder="1" applyAlignment="1" applyProtection="1">
      <alignment horizontal="right"/>
      <protection locked="0"/>
    </xf>
    <xf numFmtId="167" fontId="134" fillId="0" borderId="20" xfId="64438" applyNumberFormat="1" applyFont="1" applyBorder="1" applyAlignment="1" applyProtection="1">
      <alignment horizontal="right"/>
      <protection locked="0"/>
    </xf>
    <xf numFmtId="164" fontId="134" fillId="0" borderId="20" xfId="661" applyNumberFormat="1" applyFont="1" applyBorder="1" applyAlignment="1" applyProtection="1">
      <alignment horizontal="right"/>
      <protection locked="0"/>
    </xf>
    <xf numFmtId="164" fontId="134" fillId="0" borderId="20" xfId="64438" applyNumberFormat="1" applyFont="1" applyBorder="1" applyAlignment="1" applyProtection="1">
      <alignment horizontal="right"/>
      <protection locked="0"/>
    </xf>
    <xf numFmtId="0" fontId="121" fillId="58" borderId="42" xfId="0" applyFont="1" applyFill="1" applyBorder="1" applyAlignment="1" applyProtection="1">
      <alignment vertical="top"/>
      <protection locked="0"/>
    </xf>
    <xf numFmtId="0" fontId="121" fillId="58" borderId="43" xfId="0" applyFont="1" applyFill="1" applyBorder="1" applyAlignment="1" applyProtection="1">
      <alignment vertical="top"/>
      <protection locked="0"/>
    </xf>
    <xf numFmtId="170" fontId="70" fillId="58" borderId="18" xfId="0" applyNumberFormat="1" applyFont="1" applyFill="1" applyBorder="1" applyAlignment="1" applyProtection="1">
      <alignment horizontal="left" vertical="center" indent="1"/>
      <protection locked="0"/>
    </xf>
    <xf numFmtId="0" fontId="71" fillId="58" borderId="18" xfId="0" applyFont="1" applyFill="1" applyBorder="1" applyAlignment="1" applyProtection="1">
      <alignment horizontal="center"/>
    </xf>
    <xf numFmtId="0" fontId="71" fillId="58" borderId="19" xfId="0" applyFont="1" applyFill="1" applyBorder="1" applyAlignment="1" applyProtection="1">
      <alignment wrapText="1"/>
    </xf>
    <xf numFmtId="170" fontId="70" fillId="58" borderId="17" xfId="0" applyNumberFormat="1" applyFont="1" applyFill="1" applyBorder="1" applyAlignment="1" applyProtection="1">
      <alignment vertical="center"/>
      <protection locked="0"/>
    </xf>
    <xf numFmtId="170" fontId="70" fillId="58" borderId="18" xfId="0" applyNumberFormat="1" applyFont="1" applyFill="1" applyBorder="1" applyAlignment="1" applyProtection="1">
      <alignment vertical="center"/>
    </xf>
    <xf numFmtId="170" fontId="70" fillId="58" borderId="19" xfId="0" applyNumberFormat="1" applyFont="1" applyFill="1" applyBorder="1" applyAlignment="1" applyProtection="1">
      <alignment vertical="center"/>
    </xf>
    <xf numFmtId="170" fontId="70" fillId="58" borderId="40" xfId="0" applyNumberFormat="1" applyFont="1" applyFill="1" applyBorder="1" applyAlignment="1" applyProtection="1">
      <alignment vertical="center"/>
      <protection locked="0"/>
    </xf>
    <xf numFmtId="170" fontId="70" fillId="58" borderId="0" xfId="0" applyNumberFormat="1" applyFont="1" applyFill="1" applyBorder="1" applyAlignment="1" applyProtection="1">
      <alignment vertical="center"/>
    </xf>
    <xf numFmtId="170" fontId="70" fillId="58" borderId="10" xfId="0" applyNumberFormat="1" applyFont="1" applyFill="1" applyBorder="1" applyAlignment="1" applyProtection="1">
      <alignment vertical="center"/>
    </xf>
    <xf numFmtId="0" fontId="75" fillId="58" borderId="0" xfId="0" applyFont="1" applyFill="1" applyBorder="1" applyAlignment="1" applyProtection="1">
      <alignment horizontal="center" vertical="center"/>
    </xf>
    <xf numFmtId="0" fontId="70" fillId="58" borderId="40" xfId="0" applyFont="1" applyFill="1" applyBorder="1" applyAlignment="1" applyProtection="1">
      <alignment horizontal="center" vertical="center"/>
      <protection locked="0"/>
    </xf>
    <xf numFmtId="0" fontId="70" fillId="58" borderId="0" xfId="0" applyFont="1" applyFill="1" applyBorder="1" applyAlignment="1" applyProtection="1">
      <alignment horizontal="center" vertical="center"/>
      <protection locked="0"/>
    </xf>
    <xf numFmtId="0" fontId="70" fillId="58" borderId="10" xfId="0" applyFont="1" applyFill="1" applyBorder="1" applyAlignment="1" applyProtection="1">
      <alignment horizontal="center" vertical="center" wrapText="1"/>
      <protection locked="0"/>
    </xf>
    <xf numFmtId="0" fontId="121" fillId="58" borderId="50" xfId="0" applyFont="1" applyFill="1" applyBorder="1" applyAlignment="1" applyProtection="1">
      <alignment horizontal="left" vertical="top" indent="1"/>
      <protection locked="0"/>
    </xf>
    <xf numFmtId="0" fontId="76" fillId="58" borderId="15" xfId="0" applyFont="1" applyFill="1" applyBorder="1" applyAlignment="1" applyProtection="1">
      <alignment horizontal="left" vertical="top"/>
    </xf>
    <xf numFmtId="0" fontId="76" fillId="58" borderId="45" xfId="0" applyFont="1" applyFill="1" applyBorder="1" applyAlignment="1" applyProtection="1">
      <alignment horizontal="left" vertical="top" indent="1"/>
    </xf>
    <xf numFmtId="0" fontId="121" fillId="58" borderId="51" xfId="0" applyFont="1" applyFill="1" applyBorder="1" applyAlignment="1" applyProtection="1">
      <alignment horizontal="left" vertical="top" indent="1"/>
      <protection locked="0"/>
    </xf>
    <xf numFmtId="0" fontId="76" fillId="58" borderId="11" xfId="0" applyFont="1" applyFill="1" applyBorder="1" applyAlignment="1" applyProtection="1">
      <alignment horizontal="left" vertical="top"/>
    </xf>
    <xf numFmtId="0" fontId="76" fillId="58" borderId="12" xfId="0" applyFont="1" applyFill="1" applyBorder="1" applyAlignment="1" applyProtection="1">
      <alignment horizontal="left" vertical="top" indent="1"/>
    </xf>
    <xf numFmtId="0" fontId="121" fillId="58" borderId="52" xfId="0" applyFont="1" applyFill="1" applyBorder="1" applyAlignment="1" applyProtection="1">
      <alignment horizontal="left" vertical="top" indent="1"/>
      <protection locked="0"/>
    </xf>
    <xf numFmtId="0" fontId="76" fillId="58" borderId="16" xfId="0" applyFont="1" applyFill="1" applyBorder="1" applyAlignment="1" applyProtection="1">
      <alignment horizontal="left" vertical="top"/>
    </xf>
    <xf numFmtId="0" fontId="76" fillId="58" borderId="46" xfId="0" applyFont="1" applyFill="1" applyBorder="1" applyAlignment="1" applyProtection="1">
      <alignment horizontal="left" vertical="top" indent="1"/>
    </xf>
    <xf numFmtId="0" fontId="121" fillId="58" borderId="40" xfId="0" applyFont="1" applyFill="1" applyBorder="1" applyAlignment="1" applyProtection="1">
      <alignment horizontal="left" vertical="top" indent="1"/>
      <protection locked="0"/>
    </xf>
    <xf numFmtId="0" fontId="76" fillId="58" borderId="0" xfId="0" applyFont="1" applyFill="1" applyBorder="1" applyAlignment="1" applyProtection="1">
      <alignment horizontal="left" vertical="top"/>
    </xf>
    <xf numFmtId="0" fontId="76" fillId="58" borderId="10" xfId="0" applyFont="1" applyFill="1" applyBorder="1" applyAlignment="1" applyProtection="1">
      <alignment horizontal="left" vertical="top" indent="1"/>
    </xf>
    <xf numFmtId="0" fontId="122" fillId="58" borderId="40" xfId="0" applyFont="1" applyFill="1" applyBorder="1" applyAlignment="1" applyProtection="1">
      <alignment horizontal="left" vertical="top" indent="1"/>
      <protection locked="0"/>
    </xf>
    <xf numFmtId="0" fontId="77" fillId="58" borderId="0" xfId="0" applyFont="1" applyFill="1" applyBorder="1" applyAlignment="1" applyProtection="1">
      <alignment horizontal="left" vertical="top"/>
    </xf>
    <xf numFmtId="0" fontId="77" fillId="58" borderId="10" xfId="0" applyFont="1" applyFill="1" applyBorder="1" applyAlignment="1" applyProtection="1">
      <alignment horizontal="left" vertical="top" indent="1"/>
    </xf>
    <xf numFmtId="0" fontId="74" fillId="58" borderId="0" xfId="0" applyFont="1" applyFill="1" applyBorder="1" applyAlignment="1" applyProtection="1">
      <alignment horizontal="left" vertical="top"/>
    </xf>
    <xf numFmtId="0" fontId="74" fillId="58" borderId="10" xfId="0" applyFont="1" applyFill="1" applyBorder="1" applyAlignment="1" applyProtection="1">
      <alignment horizontal="left" vertical="top" indent="1"/>
    </xf>
    <xf numFmtId="164" fontId="70" fillId="58" borderId="13" xfId="0" applyNumberFormat="1" applyFont="1" applyFill="1" applyBorder="1" applyAlignment="1" applyProtection="1">
      <alignment horizontal="center" vertical="center"/>
      <protection locked="0"/>
    </xf>
    <xf numFmtId="0" fontId="137" fillId="60" borderId="49" xfId="0" applyFont="1" applyFill="1" applyBorder="1" applyAlignment="1" applyProtection="1">
      <alignment vertical="center"/>
      <protection locked="0"/>
    </xf>
    <xf numFmtId="0" fontId="137" fillId="61" borderId="44" xfId="0" applyFont="1" applyFill="1" applyBorder="1" applyAlignment="1" applyProtection="1">
      <alignment vertical="center" wrapText="1"/>
      <protection locked="0"/>
    </xf>
    <xf numFmtId="164" fontId="71" fillId="59" borderId="0" xfId="0" applyNumberFormat="1" applyFont="1" applyFill="1" applyBorder="1" applyAlignment="1" applyProtection="1">
      <alignment horizontal="center" vertical="top"/>
      <protection locked="0"/>
    </xf>
    <xf numFmtId="172" fontId="71" fillId="59" borderId="0" xfId="0" applyNumberFormat="1" applyFont="1" applyFill="1" applyBorder="1" applyAlignment="1" applyProtection="1">
      <alignment horizontal="center" vertical="top" wrapText="1"/>
      <protection locked="0"/>
    </xf>
    <xf numFmtId="37" fontId="71" fillId="60" borderId="0" xfId="322" applyNumberFormat="1" applyFont="1" applyFill="1" applyBorder="1" applyAlignment="1" applyProtection="1">
      <alignment horizontal="center" vertical="top"/>
      <protection locked="0"/>
    </xf>
    <xf numFmtId="0" fontId="71" fillId="60" borderId="0" xfId="0" applyFont="1" applyFill="1" applyBorder="1" applyAlignment="1" applyProtection="1">
      <alignment horizontal="center" vertical="top"/>
      <protection locked="0"/>
    </xf>
    <xf numFmtId="164" fontId="71" fillId="60" borderId="0" xfId="0" applyNumberFormat="1" applyFont="1" applyFill="1" applyBorder="1" applyAlignment="1" applyProtection="1">
      <alignment horizontal="center" vertical="top"/>
      <protection locked="0"/>
    </xf>
    <xf numFmtId="5" fontId="71" fillId="60" borderId="0" xfId="661" applyNumberFormat="1" applyFont="1" applyFill="1" applyBorder="1" applyAlignment="1" applyProtection="1">
      <alignment horizontal="center" vertical="top" wrapText="1"/>
      <protection locked="0"/>
    </xf>
    <xf numFmtId="5" fontId="71" fillId="61" borderId="0" xfId="661" applyNumberFormat="1" applyFont="1" applyFill="1" applyBorder="1" applyAlignment="1" applyProtection="1">
      <alignment horizontal="center" vertical="top" wrapText="1"/>
      <protection locked="0"/>
    </xf>
    <xf numFmtId="9" fontId="71" fillId="61" borderId="0" xfId="1925" applyFont="1" applyFill="1" applyBorder="1" applyAlignment="1" applyProtection="1">
      <alignment horizontal="center" vertical="top" wrapText="1"/>
      <protection locked="0"/>
    </xf>
    <xf numFmtId="2" fontId="71" fillId="61" borderId="0" xfId="1925" applyNumberFormat="1" applyFont="1" applyFill="1" applyBorder="1" applyAlignment="1" applyProtection="1">
      <alignment horizontal="center" vertical="top" wrapText="1"/>
      <protection locked="0"/>
    </xf>
    <xf numFmtId="1" fontId="71" fillId="61" borderId="0" xfId="1925" applyNumberFormat="1" applyFont="1" applyFill="1" applyBorder="1" applyAlignment="1" applyProtection="1">
      <alignment horizontal="center" vertical="top" wrapText="1"/>
      <protection locked="0"/>
    </xf>
    <xf numFmtId="167" fontId="71" fillId="61" borderId="0" xfId="661" applyNumberFormat="1" applyFont="1" applyFill="1" applyBorder="1" applyAlignment="1" applyProtection="1">
      <alignment horizontal="center" vertical="top" wrapText="1"/>
      <protection locked="0"/>
    </xf>
    <xf numFmtId="0" fontId="70" fillId="58" borderId="17" xfId="0" applyFont="1" applyFill="1" applyBorder="1" applyAlignment="1" applyProtection="1">
      <protection locked="0"/>
    </xf>
    <xf numFmtId="0" fontId="71" fillId="58" borderId="18" xfId="0" applyFont="1" applyFill="1" applyBorder="1" applyAlignment="1" applyProtection="1">
      <alignment wrapText="1"/>
    </xf>
    <xf numFmtId="0" fontId="71" fillId="58" borderId="18" xfId="0" applyFont="1" applyFill="1" applyBorder="1" applyAlignment="1" applyProtection="1"/>
    <xf numFmtId="0" fontId="71" fillId="58" borderId="19" xfId="0" applyFont="1" applyFill="1" applyBorder="1" applyAlignment="1" applyProtection="1"/>
    <xf numFmtId="0" fontId="71" fillId="58" borderId="0" xfId="0" applyFont="1" applyFill="1" applyBorder="1" applyAlignment="1" applyProtection="1"/>
    <xf numFmtId="0" fontId="71" fillId="58" borderId="0" xfId="0" applyFont="1" applyFill="1" applyBorder="1" applyAlignment="1" applyProtection="1">
      <alignment wrapText="1"/>
    </xf>
    <xf numFmtId="0" fontId="71" fillId="58" borderId="10" xfId="0" applyFont="1" applyFill="1" applyBorder="1" applyAlignment="1" applyProtection="1"/>
    <xf numFmtId="0" fontId="121" fillId="58" borderId="40" xfId="0" applyFont="1" applyFill="1" applyBorder="1" applyAlignment="1" applyProtection="1">
      <protection locked="0"/>
    </xf>
    <xf numFmtId="9" fontId="70" fillId="62" borderId="17" xfId="1925" applyFont="1" applyFill="1" applyBorder="1" applyAlignment="1" applyProtection="1">
      <alignment horizontal="center" vertical="center" wrapText="1"/>
      <protection locked="0"/>
    </xf>
    <xf numFmtId="9" fontId="70" fillId="62" borderId="54" xfId="1925" applyFont="1" applyFill="1" applyBorder="1" applyAlignment="1" applyProtection="1">
      <alignment horizontal="center" vertical="center" wrapText="1"/>
      <protection locked="0"/>
    </xf>
    <xf numFmtId="9" fontId="70" fillId="62" borderId="19" xfId="1925" applyFont="1" applyFill="1" applyBorder="1" applyAlignment="1" applyProtection="1">
      <alignment horizontal="center" vertical="center" wrapText="1"/>
      <protection locked="0"/>
    </xf>
    <xf numFmtId="0" fontId="70" fillId="58" borderId="17" xfId="1225" applyFont="1" applyFill="1" applyBorder="1" applyAlignment="1" applyProtection="1">
      <alignment horizontal="left"/>
      <protection locked="0"/>
    </xf>
    <xf numFmtId="0" fontId="71" fillId="58" borderId="18" xfId="1225" applyFont="1" applyFill="1" applyBorder="1" applyAlignment="1"/>
    <xf numFmtId="171" fontId="71" fillId="58" borderId="18" xfId="661" applyNumberFormat="1" applyFont="1" applyFill="1" applyBorder="1" applyAlignment="1"/>
    <xf numFmtId="0" fontId="71" fillId="58" borderId="19" xfId="1225" applyFont="1" applyFill="1" applyBorder="1" applyAlignment="1"/>
    <xf numFmtId="0" fontId="71" fillId="58" borderId="13" xfId="1225" applyFont="1" applyFill="1" applyBorder="1" applyAlignment="1"/>
    <xf numFmtId="171" fontId="71" fillId="58" borderId="13" xfId="661" applyNumberFormat="1" applyFont="1" applyFill="1" applyBorder="1" applyAlignment="1"/>
    <xf numFmtId="0" fontId="71" fillId="58" borderId="14" xfId="1225" applyFont="1" applyFill="1" applyBorder="1" applyAlignment="1"/>
    <xf numFmtId="0" fontId="121" fillId="58" borderId="47" xfId="1225" applyFont="1" applyFill="1" applyBorder="1" applyAlignment="1" applyProtection="1">
      <protection locked="0"/>
    </xf>
    <xf numFmtId="0" fontId="121" fillId="58" borderId="20" xfId="0" applyFont="1" applyFill="1" applyBorder="1" applyAlignment="1" applyProtection="1">
      <alignment horizontal="center" wrapText="1"/>
      <protection locked="0"/>
    </xf>
    <xf numFmtId="167" fontId="121" fillId="58" borderId="20" xfId="0" applyNumberFormat="1" applyFont="1" applyFill="1" applyBorder="1" applyAlignment="1" applyProtection="1">
      <alignment horizontal="center" wrapText="1"/>
      <protection locked="0"/>
    </xf>
    <xf numFmtId="173" fontId="121" fillId="58" borderId="20" xfId="0" applyNumberFormat="1" applyFont="1" applyFill="1" applyBorder="1" applyAlignment="1" applyProtection="1">
      <alignment horizontal="center" wrapText="1"/>
      <protection locked="0"/>
    </xf>
    <xf numFmtId="14" fontId="121" fillId="58" borderId="20" xfId="0" applyNumberFormat="1" applyFont="1" applyFill="1" applyBorder="1" applyAlignment="1" applyProtection="1">
      <alignment horizontal="center" wrapText="1"/>
      <protection locked="0"/>
    </xf>
    <xf numFmtId="168" fontId="121" fillId="58" borderId="20" xfId="0" applyNumberFormat="1" applyFont="1" applyFill="1" applyBorder="1" applyAlignment="1" applyProtection="1">
      <alignment horizontal="center" wrapText="1"/>
      <protection locked="0"/>
    </xf>
    <xf numFmtId="164" fontId="121" fillId="58" borderId="20" xfId="0" applyNumberFormat="1" applyFont="1" applyFill="1" applyBorder="1" applyAlignment="1" applyProtection="1">
      <alignment horizontal="center" wrapText="1"/>
      <protection locked="0"/>
    </xf>
    <xf numFmtId="0" fontId="0" fillId="58" borderId="0" xfId="0" applyFill="1"/>
    <xf numFmtId="0" fontId="121" fillId="58" borderId="18" xfId="1225" applyFont="1" applyFill="1" applyBorder="1" applyProtection="1">
      <protection locked="0"/>
    </xf>
    <xf numFmtId="0" fontId="121" fillId="58" borderId="18" xfId="1225" applyFont="1" applyFill="1" applyBorder="1" applyProtection="1"/>
    <xf numFmtId="0" fontId="71" fillId="58" borderId="18" xfId="1225" applyFont="1" applyFill="1" applyBorder="1" applyProtection="1"/>
    <xf numFmtId="0" fontId="121" fillId="58" borderId="0" xfId="1225" applyFont="1" applyFill="1" applyBorder="1" applyProtection="1"/>
    <xf numFmtId="0" fontId="71" fillId="58" borderId="0" xfId="1225" applyFont="1" applyFill="1" applyBorder="1" applyProtection="1"/>
    <xf numFmtId="0" fontId="121" fillId="58" borderId="40" xfId="1225" applyFont="1" applyFill="1" applyBorder="1" applyProtection="1">
      <protection locked="0"/>
    </xf>
    <xf numFmtId="9" fontId="70" fillId="58" borderId="20" xfId="1925" applyFont="1" applyFill="1" applyBorder="1" applyAlignment="1" applyProtection="1">
      <alignment horizontal="center" vertical="center" wrapText="1"/>
      <protection locked="0"/>
    </xf>
    <xf numFmtId="1" fontId="134" fillId="0" borderId="20" xfId="0" applyNumberFormat="1" applyFont="1" applyFill="1" applyBorder="1" applyAlignment="1" applyProtection="1">
      <alignment horizontal="center"/>
      <protection locked="0"/>
    </xf>
    <xf numFmtId="1" fontId="134" fillId="0" borderId="20" xfId="0" applyNumberFormat="1" applyFont="1" applyFill="1" applyBorder="1" applyAlignment="1" applyProtection="1">
      <alignment horizontal="left"/>
      <protection locked="0"/>
    </xf>
    <xf numFmtId="174" fontId="134" fillId="0" borderId="20" xfId="0" applyNumberFormat="1" applyFont="1" applyFill="1" applyBorder="1" applyAlignment="1" applyProtection="1">
      <alignment horizontal="center"/>
      <protection locked="0"/>
    </xf>
    <xf numFmtId="172" fontId="134" fillId="0" borderId="20" xfId="1925" applyNumberFormat="1" applyFont="1" applyFill="1" applyBorder="1" applyAlignment="1" applyProtection="1">
      <alignment horizontal="right"/>
      <protection locked="0"/>
    </xf>
    <xf numFmtId="168" fontId="134" fillId="0" borderId="20" xfId="0" applyNumberFormat="1" applyFont="1" applyFill="1" applyBorder="1" applyAlignment="1" applyProtection="1">
      <alignment horizontal="right"/>
      <protection locked="0"/>
    </xf>
    <xf numFmtId="164" fontId="135" fillId="0" borderId="20" xfId="0" quotePrefix="1" applyNumberFormat="1" applyFont="1" applyFill="1" applyBorder="1" applyAlignment="1" applyProtection="1">
      <alignment horizontal="right"/>
      <protection locked="0"/>
    </xf>
    <xf numFmtId="164" fontId="134" fillId="0" borderId="20" xfId="661" applyNumberFormat="1" applyFont="1" applyFill="1" applyBorder="1" applyAlignment="1" applyProtection="1">
      <alignment horizontal="right"/>
      <protection locked="0"/>
    </xf>
    <xf numFmtId="0" fontId="134" fillId="0" borderId="20" xfId="0" applyFont="1" applyFill="1" applyBorder="1" applyAlignment="1" applyProtection="1">
      <alignment horizontal="center"/>
      <protection locked="0"/>
    </xf>
    <xf numFmtId="1" fontId="134" fillId="0" borderId="20" xfId="64438" applyNumberFormat="1" applyFont="1" applyBorder="1" applyAlignment="1" applyProtection="1">
      <alignment horizontal="left"/>
      <protection locked="0"/>
    </xf>
    <xf numFmtId="0" fontId="71" fillId="24" borderId="48" xfId="0" applyFont="1" applyFill="1" applyBorder="1" applyAlignment="1" applyProtection="1">
      <alignment horizontal="left" indent="2"/>
    </xf>
    <xf numFmtId="0" fontId="71" fillId="24" borderId="40" xfId="0" applyFont="1" applyFill="1" applyBorder="1" applyAlignment="1" applyProtection="1">
      <alignment horizontal="left" vertical="center" indent="1"/>
      <protection locked="0"/>
    </xf>
    <xf numFmtId="0" fontId="71" fillId="24" borderId="10" xfId="0" applyFont="1" applyFill="1" applyBorder="1" applyAlignment="1" applyProtection="1">
      <alignment horizontal="left" vertical="center" wrapText="1" indent="1"/>
      <protection locked="0"/>
    </xf>
    <xf numFmtId="7" fontId="71" fillId="24" borderId="0" xfId="0" applyNumberFormat="1" applyFont="1" applyFill="1" applyBorder="1" applyAlignment="1" applyProtection="1">
      <alignment horizontal="center" vertical="center"/>
      <protection locked="0"/>
    </xf>
    <xf numFmtId="7" fontId="71" fillId="24" borderId="10" xfId="0" applyNumberFormat="1" applyFont="1" applyFill="1" applyBorder="1" applyAlignment="1" applyProtection="1">
      <alignment horizontal="left" vertical="center" wrapText="1" indent="1"/>
      <protection locked="0"/>
    </xf>
    <xf numFmtId="0" fontId="71" fillId="24" borderId="47" xfId="0" applyFont="1" applyFill="1" applyBorder="1" applyAlignment="1" applyProtection="1">
      <alignment horizontal="left" vertical="center" indent="1"/>
      <protection locked="0"/>
    </xf>
    <xf numFmtId="0" fontId="71" fillId="24" borderId="51" xfId="0" applyFont="1" applyFill="1" applyBorder="1" applyAlignment="1" applyProtection="1">
      <alignment horizontal="left" vertical="center" indent="1"/>
      <protection locked="0"/>
    </xf>
    <xf numFmtId="164" fontId="71" fillId="24" borderId="11" xfId="0" applyNumberFormat="1" applyFont="1" applyFill="1" applyBorder="1" applyAlignment="1" applyProtection="1">
      <alignment horizontal="center" vertical="center"/>
      <protection locked="0"/>
    </xf>
    <xf numFmtId="0" fontId="9" fillId="56" borderId="21" xfId="1225" applyFont="1" applyFill="1" applyBorder="1" applyAlignment="1" applyProtection="1">
      <alignment horizontal="left"/>
    </xf>
    <xf numFmtId="0" fontId="69" fillId="56" borderId="21" xfId="64440" applyFont="1" applyFill="1" applyBorder="1" applyAlignment="1" applyProtection="1"/>
    <xf numFmtId="0" fontId="69" fillId="56" borderId="24" xfId="64440" applyFont="1" applyFill="1" applyBorder="1" applyAlignment="1" applyProtection="1"/>
    <xf numFmtId="0" fontId="0" fillId="0" borderId="0" xfId="0" applyFill="1" applyProtection="1"/>
    <xf numFmtId="0" fontId="9" fillId="56" borderId="18" xfId="1225" applyFont="1" applyFill="1" applyBorder="1" applyAlignment="1" applyProtection="1">
      <alignment horizontal="left"/>
    </xf>
    <xf numFmtId="0" fontId="69" fillId="56" borderId="18" xfId="64440" applyFont="1" applyFill="1" applyBorder="1" applyAlignment="1" applyProtection="1">
      <alignment wrapText="1"/>
    </xf>
    <xf numFmtId="0" fontId="69" fillId="56" borderId="19" xfId="64440" applyFont="1" applyFill="1" applyBorder="1" applyAlignment="1" applyProtection="1">
      <alignment wrapText="1"/>
    </xf>
    <xf numFmtId="0" fontId="69" fillId="56" borderId="18" xfId="64440" applyFont="1" applyFill="1" applyBorder="1" applyAlignment="1" applyProtection="1"/>
    <xf numFmtId="0" fontId="69" fillId="56" borderId="19" xfId="64440" applyFont="1" applyFill="1" applyBorder="1" applyAlignment="1" applyProtection="1"/>
    <xf numFmtId="0" fontId="71" fillId="56" borderId="21" xfId="64440" applyFont="1" applyFill="1" applyBorder="1" applyAlignment="1" applyProtection="1"/>
    <xf numFmtId="0" fontId="71" fillId="56" borderId="21" xfId="64440" applyFont="1" applyFill="1" applyBorder="1" applyAlignment="1" applyProtection="1">
      <alignment horizontal="left"/>
    </xf>
    <xf numFmtId="171" fontId="71" fillId="56" borderId="21" xfId="661" applyNumberFormat="1" applyFont="1" applyFill="1" applyBorder="1" applyAlignment="1" applyProtection="1">
      <alignment horizontal="left"/>
    </xf>
    <xf numFmtId="0" fontId="71" fillId="56" borderId="24" xfId="64440" applyFont="1" applyFill="1" applyBorder="1" applyAlignment="1" applyProtection="1">
      <alignment horizontal="left"/>
    </xf>
    <xf numFmtId="167" fontId="134" fillId="0" borderId="20" xfId="0" applyNumberFormat="1" applyFont="1" applyFill="1" applyBorder="1" applyAlignment="1" applyProtection="1">
      <alignment horizontal="right"/>
      <protection locked="0"/>
    </xf>
  </cellXfs>
  <cellStyles count="64445">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30" xfId="64444" xr:uid="{00000000-0005-0000-0000-000081130000}"/>
    <cellStyle name="Currency 4" xfId="784" xr:uid="{00000000-0005-0000-0000-000082130000}"/>
    <cellStyle name="Currency 4 2" xfId="785" xr:uid="{00000000-0005-0000-0000-000083130000}"/>
    <cellStyle name="Currency 4 2 2" xfId="786" xr:uid="{00000000-0005-0000-0000-000084130000}"/>
    <cellStyle name="Currency 4 2 2 2" xfId="787" xr:uid="{00000000-0005-0000-0000-000085130000}"/>
    <cellStyle name="Currency 4 2 2 2 2" xfId="788" xr:uid="{00000000-0005-0000-0000-000086130000}"/>
    <cellStyle name="Currency 4 2 2 2 2 2" xfId="789" xr:uid="{00000000-0005-0000-0000-000087130000}"/>
    <cellStyle name="Currency 4 2 2 2 2 2 2" xfId="790" xr:uid="{00000000-0005-0000-0000-000088130000}"/>
    <cellStyle name="Currency 4 2 2 2 2 3" xfId="791" xr:uid="{00000000-0005-0000-0000-000089130000}"/>
    <cellStyle name="Currency 4 2 2 2 3" xfId="792" xr:uid="{00000000-0005-0000-0000-00008A130000}"/>
    <cellStyle name="Currency 4 2 2 2 3 2" xfId="793" xr:uid="{00000000-0005-0000-0000-00008B130000}"/>
    <cellStyle name="Currency 4 2 2 2 4" xfId="794" xr:uid="{00000000-0005-0000-0000-00008C130000}"/>
    <cellStyle name="Currency 4 2 2 3" xfId="795" xr:uid="{00000000-0005-0000-0000-00008D130000}"/>
    <cellStyle name="Currency 4 2 2 3 2" xfId="796" xr:uid="{00000000-0005-0000-0000-00008E130000}"/>
    <cellStyle name="Currency 4 2 2 3 2 2" xfId="797" xr:uid="{00000000-0005-0000-0000-00008F130000}"/>
    <cellStyle name="Currency 4 2 2 3 3" xfId="798" xr:uid="{00000000-0005-0000-0000-000090130000}"/>
    <cellStyle name="Currency 4 2 2 4" xfId="799" xr:uid="{00000000-0005-0000-0000-000091130000}"/>
    <cellStyle name="Currency 4 2 2 4 2" xfId="800" xr:uid="{00000000-0005-0000-0000-000092130000}"/>
    <cellStyle name="Currency 4 2 2 5" xfId="801" xr:uid="{00000000-0005-0000-0000-000093130000}"/>
    <cellStyle name="Currency 4 2 3" xfId="802" xr:uid="{00000000-0005-0000-0000-000094130000}"/>
    <cellStyle name="Currency 4 2 3 2" xfId="803" xr:uid="{00000000-0005-0000-0000-000095130000}"/>
    <cellStyle name="Currency 4 2 3 2 2" xfId="804" xr:uid="{00000000-0005-0000-0000-000096130000}"/>
    <cellStyle name="Currency 4 2 3 2 2 2" xfId="805" xr:uid="{00000000-0005-0000-0000-000097130000}"/>
    <cellStyle name="Currency 4 2 3 2 3" xfId="806" xr:uid="{00000000-0005-0000-0000-000098130000}"/>
    <cellStyle name="Currency 4 2 3 3" xfId="807" xr:uid="{00000000-0005-0000-0000-000099130000}"/>
    <cellStyle name="Currency 4 2 3 3 2" xfId="808" xr:uid="{00000000-0005-0000-0000-00009A130000}"/>
    <cellStyle name="Currency 4 2 3 4" xfId="809" xr:uid="{00000000-0005-0000-0000-00009B130000}"/>
    <cellStyle name="Currency 4 2 4" xfId="810" xr:uid="{00000000-0005-0000-0000-00009C130000}"/>
    <cellStyle name="Currency 4 2 4 2" xfId="811" xr:uid="{00000000-0005-0000-0000-00009D130000}"/>
    <cellStyle name="Currency 4 2 4 2 2" xfId="812" xr:uid="{00000000-0005-0000-0000-00009E130000}"/>
    <cellStyle name="Currency 4 2 4 3" xfId="813" xr:uid="{00000000-0005-0000-0000-00009F130000}"/>
    <cellStyle name="Currency 4 2 5" xfId="814" xr:uid="{00000000-0005-0000-0000-0000A0130000}"/>
    <cellStyle name="Currency 4 2 5 2" xfId="815" xr:uid="{00000000-0005-0000-0000-0000A1130000}"/>
    <cellStyle name="Currency 4 2 6" xfId="816" xr:uid="{00000000-0005-0000-0000-0000A2130000}"/>
    <cellStyle name="Currency 4 3" xfId="817" xr:uid="{00000000-0005-0000-0000-0000A3130000}"/>
    <cellStyle name="Currency 4 3 2" xfId="818" xr:uid="{00000000-0005-0000-0000-0000A4130000}"/>
    <cellStyle name="Currency 4 3 2 2" xfId="819" xr:uid="{00000000-0005-0000-0000-0000A5130000}"/>
    <cellStyle name="Currency 4 3 2 2 2" xfId="820" xr:uid="{00000000-0005-0000-0000-0000A6130000}"/>
    <cellStyle name="Currency 4 3 2 2 2 2" xfId="821" xr:uid="{00000000-0005-0000-0000-0000A7130000}"/>
    <cellStyle name="Currency 4 3 2 2 3" xfId="822" xr:uid="{00000000-0005-0000-0000-0000A8130000}"/>
    <cellStyle name="Currency 4 3 2 3" xfId="823" xr:uid="{00000000-0005-0000-0000-0000A9130000}"/>
    <cellStyle name="Currency 4 3 2 3 2" xfId="824" xr:uid="{00000000-0005-0000-0000-0000AA130000}"/>
    <cellStyle name="Currency 4 3 2 4" xfId="825" xr:uid="{00000000-0005-0000-0000-0000AB130000}"/>
    <cellStyle name="Currency 4 3 3" xfId="826" xr:uid="{00000000-0005-0000-0000-0000AC130000}"/>
    <cellStyle name="Currency 4 3 3 2" xfId="827" xr:uid="{00000000-0005-0000-0000-0000AD130000}"/>
    <cellStyle name="Currency 4 3 3 2 2" xfId="828" xr:uid="{00000000-0005-0000-0000-0000AE130000}"/>
    <cellStyle name="Currency 4 3 3 3" xfId="829" xr:uid="{00000000-0005-0000-0000-0000AF130000}"/>
    <cellStyle name="Currency 4 3 4" xfId="830" xr:uid="{00000000-0005-0000-0000-0000B0130000}"/>
    <cellStyle name="Currency 4 3 4 2" xfId="831" xr:uid="{00000000-0005-0000-0000-0000B1130000}"/>
    <cellStyle name="Currency 4 3 5" xfId="832" xr:uid="{00000000-0005-0000-0000-0000B2130000}"/>
    <cellStyle name="Currency 4 4" xfId="833" xr:uid="{00000000-0005-0000-0000-0000B3130000}"/>
    <cellStyle name="Currency 4 4 2" xfId="834" xr:uid="{00000000-0005-0000-0000-0000B4130000}"/>
    <cellStyle name="Currency 4 4 2 2" xfId="835" xr:uid="{00000000-0005-0000-0000-0000B5130000}"/>
    <cellStyle name="Currency 4 4 2 2 2" xfId="836" xr:uid="{00000000-0005-0000-0000-0000B6130000}"/>
    <cellStyle name="Currency 4 4 2 2 2 2" xfId="837" xr:uid="{00000000-0005-0000-0000-0000B7130000}"/>
    <cellStyle name="Currency 4 4 2 2 3" xfId="838" xr:uid="{00000000-0005-0000-0000-0000B8130000}"/>
    <cellStyle name="Currency 4 4 2 3" xfId="839" xr:uid="{00000000-0005-0000-0000-0000B9130000}"/>
    <cellStyle name="Currency 4 4 2 3 2" xfId="840" xr:uid="{00000000-0005-0000-0000-0000BA130000}"/>
    <cellStyle name="Currency 4 4 2 4" xfId="841" xr:uid="{00000000-0005-0000-0000-0000BB130000}"/>
    <cellStyle name="Currency 4 4 3" xfId="842" xr:uid="{00000000-0005-0000-0000-0000BC130000}"/>
    <cellStyle name="Currency 4 4 3 2" xfId="843" xr:uid="{00000000-0005-0000-0000-0000BD130000}"/>
    <cellStyle name="Currency 4 4 3 2 2" xfId="844" xr:uid="{00000000-0005-0000-0000-0000BE130000}"/>
    <cellStyle name="Currency 4 4 3 3" xfId="845" xr:uid="{00000000-0005-0000-0000-0000BF130000}"/>
    <cellStyle name="Currency 4 4 4" xfId="846" xr:uid="{00000000-0005-0000-0000-0000C0130000}"/>
    <cellStyle name="Currency 4 4 4 2" xfId="847" xr:uid="{00000000-0005-0000-0000-0000C1130000}"/>
    <cellStyle name="Currency 4 4 5" xfId="848" xr:uid="{00000000-0005-0000-0000-0000C2130000}"/>
    <cellStyle name="Currency 4 5" xfId="849" xr:uid="{00000000-0005-0000-0000-0000C3130000}"/>
    <cellStyle name="Currency 4 5 2" xfId="850" xr:uid="{00000000-0005-0000-0000-0000C4130000}"/>
    <cellStyle name="Currency 4 5 2 2" xfId="851" xr:uid="{00000000-0005-0000-0000-0000C5130000}"/>
    <cellStyle name="Currency 4 5 2 2 2" xfId="852" xr:uid="{00000000-0005-0000-0000-0000C6130000}"/>
    <cellStyle name="Currency 4 5 2 2 2 2" xfId="853" xr:uid="{00000000-0005-0000-0000-0000C7130000}"/>
    <cellStyle name="Currency 4 5 2 2 3" xfId="854" xr:uid="{00000000-0005-0000-0000-0000C8130000}"/>
    <cellStyle name="Currency 4 5 2 3" xfId="855" xr:uid="{00000000-0005-0000-0000-0000C9130000}"/>
    <cellStyle name="Currency 4 5 2 3 2" xfId="856" xr:uid="{00000000-0005-0000-0000-0000CA130000}"/>
    <cellStyle name="Currency 4 5 2 4" xfId="857" xr:uid="{00000000-0005-0000-0000-0000CB130000}"/>
    <cellStyle name="Currency 4 5 3" xfId="858" xr:uid="{00000000-0005-0000-0000-0000CC130000}"/>
    <cellStyle name="Currency 4 5 3 2" xfId="859" xr:uid="{00000000-0005-0000-0000-0000CD130000}"/>
    <cellStyle name="Currency 4 5 3 2 2" xfId="860" xr:uid="{00000000-0005-0000-0000-0000CE130000}"/>
    <cellStyle name="Currency 4 5 3 3" xfId="861" xr:uid="{00000000-0005-0000-0000-0000CF130000}"/>
    <cellStyle name="Currency 4 5 4" xfId="862" xr:uid="{00000000-0005-0000-0000-0000D0130000}"/>
    <cellStyle name="Currency 4 5 4 2" xfId="863" xr:uid="{00000000-0005-0000-0000-0000D1130000}"/>
    <cellStyle name="Currency 4 5 5" xfId="864" xr:uid="{00000000-0005-0000-0000-0000D2130000}"/>
    <cellStyle name="Currency 4 6" xfId="865" xr:uid="{00000000-0005-0000-0000-0000D3130000}"/>
    <cellStyle name="Currency 4 6 2" xfId="866" xr:uid="{00000000-0005-0000-0000-0000D4130000}"/>
    <cellStyle name="Currency 4 6 2 2" xfId="867" xr:uid="{00000000-0005-0000-0000-0000D5130000}"/>
    <cellStyle name="Currency 4 6 2 2 2" xfId="868" xr:uid="{00000000-0005-0000-0000-0000D6130000}"/>
    <cellStyle name="Currency 4 6 2 3" xfId="869" xr:uid="{00000000-0005-0000-0000-0000D7130000}"/>
    <cellStyle name="Currency 4 6 3" xfId="870" xr:uid="{00000000-0005-0000-0000-0000D8130000}"/>
    <cellStyle name="Currency 4 6 3 2" xfId="871" xr:uid="{00000000-0005-0000-0000-0000D9130000}"/>
    <cellStyle name="Currency 4 6 4" xfId="872" xr:uid="{00000000-0005-0000-0000-0000DA130000}"/>
    <cellStyle name="Currency 4 7" xfId="873" xr:uid="{00000000-0005-0000-0000-0000DB130000}"/>
    <cellStyle name="Currency 4 7 2" xfId="874" xr:uid="{00000000-0005-0000-0000-0000DC130000}"/>
    <cellStyle name="Currency 4 7 2 2" xfId="875" xr:uid="{00000000-0005-0000-0000-0000DD130000}"/>
    <cellStyle name="Currency 4 7 3" xfId="876" xr:uid="{00000000-0005-0000-0000-0000DE130000}"/>
    <cellStyle name="Currency 4 8" xfId="877" xr:uid="{00000000-0005-0000-0000-0000DF130000}"/>
    <cellStyle name="Currency 4 8 2" xfId="878" xr:uid="{00000000-0005-0000-0000-0000E0130000}"/>
    <cellStyle name="Currency 4 9" xfId="879" xr:uid="{00000000-0005-0000-0000-0000E1130000}"/>
    <cellStyle name="Currency 5" xfId="880" xr:uid="{00000000-0005-0000-0000-0000E2130000}"/>
    <cellStyle name="Currency 5 2" xfId="881" xr:uid="{00000000-0005-0000-0000-0000E3130000}"/>
    <cellStyle name="Currency 5 2 2" xfId="882" xr:uid="{00000000-0005-0000-0000-0000E4130000}"/>
    <cellStyle name="Currency 5 2 2 2" xfId="883" xr:uid="{00000000-0005-0000-0000-0000E5130000}"/>
    <cellStyle name="Currency 5 2 2 2 2" xfId="884" xr:uid="{00000000-0005-0000-0000-0000E6130000}"/>
    <cellStyle name="Currency 5 2 2 2 2 2" xfId="885" xr:uid="{00000000-0005-0000-0000-0000E7130000}"/>
    <cellStyle name="Currency 5 2 2 2 2 2 2" xfId="886" xr:uid="{00000000-0005-0000-0000-0000E8130000}"/>
    <cellStyle name="Currency 5 2 2 2 2 3" xfId="887" xr:uid="{00000000-0005-0000-0000-0000E9130000}"/>
    <cellStyle name="Currency 5 2 2 2 3" xfId="888" xr:uid="{00000000-0005-0000-0000-0000EA130000}"/>
    <cellStyle name="Currency 5 2 2 2 3 2" xfId="889" xr:uid="{00000000-0005-0000-0000-0000EB130000}"/>
    <cellStyle name="Currency 5 2 2 2 4" xfId="890" xr:uid="{00000000-0005-0000-0000-0000EC130000}"/>
    <cellStyle name="Currency 5 2 2 3" xfId="891" xr:uid="{00000000-0005-0000-0000-0000ED130000}"/>
    <cellStyle name="Currency 5 2 2 3 2" xfId="892" xr:uid="{00000000-0005-0000-0000-0000EE130000}"/>
    <cellStyle name="Currency 5 2 2 3 2 2" xfId="893" xr:uid="{00000000-0005-0000-0000-0000EF130000}"/>
    <cellStyle name="Currency 5 2 2 3 3" xfId="894" xr:uid="{00000000-0005-0000-0000-0000F0130000}"/>
    <cellStyle name="Currency 5 2 2 4" xfId="895" xr:uid="{00000000-0005-0000-0000-0000F1130000}"/>
    <cellStyle name="Currency 5 2 2 4 2" xfId="896" xr:uid="{00000000-0005-0000-0000-0000F2130000}"/>
    <cellStyle name="Currency 5 2 2 5" xfId="897" xr:uid="{00000000-0005-0000-0000-0000F3130000}"/>
    <cellStyle name="Currency 5 2 3" xfId="898" xr:uid="{00000000-0005-0000-0000-0000F4130000}"/>
    <cellStyle name="Currency 5 2 3 2" xfId="899" xr:uid="{00000000-0005-0000-0000-0000F5130000}"/>
    <cellStyle name="Currency 5 2 3 2 2" xfId="900" xr:uid="{00000000-0005-0000-0000-0000F6130000}"/>
    <cellStyle name="Currency 5 2 3 2 2 2" xfId="901" xr:uid="{00000000-0005-0000-0000-0000F7130000}"/>
    <cellStyle name="Currency 5 2 3 2 3" xfId="902" xr:uid="{00000000-0005-0000-0000-0000F8130000}"/>
    <cellStyle name="Currency 5 2 3 3" xfId="903" xr:uid="{00000000-0005-0000-0000-0000F9130000}"/>
    <cellStyle name="Currency 5 2 3 3 2" xfId="904" xr:uid="{00000000-0005-0000-0000-0000FA130000}"/>
    <cellStyle name="Currency 5 2 3 4" xfId="905" xr:uid="{00000000-0005-0000-0000-0000FB130000}"/>
    <cellStyle name="Currency 5 2 4" xfId="906" xr:uid="{00000000-0005-0000-0000-0000FC130000}"/>
    <cellStyle name="Currency 5 2 4 2" xfId="907" xr:uid="{00000000-0005-0000-0000-0000FD130000}"/>
    <cellStyle name="Currency 5 2 4 2 2" xfId="908" xr:uid="{00000000-0005-0000-0000-0000FE130000}"/>
    <cellStyle name="Currency 5 2 4 3" xfId="909" xr:uid="{00000000-0005-0000-0000-0000FF130000}"/>
    <cellStyle name="Currency 5 2 5" xfId="910" xr:uid="{00000000-0005-0000-0000-000000140000}"/>
    <cellStyle name="Currency 5 2 5 2" xfId="911" xr:uid="{00000000-0005-0000-0000-000001140000}"/>
    <cellStyle name="Currency 5 2 6" xfId="912" xr:uid="{00000000-0005-0000-0000-000002140000}"/>
    <cellStyle name="Currency 5 3" xfId="913" xr:uid="{00000000-0005-0000-0000-000003140000}"/>
    <cellStyle name="Currency 5 3 2" xfId="914" xr:uid="{00000000-0005-0000-0000-000004140000}"/>
    <cellStyle name="Currency 5 3 2 2" xfId="915" xr:uid="{00000000-0005-0000-0000-000005140000}"/>
    <cellStyle name="Currency 5 3 2 2 2" xfId="916" xr:uid="{00000000-0005-0000-0000-000006140000}"/>
    <cellStyle name="Currency 5 3 2 2 2 2" xfId="917" xr:uid="{00000000-0005-0000-0000-000007140000}"/>
    <cellStyle name="Currency 5 3 2 2 3" xfId="918" xr:uid="{00000000-0005-0000-0000-000008140000}"/>
    <cellStyle name="Currency 5 3 2 3" xfId="919" xr:uid="{00000000-0005-0000-0000-000009140000}"/>
    <cellStyle name="Currency 5 3 2 3 2" xfId="920" xr:uid="{00000000-0005-0000-0000-00000A140000}"/>
    <cellStyle name="Currency 5 3 2 4" xfId="921" xr:uid="{00000000-0005-0000-0000-00000B140000}"/>
    <cellStyle name="Currency 5 3 3" xfId="922" xr:uid="{00000000-0005-0000-0000-00000C140000}"/>
    <cellStyle name="Currency 5 3 3 2" xfId="923" xr:uid="{00000000-0005-0000-0000-00000D140000}"/>
    <cellStyle name="Currency 5 3 3 2 2" xfId="924" xr:uid="{00000000-0005-0000-0000-00000E140000}"/>
    <cellStyle name="Currency 5 3 3 3" xfId="925" xr:uid="{00000000-0005-0000-0000-00000F140000}"/>
    <cellStyle name="Currency 5 3 4" xfId="926" xr:uid="{00000000-0005-0000-0000-000010140000}"/>
    <cellStyle name="Currency 5 3 4 2" xfId="927" xr:uid="{00000000-0005-0000-0000-000011140000}"/>
    <cellStyle name="Currency 5 3 5" xfId="928" xr:uid="{00000000-0005-0000-0000-000012140000}"/>
    <cellStyle name="Currency 5 4" xfId="929" xr:uid="{00000000-0005-0000-0000-000013140000}"/>
    <cellStyle name="Currency 5 4 2" xfId="930" xr:uid="{00000000-0005-0000-0000-000014140000}"/>
    <cellStyle name="Currency 5 4 2 2" xfId="931" xr:uid="{00000000-0005-0000-0000-000015140000}"/>
    <cellStyle name="Currency 5 4 2 2 2" xfId="932" xr:uid="{00000000-0005-0000-0000-000016140000}"/>
    <cellStyle name="Currency 5 4 2 2 2 2" xfId="933" xr:uid="{00000000-0005-0000-0000-000017140000}"/>
    <cellStyle name="Currency 5 4 2 2 3" xfId="934" xr:uid="{00000000-0005-0000-0000-000018140000}"/>
    <cellStyle name="Currency 5 4 2 3" xfId="935" xr:uid="{00000000-0005-0000-0000-000019140000}"/>
    <cellStyle name="Currency 5 4 2 3 2" xfId="936" xr:uid="{00000000-0005-0000-0000-00001A140000}"/>
    <cellStyle name="Currency 5 4 2 4" xfId="937" xr:uid="{00000000-0005-0000-0000-00001B140000}"/>
    <cellStyle name="Currency 5 4 3" xfId="938" xr:uid="{00000000-0005-0000-0000-00001C140000}"/>
    <cellStyle name="Currency 5 4 3 2" xfId="939" xr:uid="{00000000-0005-0000-0000-00001D140000}"/>
    <cellStyle name="Currency 5 4 3 2 2" xfId="940" xr:uid="{00000000-0005-0000-0000-00001E140000}"/>
    <cellStyle name="Currency 5 4 3 3" xfId="941" xr:uid="{00000000-0005-0000-0000-00001F140000}"/>
    <cellStyle name="Currency 5 4 4" xfId="942" xr:uid="{00000000-0005-0000-0000-000020140000}"/>
    <cellStyle name="Currency 5 4 4 2" xfId="943" xr:uid="{00000000-0005-0000-0000-000021140000}"/>
    <cellStyle name="Currency 5 4 5" xfId="944" xr:uid="{00000000-0005-0000-0000-000022140000}"/>
    <cellStyle name="Currency 5 5" xfId="945" xr:uid="{00000000-0005-0000-0000-000023140000}"/>
    <cellStyle name="Currency 5 5 2" xfId="946" xr:uid="{00000000-0005-0000-0000-000024140000}"/>
    <cellStyle name="Currency 5 5 2 2" xfId="947" xr:uid="{00000000-0005-0000-0000-000025140000}"/>
    <cellStyle name="Currency 5 5 2 2 2" xfId="948" xr:uid="{00000000-0005-0000-0000-000026140000}"/>
    <cellStyle name="Currency 5 5 2 2 2 2" xfId="949" xr:uid="{00000000-0005-0000-0000-000027140000}"/>
    <cellStyle name="Currency 5 5 2 2 3" xfId="950" xr:uid="{00000000-0005-0000-0000-000028140000}"/>
    <cellStyle name="Currency 5 5 2 3" xfId="951" xr:uid="{00000000-0005-0000-0000-000029140000}"/>
    <cellStyle name="Currency 5 5 2 3 2" xfId="952" xr:uid="{00000000-0005-0000-0000-00002A140000}"/>
    <cellStyle name="Currency 5 5 2 4" xfId="953" xr:uid="{00000000-0005-0000-0000-00002B140000}"/>
    <cellStyle name="Currency 5 5 3" xfId="954" xr:uid="{00000000-0005-0000-0000-00002C140000}"/>
    <cellStyle name="Currency 5 5 3 2" xfId="955" xr:uid="{00000000-0005-0000-0000-00002D140000}"/>
    <cellStyle name="Currency 5 5 3 2 2" xfId="956" xr:uid="{00000000-0005-0000-0000-00002E140000}"/>
    <cellStyle name="Currency 5 5 3 3" xfId="957" xr:uid="{00000000-0005-0000-0000-00002F140000}"/>
    <cellStyle name="Currency 5 5 4" xfId="958" xr:uid="{00000000-0005-0000-0000-000030140000}"/>
    <cellStyle name="Currency 5 5 4 2" xfId="959" xr:uid="{00000000-0005-0000-0000-000031140000}"/>
    <cellStyle name="Currency 5 5 5" xfId="960" xr:uid="{00000000-0005-0000-0000-000032140000}"/>
    <cellStyle name="Currency 5 6" xfId="961" xr:uid="{00000000-0005-0000-0000-000033140000}"/>
    <cellStyle name="Currency 5 6 2" xfId="962" xr:uid="{00000000-0005-0000-0000-000034140000}"/>
    <cellStyle name="Currency 5 6 2 2" xfId="963" xr:uid="{00000000-0005-0000-0000-000035140000}"/>
    <cellStyle name="Currency 5 6 2 2 2" xfId="964" xr:uid="{00000000-0005-0000-0000-000036140000}"/>
    <cellStyle name="Currency 5 6 2 3" xfId="965" xr:uid="{00000000-0005-0000-0000-000037140000}"/>
    <cellStyle name="Currency 5 6 3" xfId="966" xr:uid="{00000000-0005-0000-0000-000038140000}"/>
    <cellStyle name="Currency 5 6 3 2" xfId="967" xr:uid="{00000000-0005-0000-0000-000039140000}"/>
    <cellStyle name="Currency 5 6 4" xfId="968" xr:uid="{00000000-0005-0000-0000-00003A140000}"/>
    <cellStyle name="Currency 5 7" xfId="969" xr:uid="{00000000-0005-0000-0000-00003B140000}"/>
    <cellStyle name="Currency 5 7 2" xfId="970" xr:uid="{00000000-0005-0000-0000-00003C140000}"/>
    <cellStyle name="Currency 5 7 2 2" xfId="971" xr:uid="{00000000-0005-0000-0000-00003D140000}"/>
    <cellStyle name="Currency 5 7 3" xfId="972" xr:uid="{00000000-0005-0000-0000-00003E140000}"/>
    <cellStyle name="Currency 5 8" xfId="973" xr:uid="{00000000-0005-0000-0000-00003F140000}"/>
    <cellStyle name="Currency 5 8 2" xfId="974" xr:uid="{00000000-0005-0000-0000-000040140000}"/>
    <cellStyle name="Currency 5 9" xfId="6489" xr:uid="{00000000-0005-0000-0000-000041140000}"/>
    <cellStyle name="Currency 6" xfId="975" xr:uid="{00000000-0005-0000-0000-000042140000}"/>
    <cellStyle name="Currency 6 2" xfId="976" xr:uid="{00000000-0005-0000-0000-000043140000}"/>
    <cellStyle name="Currency 6 2 2" xfId="977" xr:uid="{00000000-0005-0000-0000-000044140000}"/>
    <cellStyle name="Currency 6 2 2 2" xfId="978" xr:uid="{00000000-0005-0000-0000-000045140000}"/>
    <cellStyle name="Currency 6 2 3" xfId="979" xr:uid="{00000000-0005-0000-0000-000046140000}"/>
    <cellStyle name="Currency 6 3" xfId="980" xr:uid="{00000000-0005-0000-0000-000047140000}"/>
    <cellStyle name="Currency 6 3 2" xfId="981" xr:uid="{00000000-0005-0000-0000-000048140000}"/>
    <cellStyle name="Currency 6 4" xfId="982" xr:uid="{00000000-0005-0000-0000-000049140000}"/>
    <cellStyle name="Currency 7" xfId="983" xr:uid="{00000000-0005-0000-0000-00004A140000}"/>
    <cellStyle name="Currency 7 2" xfId="984" xr:uid="{00000000-0005-0000-0000-00004B140000}"/>
    <cellStyle name="Currency 7 2 2" xfId="985" xr:uid="{00000000-0005-0000-0000-00004C140000}"/>
    <cellStyle name="Currency 7 2 3" xfId="6490" xr:uid="{00000000-0005-0000-0000-00004D140000}"/>
    <cellStyle name="Currency 7 3" xfId="986" xr:uid="{00000000-0005-0000-0000-00004E140000}"/>
    <cellStyle name="Currency 7 4" xfId="6491" xr:uid="{00000000-0005-0000-0000-00004F140000}"/>
    <cellStyle name="Currency 8" xfId="987" xr:uid="{00000000-0005-0000-0000-000050140000}"/>
    <cellStyle name="Currency 8 2" xfId="6492" xr:uid="{00000000-0005-0000-0000-000051140000}"/>
    <cellStyle name="Currency 8 2 2" xfId="6493" xr:uid="{00000000-0005-0000-0000-000052140000}"/>
    <cellStyle name="Currency 8 3" xfId="6494" xr:uid="{00000000-0005-0000-0000-000053140000}"/>
    <cellStyle name="Currency 8 4" xfId="6495" xr:uid="{00000000-0005-0000-0000-000054140000}"/>
    <cellStyle name="Currency 9" xfId="988" xr:uid="{00000000-0005-0000-0000-000055140000}"/>
    <cellStyle name="Currency 9 2" xfId="989" xr:uid="{00000000-0005-0000-0000-000056140000}"/>
    <cellStyle name="Currency 9 2 2" xfId="990" xr:uid="{00000000-0005-0000-0000-000057140000}"/>
    <cellStyle name="Currency 9 2 2 2" xfId="991" xr:uid="{00000000-0005-0000-0000-000058140000}"/>
    <cellStyle name="Currency 9 2 3" xfId="6496" xr:uid="{00000000-0005-0000-0000-000059140000}"/>
    <cellStyle name="Currency 9 3" xfId="992" xr:uid="{00000000-0005-0000-0000-00005A140000}"/>
    <cellStyle name="Currency 9 3 2" xfId="993" xr:uid="{00000000-0005-0000-0000-00005B140000}"/>
    <cellStyle name="Currency 9 4" xfId="6497" xr:uid="{00000000-0005-0000-0000-00005C140000}"/>
    <cellStyle name="Currency0" xfId="994" xr:uid="{00000000-0005-0000-0000-00005D140000}"/>
    <cellStyle name="DRG Table" xfId="995" xr:uid="{00000000-0005-0000-0000-00005E140000}"/>
    <cellStyle name="DRG Table 2" xfId="6498" xr:uid="{00000000-0005-0000-0000-00005F140000}"/>
    <cellStyle name="DRG Table_T-straight with PEDs adjustor" xfId="6499" xr:uid="{00000000-0005-0000-0000-000060140000}"/>
    <cellStyle name="Explanatory Text 10" xfId="6500" xr:uid="{00000000-0005-0000-0000-000061140000}"/>
    <cellStyle name="Explanatory Text 11" xfId="6501" xr:uid="{00000000-0005-0000-0000-000062140000}"/>
    <cellStyle name="Explanatory Text 2" xfId="996" xr:uid="{00000000-0005-0000-0000-000063140000}"/>
    <cellStyle name="Explanatory Text 2 2" xfId="997" xr:uid="{00000000-0005-0000-0000-000064140000}"/>
    <cellStyle name="Explanatory Text 2 2 2" xfId="998" xr:uid="{00000000-0005-0000-0000-000065140000}"/>
    <cellStyle name="Explanatory Text 2 2 3" xfId="6502" xr:uid="{00000000-0005-0000-0000-000066140000}"/>
    <cellStyle name="Explanatory Text 2 2_T-straight with PEDs adjustor" xfId="6503" xr:uid="{00000000-0005-0000-0000-000067140000}"/>
    <cellStyle name="Explanatory Text 2 3" xfId="6504" xr:uid="{00000000-0005-0000-0000-000068140000}"/>
    <cellStyle name="Explanatory Text 3" xfId="999" xr:uid="{00000000-0005-0000-0000-000069140000}"/>
    <cellStyle name="Explanatory Text 3 2" xfId="6505" xr:uid="{00000000-0005-0000-0000-00006A140000}"/>
    <cellStyle name="Explanatory Text 4" xfId="1000" xr:uid="{00000000-0005-0000-0000-00006B140000}"/>
    <cellStyle name="Explanatory Text 4 2" xfId="6506" xr:uid="{00000000-0005-0000-0000-00006C140000}"/>
    <cellStyle name="Explanatory Text 5" xfId="6507" xr:uid="{00000000-0005-0000-0000-00006D140000}"/>
    <cellStyle name="Explanatory Text 6" xfId="6508" xr:uid="{00000000-0005-0000-0000-00006E140000}"/>
    <cellStyle name="Explanatory Text 7" xfId="6509" xr:uid="{00000000-0005-0000-0000-00006F140000}"/>
    <cellStyle name="Explanatory Text 8" xfId="6510" xr:uid="{00000000-0005-0000-0000-000070140000}"/>
    <cellStyle name="Explanatory Text 9" xfId="6511" xr:uid="{00000000-0005-0000-0000-000071140000}"/>
    <cellStyle name="Followed Hyperlink 2" xfId="1001" xr:uid="{00000000-0005-0000-0000-000072140000}"/>
    <cellStyle name="Followed Hyperlink 2 2" xfId="6512" xr:uid="{00000000-0005-0000-0000-000073140000}"/>
    <cellStyle name="Followed Hyperlink 2_T-straight with PEDs adjustor" xfId="6513" xr:uid="{00000000-0005-0000-0000-000074140000}"/>
    <cellStyle name="Good 10" xfId="6514" xr:uid="{00000000-0005-0000-0000-000075140000}"/>
    <cellStyle name="Good 11" xfId="6515" xr:uid="{00000000-0005-0000-0000-000076140000}"/>
    <cellStyle name="Good 2" xfId="1002" xr:uid="{00000000-0005-0000-0000-000077140000}"/>
    <cellStyle name="Good 2 2" xfId="1003" xr:uid="{00000000-0005-0000-0000-000078140000}"/>
    <cellStyle name="Good 2 2 2" xfId="1004" xr:uid="{00000000-0005-0000-0000-000079140000}"/>
    <cellStyle name="Good 2 2 3" xfId="6516" xr:uid="{00000000-0005-0000-0000-00007A140000}"/>
    <cellStyle name="Good 2 2_T-straight with PEDs adjustor" xfId="6517" xr:uid="{00000000-0005-0000-0000-00007B140000}"/>
    <cellStyle name="Good 2 3" xfId="6518" xr:uid="{00000000-0005-0000-0000-00007C140000}"/>
    <cellStyle name="Good 3" xfId="1005" xr:uid="{00000000-0005-0000-0000-00007D140000}"/>
    <cellStyle name="Good 3 2" xfId="6519" xr:uid="{00000000-0005-0000-0000-00007E140000}"/>
    <cellStyle name="Good 4" xfId="1006" xr:uid="{00000000-0005-0000-0000-00007F140000}"/>
    <cellStyle name="Good 4 2" xfId="6520" xr:uid="{00000000-0005-0000-0000-000080140000}"/>
    <cellStyle name="Good 5" xfId="6521" xr:uid="{00000000-0005-0000-0000-000081140000}"/>
    <cellStyle name="Good 6" xfId="6522" xr:uid="{00000000-0005-0000-0000-000082140000}"/>
    <cellStyle name="Good 7" xfId="6523" xr:uid="{00000000-0005-0000-0000-000083140000}"/>
    <cellStyle name="Good 8" xfId="6524" xr:uid="{00000000-0005-0000-0000-000084140000}"/>
    <cellStyle name="Good 9" xfId="6525" xr:uid="{00000000-0005-0000-0000-000085140000}"/>
    <cellStyle name="Heading 1 10" xfId="6526" xr:uid="{00000000-0005-0000-0000-000086140000}"/>
    <cellStyle name="Heading 1 11" xfId="6527" xr:uid="{00000000-0005-0000-0000-000087140000}"/>
    <cellStyle name="Heading 1 2" xfId="1007" xr:uid="{00000000-0005-0000-0000-000088140000}"/>
    <cellStyle name="Heading 1 2 2" xfId="1008" xr:uid="{00000000-0005-0000-0000-000089140000}"/>
    <cellStyle name="Heading 1 2 2 2" xfId="1009" xr:uid="{00000000-0005-0000-0000-00008A140000}"/>
    <cellStyle name="Heading 1 2 2 3" xfId="6528" xr:uid="{00000000-0005-0000-0000-00008B140000}"/>
    <cellStyle name="Heading 1 2 2_T-straight with PEDs adjustor" xfId="6529" xr:uid="{00000000-0005-0000-0000-00008C140000}"/>
    <cellStyle name="Heading 1 2 3" xfId="6530" xr:uid="{00000000-0005-0000-0000-00008D140000}"/>
    <cellStyle name="Heading 1 3" xfId="1010" xr:uid="{00000000-0005-0000-0000-00008E140000}"/>
    <cellStyle name="Heading 1 3 2" xfId="6531" xr:uid="{00000000-0005-0000-0000-00008F140000}"/>
    <cellStyle name="Heading 1 4" xfId="1011" xr:uid="{00000000-0005-0000-0000-000090140000}"/>
    <cellStyle name="Heading 1 4 2" xfId="6532" xr:uid="{00000000-0005-0000-0000-000091140000}"/>
    <cellStyle name="Heading 1 5" xfId="6533" xr:uid="{00000000-0005-0000-0000-000092140000}"/>
    <cellStyle name="Heading 1 6" xfId="6534" xr:uid="{00000000-0005-0000-0000-000093140000}"/>
    <cellStyle name="Heading 1 7" xfId="6535" xr:uid="{00000000-0005-0000-0000-000094140000}"/>
    <cellStyle name="Heading 1 8" xfId="6536" xr:uid="{00000000-0005-0000-0000-000095140000}"/>
    <cellStyle name="Heading 1 9" xfId="6537" xr:uid="{00000000-0005-0000-0000-000096140000}"/>
    <cellStyle name="Heading 2 10" xfId="6538" xr:uid="{00000000-0005-0000-0000-000097140000}"/>
    <cellStyle name="Heading 2 11" xfId="6539" xr:uid="{00000000-0005-0000-0000-000098140000}"/>
    <cellStyle name="Heading 2 2" xfId="1012" xr:uid="{00000000-0005-0000-0000-000099140000}"/>
    <cellStyle name="Heading 2 2 2" xfId="1013" xr:uid="{00000000-0005-0000-0000-00009A140000}"/>
    <cellStyle name="Heading 2 2 2 2" xfId="1014" xr:uid="{00000000-0005-0000-0000-00009B140000}"/>
    <cellStyle name="Heading 2 2 2 3" xfId="6540" xr:uid="{00000000-0005-0000-0000-00009C140000}"/>
    <cellStyle name="Heading 2 2 2_T-straight with PEDs adjustor" xfId="6541" xr:uid="{00000000-0005-0000-0000-00009D140000}"/>
    <cellStyle name="Heading 2 2 3" xfId="6542" xr:uid="{00000000-0005-0000-0000-00009E140000}"/>
    <cellStyle name="Heading 2 3" xfId="1015" xr:uid="{00000000-0005-0000-0000-00009F140000}"/>
    <cellStyle name="Heading 2 3 2" xfId="6543" xr:uid="{00000000-0005-0000-0000-0000A0140000}"/>
    <cellStyle name="Heading 2 4" xfId="1016" xr:uid="{00000000-0005-0000-0000-0000A1140000}"/>
    <cellStyle name="Heading 2 4 2" xfId="6544" xr:uid="{00000000-0005-0000-0000-0000A2140000}"/>
    <cellStyle name="Heading 2 5" xfId="6545" xr:uid="{00000000-0005-0000-0000-0000A3140000}"/>
    <cellStyle name="Heading 2 6" xfId="6546" xr:uid="{00000000-0005-0000-0000-0000A4140000}"/>
    <cellStyle name="Heading 2 7" xfId="6547" xr:uid="{00000000-0005-0000-0000-0000A5140000}"/>
    <cellStyle name="Heading 2 8" xfId="6548" xr:uid="{00000000-0005-0000-0000-0000A6140000}"/>
    <cellStyle name="Heading 2 9" xfId="6549" xr:uid="{00000000-0005-0000-0000-0000A7140000}"/>
    <cellStyle name="Heading 3 10" xfId="6550" xr:uid="{00000000-0005-0000-0000-0000A8140000}"/>
    <cellStyle name="Heading 3 11" xfId="6551" xr:uid="{00000000-0005-0000-0000-0000A9140000}"/>
    <cellStyle name="Heading 3 2" xfId="1017" xr:uid="{00000000-0005-0000-0000-0000AA140000}"/>
    <cellStyle name="Heading 3 2 2" xfId="1018" xr:uid="{00000000-0005-0000-0000-0000AB140000}"/>
    <cellStyle name="Heading 3 2 2 2" xfId="1019" xr:uid="{00000000-0005-0000-0000-0000AC140000}"/>
    <cellStyle name="Heading 3 2 2 3" xfId="6552" xr:uid="{00000000-0005-0000-0000-0000AD140000}"/>
    <cellStyle name="Heading 3 2 2_T-straight with PEDs adjustor" xfId="6553" xr:uid="{00000000-0005-0000-0000-0000AE140000}"/>
    <cellStyle name="Heading 3 2 3" xfId="6554" xr:uid="{00000000-0005-0000-0000-0000AF140000}"/>
    <cellStyle name="Heading 3 3" xfId="1020" xr:uid="{00000000-0005-0000-0000-0000B0140000}"/>
    <cellStyle name="Heading 3 3 2" xfId="6555" xr:uid="{00000000-0005-0000-0000-0000B1140000}"/>
    <cellStyle name="Heading 3 4" xfId="1021" xr:uid="{00000000-0005-0000-0000-0000B2140000}"/>
    <cellStyle name="Heading 3 4 2" xfId="6556" xr:uid="{00000000-0005-0000-0000-0000B3140000}"/>
    <cellStyle name="Heading 3 5" xfId="6557" xr:uid="{00000000-0005-0000-0000-0000B4140000}"/>
    <cellStyle name="Heading 3 6" xfId="6558" xr:uid="{00000000-0005-0000-0000-0000B5140000}"/>
    <cellStyle name="Heading 3 7" xfId="6559" xr:uid="{00000000-0005-0000-0000-0000B6140000}"/>
    <cellStyle name="Heading 3 8" xfId="6560" xr:uid="{00000000-0005-0000-0000-0000B7140000}"/>
    <cellStyle name="Heading 3 9" xfId="6561" xr:uid="{00000000-0005-0000-0000-0000B8140000}"/>
    <cellStyle name="Heading 4 10" xfId="6562" xr:uid="{00000000-0005-0000-0000-0000B9140000}"/>
    <cellStyle name="Heading 4 11" xfId="6563" xr:uid="{00000000-0005-0000-0000-0000BA140000}"/>
    <cellStyle name="Heading 4 2" xfId="1022" xr:uid="{00000000-0005-0000-0000-0000BB140000}"/>
    <cellStyle name="Heading 4 2 2" xfId="1023" xr:uid="{00000000-0005-0000-0000-0000BC140000}"/>
    <cellStyle name="Heading 4 2 2 2" xfId="1024" xr:uid="{00000000-0005-0000-0000-0000BD140000}"/>
    <cellStyle name="Heading 4 2 2 3" xfId="6564" xr:uid="{00000000-0005-0000-0000-0000BE140000}"/>
    <cellStyle name="Heading 4 2 2_T-straight with PEDs adjustor" xfId="6565" xr:uid="{00000000-0005-0000-0000-0000BF140000}"/>
    <cellStyle name="Heading 4 2 3" xfId="6566" xr:uid="{00000000-0005-0000-0000-0000C0140000}"/>
    <cellStyle name="Heading 4 3" xfId="1025" xr:uid="{00000000-0005-0000-0000-0000C1140000}"/>
    <cellStyle name="Heading 4 3 2" xfId="6567" xr:uid="{00000000-0005-0000-0000-0000C2140000}"/>
    <cellStyle name="Heading 4 4" xfId="1026" xr:uid="{00000000-0005-0000-0000-0000C3140000}"/>
    <cellStyle name="Heading 4 4 2" xfId="6568" xr:uid="{00000000-0005-0000-0000-0000C4140000}"/>
    <cellStyle name="Heading 4 5" xfId="6569" xr:uid="{00000000-0005-0000-0000-0000C5140000}"/>
    <cellStyle name="Heading 4 6" xfId="6570" xr:uid="{00000000-0005-0000-0000-0000C6140000}"/>
    <cellStyle name="Heading 4 7" xfId="6571" xr:uid="{00000000-0005-0000-0000-0000C7140000}"/>
    <cellStyle name="Heading 4 8" xfId="6572" xr:uid="{00000000-0005-0000-0000-0000C8140000}"/>
    <cellStyle name="Heading 4 9" xfId="6573" xr:uid="{00000000-0005-0000-0000-0000C9140000}"/>
    <cellStyle name="Hyperlink 2" xfId="1027" xr:uid="{00000000-0005-0000-0000-0000CA140000}"/>
    <cellStyle name="Hyperlink 2 2" xfId="1028" xr:uid="{00000000-0005-0000-0000-0000CB140000}"/>
    <cellStyle name="Hyperlink 2 2 2" xfId="6574" xr:uid="{00000000-0005-0000-0000-0000CC140000}"/>
    <cellStyle name="Hyperlink 2 2_T-straight with PEDs adjustor" xfId="6575" xr:uid="{00000000-0005-0000-0000-0000CD140000}"/>
    <cellStyle name="Hyperlink 2 3" xfId="6576" xr:uid="{00000000-0005-0000-0000-0000CE140000}"/>
    <cellStyle name="Hyperlink 2_T-straight with PEDs adjustor" xfId="6577" xr:uid="{00000000-0005-0000-0000-0000CF140000}"/>
    <cellStyle name="Hyperlink 3" xfId="1029" xr:uid="{00000000-0005-0000-0000-0000D0140000}"/>
    <cellStyle name="Hyperlink 3 2" xfId="6578" xr:uid="{00000000-0005-0000-0000-0000D1140000}"/>
    <cellStyle name="Hyperlink 4" xfId="1030" xr:uid="{00000000-0005-0000-0000-0000D2140000}"/>
    <cellStyle name="Hyperlink 4 2" xfId="6579" xr:uid="{00000000-0005-0000-0000-0000D3140000}"/>
    <cellStyle name="Hyperlink 4_T-straight with PEDs adjustor" xfId="6580" xr:uid="{00000000-0005-0000-0000-0000D4140000}"/>
    <cellStyle name="Hyperlink 5" xfId="6581" xr:uid="{00000000-0005-0000-0000-0000D5140000}"/>
    <cellStyle name="Input 10" xfId="6582" xr:uid="{00000000-0005-0000-0000-0000D6140000}"/>
    <cellStyle name="Input 10 2" xfId="6583" xr:uid="{00000000-0005-0000-0000-0000D7140000}"/>
    <cellStyle name="Input 11" xfId="6584" xr:uid="{00000000-0005-0000-0000-0000D8140000}"/>
    <cellStyle name="Input 11 2" xfId="6585" xr:uid="{00000000-0005-0000-0000-0000D9140000}"/>
    <cellStyle name="Input 2" xfId="1031" xr:uid="{00000000-0005-0000-0000-0000DA140000}"/>
    <cellStyle name="Input 2 2" xfId="1032" xr:uid="{00000000-0005-0000-0000-0000DB140000}"/>
    <cellStyle name="Input 2 2 2" xfId="1033" xr:uid="{00000000-0005-0000-0000-0000DC140000}"/>
    <cellStyle name="Input 2 2 2 2" xfId="1034" xr:uid="{00000000-0005-0000-0000-0000DD140000}"/>
    <cellStyle name="Input 2 2 2 2 10" xfId="6586" xr:uid="{00000000-0005-0000-0000-0000DE140000}"/>
    <cellStyle name="Input 2 2 2 2 10 2" xfId="6587" xr:uid="{00000000-0005-0000-0000-0000DF140000}"/>
    <cellStyle name="Input 2 2 2 2 10 2 2" xfId="6588" xr:uid="{00000000-0005-0000-0000-0000E0140000}"/>
    <cellStyle name="Input 2 2 2 2 10 2 2 2" xfId="6589" xr:uid="{00000000-0005-0000-0000-0000E1140000}"/>
    <cellStyle name="Input 2 2 2 2 10 2 2 3" xfId="6590" xr:uid="{00000000-0005-0000-0000-0000E2140000}"/>
    <cellStyle name="Input 2 2 2 2 10 2 2 4" xfId="6591" xr:uid="{00000000-0005-0000-0000-0000E3140000}"/>
    <cellStyle name="Input 2 2 2 2 10 2 2 5" xfId="6592" xr:uid="{00000000-0005-0000-0000-0000E4140000}"/>
    <cellStyle name="Input 2 2 2 2 10 2 3" xfId="6593" xr:uid="{00000000-0005-0000-0000-0000E5140000}"/>
    <cellStyle name="Input 2 2 2 2 10 2 3 2" xfId="6594" xr:uid="{00000000-0005-0000-0000-0000E6140000}"/>
    <cellStyle name="Input 2 2 2 2 10 2 3 3" xfId="6595" xr:uid="{00000000-0005-0000-0000-0000E7140000}"/>
    <cellStyle name="Input 2 2 2 2 10 2 3 4" xfId="6596" xr:uid="{00000000-0005-0000-0000-0000E8140000}"/>
    <cellStyle name="Input 2 2 2 2 10 2 3 5" xfId="6597" xr:uid="{00000000-0005-0000-0000-0000E9140000}"/>
    <cellStyle name="Input 2 2 2 2 10 2 4" xfId="6598" xr:uid="{00000000-0005-0000-0000-0000EA140000}"/>
    <cellStyle name="Input 2 2 2 2 10 2 4 2" xfId="6599" xr:uid="{00000000-0005-0000-0000-0000EB140000}"/>
    <cellStyle name="Input 2 2 2 2 10 2 5" xfId="6600" xr:uid="{00000000-0005-0000-0000-0000EC140000}"/>
    <cellStyle name="Input 2 2 2 2 10 2 5 2" xfId="6601" xr:uid="{00000000-0005-0000-0000-0000ED140000}"/>
    <cellStyle name="Input 2 2 2 2 10 2 6" xfId="6602" xr:uid="{00000000-0005-0000-0000-0000EE140000}"/>
    <cellStyle name="Input 2 2 2 2 10 2 7" xfId="6603" xr:uid="{00000000-0005-0000-0000-0000EF140000}"/>
    <cellStyle name="Input 2 2 2 2 10 3" xfId="6604" xr:uid="{00000000-0005-0000-0000-0000F0140000}"/>
    <cellStyle name="Input 2 2 2 2 10 3 2" xfId="6605" xr:uid="{00000000-0005-0000-0000-0000F1140000}"/>
    <cellStyle name="Input 2 2 2 2 10 3 3" xfId="6606" xr:uid="{00000000-0005-0000-0000-0000F2140000}"/>
    <cellStyle name="Input 2 2 2 2 10 3 4" xfId="6607" xr:uid="{00000000-0005-0000-0000-0000F3140000}"/>
    <cellStyle name="Input 2 2 2 2 10 3 5" xfId="6608" xr:uid="{00000000-0005-0000-0000-0000F4140000}"/>
    <cellStyle name="Input 2 2 2 2 10 4" xfId="6609" xr:uid="{00000000-0005-0000-0000-0000F5140000}"/>
    <cellStyle name="Input 2 2 2 2 10 4 2" xfId="6610" xr:uid="{00000000-0005-0000-0000-0000F6140000}"/>
    <cellStyle name="Input 2 2 2 2 10 4 3" xfId="6611" xr:uid="{00000000-0005-0000-0000-0000F7140000}"/>
    <cellStyle name="Input 2 2 2 2 10 4 4" xfId="6612" xr:uid="{00000000-0005-0000-0000-0000F8140000}"/>
    <cellStyle name="Input 2 2 2 2 10 4 5" xfId="6613" xr:uid="{00000000-0005-0000-0000-0000F9140000}"/>
    <cellStyle name="Input 2 2 2 2 10 5" xfId="6614" xr:uid="{00000000-0005-0000-0000-0000FA140000}"/>
    <cellStyle name="Input 2 2 2 2 10 5 2" xfId="6615" xr:uid="{00000000-0005-0000-0000-0000FB140000}"/>
    <cellStyle name="Input 2 2 2 2 10 6" xfId="6616" xr:uid="{00000000-0005-0000-0000-0000FC140000}"/>
    <cellStyle name="Input 2 2 2 2 10 6 2" xfId="6617" xr:uid="{00000000-0005-0000-0000-0000FD140000}"/>
    <cellStyle name="Input 2 2 2 2 10 7" xfId="6618" xr:uid="{00000000-0005-0000-0000-0000FE140000}"/>
    <cellStyle name="Input 2 2 2 2 10 8" xfId="6619" xr:uid="{00000000-0005-0000-0000-0000FF140000}"/>
    <cellStyle name="Input 2 2 2 2 11" xfId="6620" xr:uid="{00000000-0005-0000-0000-000000150000}"/>
    <cellStyle name="Input 2 2 2 2 11 2" xfId="6621" xr:uid="{00000000-0005-0000-0000-000001150000}"/>
    <cellStyle name="Input 2 2 2 2 11 2 2" xfId="6622" xr:uid="{00000000-0005-0000-0000-000002150000}"/>
    <cellStyle name="Input 2 2 2 2 11 2 2 2" xfId="6623" xr:uid="{00000000-0005-0000-0000-000003150000}"/>
    <cellStyle name="Input 2 2 2 2 11 2 2 3" xfId="6624" xr:uid="{00000000-0005-0000-0000-000004150000}"/>
    <cellStyle name="Input 2 2 2 2 11 2 2 4" xfId="6625" xr:uid="{00000000-0005-0000-0000-000005150000}"/>
    <cellStyle name="Input 2 2 2 2 11 2 2 5" xfId="6626" xr:uid="{00000000-0005-0000-0000-000006150000}"/>
    <cellStyle name="Input 2 2 2 2 11 2 3" xfId="6627" xr:uid="{00000000-0005-0000-0000-000007150000}"/>
    <cellStyle name="Input 2 2 2 2 11 2 3 2" xfId="6628" xr:uid="{00000000-0005-0000-0000-000008150000}"/>
    <cellStyle name="Input 2 2 2 2 11 2 3 3" xfId="6629" xr:uid="{00000000-0005-0000-0000-000009150000}"/>
    <cellStyle name="Input 2 2 2 2 11 2 3 4" xfId="6630" xr:uid="{00000000-0005-0000-0000-00000A150000}"/>
    <cellStyle name="Input 2 2 2 2 11 2 3 5" xfId="6631" xr:uid="{00000000-0005-0000-0000-00000B150000}"/>
    <cellStyle name="Input 2 2 2 2 11 2 4" xfId="6632" xr:uid="{00000000-0005-0000-0000-00000C150000}"/>
    <cellStyle name="Input 2 2 2 2 11 2 4 2" xfId="6633" xr:uid="{00000000-0005-0000-0000-00000D150000}"/>
    <cellStyle name="Input 2 2 2 2 11 2 5" xfId="6634" xr:uid="{00000000-0005-0000-0000-00000E150000}"/>
    <cellStyle name="Input 2 2 2 2 11 2 5 2" xfId="6635" xr:uid="{00000000-0005-0000-0000-00000F150000}"/>
    <cellStyle name="Input 2 2 2 2 11 2 6" xfId="6636" xr:uid="{00000000-0005-0000-0000-000010150000}"/>
    <cellStyle name="Input 2 2 2 2 11 2 7" xfId="6637" xr:uid="{00000000-0005-0000-0000-000011150000}"/>
    <cellStyle name="Input 2 2 2 2 11 3" xfId="6638" xr:uid="{00000000-0005-0000-0000-000012150000}"/>
    <cellStyle name="Input 2 2 2 2 11 3 2" xfId="6639" xr:uid="{00000000-0005-0000-0000-000013150000}"/>
    <cellStyle name="Input 2 2 2 2 11 3 3" xfId="6640" xr:uid="{00000000-0005-0000-0000-000014150000}"/>
    <cellStyle name="Input 2 2 2 2 11 3 4" xfId="6641" xr:uid="{00000000-0005-0000-0000-000015150000}"/>
    <cellStyle name="Input 2 2 2 2 11 3 5" xfId="6642" xr:uid="{00000000-0005-0000-0000-000016150000}"/>
    <cellStyle name="Input 2 2 2 2 11 4" xfId="6643" xr:uid="{00000000-0005-0000-0000-000017150000}"/>
    <cellStyle name="Input 2 2 2 2 11 4 2" xfId="6644" xr:uid="{00000000-0005-0000-0000-000018150000}"/>
    <cellStyle name="Input 2 2 2 2 11 4 3" xfId="6645" xr:uid="{00000000-0005-0000-0000-000019150000}"/>
    <cellStyle name="Input 2 2 2 2 11 4 4" xfId="6646" xr:uid="{00000000-0005-0000-0000-00001A150000}"/>
    <cellStyle name="Input 2 2 2 2 11 4 5" xfId="6647" xr:uid="{00000000-0005-0000-0000-00001B150000}"/>
    <cellStyle name="Input 2 2 2 2 11 5" xfId="6648" xr:uid="{00000000-0005-0000-0000-00001C150000}"/>
    <cellStyle name="Input 2 2 2 2 11 5 2" xfId="6649" xr:uid="{00000000-0005-0000-0000-00001D150000}"/>
    <cellStyle name="Input 2 2 2 2 11 6" xfId="6650" xr:uid="{00000000-0005-0000-0000-00001E150000}"/>
    <cellStyle name="Input 2 2 2 2 11 6 2" xfId="6651" xr:uid="{00000000-0005-0000-0000-00001F150000}"/>
    <cellStyle name="Input 2 2 2 2 11 7" xfId="6652" xr:uid="{00000000-0005-0000-0000-000020150000}"/>
    <cellStyle name="Input 2 2 2 2 11 8" xfId="6653" xr:uid="{00000000-0005-0000-0000-000021150000}"/>
    <cellStyle name="Input 2 2 2 2 12" xfId="6654" xr:uid="{00000000-0005-0000-0000-000022150000}"/>
    <cellStyle name="Input 2 2 2 2 12 2" xfId="6655" xr:uid="{00000000-0005-0000-0000-000023150000}"/>
    <cellStyle name="Input 2 2 2 2 12 2 2" xfId="6656" xr:uid="{00000000-0005-0000-0000-000024150000}"/>
    <cellStyle name="Input 2 2 2 2 12 2 2 2" xfId="6657" xr:uid="{00000000-0005-0000-0000-000025150000}"/>
    <cellStyle name="Input 2 2 2 2 12 2 2 3" xfId="6658" xr:uid="{00000000-0005-0000-0000-000026150000}"/>
    <cellStyle name="Input 2 2 2 2 12 2 2 4" xfId="6659" xr:uid="{00000000-0005-0000-0000-000027150000}"/>
    <cellStyle name="Input 2 2 2 2 12 2 2 5" xfId="6660" xr:uid="{00000000-0005-0000-0000-000028150000}"/>
    <cellStyle name="Input 2 2 2 2 12 2 3" xfId="6661" xr:uid="{00000000-0005-0000-0000-000029150000}"/>
    <cellStyle name="Input 2 2 2 2 12 2 3 2" xfId="6662" xr:uid="{00000000-0005-0000-0000-00002A150000}"/>
    <cellStyle name="Input 2 2 2 2 12 2 3 3" xfId="6663" xr:uid="{00000000-0005-0000-0000-00002B150000}"/>
    <cellStyle name="Input 2 2 2 2 12 2 3 4" xfId="6664" xr:uid="{00000000-0005-0000-0000-00002C150000}"/>
    <cellStyle name="Input 2 2 2 2 12 2 3 5" xfId="6665" xr:uid="{00000000-0005-0000-0000-00002D150000}"/>
    <cellStyle name="Input 2 2 2 2 12 2 4" xfId="6666" xr:uid="{00000000-0005-0000-0000-00002E150000}"/>
    <cellStyle name="Input 2 2 2 2 12 2 4 2" xfId="6667" xr:uid="{00000000-0005-0000-0000-00002F150000}"/>
    <cellStyle name="Input 2 2 2 2 12 2 5" xfId="6668" xr:uid="{00000000-0005-0000-0000-000030150000}"/>
    <cellStyle name="Input 2 2 2 2 12 2 5 2" xfId="6669" xr:uid="{00000000-0005-0000-0000-000031150000}"/>
    <cellStyle name="Input 2 2 2 2 12 2 6" xfId="6670" xr:uid="{00000000-0005-0000-0000-000032150000}"/>
    <cellStyle name="Input 2 2 2 2 12 2 7" xfId="6671" xr:uid="{00000000-0005-0000-0000-000033150000}"/>
    <cellStyle name="Input 2 2 2 2 12 3" xfId="6672" xr:uid="{00000000-0005-0000-0000-000034150000}"/>
    <cellStyle name="Input 2 2 2 2 12 3 2" xfId="6673" xr:uid="{00000000-0005-0000-0000-000035150000}"/>
    <cellStyle name="Input 2 2 2 2 12 3 3" xfId="6674" xr:uid="{00000000-0005-0000-0000-000036150000}"/>
    <cellStyle name="Input 2 2 2 2 12 3 4" xfId="6675" xr:uid="{00000000-0005-0000-0000-000037150000}"/>
    <cellStyle name="Input 2 2 2 2 12 3 5" xfId="6676" xr:uid="{00000000-0005-0000-0000-000038150000}"/>
    <cellStyle name="Input 2 2 2 2 12 4" xfId="6677" xr:uid="{00000000-0005-0000-0000-000039150000}"/>
    <cellStyle name="Input 2 2 2 2 12 4 2" xfId="6678" xr:uid="{00000000-0005-0000-0000-00003A150000}"/>
    <cellStyle name="Input 2 2 2 2 12 4 3" xfId="6679" xr:uid="{00000000-0005-0000-0000-00003B150000}"/>
    <cellStyle name="Input 2 2 2 2 12 4 4" xfId="6680" xr:uid="{00000000-0005-0000-0000-00003C150000}"/>
    <cellStyle name="Input 2 2 2 2 12 4 5" xfId="6681" xr:uid="{00000000-0005-0000-0000-00003D150000}"/>
    <cellStyle name="Input 2 2 2 2 12 5" xfId="6682" xr:uid="{00000000-0005-0000-0000-00003E150000}"/>
    <cellStyle name="Input 2 2 2 2 12 5 2" xfId="6683" xr:uid="{00000000-0005-0000-0000-00003F150000}"/>
    <cellStyle name="Input 2 2 2 2 12 6" xfId="6684" xr:uid="{00000000-0005-0000-0000-000040150000}"/>
    <cellStyle name="Input 2 2 2 2 12 6 2" xfId="6685" xr:uid="{00000000-0005-0000-0000-000041150000}"/>
    <cellStyle name="Input 2 2 2 2 12 7" xfId="6686" xr:uid="{00000000-0005-0000-0000-000042150000}"/>
    <cellStyle name="Input 2 2 2 2 12 8" xfId="6687" xr:uid="{00000000-0005-0000-0000-000043150000}"/>
    <cellStyle name="Input 2 2 2 2 13" xfId="6688" xr:uid="{00000000-0005-0000-0000-000044150000}"/>
    <cellStyle name="Input 2 2 2 2 13 2" xfId="6689" xr:uid="{00000000-0005-0000-0000-000045150000}"/>
    <cellStyle name="Input 2 2 2 2 13 2 2" xfId="6690" xr:uid="{00000000-0005-0000-0000-000046150000}"/>
    <cellStyle name="Input 2 2 2 2 13 2 2 2" xfId="6691" xr:uid="{00000000-0005-0000-0000-000047150000}"/>
    <cellStyle name="Input 2 2 2 2 13 2 2 3" xfId="6692" xr:uid="{00000000-0005-0000-0000-000048150000}"/>
    <cellStyle name="Input 2 2 2 2 13 2 2 4" xfId="6693" xr:uid="{00000000-0005-0000-0000-000049150000}"/>
    <cellStyle name="Input 2 2 2 2 13 2 2 5" xfId="6694" xr:uid="{00000000-0005-0000-0000-00004A150000}"/>
    <cellStyle name="Input 2 2 2 2 13 2 3" xfId="6695" xr:uid="{00000000-0005-0000-0000-00004B150000}"/>
    <cellStyle name="Input 2 2 2 2 13 2 3 2" xfId="6696" xr:uid="{00000000-0005-0000-0000-00004C150000}"/>
    <cellStyle name="Input 2 2 2 2 13 2 3 3" xfId="6697" xr:uid="{00000000-0005-0000-0000-00004D150000}"/>
    <cellStyle name="Input 2 2 2 2 13 2 3 4" xfId="6698" xr:uid="{00000000-0005-0000-0000-00004E150000}"/>
    <cellStyle name="Input 2 2 2 2 13 2 3 5" xfId="6699" xr:uid="{00000000-0005-0000-0000-00004F150000}"/>
    <cellStyle name="Input 2 2 2 2 13 2 4" xfId="6700" xr:uid="{00000000-0005-0000-0000-000050150000}"/>
    <cellStyle name="Input 2 2 2 2 13 2 4 2" xfId="6701" xr:uid="{00000000-0005-0000-0000-000051150000}"/>
    <cellStyle name="Input 2 2 2 2 13 2 5" xfId="6702" xr:uid="{00000000-0005-0000-0000-000052150000}"/>
    <cellStyle name="Input 2 2 2 2 13 2 5 2" xfId="6703" xr:uid="{00000000-0005-0000-0000-000053150000}"/>
    <cellStyle name="Input 2 2 2 2 13 2 6" xfId="6704" xr:uid="{00000000-0005-0000-0000-000054150000}"/>
    <cellStyle name="Input 2 2 2 2 13 2 7" xfId="6705" xr:uid="{00000000-0005-0000-0000-000055150000}"/>
    <cellStyle name="Input 2 2 2 2 13 3" xfId="6706" xr:uid="{00000000-0005-0000-0000-000056150000}"/>
    <cellStyle name="Input 2 2 2 2 13 3 2" xfId="6707" xr:uid="{00000000-0005-0000-0000-000057150000}"/>
    <cellStyle name="Input 2 2 2 2 13 3 3" xfId="6708" xr:uid="{00000000-0005-0000-0000-000058150000}"/>
    <cellStyle name="Input 2 2 2 2 13 3 4" xfId="6709" xr:uid="{00000000-0005-0000-0000-000059150000}"/>
    <cellStyle name="Input 2 2 2 2 13 3 5" xfId="6710" xr:uid="{00000000-0005-0000-0000-00005A150000}"/>
    <cellStyle name="Input 2 2 2 2 13 4" xfId="6711" xr:uid="{00000000-0005-0000-0000-00005B150000}"/>
    <cellStyle name="Input 2 2 2 2 13 4 2" xfId="6712" xr:uid="{00000000-0005-0000-0000-00005C150000}"/>
    <cellStyle name="Input 2 2 2 2 13 4 3" xfId="6713" xr:uid="{00000000-0005-0000-0000-00005D150000}"/>
    <cellStyle name="Input 2 2 2 2 13 4 4" xfId="6714" xr:uid="{00000000-0005-0000-0000-00005E150000}"/>
    <cellStyle name="Input 2 2 2 2 13 4 5" xfId="6715" xr:uid="{00000000-0005-0000-0000-00005F150000}"/>
    <cellStyle name="Input 2 2 2 2 13 5" xfId="6716" xr:uid="{00000000-0005-0000-0000-000060150000}"/>
    <cellStyle name="Input 2 2 2 2 13 5 2" xfId="6717" xr:uid="{00000000-0005-0000-0000-000061150000}"/>
    <cellStyle name="Input 2 2 2 2 13 6" xfId="6718" xr:uid="{00000000-0005-0000-0000-000062150000}"/>
    <cellStyle name="Input 2 2 2 2 13 6 2" xfId="6719" xr:uid="{00000000-0005-0000-0000-000063150000}"/>
    <cellStyle name="Input 2 2 2 2 13 7" xfId="6720" xr:uid="{00000000-0005-0000-0000-000064150000}"/>
    <cellStyle name="Input 2 2 2 2 13 8" xfId="6721" xr:uid="{00000000-0005-0000-0000-000065150000}"/>
    <cellStyle name="Input 2 2 2 2 14" xfId="6722" xr:uid="{00000000-0005-0000-0000-000066150000}"/>
    <cellStyle name="Input 2 2 2 2 14 2" xfId="6723" xr:uid="{00000000-0005-0000-0000-000067150000}"/>
    <cellStyle name="Input 2 2 2 2 14 2 2" xfId="6724" xr:uid="{00000000-0005-0000-0000-000068150000}"/>
    <cellStyle name="Input 2 2 2 2 14 2 2 2" xfId="6725" xr:uid="{00000000-0005-0000-0000-000069150000}"/>
    <cellStyle name="Input 2 2 2 2 14 2 2 3" xfId="6726" xr:uid="{00000000-0005-0000-0000-00006A150000}"/>
    <cellStyle name="Input 2 2 2 2 14 2 2 4" xfId="6727" xr:uid="{00000000-0005-0000-0000-00006B150000}"/>
    <cellStyle name="Input 2 2 2 2 14 2 2 5" xfId="6728" xr:uid="{00000000-0005-0000-0000-00006C150000}"/>
    <cellStyle name="Input 2 2 2 2 14 2 3" xfId="6729" xr:uid="{00000000-0005-0000-0000-00006D150000}"/>
    <cellStyle name="Input 2 2 2 2 14 2 3 2" xfId="6730" xr:uid="{00000000-0005-0000-0000-00006E150000}"/>
    <cellStyle name="Input 2 2 2 2 14 2 3 3" xfId="6731" xr:uid="{00000000-0005-0000-0000-00006F150000}"/>
    <cellStyle name="Input 2 2 2 2 14 2 3 4" xfId="6732" xr:uid="{00000000-0005-0000-0000-000070150000}"/>
    <cellStyle name="Input 2 2 2 2 14 2 3 5" xfId="6733" xr:uid="{00000000-0005-0000-0000-000071150000}"/>
    <cellStyle name="Input 2 2 2 2 14 2 4" xfId="6734" xr:uid="{00000000-0005-0000-0000-000072150000}"/>
    <cellStyle name="Input 2 2 2 2 14 2 4 2" xfId="6735" xr:uid="{00000000-0005-0000-0000-000073150000}"/>
    <cellStyle name="Input 2 2 2 2 14 2 5" xfId="6736" xr:uid="{00000000-0005-0000-0000-000074150000}"/>
    <cellStyle name="Input 2 2 2 2 14 2 5 2" xfId="6737" xr:uid="{00000000-0005-0000-0000-000075150000}"/>
    <cellStyle name="Input 2 2 2 2 14 2 6" xfId="6738" xr:uid="{00000000-0005-0000-0000-000076150000}"/>
    <cellStyle name="Input 2 2 2 2 14 2 7" xfId="6739" xr:uid="{00000000-0005-0000-0000-000077150000}"/>
    <cellStyle name="Input 2 2 2 2 14 3" xfId="6740" xr:uid="{00000000-0005-0000-0000-000078150000}"/>
    <cellStyle name="Input 2 2 2 2 14 3 2" xfId="6741" xr:uid="{00000000-0005-0000-0000-000079150000}"/>
    <cellStyle name="Input 2 2 2 2 14 3 3" xfId="6742" xr:uid="{00000000-0005-0000-0000-00007A150000}"/>
    <cellStyle name="Input 2 2 2 2 14 3 4" xfId="6743" xr:uid="{00000000-0005-0000-0000-00007B150000}"/>
    <cellStyle name="Input 2 2 2 2 14 3 5" xfId="6744" xr:uid="{00000000-0005-0000-0000-00007C150000}"/>
    <cellStyle name="Input 2 2 2 2 14 4" xfId="6745" xr:uid="{00000000-0005-0000-0000-00007D150000}"/>
    <cellStyle name="Input 2 2 2 2 14 4 2" xfId="6746" xr:uid="{00000000-0005-0000-0000-00007E150000}"/>
    <cellStyle name="Input 2 2 2 2 14 4 3" xfId="6747" xr:uid="{00000000-0005-0000-0000-00007F150000}"/>
    <cellStyle name="Input 2 2 2 2 14 4 4" xfId="6748" xr:uid="{00000000-0005-0000-0000-000080150000}"/>
    <cellStyle name="Input 2 2 2 2 14 4 5" xfId="6749" xr:uid="{00000000-0005-0000-0000-000081150000}"/>
    <cellStyle name="Input 2 2 2 2 14 5" xfId="6750" xr:uid="{00000000-0005-0000-0000-000082150000}"/>
    <cellStyle name="Input 2 2 2 2 14 5 2" xfId="6751" xr:uid="{00000000-0005-0000-0000-000083150000}"/>
    <cellStyle name="Input 2 2 2 2 14 6" xfId="6752" xr:uid="{00000000-0005-0000-0000-000084150000}"/>
    <cellStyle name="Input 2 2 2 2 14 6 2" xfId="6753" xr:uid="{00000000-0005-0000-0000-000085150000}"/>
    <cellStyle name="Input 2 2 2 2 14 7" xfId="6754" xr:uid="{00000000-0005-0000-0000-000086150000}"/>
    <cellStyle name="Input 2 2 2 2 14 8" xfId="6755" xr:uid="{00000000-0005-0000-0000-000087150000}"/>
    <cellStyle name="Input 2 2 2 2 15" xfId="6756" xr:uid="{00000000-0005-0000-0000-000088150000}"/>
    <cellStyle name="Input 2 2 2 2 15 2" xfId="6757" xr:uid="{00000000-0005-0000-0000-000089150000}"/>
    <cellStyle name="Input 2 2 2 2 15 2 2" xfId="6758" xr:uid="{00000000-0005-0000-0000-00008A150000}"/>
    <cellStyle name="Input 2 2 2 2 15 2 3" xfId="6759" xr:uid="{00000000-0005-0000-0000-00008B150000}"/>
    <cellStyle name="Input 2 2 2 2 15 2 4" xfId="6760" xr:uid="{00000000-0005-0000-0000-00008C150000}"/>
    <cellStyle name="Input 2 2 2 2 15 2 5" xfId="6761" xr:uid="{00000000-0005-0000-0000-00008D150000}"/>
    <cellStyle name="Input 2 2 2 2 15 3" xfId="6762" xr:uid="{00000000-0005-0000-0000-00008E150000}"/>
    <cellStyle name="Input 2 2 2 2 15 3 2" xfId="6763" xr:uid="{00000000-0005-0000-0000-00008F150000}"/>
    <cellStyle name="Input 2 2 2 2 15 3 3" xfId="6764" xr:uid="{00000000-0005-0000-0000-000090150000}"/>
    <cellStyle name="Input 2 2 2 2 15 3 4" xfId="6765" xr:uid="{00000000-0005-0000-0000-000091150000}"/>
    <cellStyle name="Input 2 2 2 2 15 3 5" xfId="6766" xr:uid="{00000000-0005-0000-0000-000092150000}"/>
    <cellStyle name="Input 2 2 2 2 15 4" xfId="6767" xr:uid="{00000000-0005-0000-0000-000093150000}"/>
    <cellStyle name="Input 2 2 2 2 15 4 2" xfId="6768" xr:uid="{00000000-0005-0000-0000-000094150000}"/>
    <cellStyle name="Input 2 2 2 2 15 5" xfId="6769" xr:uid="{00000000-0005-0000-0000-000095150000}"/>
    <cellStyle name="Input 2 2 2 2 15 5 2" xfId="6770" xr:uid="{00000000-0005-0000-0000-000096150000}"/>
    <cellStyle name="Input 2 2 2 2 15 6" xfId="6771" xr:uid="{00000000-0005-0000-0000-000097150000}"/>
    <cellStyle name="Input 2 2 2 2 15 7" xfId="6772" xr:uid="{00000000-0005-0000-0000-000098150000}"/>
    <cellStyle name="Input 2 2 2 2 16" xfId="6773" xr:uid="{00000000-0005-0000-0000-000099150000}"/>
    <cellStyle name="Input 2 2 2 2 16 2" xfId="6774" xr:uid="{00000000-0005-0000-0000-00009A150000}"/>
    <cellStyle name="Input 2 2 2 2 16 3" xfId="6775" xr:uid="{00000000-0005-0000-0000-00009B150000}"/>
    <cellStyle name="Input 2 2 2 2 16 4" xfId="6776" xr:uid="{00000000-0005-0000-0000-00009C150000}"/>
    <cellStyle name="Input 2 2 2 2 16 5" xfId="6777" xr:uid="{00000000-0005-0000-0000-00009D150000}"/>
    <cellStyle name="Input 2 2 2 2 17" xfId="6778" xr:uid="{00000000-0005-0000-0000-00009E150000}"/>
    <cellStyle name="Input 2 2 2 2 17 2" xfId="6779" xr:uid="{00000000-0005-0000-0000-00009F150000}"/>
    <cellStyle name="Input 2 2 2 2 17 3" xfId="6780" xr:uid="{00000000-0005-0000-0000-0000A0150000}"/>
    <cellStyle name="Input 2 2 2 2 17 4" xfId="6781" xr:uid="{00000000-0005-0000-0000-0000A1150000}"/>
    <cellStyle name="Input 2 2 2 2 17 5" xfId="6782" xr:uid="{00000000-0005-0000-0000-0000A2150000}"/>
    <cellStyle name="Input 2 2 2 2 18" xfId="6783" xr:uid="{00000000-0005-0000-0000-0000A3150000}"/>
    <cellStyle name="Input 2 2 2 2 18 2" xfId="6784" xr:uid="{00000000-0005-0000-0000-0000A4150000}"/>
    <cellStyle name="Input 2 2 2 2 19" xfId="6785" xr:uid="{00000000-0005-0000-0000-0000A5150000}"/>
    <cellStyle name="Input 2 2 2 2 19 2" xfId="6786" xr:uid="{00000000-0005-0000-0000-0000A6150000}"/>
    <cellStyle name="Input 2 2 2 2 2" xfId="1035" xr:uid="{00000000-0005-0000-0000-0000A7150000}"/>
    <cellStyle name="Input 2 2 2 2 2 2" xfId="1036" xr:uid="{00000000-0005-0000-0000-0000A8150000}"/>
    <cellStyle name="Input 2 2 2 2 2 2 2" xfId="6787" xr:uid="{00000000-0005-0000-0000-0000A9150000}"/>
    <cellStyle name="Input 2 2 2 2 2 2 2 2" xfId="6788" xr:uid="{00000000-0005-0000-0000-0000AA150000}"/>
    <cellStyle name="Input 2 2 2 2 2 2 2 3" xfId="6789" xr:uid="{00000000-0005-0000-0000-0000AB150000}"/>
    <cellStyle name="Input 2 2 2 2 2 2 2 4" xfId="6790" xr:uid="{00000000-0005-0000-0000-0000AC150000}"/>
    <cellStyle name="Input 2 2 2 2 2 2 2 5" xfId="6791" xr:uid="{00000000-0005-0000-0000-0000AD150000}"/>
    <cellStyle name="Input 2 2 2 2 2 2 3" xfId="6792" xr:uid="{00000000-0005-0000-0000-0000AE150000}"/>
    <cellStyle name="Input 2 2 2 2 2 2 3 2" xfId="6793" xr:uid="{00000000-0005-0000-0000-0000AF150000}"/>
    <cellStyle name="Input 2 2 2 2 2 2 3 3" xfId="6794" xr:uid="{00000000-0005-0000-0000-0000B0150000}"/>
    <cellStyle name="Input 2 2 2 2 2 2 3 4" xfId="6795" xr:uid="{00000000-0005-0000-0000-0000B1150000}"/>
    <cellStyle name="Input 2 2 2 2 2 2 3 5" xfId="6796" xr:uid="{00000000-0005-0000-0000-0000B2150000}"/>
    <cellStyle name="Input 2 2 2 2 2 2 4" xfId="6797" xr:uid="{00000000-0005-0000-0000-0000B3150000}"/>
    <cellStyle name="Input 2 2 2 2 2 2 4 2" xfId="6798" xr:uid="{00000000-0005-0000-0000-0000B4150000}"/>
    <cellStyle name="Input 2 2 2 2 2 2 5" xfId="6799" xr:uid="{00000000-0005-0000-0000-0000B5150000}"/>
    <cellStyle name="Input 2 2 2 2 2 2 5 2" xfId="6800" xr:uid="{00000000-0005-0000-0000-0000B6150000}"/>
    <cellStyle name="Input 2 2 2 2 2 2 6" xfId="6801" xr:uid="{00000000-0005-0000-0000-0000B7150000}"/>
    <cellStyle name="Input 2 2 2 2 2 2 7" xfId="6802" xr:uid="{00000000-0005-0000-0000-0000B8150000}"/>
    <cellStyle name="Input 2 2 2 2 2 3" xfId="6803" xr:uid="{00000000-0005-0000-0000-0000B9150000}"/>
    <cellStyle name="Input 2 2 2 2 2 3 2" xfId="6804" xr:uid="{00000000-0005-0000-0000-0000BA150000}"/>
    <cellStyle name="Input 2 2 2 2 2 3 3" xfId="6805" xr:uid="{00000000-0005-0000-0000-0000BB150000}"/>
    <cellStyle name="Input 2 2 2 2 2 3 4" xfId="6806" xr:uid="{00000000-0005-0000-0000-0000BC150000}"/>
    <cellStyle name="Input 2 2 2 2 2 3 5" xfId="6807" xr:uid="{00000000-0005-0000-0000-0000BD150000}"/>
    <cellStyle name="Input 2 2 2 2 2 4" xfId="6808" xr:uid="{00000000-0005-0000-0000-0000BE150000}"/>
    <cellStyle name="Input 2 2 2 2 2 4 2" xfId="6809" xr:uid="{00000000-0005-0000-0000-0000BF150000}"/>
    <cellStyle name="Input 2 2 2 2 2 4 3" xfId="6810" xr:uid="{00000000-0005-0000-0000-0000C0150000}"/>
    <cellStyle name="Input 2 2 2 2 2 4 4" xfId="6811" xr:uid="{00000000-0005-0000-0000-0000C1150000}"/>
    <cellStyle name="Input 2 2 2 2 2 4 5" xfId="6812" xr:uid="{00000000-0005-0000-0000-0000C2150000}"/>
    <cellStyle name="Input 2 2 2 2 2 5" xfId="6813" xr:uid="{00000000-0005-0000-0000-0000C3150000}"/>
    <cellStyle name="Input 2 2 2 2 2 5 2" xfId="6814" xr:uid="{00000000-0005-0000-0000-0000C4150000}"/>
    <cellStyle name="Input 2 2 2 2 2 6" xfId="6815" xr:uid="{00000000-0005-0000-0000-0000C5150000}"/>
    <cellStyle name="Input 2 2 2 2 2 6 2" xfId="6816" xr:uid="{00000000-0005-0000-0000-0000C6150000}"/>
    <cellStyle name="Input 2 2 2 2 2 7" xfId="6817" xr:uid="{00000000-0005-0000-0000-0000C7150000}"/>
    <cellStyle name="Input 2 2 2 2 2 8" xfId="6818" xr:uid="{00000000-0005-0000-0000-0000C8150000}"/>
    <cellStyle name="Input 2 2 2 2 20" xfId="6819" xr:uid="{00000000-0005-0000-0000-0000C9150000}"/>
    <cellStyle name="Input 2 2 2 2 21" xfId="6820" xr:uid="{00000000-0005-0000-0000-0000CA150000}"/>
    <cellStyle name="Input 2 2 2 2 3" xfId="1037" xr:uid="{00000000-0005-0000-0000-0000CB150000}"/>
    <cellStyle name="Input 2 2 2 2 3 2" xfId="1038" xr:uid="{00000000-0005-0000-0000-0000CC150000}"/>
    <cellStyle name="Input 2 2 2 2 3 2 2" xfId="6821" xr:uid="{00000000-0005-0000-0000-0000CD150000}"/>
    <cellStyle name="Input 2 2 2 2 3 2 2 2" xfId="6822" xr:uid="{00000000-0005-0000-0000-0000CE150000}"/>
    <cellStyle name="Input 2 2 2 2 3 2 2 3" xfId="6823" xr:uid="{00000000-0005-0000-0000-0000CF150000}"/>
    <cellStyle name="Input 2 2 2 2 3 2 2 4" xfId="6824" xr:uid="{00000000-0005-0000-0000-0000D0150000}"/>
    <cellStyle name="Input 2 2 2 2 3 2 2 5" xfId="6825" xr:uid="{00000000-0005-0000-0000-0000D1150000}"/>
    <cellStyle name="Input 2 2 2 2 3 2 3" xfId="6826" xr:uid="{00000000-0005-0000-0000-0000D2150000}"/>
    <cellStyle name="Input 2 2 2 2 3 2 3 2" xfId="6827" xr:uid="{00000000-0005-0000-0000-0000D3150000}"/>
    <cellStyle name="Input 2 2 2 2 3 2 3 3" xfId="6828" xr:uid="{00000000-0005-0000-0000-0000D4150000}"/>
    <cellStyle name="Input 2 2 2 2 3 2 3 4" xfId="6829" xr:uid="{00000000-0005-0000-0000-0000D5150000}"/>
    <cellStyle name="Input 2 2 2 2 3 2 3 5" xfId="6830" xr:uid="{00000000-0005-0000-0000-0000D6150000}"/>
    <cellStyle name="Input 2 2 2 2 3 2 4" xfId="6831" xr:uid="{00000000-0005-0000-0000-0000D7150000}"/>
    <cellStyle name="Input 2 2 2 2 3 2 4 2" xfId="6832" xr:uid="{00000000-0005-0000-0000-0000D8150000}"/>
    <cellStyle name="Input 2 2 2 2 3 2 5" xfId="6833" xr:uid="{00000000-0005-0000-0000-0000D9150000}"/>
    <cellStyle name="Input 2 2 2 2 3 2 5 2" xfId="6834" xr:uid="{00000000-0005-0000-0000-0000DA150000}"/>
    <cellStyle name="Input 2 2 2 2 3 2 6" xfId="6835" xr:uid="{00000000-0005-0000-0000-0000DB150000}"/>
    <cellStyle name="Input 2 2 2 2 3 2 7" xfId="6836" xr:uid="{00000000-0005-0000-0000-0000DC150000}"/>
    <cellStyle name="Input 2 2 2 2 3 3" xfId="6837" xr:uid="{00000000-0005-0000-0000-0000DD150000}"/>
    <cellStyle name="Input 2 2 2 2 3 3 2" xfId="6838" xr:uid="{00000000-0005-0000-0000-0000DE150000}"/>
    <cellStyle name="Input 2 2 2 2 3 3 3" xfId="6839" xr:uid="{00000000-0005-0000-0000-0000DF150000}"/>
    <cellStyle name="Input 2 2 2 2 3 3 4" xfId="6840" xr:uid="{00000000-0005-0000-0000-0000E0150000}"/>
    <cellStyle name="Input 2 2 2 2 3 3 5" xfId="6841" xr:uid="{00000000-0005-0000-0000-0000E1150000}"/>
    <cellStyle name="Input 2 2 2 2 3 4" xfId="6842" xr:uid="{00000000-0005-0000-0000-0000E2150000}"/>
    <cellStyle name="Input 2 2 2 2 3 4 2" xfId="6843" xr:uid="{00000000-0005-0000-0000-0000E3150000}"/>
    <cellStyle name="Input 2 2 2 2 3 4 3" xfId="6844" xr:uid="{00000000-0005-0000-0000-0000E4150000}"/>
    <cellStyle name="Input 2 2 2 2 3 4 4" xfId="6845" xr:uid="{00000000-0005-0000-0000-0000E5150000}"/>
    <cellStyle name="Input 2 2 2 2 3 4 5" xfId="6846" xr:uid="{00000000-0005-0000-0000-0000E6150000}"/>
    <cellStyle name="Input 2 2 2 2 3 5" xfId="6847" xr:uid="{00000000-0005-0000-0000-0000E7150000}"/>
    <cellStyle name="Input 2 2 2 2 3 5 2" xfId="6848" xr:uid="{00000000-0005-0000-0000-0000E8150000}"/>
    <cellStyle name="Input 2 2 2 2 3 6" xfId="6849" xr:uid="{00000000-0005-0000-0000-0000E9150000}"/>
    <cellStyle name="Input 2 2 2 2 3 6 2" xfId="6850" xr:uid="{00000000-0005-0000-0000-0000EA150000}"/>
    <cellStyle name="Input 2 2 2 2 3 7" xfId="6851" xr:uid="{00000000-0005-0000-0000-0000EB150000}"/>
    <cellStyle name="Input 2 2 2 2 3 8" xfId="6852" xr:uid="{00000000-0005-0000-0000-0000EC150000}"/>
    <cellStyle name="Input 2 2 2 2 4" xfId="1039" xr:uid="{00000000-0005-0000-0000-0000ED150000}"/>
    <cellStyle name="Input 2 2 2 2 4 2" xfId="1040" xr:uid="{00000000-0005-0000-0000-0000EE150000}"/>
    <cellStyle name="Input 2 2 2 2 4 2 2" xfId="6853" xr:uid="{00000000-0005-0000-0000-0000EF150000}"/>
    <cellStyle name="Input 2 2 2 2 4 2 2 2" xfId="6854" xr:uid="{00000000-0005-0000-0000-0000F0150000}"/>
    <cellStyle name="Input 2 2 2 2 4 2 2 3" xfId="6855" xr:uid="{00000000-0005-0000-0000-0000F1150000}"/>
    <cellStyle name="Input 2 2 2 2 4 2 2 4" xfId="6856" xr:uid="{00000000-0005-0000-0000-0000F2150000}"/>
    <cellStyle name="Input 2 2 2 2 4 2 2 5" xfId="6857" xr:uid="{00000000-0005-0000-0000-0000F3150000}"/>
    <cellStyle name="Input 2 2 2 2 4 2 3" xfId="6858" xr:uid="{00000000-0005-0000-0000-0000F4150000}"/>
    <cellStyle name="Input 2 2 2 2 4 2 3 2" xfId="6859" xr:uid="{00000000-0005-0000-0000-0000F5150000}"/>
    <cellStyle name="Input 2 2 2 2 4 2 3 3" xfId="6860" xr:uid="{00000000-0005-0000-0000-0000F6150000}"/>
    <cellStyle name="Input 2 2 2 2 4 2 3 4" xfId="6861" xr:uid="{00000000-0005-0000-0000-0000F7150000}"/>
    <cellStyle name="Input 2 2 2 2 4 2 3 5" xfId="6862" xr:uid="{00000000-0005-0000-0000-0000F8150000}"/>
    <cellStyle name="Input 2 2 2 2 4 2 4" xfId="6863" xr:uid="{00000000-0005-0000-0000-0000F9150000}"/>
    <cellStyle name="Input 2 2 2 2 4 2 4 2" xfId="6864" xr:uid="{00000000-0005-0000-0000-0000FA150000}"/>
    <cellStyle name="Input 2 2 2 2 4 2 5" xfId="6865" xr:uid="{00000000-0005-0000-0000-0000FB150000}"/>
    <cellStyle name="Input 2 2 2 2 4 2 5 2" xfId="6866" xr:uid="{00000000-0005-0000-0000-0000FC150000}"/>
    <cellStyle name="Input 2 2 2 2 4 2 6" xfId="6867" xr:uid="{00000000-0005-0000-0000-0000FD150000}"/>
    <cellStyle name="Input 2 2 2 2 4 2 7" xfId="6868" xr:uid="{00000000-0005-0000-0000-0000FE150000}"/>
    <cellStyle name="Input 2 2 2 2 4 3" xfId="6869" xr:uid="{00000000-0005-0000-0000-0000FF150000}"/>
    <cellStyle name="Input 2 2 2 2 4 3 2" xfId="6870" xr:uid="{00000000-0005-0000-0000-000000160000}"/>
    <cellStyle name="Input 2 2 2 2 4 3 3" xfId="6871" xr:uid="{00000000-0005-0000-0000-000001160000}"/>
    <cellStyle name="Input 2 2 2 2 4 3 4" xfId="6872" xr:uid="{00000000-0005-0000-0000-000002160000}"/>
    <cellStyle name="Input 2 2 2 2 4 3 5" xfId="6873" xr:uid="{00000000-0005-0000-0000-000003160000}"/>
    <cellStyle name="Input 2 2 2 2 4 4" xfId="6874" xr:uid="{00000000-0005-0000-0000-000004160000}"/>
    <cellStyle name="Input 2 2 2 2 4 4 2" xfId="6875" xr:uid="{00000000-0005-0000-0000-000005160000}"/>
    <cellStyle name="Input 2 2 2 2 4 4 3" xfId="6876" xr:uid="{00000000-0005-0000-0000-000006160000}"/>
    <cellStyle name="Input 2 2 2 2 4 4 4" xfId="6877" xr:uid="{00000000-0005-0000-0000-000007160000}"/>
    <cellStyle name="Input 2 2 2 2 4 4 5" xfId="6878" xr:uid="{00000000-0005-0000-0000-000008160000}"/>
    <cellStyle name="Input 2 2 2 2 4 5" xfId="6879" xr:uid="{00000000-0005-0000-0000-000009160000}"/>
    <cellStyle name="Input 2 2 2 2 4 5 2" xfId="6880" xr:uid="{00000000-0005-0000-0000-00000A160000}"/>
    <cellStyle name="Input 2 2 2 2 4 6" xfId="6881" xr:uid="{00000000-0005-0000-0000-00000B160000}"/>
    <cellStyle name="Input 2 2 2 2 4 6 2" xfId="6882" xr:uid="{00000000-0005-0000-0000-00000C160000}"/>
    <cellStyle name="Input 2 2 2 2 4 7" xfId="6883" xr:uid="{00000000-0005-0000-0000-00000D160000}"/>
    <cellStyle name="Input 2 2 2 2 4 8" xfId="6884" xr:uid="{00000000-0005-0000-0000-00000E160000}"/>
    <cellStyle name="Input 2 2 2 2 5" xfId="1041" xr:uid="{00000000-0005-0000-0000-00000F160000}"/>
    <cellStyle name="Input 2 2 2 2 5 2" xfId="1042" xr:uid="{00000000-0005-0000-0000-000010160000}"/>
    <cellStyle name="Input 2 2 2 2 5 2 2" xfId="6885" xr:uid="{00000000-0005-0000-0000-000011160000}"/>
    <cellStyle name="Input 2 2 2 2 5 2 2 2" xfId="6886" xr:uid="{00000000-0005-0000-0000-000012160000}"/>
    <cellStyle name="Input 2 2 2 2 5 2 2 3" xfId="6887" xr:uid="{00000000-0005-0000-0000-000013160000}"/>
    <cellStyle name="Input 2 2 2 2 5 2 2 4" xfId="6888" xr:uid="{00000000-0005-0000-0000-000014160000}"/>
    <cellStyle name="Input 2 2 2 2 5 2 2 5" xfId="6889" xr:uid="{00000000-0005-0000-0000-000015160000}"/>
    <cellStyle name="Input 2 2 2 2 5 2 3" xfId="6890" xr:uid="{00000000-0005-0000-0000-000016160000}"/>
    <cellStyle name="Input 2 2 2 2 5 2 3 2" xfId="6891" xr:uid="{00000000-0005-0000-0000-000017160000}"/>
    <cellStyle name="Input 2 2 2 2 5 2 3 3" xfId="6892" xr:uid="{00000000-0005-0000-0000-000018160000}"/>
    <cellStyle name="Input 2 2 2 2 5 2 3 4" xfId="6893" xr:uid="{00000000-0005-0000-0000-000019160000}"/>
    <cellStyle name="Input 2 2 2 2 5 2 3 5" xfId="6894" xr:uid="{00000000-0005-0000-0000-00001A160000}"/>
    <cellStyle name="Input 2 2 2 2 5 2 4" xfId="6895" xr:uid="{00000000-0005-0000-0000-00001B160000}"/>
    <cellStyle name="Input 2 2 2 2 5 2 4 2" xfId="6896" xr:uid="{00000000-0005-0000-0000-00001C160000}"/>
    <cellStyle name="Input 2 2 2 2 5 2 5" xfId="6897" xr:uid="{00000000-0005-0000-0000-00001D160000}"/>
    <cellStyle name="Input 2 2 2 2 5 2 5 2" xfId="6898" xr:uid="{00000000-0005-0000-0000-00001E160000}"/>
    <cellStyle name="Input 2 2 2 2 5 2 6" xfId="6899" xr:uid="{00000000-0005-0000-0000-00001F160000}"/>
    <cellStyle name="Input 2 2 2 2 5 2 7" xfId="6900" xr:uid="{00000000-0005-0000-0000-000020160000}"/>
    <cellStyle name="Input 2 2 2 2 5 3" xfId="6901" xr:uid="{00000000-0005-0000-0000-000021160000}"/>
    <cellStyle name="Input 2 2 2 2 5 3 2" xfId="6902" xr:uid="{00000000-0005-0000-0000-000022160000}"/>
    <cellStyle name="Input 2 2 2 2 5 3 3" xfId="6903" xr:uid="{00000000-0005-0000-0000-000023160000}"/>
    <cellStyle name="Input 2 2 2 2 5 3 4" xfId="6904" xr:uid="{00000000-0005-0000-0000-000024160000}"/>
    <cellStyle name="Input 2 2 2 2 5 3 5" xfId="6905" xr:uid="{00000000-0005-0000-0000-000025160000}"/>
    <cellStyle name="Input 2 2 2 2 5 4" xfId="6906" xr:uid="{00000000-0005-0000-0000-000026160000}"/>
    <cellStyle name="Input 2 2 2 2 5 4 2" xfId="6907" xr:uid="{00000000-0005-0000-0000-000027160000}"/>
    <cellStyle name="Input 2 2 2 2 5 4 3" xfId="6908" xr:uid="{00000000-0005-0000-0000-000028160000}"/>
    <cellStyle name="Input 2 2 2 2 5 4 4" xfId="6909" xr:uid="{00000000-0005-0000-0000-000029160000}"/>
    <cellStyle name="Input 2 2 2 2 5 4 5" xfId="6910" xr:uid="{00000000-0005-0000-0000-00002A160000}"/>
    <cellStyle name="Input 2 2 2 2 5 5" xfId="6911" xr:uid="{00000000-0005-0000-0000-00002B160000}"/>
    <cellStyle name="Input 2 2 2 2 5 5 2" xfId="6912" xr:uid="{00000000-0005-0000-0000-00002C160000}"/>
    <cellStyle name="Input 2 2 2 2 5 6" xfId="6913" xr:uid="{00000000-0005-0000-0000-00002D160000}"/>
    <cellStyle name="Input 2 2 2 2 5 6 2" xfId="6914" xr:uid="{00000000-0005-0000-0000-00002E160000}"/>
    <cellStyle name="Input 2 2 2 2 5 7" xfId="6915" xr:uid="{00000000-0005-0000-0000-00002F160000}"/>
    <cellStyle name="Input 2 2 2 2 5 8" xfId="6916" xr:uid="{00000000-0005-0000-0000-000030160000}"/>
    <cellStyle name="Input 2 2 2 2 6" xfId="1043" xr:uid="{00000000-0005-0000-0000-000031160000}"/>
    <cellStyle name="Input 2 2 2 2 6 2" xfId="6917" xr:uid="{00000000-0005-0000-0000-000032160000}"/>
    <cellStyle name="Input 2 2 2 2 6 2 2" xfId="6918" xr:uid="{00000000-0005-0000-0000-000033160000}"/>
    <cellStyle name="Input 2 2 2 2 6 2 2 2" xfId="6919" xr:uid="{00000000-0005-0000-0000-000034160000}"/>
    <cellStyle name="Input 2 2 2 2 6 2 2 3" xfId="6920" xr:uid="{00000000-0005-0000-0000-000035160000}"/>
    <cellStyle name="Input 2 2 2 2 6 2 2 4" xfId="6921" xr:uid="{00000000-0005-0000-0000-000036160000}"/>
    <cellStyle name="Input 2 2 2 2 6 2 2 5" xfId="6922" xr:uid="{00000000-0005-0000-0000-000037160000}"/>
    <cellStyle name="Input 2 2 2 2 6 2 3" xfId="6923" xr:uid="{00000000-0005-0000-0000-000038160000}"/>
    <cellStyle name="Input 2 2 2 2 6 2 3 2" xfId="6924" xr:uid="{00000000-0005-0000-0000-000039160000}"/>
    <cellStyle name="Input 2 2 2 2 6 2 3 3" xfId="6925" xr:uid="{00000000-0005-0000-0000-00003A160000}"/>
    <cellStyle name="Input 2 2 2 2 6 2 3 4" xfId="6926" xr:uid="{00000000-0005-0000-0000-00003B160000}"/>
    <cellStyle name="Input 2 2 2 2 6 2 3 5" xfId="6927" xr:uid="{00000000-0005-0000-0000-00003C160000}"/>
    <cellStyle name="Input 2 2 2 2 6 2 4" xfId="6928" xr:uid="{00000000-0005-0000-0000-00003D160000}"/>
    <cellStyle name="Input 2 2 2 2 6 2 4 2" xfId="6929" xr:uid="{00000000-0005-0000-0000-00003E160000}"/>
    <cellStyle name="Input 2 2 2 2 6 2 5" xfId="6930" xr:uid="{00000000-0005-0000-0000-00003F160000}"/>
    <cellStyle name="Input 2 2 2 2 6 2 5 2" xfId="6931" xr:uid="{00000000-0005-0000-0000-000040160000}"/>
    <cellStyle name="Input 2 2 2 2 6 2 6" xfId="6932" xr:uid="{00000000-0005-0000-0000-000041160000}"/>
    <cellStyle name="Input 2 2 2 2 6 2 7" xfId="6933" xr:uid="{00000000-0005-0000-0000-000042160000}"/>
    <cellStyle name="Input 2 2 2 2 6 3" xfId="6934" xr:uid="{00000000-0005-0000-0000-000043160000}"/>
    <cellStyle name="Input 2 2 2 2 6 3 2" xfId="6935" xr:uid="{00000000-0005-0000-0000-000044160000}"/>
    <cellStyle name="Input 2 2 2 2 6 3 3" xfId="6936" xr:uid="{00000000-0005-0000-0000-000045160000}"/>
    <cellStyle name="Input 2 2 2 2 6 3 4" xfId="6937" xr:uid="{00000000-0005-0000-0000-000046160000}"/>
    <cellStyle name="Input 2 2 2 2 6 3 5" xfId="6938" xr:uid="{00000000-0005-0000-0000-000047160000}"/>
    <cellStyle name="Input 2 2 2 2 6 4" xfId="6939" xr:uid="{00000000-0005-0000-0000-000048160000}"/>
    <cellStyle name="Input 2 2 2 2 6 4 2" xfId="6940" xr:uid="{00000000-0005-0000-0000-000049160000}"/>
    <cellStyle name="Input 2 2 2 2 6 4 3" xfId="6941" xr:uid="{00000000-0005-0000-0000-00004A160000}"/>
    <cellStyle name="Input 2 2 2 2 6 4 4" xfId="6942" xr:uid="{00000000-0005-0000-0000-00004B160000}"/>
    <cellStyle name="Input 2 2 2 2 6 4 5" xfId="6943" xr:uid="{00000000-0005-0000-0000-00004C160000}"/>
    <cellStyle name="Input 2 2 2 2 6 5" xfId="6944" xr:uid="{00000000-0005-0000-0000-00004D160000}"/>
    <cellStyle name="Input 2 2 2 2 6 5 2" xfId="6945" xr:uid="{00000000-0005-0000-0000-00004E160000}"/>
    <cellStyle name="Input 2 2 2 2 6 6" xfId="6946" xr:uid="{00000000-0005-0000-0000-00004F160000}"/>
    <cellStyle name="Input 2 2 2 2 6 6 2" xfId="6947" xr:uid="{00000000-0005-0000-0000-000050160000}"/>
    <cellStyle name="Input 2 2 2 2 6 7" xfId="6948" xr:uid="{00000000-0005-0000-0000-000051160000}"/>
    <cellStyle name="Input 2 2 2 2 6 8" xfId="6949" xr:uid="{00000000-0005-0000-0000-000052160000}"/>
    <cellStyle name="Input 2 2 2 2 7" xfId="6950" xr:uid="{00000000-0005-0000-0000-000053160000}"/>
    <cellStyle name="Input 2 2 2 2 7 2" xfId="6951" xr:uid="{00000000-0005-0000-0000-000054160000}"/>
    <cellStyle name="Input 2 2 2 2 7 2 2" xfId="6952" xr:uid="{00000000-0005-0000-0000-000055160000}"/>
    <cellStyle name="Input 2 2 2 2 7 2 2 2" xfId="6953" xr:uid="{00000000-0005-0000-0000-000056160000}"/>
    <cellStyle name="Input 2 2 2 2 7 2 2 3" xfId="6954" xr:uid="{00000000-0005-0000-0000-000057160000}"/>
    <cellStyle name="Input 2 2 2 2 7 2 2 4" xfId="6955" xr:uid="{00000000-0005-0000-0000-000058160000}"/>
    <cellStyle name="Input 2 2 2 2 7 2 2 5" xfId="6956" xr:uid="{00000000-0005-0000-0000-000059160000}"/>
    <cellStyle name="Input 2 2 2 2 7 2 3" xfId="6957" xr:uid="{00000000-0005-0000-0000-00005A160000}"/>
    <cellStyle name="Input 2 2 2 2 7 2 3 2" xfId="6958" xr:uid="{00000000-0005-0000-0000-00005B160000}"/>
    <cellStyle name="Input 2 2 2 2 7 2 3 3" xfId="6959" xr:uid="{00000000-0005-0000-0000-00005C160000}"/>
    <cellStyle name="Input 2 2 2 2 7 2 3 4" xfId="6960" xr:uid="{00000000-0005-0000-0000-00005D160000}"/>
    <cellStyle name="Input 2 2 2 2 7 2 3 5" xfId="6961" xr:uid="{00000000-0005-0000-0000-00005E160000}"/>
    <cellStyle name="Input 2 2 2 2 7 2 4" xfId="6962" xr:uid="{00000000-0005-0000-0000-00005F160000}"/>
    <cellStyle name="Input 2 2 2 2 7 2 4 2" xfId="6963" xr:uid="{00000000-0005-0000-0000-000060160000}"/>
    <cellStyle name="Input 2 2 2 2 7 2 5" xfId="6964" xr:uid="{00000000-0005-0000-0000-000061160000}"/>
    <cellStyle name="Input 2 2 2 2 7 2 5 2" xfId="6965" xr:uid="{00000000-0005-0000-0000-000062160000}"/>
    <cellStyle name="Input 2 2 2 2 7 2 6" xfId="6966" xr:uid="{00000000-0005-0000-0000-000063160000}"/>
    <cellStyle name="Input 2 2 2 2 7 2 7" xfId="6967" xr:uid="{00000000-0005-0000-0000-000064160000}"/>
    <cellStyle name="Input 2 2 2 2 7 3" xfId="6968" xr:uid="{00000000-0005-0000-0000-000065160000}"/>
    <cellStyle name="Input 2 2 2 2 7 3 2" xfId="6969" xr:uid="{00000000-0005-0000-0000-000066160000}"/>
    <cellStyle name="Input 2 2 2 2 7 3 3" xfId="6970" xr:uid="{00000000-0005-0000-0000-000067160000}"/>
    <cellStyle name="Input 2 2 2 2 7 3 4" xfId="6971" xr:uid="{00000000-0005-0000-0000-000068160000}"/>
    <cellStyle name="Input 2 2 2 2 7 3 5" xfId="6972" xr:uid="{00000000-0005-0000-0000-000069160000}"/>
    <cellStyle name="Input 2 2 2 2 7 4" xfId="6973" xr:uid="{00000000-0005-0000-0000-00006A160000}"/>
    <cellStyle name="Input 2 2 2 2 7 4 2" xfId="6974" xr:uid="{00000000-0005-0000-0000-00006B160000}"/>
    <cellStyle name="Input 2 2 2 2 7 4 3" xfId="6975" xr:uid="{00000000-0005-0000-0000-00006C160000}"/>
    <cellStyle name="Input 2 2 2 2 7 4 4" xfId="6976" xr:uid="{00000000-0005-0000-0000-00006D160000}"/>
    <cellStyle name="Input 2 2 2 2 7 4 5" xfId="6977" xr:uid="{00000000-0005-0000-0000-00006E160000}"/>
    <cellStyle name="Input 2 2 2 2 7 5" xfId="6978" xr:uid="{00000000-0005-0000-0000-00006F160000}"/>
    <cellStyle name="Input 2 2 2 2 7 5 2" xfId="6979" xr:uid="{00000000-0005-0000-0000-000070160000}"/>
    <cellStyle name="Input 2 2 2 2 7 6" xfId="6980" xr:uid="{00000000-0005-0000-0000-000071160000}"/>
    <cellStyle name="Input 2 2 2 2 7 6 2" xfId="6981" xr:uid="{00000000-0005-0000-0000-000072160000}"/>
    <cellStyle name="Input 2 2 2 2 7 7" xfId="6982" xr:uid="{00000000-0005-0000-0000-000073160000}"/>
    <cellStyle name="Input 2 2 2 2 7 8" xfId="6983" xr:uid="{00000000-0005-0000-0000-000074160000}"/>
    <cellStyle name="Input 2 2 2 2 8" xfId="6984" xr:uid="{00000000-0005-0000-0000-000075160000}"/>
    <cellStyle name="Input 2 2 2 2 8 2" xfId="6985" xr:uid="{00000000-0005-0000-0000-000076160000}"/>
    <cellStyle name="Input 2 2 2 2 8 2 2" xfId="6986" xr:uid="{00000000-0005-0000-0000-000077160000}"/>
    <cellStyle name="Input 2 2 2 2 8 2 2 2" xfId="6987" xr:uid="{00000000-0005-0000-0000-000078160000}"/>
    <cellStyle name="Input 2 2 2 2 8 2 2 3" xfId="6988" xr:uid="{00000000-0005-0000-0000-000079160000}"/>
    <cellStyle name="Input 2 2 2 2 8 2 2 4" xfId="6989" xr:uid="{00000000-0005-0000-0000-00007A160000}"/>
    <cellStyle name="Input 2 2 2 2 8 2 2 5" xfId="6990" xr:uid="{00000000-0005-0000-0000-00007B160000}"/>
    <cellStyle name="Input 2 2 2 2 8 2 3" xfId="6991" xr:uid="{00000000-0005-0000-0000-00007C160000}"/>
    <cellStyle name="Input 2 2 2 2 8 2 3 2" xfId="6992" xr:uid="{00000000-0005-0000-0000-00007D160000}"/>
    <cellStyle name="Input 2 2 2 2 8 2 3 3" xfId="6993" xr:uid="{00000000-0005-0000-0000-00007E160000}"/>
    <cellStyle name="Input 2 2 2 2 8 2 3 4" xfId="6994" xr:uid="{00000000-0005-0000-0000-00007F160000}"/>
    <cellStyle name="Input 2 2 2 2 8 2 3 5" xfId="6995" xr:uid="{00000000-0005-0000-0000-000080160000}"/>
    <cellStyle name="Input 2 2 2 2 8 2 4" xfId="6996" xr:uid="{00000000-0005-0000-0000-000081160000}"/>
    <cellStyle name="Input 2 2 2 2 8 2 4 2" xfId="6997" xr:uid="{00000000-0005-0000-0000-000082160000}"/>
    <cellStyle name="Input 2 2 2 2 8 2 5" xfId="6998" xr:uid="{00000000-0005-0000-0000-000083160000}"/>
    <cellStyle name="Input 2 2 2 2 8 2 5 2" xfId="6999" xr:uid="{00000000-0005-0000-0000-000084160000}"/>
    <cellStyle name="Input 2 2 2 2 8 2 6" xfId="7000" xr:uid="{00000000-0005-0000-0000-000085160000}"/>
    <cellStyle name="Input 2 2 2 2 8 2 7" xfId="7001" xr:uid="{00000000-0005-0000-0000-000086160000}"/>
    <cellStyle name="Input 2 2 2 2 8 3" xfId="7002" xr:uid="{00000000-0005-0000-0000-000087160000}"/>
    <cellStyle name="Input 2 2 2 2 8 3 2" xfId="7003" xr:uid="{00000000-0005-0000-0000-000088160000}"/>
    <cellStyle name="Input 2 2 2 2 8 3 3" xfId="7004" xr:uid="{00000000-0005-0000-0000-000089160000}"/>
    <cellStyle name="Input 2 2 2 2 8 3 4" xfId="7005" xr:uid="{00000000-0005-0000-0000-00008A160000}"/>
    <cellStyle name="Input 2 2 2 2 8 3 5" xfId="7006" xr:uid="{00000000-0005-0000-0000-00008B160000}"/>
    <cellStyle name="Input 2 2 2 2 8 4" xfId="7007" xr:uid="{00000000-0005-0000-0000-00008C160000}"/>
    <cellStyle name="Input 2 2 2 2 8 4 2" xfId="7008" xr:uid="{00000000-0005-0000-0000-00008D160000}"/>
    <cellStyle name="Input 2 2 2 2 8 4 3" xfId="7009" xr:uid="{00000000-0005-0000-0000-00008E160000}"/>
    <cellStyle name="Input 2 2 2 2 8 4 4" xfId="7010" xr:uid="{00000000-0005-0000-0000-00008F160000}"/>
    <cellStyle name="Input 2 2 2 2 8 4 5" xfId="7011" xr:uid="{00000000-0005-0000-0000-000090160000}"/>
    <cellStyle name="Input 2 2 2 2 8 5" xfId="7012" xr:uid="{00000000-0005-0000-0000-000091160000}"/>
    <cellStyle name="Input 2 2 2 2 8 5 2" xfId="7013" xr:uid="{00000000-0005-0000-0000-000092160000}"/>
    <cellStyle name="Input 2 2 2 2 8 6" xfId="7014" xr:uid="{00000000-0005-0000-0000-000093160000}"/>
    <cellStyle name="Input 2 2 2 2 8 6 2" xfId="7015" xr:uid="{00000000-0005-0000-0000-000094160000}"/>
    <cellStyle name="Input 2 2 2 2 8 7" xfId="7016" xr:uid="{00000000-0005-0000-0000-000095160000}"/>
    <cellStyle name="Input 2 2 2 2 8 8" xfId="7017" xr:uid="{00000000-0005-0000-0000-000096160000}"/>
    <cellStyle name="Input 2 2 2 2 9" xfId="7018" xr:uid="{00000000-0005-0000-0000-000097160000}"/>
    <cellStyle name="Input 2 2 2 2 9 2" xfId="7019" xr:uid="{00000000-0005-0000-0000-000098160000}"/>
    <cellStyle name="Input 2 2 2 2 9 2 2" xfId="7020" xr:uid="{00000000-0005-0000-0000-000099160000}"/>
    <cellStyle name="Input 2 2 2 2 9 2 2 2" xfId="7021" xr:uid="{00000000-0005-0000-0000-00009A160000}"/>
    <cellStyle name="Input 2 2 2 2 9 2 2 3" xfId="7022" xr:uid="{00000000-0005-0000-0000-00009B160000}"/>
    <cellStyle name="Input 2 2 2 2 9 2 2 4" xfId="7023" xr:uid="{00000000-0005-0000-0000-00009C160000}"/>
    <cellStyle name="Input 2 2 2 2 9 2 2 5" xfId="7024" xr:uid="{00000000-0005-0000-0000-00009D160000}"/>
    <cellStyle name="Input 2 2 2 2 9 2 3" xfId="7025" xr:uid="{00000000-0005-0000-0000-00009E160000}"/>
    <cellStyle name="Input 2 2 2 2 9 2 3 2" xfId="7026" xr:uid="{00000000-0005-0000-0000-00009F160000}"/>
    <cellStyle name="Input 2 2 2 2 9 2 3 3" xfId="7027" xr:uid="{00000000-0005-0000-0000-0000A0160000}"/>
    <cellStyle name="Input 2 2 2 2 9 2 3 4" xfId="7028" xr:uid="{00000000-0005-0000-0000-0000A1160000}"/>
    <cellStyle name="Input 2 2 2 2 9 2 3 5" xfId="7029" xr:uid="{00000000-0005-0000-0000-0000A2160000}"/>
    <cellStyle name="Input 2 2 2 2 9 2 4" xfId="7030" xr:uid="{00000000-0005-0000-0000-0000A3160000}"/>
    <cellStyle name="Input 2 2 2 2 9 2 4 2" xfId="7031" xr:uid="{00000000-0005-0000-0000-0000A4160000}"/>
    <cellStyle name="Input 2 2 2 2 9 2 5" xfId="7032" xr:uid="{00000000-0005-0000-0000-0000A5160000}"/>
    <cellStyle name="Input 2 2 2 2 9 2 5 2" xfId="7033" xr:uid="{00000000-0005-0000-0000-0000A6160000}"/>
    <cellStyle name="Input 2 2 2 2 9 2 6" xfId="7034" xr:uid="{00000000-0005-0000-0000-0000A7160000}"/>
    <cellStyle name="Input 2 2 2 2 9 2 7" xfId="7035" xr:uid="{00000000-0005-0000-0000-0000A8160000}"/>
    <cellStyle name="Input 2 2 2 2 9 3" xfId="7036" xr:uid="{00000000-0005-0000-0000-0000A9160000}"/>
    <cellStyle name="Input 2 2 2 2 9 3 2" xfId="7037" xr:uid="{00000000-0005-0000-0000-0000AA160000}"/>
    <cellStyle name="Input 2 2 2 2 9 3 3" xfId="7038" xr:uid="{00000000-0005-0000-0000-0000AB160000}"/>
    <cellStyle name="Input 2 2 2 2 9 3 4" xfId="7039" xr:uid="{00000000-0005-0000-0000-0000AC160000}"/>
    <cellStyle name="Input 2 2 2 2 9 3 5" xfId="7040" xr:uid="{00000000-0005-0000-0000-0000AD160000}"/>
    <cellStyle name="Input 2 2 2 2 9 4" xfId="7041" xr:uid="{00000000-0005-0000-0000-0000AE160000}"/>
    <cellStyle name="Input 2 2 2 2 9 4 2" xfId="7042" xr:uid="{00000000-0005-0000-0000-0000AF160000}"/>
    <cellStyle name="Input 2 2 2 2 9 4 3" xfId="7043" xr:uid="{00000000-0005-0000-0000-0000B0160000}"/>
    <cellStyle name="Input 2 2 2 2 9 4 4" xfId="7044" xr:uid="{00000000-0005-0000-0000-0000B1160000}"/>
    <cellStyle name="Input 2 2 2 2 9 4 5" xfId="7045" xr:uid="{00000000-0005-0000-0000-0000B2160000}"/>
    <cellStyle name="Input 2 2 2 2 9 5" xfId="7046" xr:uid="{00000000-0005-0000-0000-0000B3160000}"/>
    <cellStyle name="Input 2 2 2 2 9 5 2" xfId="7047" xr:uid="{00000000-0005-0000-0000-0000B4160000}"/>
    <cellStyle name="Input 2 2 2 2 9 6" xfId="7048" xr:uid="{00000000-0005-0000-0000-0000B5160000}"/>
    <cellStyle name="Input 2 2 2 2 9 6 2" xfId="7049" xr:uid="{00000000-0005-0000-0000-0000B6160000}"/>
    <cellStyle name="Input 2 2 2 2 9 7" xfId="7050" xr:uid="{00000000-0005-0000-0000-0000B7160000}"/>
    <cellStyle name="Input 2 2 2 2 9 8" xfId="7051" xr:uid="{00000000-0005-0000-0000-0000B8160000}"/>
    <cellStyle name="Input 2 2 2 3" xfId="1044" xr:uid="{00000000-0005-0000-0000-0000B9160000}"/>
    <cellStyle name="Input 2 2 2 3 2" xfId="1045" xr:uid="{00000000-0005-0000-0000-0000BA160000}"/>
    <cellStyle name="Input 2 2 2 4" xfId="1046" xr:uid="{00000000-0005-0000-0000-0000BB160000}"/>
    <cellStyle name="Input 2 2 2 4 2" xfId="1047" xr:uid="{00000000-0005-0000-0000-0000BC160000}"/>
    <cellStyle name="Input 2 2 2 5" xfId="1048" xr:uid="{00000000-0005-0000-0000-0000BD160000}"/>
    <cellStyle name="Input 2 2 2 6" xfId="7052" xr:uid="{00000000-0005-0000-0000-0000BE160000}"/>
    <cellStyle name="Input 2 2 2 6 2" xfId="7053" xr:uid="{00000000-0005-0000-0000-0000BF160000}"/>
    <cellStyle name="Input 2 2 2_T-straight with PEDs adjustor" xfId="7054" xr:uid="{00000000-0005-0000-0000-0000C0160000}"/>
    <cellStyle name="Input 2 2 3" xfId="1049" xr:uid="{00000000-0005-0000-0000-0000C1160000}"/>
    <cellStyle name="Input 2 2 3 10" xfId="7055" xr:uid="{00000000-0005-0000-0000-0000C2160000}"/>
    <cellStyle name="Input 2 2 3 10 2" xfId="7056" xr:uid="{00000000-0005-0000-0000-0000C3160000}"/>
    <cellStyle name="Input 2 2 3 10 2 2" xfId="7057" xr:uid="{00000000-0005-0000-0000-0000C4160000}"/>
    <cellStyle name="Input 2 2 3 10 2 2 2" xfId="7058" xr:uid="{00000000-0005-0000-0000-0000C5160000}"/>
    <cellStyle name="Input 2 2 3 10 2 2 3" xfId="7059" xr:uid="{00000000-0005-0000-0000-0000C6160000}"/>
    <cellStyle name="Input 2 2 3 10 2 2 4" xfId="7060" xr:uid="{00000000-0005-0000-0000-0000C7160000}"/>
    <cellStyle name="Input 2 2 3 10 2 2 5" xfId="7061" xr:uid="{00000000-0005-0000-0000-0000C8160000}"/>
    <cellStyle name="Input 2 2 3 10 2 3" xfId="7062" xr:uid="{00000000-0005-0000-0000-0000C9160000}"/>
    <cellStyle name="Input 2 2 3 10 2 3 2" xfId="7063" xr:uid="{00000000-0005-0000-0000-0000CA160000}"/>
    <cellStyle name="Input 2 2 3 10 2 3 3" xfId="7064" xr:uid="{00000000-0005-0000-0000-0000CB160000}"/>
    <cellStyle name="Input 2 2 3 10 2 3 4" xfId="7065" xr:uid="{00000000-0005-0000-0000-0000CC160000}"/>
    <cellStyle name="Input 2 2 3 10 2 3 5" xfId="7066" xr:uid="{00000000-0005-0000-0000-0000CD160000}"/>
    <cellStyle name="Input 2 2 3 10 2 4" xfId="7067" xr:uid="{00000000-0005-0000-0000-0000CE160000}"/>
    <cellStyle name="Input 2 2 3 10 2 4 2" xfId="7068" xr:uid="{00000000-0005-0000-0000-0000CF160000}"/>
    <cellStyle name="Input 2 2 3 10 2 5" xfId="7069" xr:uid="{00000000-0005-0000-0000-0000D0160000}"/>
    <cellStyle name="Input 2 2 3 10 2 5 2" xfId="7070" xr:uid="{00000000-0005-0000-0000-0000D1160000}"/>
    <cellStyle name="Input 2 2 3 10 2 6" xfId="7071" xr:uid="{00000000-0005-0000-0000-0000D2160000}"/>
    <cellStyle name="Input 2 2 3 10 2 7" xfId="7072" xr:uid="{00000000-0005-0000-0000-0000D3160000}"/>
    <cellStyle name="Input 2 2 3 10 3" xfId="7073" xr:uid="{00000000-0005-0000-0000-0000D4160000}"/>
    <cellStyle name="Input 2 2 3 10 3 2" xfId="7074" xr:uid="{00000000-0005-0000-0000-0000D5160000}"/>
    <cellStyle name="Input 2 2 3 10 3 3" xfId="7075" xr:uid="{00000000-0005-0000-0000-0000D6160000}"/>
    <cellStyle name="Input 2 2 3 10 3 4" xfId="7076" xr:uid="{00000000-0005-0000-0000-0000D7160000}"/>
    <cellStyle name="Input 2 2 3 10 3 5" xfId="7077" xr:uid="{00000000-0005-0000-0000-0000D8160000}"/>
    <cellStyle name="Input 2 2 3 10 4" xfId="7078" xr:uid="{00000000-0005-0000-0000-0000D9160000}"/>
    <cellStyle name="Input 2 2 3 10 4 2" xfId="7079" xr:uid="{00000000-0005-0000-0000-0000DA160000}"/>
    <cellStyle name="Input 2 2 3 10 4 3" xfId="7080" xr:uid="{00000000-0005-0000-0000-0000DB160000}"/>
    <cellStyle name="Input 2 2 3 10 4 4" xfId="7081" xr:uid="{00000000-0005-0000-0000-0000DC160000}"/>
    <cellStyle name="Input 2 2 3 10 4 5" xfId="7082" xr:uid="{00000000-0005-0000-0000-0000DD160000}"/>
    <cellStyle name="Input 2 2 3 10 5" xfId="7083" xr:uid="{00000000-0005-0000-0000-0000DE160000}"/>
    <cellStyle name="Input 2 2 3 10 5 2" xfId="7084" xr:uid="{00000000-0005-0000-0000-0000DF160000}"/>
    <cellStyle name="Input 2 2 3 10 6" xfId="7085" xr:uid="{00000000-0005-0000-0000-0000E0160000}"/>
    <cellStyle name="Input 2 2 3 10 6 2" xfId="7086" xr:uid="{00000000-0005-0000-0000-0000E1160000}"/>
    <cellStyle name="Input 2 2 3 10 7" xfId="7087" xr:uid="{00000000-0005-0000-0000-0000E2160000}"/>
    <cellStyle name="Input 2 2 3 10 8" xfId="7088" xr:uid="{00000000-0005-0000-0000-0000E3160000}"/>
    <cellStyle name="Input 2 2 3 11" xfId="7089" xr:uid="{00000000-0005-0000-0000-0000E4160000}"/>
    <cellStyle name="Input 2 2 3 11 2" xfId="7090" xr:uid="{00000000-0005-0000-0000-0000E5160000}"/>
    <cellStyle name="Input 2 2 3 11 2 2" xfId="7091" xr:uid="{00000000-0005-0000-0000-0000E6160000}"/>
    <cellStyle name="Input 2 2 3 11 2 2 2" xfId="7092" xr:uid="{00000000-0005-0000-0000-0000E7160000}"/>
    <cellStyle name="Input 2 2 3 11 2 2 3" xfId="7093" xr:uid="{00000000-0005-0000-0000-0000E8160000}"/>
    <cellStyle name="Input 2 2 3 11 2 2 4" xfId="7094" xr:uid="{00000000-0005-0000-0000-0000E9160000}"/>
    <cellStyle name="Input 2 2 3 11 2 2 5" xfId="7095" xr:uid="{00000000-0005-0000-0000-0000EA160000}"/>
    <cellStyle name="Input 2 2 3 11 2 3" xfId="7096" xr:uid="{00000000-0005-0000-0000-0000EB160000}"/>
    <cellStyle name="Input 2 2 3 11 2 3 2" xfId="7097" xr:uid="{00000000-0005-0000-0000-0000EC160000}"/>
    <cellStyle name="Input 2 2 3 11 2 3 3" xfId="7098" xr:uid="{00000000-0005-0000-0000-0000ED160000}"/>
    <cellStyle name="Input 2 2 3 11 2 3 4" xfId="7099" xr:uid="{00000000-0005-0000-0000-0000EE160000}"/>
    <cellStyle name="Input 2 2 3 11 2 3 5" xfId="7100" xr:uid="{00000000-0005-0000-0000-0000EF160000}"/>
    <cellStyle name="Input 2 2 3 11 2 4" xfId="7101" xr:uid="{00000000-0005-0000-0000-0000F0160000}"/>
    <cellStyle name="Input 2 2 3 11 2 4 2" xfId="7102" xr:uid="{00000000-0005-0000-0000-0000F1160000}"/>
    <cellStyle name="Input 2 2 3 11 2 5" xfId="7103" xr:uid="{00000000-0005-0000-0000-0000F2160000}"/>
    <cellStyle name="Input 2 2 3 11 2 5 2" xfId="7104" xr:uid="{00000000-0005-0000-0000-0000F3160000}"/>
    <cellStyle name="Input 2 2 3 11 2 6" xfId="7105" xr:uid="{00000000-0005-0000-0000-0000F4160000}"/>
    <cellStyle name="Input 2 2 3 11 2 7" xfId="7106" xr:uid="{00000000-0005-0000-0000-0000F5160000}"/>
    <cellStyle name="Input 2 2 3 11 3" xfId="7107" xr:uid="{00000000-0005-0000-0000-0000F6160000}"/>
    <cellStyle name="Input 2 2 3 11 3 2" xfId="7108" xr:uid="{00000000-0005-0000-0000-0000F7160000}"/>
    <cellStyle name="Input 2 2 3 11 3 3" xfId="7109" xr:uid="{00000000-0005-0000-0000-0000F8160000}"/>
    <cellStyle name="Input 2 2 3 11 3 4" xfId="7110" xr:uid="{00000000-0005-0000-0000-0000F9160000}"/>
    <cellStyle name="Input 2 2 3 11 3 5" xfId="7111" xr:uid="{00000000-0005-0000-0000-0000FA160000}"/>
    <cellStyle name="Input 2 2 3 11 4" xfId="7112" xr:uid="{00000000-0005-0000-0000-0000FB160000}"/>
    <cellStyle name="Input 2 2 3 11 4 2" xfId="7113" xr:uid="{00000000-0005-0000-0000-0000FC160000}"/>
    <cellStyle name="Input 2 2 3 11 4 3" xfId="7114" xr:uid="{00000000-0005-0000-0000-0000FD160000}"/>
    <cellStyle name="Input 2 2 3 11 4 4" xfId="7115" xr:uid="{00000000-0005-0000-0000-0000FE160000}"/>
    <cellStyle name="Input 2 2 3 11 4 5" xfId="7116" xr:uid="{00000000-0005-0000-0000-0000FF160000}"/>
    <cellStyle name="Input 2 2 3 11 5" xfId="7117" xr:uid="{00000000-0005-0000-0000-000000170000}"/>
    <cellStyle name="Input 2 2 3 11 5 2" xfId="7118" xr:uid="{00000000-0005-0000-0000-000001170000}"/>
    <cellStyle name="Input 2 2 3 11 6" xfId="7119" xr:uid="{00000000-0005-0000-0000-000002170000}"/>
    <cellStyle name="Input 2 2 3 11 6 2" xfId="7120" xr:uid="{00000000-0005-0000-0000-000003170000}"/>
    <cellStyle name="Input 2 2 3 11 7" xfId="7121" xr:uid="{00000000-0005-0000-0000-000004170000}"/>
    <cellStyle name="Input 2 2 3 11 8" xfId="7122" xr:uid="{00000000-0005-0000-0000-000005170000}"/>
    <cellStyle name="Input 2 2 3 12" xfId="7123" xr:uid="{00000000-0005-0000-0000-000006170000}"/>
    <cellStyle name="Input 2 2 3 12 2" xfId="7124" xr:uid="{00000000-0005-0000-0000-000007170000}"/>
    <cellStyle name="Input 2 2 3 12 2 2" xfId="7125" xr:uid="{00000000-0005-0000-0000-000008170000}"/>
    <cellStyle name="Input 2 2 3 12 2 2 2" xfId="7126" xr:uid="{00000000-0005-0000-0000-000009170000}"/>
    <cellStyle name="Input 2 2 3 12 2 2 3" xfId="7127" xr:uid="{00000000-0005-0000-0000-00000A170000}"/>
    <cellStyle name="Input 2 2 3 12 2 2 4" xfId="7128" xr:uid="{00000000-0005-0000-0000-00000B170000}"/>
    <cellStyle name="Input 2 2 3 12 2 2 5" xfId="7129" xr:uid="{00000000-0005-0000-0000-00000C170000}"/>
    <cellStyle name="Input 2 2 3 12 2 3" xfId="7130" xr:uid="{00000000-0005-0000-0000-00000D170000}"/>
    <cellStyle name="Input 2 2 3 12 2 3 2" xfId="7131" xr:uid="{00000000-0005-0000-0000-00000E170000}"/>
    <cellStyle name="Input 2 2 3 12 2 3 3" xfId="7132" xr:uid="{00000000-0005-0000-0000-00000F170000}"/>
    <cellStyle name="Input 2 2 3 12 2 3 4" xfId="7133" xr:uid="{00000000-0005-0000-0000-000010170000}"/>
    <cellStyle name="Input 2 2 3 12 2 3 5" xfId="7134" xr:uid="{00000000-0005-0000-0000-000011170000}"/>
    <cellStyle name="Input 2 2 3 12 2 4" xfId="7135" xr:uid="{00000000-0005-0000-0000-000012170000}"/>
    <cellStyle name="Input 2 2 3 12 2 4 2" xfId="7136" xr:uid="{00000000-0005-0000-0000-000013170000}"/>
    <cellStyle name="Input 2 2 3 12 2 5" xfId="7137" xr:uid="{00000000-0005-0000-0000-000014170000}"/>
    <cellStyle name="Input 2 2 3 12 2 5 2" xfId="7138" xr:uid="{00000000-0005-0000-0000-000015170000}"/>
    <cellStyle name="Input 2 2 3 12 2 6" xfId="7139" xr:uid="{00000000-0005-0000-0000-000016170000}"/>
    <cellStyle name="Input 2 2 3 12 2 7" xfId="7140" xr:uid="{00000000-0005-0000-0000-000017170000}"/>
    <cellStyle name="Input 2 2 3 12 3" xfId="7141" xr:uid="{00000000-0005-0000-0000-000018170000}"/>
    <cellStyle name="Input 2 2 3 12 3 2" xfId="7142" xr:uid="{00000000-0005-0000-0000-000019170000}"/>
    <cellStyle name="Input 2 2 3 12 3 3" xfId="7143" xr:uid="{00000000-0005-0000-0000-00001A170000}"/>
    <cellStyle name="Input 2 2 3 12 3 4" xfId="7144" xr:uid="{00000000-0005-0000-0000-00001B170000}"/>
    <cellStyle name="Input 2 2 3 12 3 5" xfId="7145" xr:uid="{00000000-0005-0000-0000-00001C170000}"/>
    <cellStyle name="Input 2 2 3 12 4" xfId="7146" xr:uid="{00000000-0005-0000-0000-00001D170000}"/>
    <cellStyle name="Input 2 2 3 12 4 2" xfId="7147" xr:uid="{00000000-0005-0000-0000-00001E170000}"/>
    <cellStyle name="Input 2 2 3 12 4 3" xfId="7148" xr:uid="{00000000-0005-0000-0000-00001F170000}"/>
    <cellStyle name="Input 2 2 3 12 4 4" xfId="7149" xr:uid="{00000000-0005-0000-0000-000020170000}"/>
    <cellStyle name="Input 2 2 3 12 4 5" xfId="7150" xr:uid="{00000000-0005-0000-0000-000021170000}"/>
    <cellStyle name="Input 2 2 3 12 5" xfId="7151" xr:uid="{00000000-0005-0000-0000-000022170000}"/>
    <cellStyle name="Input 2 2 3 12 5 2" xfId="7152" xr:uid="{00000000-0005-0000-0000-000023170000}"/>
    <cellStyle name="Input 2 2 3 12 6" xfId="7153" xr:uid="{00000000-0005-0000-0000-000024170000}"/>
    <cellStyle name="Input 2 2 3 12 6 2" xfId="7154" xr:uid="{00000000-0005-0000-0000-000025170000}"/>
    <cellStyle name="Input 2 2 3 12 7" xfId="7155" xr:uid="{00000000-0005-0000-0000-000026170000}"/>
    <cellStyle name="Input 2 2 3 12 8" xfId="7156" xr:uid="{00000000-0005-0000-0000-000027170000}"/>
    <cellStyle name="Input 2 2 3 13" xfId="7157" xr:uid="{00000000-0005-0000-0000-000028170000}"/>
    <cellStyle name="Input 2 2 3 13 2" xfId="7158" xr:uid="{00000000-0005-0000-0000-000029170000}"/>
    <cellStyle name="Input 2 2 3 13 2 2" xfId="7159" xr:uid="{00000000-0005-0000-0000-00002A170000}"/>
    <cellStyle name="Input 2 2 3 13 2 2 2" xfId="7160" xr:uid="{00000000-0005-0000-0000-00002B170000}"/>
    <cellStyle name="Input 2 2 3 13 2 2 3" xfId="7161" xr:uid="{00000000-0005-0000-0000-00002C170000}"/>
    <cellStyle name="Input 2 2 3 13 2 2 4" xfId="7162" xr:uid="{00000000-0005-0000-0000-00002D170000}"/>
    <cellStyle name="Input 2 2 3 13 2 2 5" xfId="7163" xr:uid="{00000000-0005-0000-0000-00002E170000}"/>
    <cellStyle name="Input 2 2 3 13 2 3" xfId="7164" xr:uid="{00000000-0005-0000-0000-00002F170000}"/>
    <cellStyle name="Input 2 2 3 13 2 3 2" xfId="7165" xr:uid="{00000000-0005-0000-0000-000030170000}"/>
    <cellStyle name="Input 2 2 3 13 2 3 3" xfId="7166" xr:uid="{00000000-0005-0000-0000-000031170000}"/>
    <cellStyle name="Input 2 2 3 13 2 3 4" xfId="7167" xr:uid="{00000000-0005-0000-0000-000032170000}"/>
    <cellStyle name="Input 2 2 3 13 2 3 5" xfId="7168" xr:uid="{00000000-0005-0000-0000-000033170000}"/>
    <cellStyle name="Input 2 2 3 13 2 4" xfId="7169" xr:uid="{00000000-0005-0000-0000-000034170000}"/>
    <cellStyle name="Input 2 2 3 13 2 4 2" xfId="7170" xr:uid="{00000000-0005-0000-0000-000035170000}"/>
    <cellStyle name="Input 2 2 3 13 2 5" xfId="7171" xr:uid="{00000000-0005-0000-0000-000036170000}"/>
    <cellStyle name="Input 2 2 3 13 2 5 2" xfId="7172" xr:uid="{00000000-0005-0000-0000-000037170000}"/>
    <cellStyle name="Input 2 2 3 13 2 6" xfId="7173" xr:uid="{00000000-0005-0000-0000-000038170000}"/>
    <cellStyle name="Input 2 2 3 13 2 7" xfId="7174" xr:uid="{00000000-0005-0000-0000-000039170000}"/>
    <cellStyle name="Input 2 2 3 13 3" xfId="7175" xr:uid="{00000000-0005-0000-0000-00003A170000}"/>
    <cellStyle name="Input 2 2 3 13 3 2" xfId="7176" xr:uid="{00000000-0005-0000-0000-00003B170000}"/>
    <cellStyle name="Input 2 2 3 13 3 3" xfId="7177" xr:uid="{00000000-0005-0000-0000-00003C170000}"/>
    <cellStyle name="Input 2 2 3 13 3 4" xfId="7178" xr:uid="{00000000-0005-0000-0000-00003D170000}"/>
    <cellStyle name="Input 2 2 3 13 3 5" xfId="7179" xr:uid="{00000000-0005-0000-0000-00003E170000}"/>
    <cellStyle name="Input 2 2 3 13 4" xfId="7180" xr:uid="{00000000-0005-0000-0000-00003F170000}"/>
    <cellStyle name="Input 2 2 3 13 4 2" xfId="7181" xr:uid="{00000000-0005-0000-0000-000040170000}"/>
    <cellStyle name="Input 2 2 3 13 4 3" xfId="7182" xr:uid="{00000000-0005-0000-0000-000041170000}"/>
    <cellStyle name="Input 2 2 3 13 4 4" xfId="7183" xr:uid="{00000000-0005-0000-0000-000042170000}"/>
    <cellStyle name="Input 2 2 3 13 4 5" xfId="7184" xr:uid="{00000000-0005-0000-0000-000043170000}"/>
    <cellStyle name="Input 2 2 3 13 5" xfId="7185" xr:uid="{00000000-0005-0000-0000-000044170000}"/>
    <cellStyle name="Input 2 2 3 13 5 2" xfId="7186" xr:uid="{00000000-0005-0000-0000-000045170000}"/>
    <cellStyle name="Input 2 2 3 13 6" xfId="7187" xr:uid="{00000000-0005-0000-0000-000046170000}"/>
    <cellStyle name="Input 2 2 3 13 6 2" xfId="7188" xr:uid="{00000000-0005-0000-0000-000047170000}"/>
    <cellStyle name="Input 2 2 3 13 7" xfId="7189" xr:uid="{00000000-0005-0000-0000-000048170000}"/>
    <cellStyle name="Input 2 2 3 13 8" xfId="7190" xr:uid="{00000000-0005-0000-0000-000049170000}"/>
    <cellStyle name="Input 2 2 3 14" xfId="7191" xr:uid="{00000000-0005-0000-0000-00004A170000}"/>
    <cellStyle name="Input 2 2 3 14 2" xfId="7192" xr:uid="{00000000-0005-0000-0000-00004B170000}"/>
    <cellStyle name="Input 2 2 3 14 2 2" xfId="7193" xr:uid="{00000000-0005-0000-0000-00004C170000}"/>
    <cellStyle name="Input 2 2 3 14 2 2 2" xfId="7194" xr:uid="{00000000-0005-0000-0000-00004D170000}"/>
    <cellStyle name="Input 2 2 3 14 2 2 3" xfId="7195" xr:uid="{00000000-0005-0000-0000-00004E170000}"/>
    <cellStyle name="Input 2 2 3 14 2 2 4" xfId="7196" xr:uid="{00000000-0005-0000-0000-00004F170000}"/>
    <cellStyle name="Input 2 2 3 14 2 2 5" xfId="7197" xr:uid="{00000000-0005-0000-0000-000050170000}"/>
    <cellStyle name="Input 2 2 3 14 2 3" xfId="7198" xr:uid="{00000000-0005-0000-0000-000051170000}"/>
    <cellStyle name="Input 2 2 3 14 2 3 2" xfId="7199" xr:uid="{00000000-0005-0000-0000-000052170000}"/>
    <cellStyle name="Input 2 2 3 14 2 3 3" xfId="7200" xr:uid="{00000000-0005-0000-0000-000053170000}"/>
    <cellStyle name="Input 2 2 3 14 2 3 4" xfId="7201" xr:uid="{00000000-0005-0000-0000-000054170000}"/>
    <cellStyle name="Input 2 2 3 14 2 3 5" xfId="7202" xr:uid="{00000000-0005-0000-0000-000055170000}"/>
    <cellStyle name="Input 2 2 3 14 2 4" xfId="7203" xr:uid="{00000000-0005-0000-0000-000056170000}"/>
    <cellStyle name="Input 2 2 3 14 2 4 2" xfId="7204" xr:uid="{00000000-0005-0000-0000-000057170000}"/>
    <cellStyle name="Input 2 2 3 14 2 5" xfId="7205" xr:uid="{00000000-0005-0000-0000-000058170000}"/>
    <cellStyle name="Input 2 2 3 14 2 5 2" xfId="7206" xr:uid="{00000000-0005-0000-0000-000059170000}"/>
    <cellStyle name="Input 2 2 3 14 2 6" xfId="7207" xr:uid="{00000000-0005-0000-0000-00005A170000}"/>
    <cellStyle name="Input 2 2 3 14 2 7" xfId="7208" xr:uid="{00000000-0005-0000-0000-00005B170000}"/>
    <cellStyle name="Input 2 2 3 14 3" xfId="7209" xr:uid="{00000000-0005-0000-0000-00005C170000}"/>
    <cellStyle name="Input 2 2 3 14 3 2" xfId="7210" xr:uid="{00000000-0005-0000-0000-00005D170000}"/>
    <cellStyle name="Input 2 2 3 14 3 3" xfId="7211" xr:uid="{00000000-0005-0000-0000-00005E170000}"/>
    <cellStyle name="Input 2 2 3 14 3 4" xfId="7212" xr:uid="{00000000-0005-0000-0000-00005F170000}"/>
    <cellStyle name="Input 2 2 3 14 3 5" xfId="7213" xr:uid="{00000000-0005-0000-0000-000060170000}"/>
    <cellStyle name="Input 2 2 3 14 4" xfId="7214" xr:uid="{00000000-0005-0000-0000-000061170000}"/>
    <cellStyle name="Input 2 2 3 14 4 2" xfId="7215" xr:uid="{00000000-0005-0000-0000-000062170000}"/>
    <cellStyle name="Input 2 2 3 14 4 3" xfId="7216" xr:uid="{00000000-0005-0000-0000-000063170000}"/>
    <cellStyle name="Input 2 2 3 14 4 4" xfId="7217" xr:uid="{00000000-0005-0000-0000-000064170000}"/>
    <cellStyle name="Input 2 2 3 14 4 5" xfId="7218" xr:uid="{00000000-0005-0000-0000-000065170000}"/>
    <cellStyle name="Input 2 2 3 14 5" xfId="7219" xr:uid="{00000000-0005-0000-0000-000066170000}"/>
    <cellStyle name="Input 2 2 3 14 5 2" xfId="7220" xr:uid="{00000000-0005-0000-0000-000067170000}"/>
    <cellStyle name="Input 2 2 3 14 6" xfId="7221" xr:uid="{00000000-0005-0000-0000-000068170000}"/>
    <cellStyle name="Input 2 2 3 14 6 2" xfId="7222" xr:uid="{00000000-0005-0000-0000-000069170000}"/>
    <cellStyle name="Input 2 2 3 14 7" xfId="7223" xr:uid="{00000000-0005-0000-0000-00006A170000}"/>
    <cellStyle name="Input 2 2 3 14 8" xfId="7224" xr:uid="{00000000-0005-0000-0000-00006B170000}"/>
    <cellStyle name="Input 2 2 3 15" xfId="7225" xr:uid="{00000000-0005-0000-0000-00006C170000}"/>
    <cellStyle name="Input 2 2 3 15 2" xfId="7226" xr:uid="{00000000-0005-0000-0000-00006D170000}"/>
    <cellStyle name="Input 2 2 3 15 2 2" xfId="7227" xr:uid="{00000000-0005-0000-0000-00006E170000}"/>
    <cellStyle name="Input 2 2 3 15 2 3" xfId="7228" xr:uid="{00000000-0005-0000-0000-00006F170000}"/>
    <cellStyle name="Input 2 2 3 15 2 4" xfId="7229" xr:uid="{00000000-0005-0000-0000-000070170000}"/>
    <cellStyle name="Input 2 2 3 15 2 5" xfId="7230" xr:uid="{00000000-0005-0000-0000-000071170000}"/>
    <cellStyle name="Input 2 2 3 15 3" xfId="7231" xr:uid="{00000000-0005-0000-0000-000072170000}"/>
    <cellStyle name="Input 2 2 3 15 3 2" xfId="7232" xr:uid="{00000000-0005-0000-0000-000073170000}"/>
    <cellStyle name="Input 2 2 3 15 3 3" xfId="7233" xr:uid="{00000000-0005-0000-0000-000074170000}"/>
    <cellStyle name="Input 2 2 3 15 3 4" xfId="7234" xr:uid="{00000000-0005-0000-0000-000075170000}"/>
    <cellStyle name="Input 2 2 3 15 3 5" xfId="7235" xr:uid="{00000000-0005-0000-0000-000076170000}"/>
    <cellStyle name="Input 2 2 3 15 4" xfId="7236" xr:uid="{00000000-0005-0000-0000-000077170000}"/>
    <cellStyle name="Input 2 2 3 15 4 2" xfId="7237" xr:uid="{00000000-0005-0000-0000-000078170000}"/>
    <cellStyle name="Input 2 2 3 15 5" xfId="7238" xr:uid="{00000000-0005-0000-0000-000079170000}"/>
    <cellStyle name="Input 2 2 3 15 5 2" xfId="7239" xr:uid="{00000000-0005-0000-0000-00007A170000}"/>
    <cellStyle name="Input 2 2 3 15 6" xfId="7240" xr:uid="{00000000-0005-0000-0000-00007B170000}"/>
    <cellStyle name="Input 2 2 3 15 7" xfId="7241" xr:uid="{00000000-0005-0000-0000-00007C170000}"/>
    <cellStyle name="Input 2 2 3 16" xfId="7242" xr:uid="{00000000-0005-0000-0000-00007D170000}"/>
    <cellStyle name="Input 2 2 3 16 2" xfId="7243" xr:uid="{00000000-0005-0000-0000-00007E170000}"/>
    <cellStyle name="Input 2 2 3 16 3" xfId="7244" xr:uid="{00000000-0005-0000-0000-00007F170000}"/>
    <cellStyle name="Input 2 2 3 16 4" xfId="7245" xr:uid="{00000000-0005-0000-0000-000080170000}"/>
    <cellStyle name="Input 2 2 3 16 5" xfId="7246" xr:uid="{00000000-0005-0000-0000-000081170000}"/>
    <cellStyle name="Input 2 2 3 17" xfId="7247" xr:uid="{00000000-0005-0000-0000-000082170000}"/>
    <cellStyle name="Input 2 2 3 17 2" xfId="7248" xr:uid="{00000000-0005-0000-0000-000083170000}"/>
    <cellStyle name="Input 2 2 3 17 3" xfId="7249" xr:uid="{00000000-0005-0000-0000-000084170000}"/>
    <cellStyle name="Input 2 2 3 17 4" xfId="7250" xr:uid="{00000000-0005-0000-0000-000085170000}"/>
    <cellStyle name="Input 2 2 3 17 5" xfId="7251" xr:uid="{00000000-0005-0000-0000-000086170000}"/>
    <cellStyle name="Input 2 2 3 18" xfId="7252" xr:uid="{00000000-0005-0000-0000-000087170000}"/>
    <cellStyle name="Input 2 2 3 18 2" xfId="7253" xr:uid="{00000000-0005-0000-0000-000088170000}"/>
    <cellStyle name="Input 2 2 3 19" xfId="7254" xr:uid="{00000000-0005-0000-0000-000089170000}"/>
    <cellStyle name="Input 2 2 3 19 2" xfId="7255" xr:uid="{00000000-0005-0000-0000-00008A170000}"/>
    <cellStyle name="Input 2 2 3 2" xfId="1050" xr:uid="{00000000-0005-0000-0000-00008B170000}"/>
    <cellStyle name="Input 2 2 3 2 2" xfId="1051" xr:uid="{00000000-0005-0000-0000-00008C170000}"/>
    <cellStyle name="Input 2 2 3 2 2 2" xfId="7256" xr:uid="{00000000-0005-0000-0000-00008D170000}"/>
    <cellStyle name="Input 2 2 3 2 2 2 2" xfId="7257" xr:uid="{00000000-0005-0000-0000-00008E170000}"/>
    <cellStyle name="Input 2 2 3 2 2 2 3" xfId="7258" xr:uid="{00000000-0005-0000-0000-00008F170000}"/>
    <cellStyle name="Input 2 2 3 2 2 2 4" xfId="7259" xr:uid="{00000000-0005-0000-0000-000090170000}"/>
    <cellStyle name="Input 2 2 3 2 2 2 5" xfId="7260" xr:uid="{00000000-0005-0000-0000-000091170000}"/>
    <cellStyle name="Input 2 2 3 2 2 3" xfId="7261" xr:uid="{00000000-0005-0000-0000-000092170000}"/>
    <cellStyle name="Input 2 2 3 2 2 3 2" xfId="7262" xr:uid="{00000000-0005-0000-0000-000093170000}"/>
    <cellStyle name="Input 2 2 3 2 2 3 3" xfId="7263" xr:uid="{00000000-0005-0000-0000-000094170000}"/>
    <cellStyle name="Input 2 2 3 2 2 3 4" xfId="7264" xr:uid="{00000000-0005-0000-0000-000095170000}"/>
    <cellStyle name="Input 2 2 3 2 2 3 5" xfId="7265" xr:uid="{00000000-0005-0000-0000-000096170000}"/>
    <cellStyle name="Input 2 2 3 2 2 4" xfId="7266" xr:uid="{00000000-0005-0000-0000-000097170000}"/>
    <cellStyle name="Input 2 2 3 2 2 4 2" xfId="7267" xr:uid="{00000000-0005-0000-0000-000098170000}"/>
    <cellStyle name="Input 2 2 3 2 2 5" xfId="7268" xr:uid="{00000000-0005-0000-0000-000099170000}"/>
    <cellStyle name="Input 2 2 3 2 2 5 2" xfId="7269" xr:uid="{00000000-0005-0000-0000-00009A170000}"/>
    <cellStyle name="Input 2 2 3 2 2 6" xfId="7270" xr:uid="{00000000-0005-0000-0000-00009B170000}"/>
    <cellStyle name="Input 2 2 3 2 2 7" xfId="7271" xr:uid="{00000000-0005-0000-0000-00009C170000}"/>
    <cellStyle name="Input 2 2 3 2 3" xfId="7272" xr:uid="{00000000-0005-0000-0000-00009D170000}"/>
    <cellStyle name="Input 2 2 3 2 3 2" xfId="7273" xr:uid="{00000000-0005-0000-0000-00009E170000}"/>
    <cellStyle name="Input 2 2 3 2 3 3" xfId="7274" xr:uid="{00000000-0005-0000-0000-00009F170000}"/>
    <cellStyle name="Input 2 2 3 2 3 4" xfId="7275" xr:uid="{00000000-0005-0000-0000-0000A0170000}"/>
    <cellStyle name="Input 2 2 3 2 3 5" xfId="7276" xr:uid="{00000000-0005-0000-0000-0000A1170000}"/>
    <cellStyle name="Input 2 2 3 2 4" xfId="7277" xr:uid="{00000000-0005-0000-0000-0000A2170000}"/>
    <cellStyle name="Input 2 2 3 2 4 2" xfId="7278" xr:uid="{00000000-0005-0000-0000-0000A3170000}"/>
    <cellStyle name="Input 2 2 3 2 4 3" xfId="7279" xr:uid="{00000000-0005-0000-0000-0000A4170000}"/>
    <cellStyle name="Input 2 2 3 2 4 4" xfId="7280" xr:uid="{00000000-0005-0000-0000-0000A5170000}"/>
    <cellStyle name="Input 2 2 3 2 4 5" xfId="7281" xr:uid="{00000000-0005-0000-0000-0000A6170000}"/>
    <cellStyle name="Input 2 2 3 2 5" xfId="7282" xr:uid="{00000000-0005-0000-0000-0000A7170000}"/>
    <cellStyle name="Input 2 2 3 2 5 2" xfId="7283" xr:uid="{00000000-0005-0000-0000-0000A8170000}"/>
    <cellStyle name="Input 2 2 3 2 6" xfId="7284" xr:uid="{00000000-0005-0000-0000-0000A9170000}"/>
    <cellStyle name="Input 2 2 3 2 6 2" xfId="7285" xr:uid="{00000000-0005-0000-0000-0000AA170000}"/>
    <cellStyle name="Input 2 2 3 2 7" xfId="7286" xr:uid="{00000000-0005-0000-0000-0000AB170000}"/>
    <cellStyle name="Input 2 2 3 2 8" xfId="7287" xr:uid="{00000000-0005-0000-0000-0000AC170000}"/>
    <cellStyle name="Input 2 2 3 20" xfId="7288" xr:uid="{00000000-0005-0000-0000-0000AD170000}"/>
    <cellStyle name="Input 2 2 3 21" xfId="7289" xr:uid="{00000000-0005-0000-0000-0000AE170000}"/>
    <cellStyle name="Input 2 2 3 3" xfId="1052" xr:uid="{00000000-0005-0000-0000-0000AF170000}"/>
    <cellStyle name="Input 2 2 3 3 2" xfId="1053" xr:uid="{00000000-0005-0000-0000-0000B0170000}"/>
    <cellStyle name="Input 2 2 3 3 2 2" xfId="7290" xr:uid="{00000000-0005-0000-0000-0000B1170000}"/>
    <cellStyle name="Input 2 2 3 3 2 2 2" xfId="7291" xr:uid="{00000000-0005-0000-0000-0000B2170000}"/>
    <cellStyle name="Input 2 2 3 3 2 2 3" xfId="7292" xr:uid="{00000000-0005-0000-0000-0000B3170000}"/>
    <cellStyle name="Input 2 2 3 3 2 2 4" xfId="7293" xr:uid="{00000000-0005-0000-0000-0000B4170000}"/>
    <cellStyle name="Input 2 2 3 3 2 2 5" xfId="7294" xr:uid="{00000000-0005-0000-0000-0000B5170000}"/>
    <cellStyle name="Input 2 2 3 3 2 3" xfId="7295" xr:uid="{00000000-0005-0000-0000-0000B6170000}"/>
    <cellStyle name="Input 2 2 3 3 2 3 2" xfId="7296" xr:uid="{00000000-0005-0000-0000-0000B7170000}"/>
    <cellStyle name="Input 2 2 3 3 2 3 3" xfId="7297" xr:uid="{00000000-0005-0000-0000-0000B8170000}"/>
    <cellStyle name="Input 2 2 3 3 2 3 4" xfId="7298" xr:uid="{00000000-0005-0000-0000-0000B9170000}"/>
    <cellStyle name="Input 2 2 3 3 2 3 5" xfId="7299" xr:uid="{00000000-0005-0000-0000-0000BA170000}"/>
    <cellStyle name="Input 2 2 3 3 2 4" xfId="7300" xr:uid="{00000000-0005-0000-0000-0000BB170000}"/>
    <cellStyle name="Input 2 2 3 3 2 4 2" xfId="7301" xr:uid="{00000000-0005-0000-0000-0000BC170000}"/>
    <cellStyle name="Input 2 2 3 3 2 5" xfId="7302" xr:uid="{00000000-0005-0000-0000-0000BD170000}"/>
    <cellStyle name="Input 2 2 3 3 2 5 2" xfId="7303" xr:uid="{00000000-0005-0000-0000-0000BE170000}"/>
    <cellStyle name="Input 2 2 3 3 2 6" xfId="7304" xr:uid="{00000000-0005-0000-0000-0000BF170000}"/>
    <cellStyle name="Input 2 2 3 3 2 7" xfId="7305" xr:uid="{00000000-0005-0000-0000-0000C0170000}"/>
    <cellStyle name="Input 2 2 3 3 3" xfId="7306" xr:uid="{00000000-0005-0000-0000-0000C1170000}"/>
    <cellStyle name="Input 2 2 3 3 3 2" xfId="7307" xr:uid="{00000000-0005-0000-0000-0000C2170000}"/>
    <cellStyle name="Input 2 2 3 3 3 3" xfId="7308" xr:uid="{00000000-0005-0000-0000-0000C3170000}"/>
    <cellStyle name="Input 2 2 3 3 3 4" xfId="7309" xr:uid="{00000000-0005-0000-0000-0000C4170000}"/>
    <cellStyle name="Input 2 2 3 3 3 5" xfId="7310" xr:uid="{00000000-0005-0000-0000-0000C5170000}"/>
    <cellStyle name="Input 2 2 3 3 4" xfId="7311" xr:uid="{00000000-0005-0000-0000-0000C6170000}"/>
    <cellStyle name="Input 2 2 3 3 4 2" xfId="7312" xr:uid="{00000000-0005-0000-0000-0000C7170000}"/>
    <cellStyle name="Input 2 2 3 3 4 3" xfId="7313" xr:uid="{00000000-0005-0000-0000-0000C8170000}"/>
    <cellStyle name="Input 2 2 3 3 4 4" xfId="7314" xr:uid="{00000000-0005-0000-0000-0000C9170000}"/>
    <cellStyle name="Input 2 2 3 3 4 5" xfId="7315" xr:uid="{00000000-0005-0000-0000-0000CA170000}"/>
    <cellStyle name="Input 2 2 3 3 5" xfId="7316" xr:uid="{00000000-0005-0000-0000-0000CB170000}"/>
    <cellStyle name="Input 2 2 3 3 5 2" xfId="7317" xr:uid="{00000000-0005-0000-0000-0000CC170000}"/>
    <cellStyle name="Input 2 2 3 3 6" xfId="7318" xr:uid="{00000000-0005-0000-0000-0000CD170000}"/>
    <cellStyle name="Input 2 2 3 3 6 2" xfId="7319" xr:uid="{00000000-0005-0000-0000-0000CE170000}"/>
    <cellStyle name="Input 2 2 3 3 7" xfId="7320" xr:uid="{00000000-0005-0000-0000-0000CF170000}"/>
    <cellStyle name="Input 2 2 3 3 8" xfId="7321" xr:uid="{00000000-0005-0000-0000-0000D0170000}"/>
    <cellStyle name="Input 2 2 3 4" xfId="1054" xr:uid="{00000000-0005-0000-0000-0000D1170000}"/>
    <cellStyle name="Input 2 2 3 4 2" xfId="1055" xr:uid="{00000000-0005-0000-0000-0000D2170000}"/>
    <cellStyle name="Input 2 2 3 4 2 2" xfId="7322" xr:uid="{00000000-0005-0000-0000-0000D3170000}"/>
    <cellStyle name="Input 2 2 3 4 2 2 2" xfId="7323" xr:uid="{00000000-0005-0000-0000-0000D4170000}"/>
    <cellStyle name="Input 2 2 3 4 2 2 3" xfId="7324" xr:uid="{00000000-0005-0000-0000-0000D5170000}"/>
    <cellStyle name="Input 2 2 3 4 2 2 4" xfId="7325" xr:uid="{00000000-0005-0000-0000-0000D6170000}"/>
    <cellStyle name="Input 2 2 3 4 2 2 5" xfId="7326" xr:uid="{00000000-0005-0000-0000-0000D7170000}"/>
    <cellStyle name="Input 2 2 3 4 2 3" xfId="7327" xr:uid="{00000000-0005-0000-0000-0000D8170000}"/>
    <cellStyle name="Input 2 2 3 4 2 3 2" xfId="7328" xr:uid="{00000000-0005-0000-0000-0000D9170000}"/>
    <cellStyle name="Input 2 2 3 4 2 3 3" xfId="7329" xr:uid="{00000000-0005-0000-0000-0000DA170000}"/>
    <cellStyle name="Input 2 2 3 4 2 3 4" xfId="7330" xr:uid="{00000000-0005-0000-0000-0000DB170000}"/>
    <cellStyle name="Input 2 2 3 4 2 3 5" xfId="7331" xr:uid="{00000000-0005-0000-0000-0000DC170000}"/>
    <cellStyle name="Input 2 2 3 4 2 4" xfId="7332" xr:uid="{00000000-0005-0000-0000-0000DD170000}"/>
    <cellStyle name="Input 2 2 3 4 2 4 2" xfId="7333" xr:uid="{00000000-0005-0000-0000-0000DE170000}"/>
    <cellStyle name="Input 2 2 3 4 2 5" xfId="7334" xr:uid="{00000000-0005-0000-0000-0000DF170000}"/>
    <cellStyle name="Input 2 2 3 4 2 5 2" xfId="7335" xr:uid="{00000000-0005-0000-0000-0000E0170000}"/>
    <cellStyle name="Input 2 2 3 4 2 6" xfId="7336" xr:uid="{00000000-0005-0000-0000-0000E1170000}"/>
    <cellStyle name="Input 2 2 3 4 2 7" xfId="7337" xr:uid="{00000000-0005-0000-0000-0000E2170000}"/>
    <cellStyle name="Input 2 2 3 4 3" xfId="7338" xr:uid="{00000000-0005-0000-0000-0000E3170000}"/>
    <cellStyle name="Input 2 2 3 4 3 2" xfId="7339" xr:uid="{00000000-0005-0000-0000-0000E4170000}"/>
    <cellStyle name="Input 2 2 3 4 3 3" xfId="7340" xr:uid="{00000000-0005-0000-0000-0000E5170000}"/>
    <cellStyle name="Input 2 2 3 4 3 4" xfId="7341" xr:uid="{00000000-0005-0000-0000-0000E6170000}"/>
    <cellStyle name="Input 2 2 3 4 3 5" xfId="7342" xr:uid="{00000000-0005-0000-0000-0000E7170000}"/>
    <cellStyle name="Input 2 2 3 4 4" xfId="7343" xr:uid="{00000000-0005-0000-0000-0000E8170000}"/>
    <cellStyle name="Input 2 2 3 4 4 2" xfId="7344" xr:uid="{00000000-0005-0000-0000-0000E9170000}"/>
    <cellStyle name="Input 2 2 3 4 4 3" xfId="7345" xr:uid="{00000000-0005-0000-0000-0000EA170000}"/>
    <cellStyle name="Input 2 2 3 4 4 4" xfId="7346" xr:uid="{00000000-0005-0000-0000-0000EB170000}"/>
    <cellStyle name="Input 2 2 3 4 4 5" xfId="7347" xr:uid="{00000000-0005-0000-0000-0000EC170000}"/>
    <cellStyle name="Input 2 2 3 4 5" xfId="7348" xr:uid="{00000000-0005-0000-0000-0000ED170000}"/>
    <cellStyle name="Input 2 2 3 4 5 2" xfId="7349" xr:uid="{00000000-0005-0000-0000-0000EE170000}"/>
    <cellStyle name="Input 2 2 3 4 6" xfId="7350" xr:uid="{00000000-0005-0000-0000-0000EF170000}"/>
    <cellStyle name="Input 2 2 3 4 6 2" xfId="7351" xr:uid="{00000000-0005-0000-0000-0000F0170000}"/>
    <cellStyle name="Input 2 2 3 4 7" xfId="7352" xr:uid="{00000000-0005-0000-0000-0000F1170000}"/>
    <cellStyle name="Input 2 2 3 4 8" xfId="7353" xr:uid="{00000000-0005-0000-0000-0000F2170000}"/>
    <cellStyle name="Input 2 2 3 5" xfId="1056" xr:uid="{00000000-0005-0000-0000-0000F3170000}"/>
    <cellStyle name="Input 2 2 3 5 2" xfId="1057" xr:uid="{00000000-0005-0000-0000-0000F4170000}"/>
    <cellStyle name="Input 2 2 3 5 2 2" xfId="7354" xr:uid="{00000000-0005-0000-0000-0000F5170000}"/>
    <cellStyle name="Input 2 2 3 5 2 2 2" xfId="7355" xr:uid="{00000000-0005-0000-0000-0000F6170000}"/>
    <cellStyle name="Input 2 2 3 5 2 2 3" xfId="7356" xr:uid="{00000000-0005-0000-0000-0000F7170000}"/>
    <cellStyle name="Input 2 2 3 5 2 2 4" xfId="7357" xr:uid="{00000000-0005-0000-0000-0000F8170000}"/>
    <cellStyle name="Input 2 2 3 5 2 2 5" xfId="7358" xr:uid="{00000000-0005-0000-0000-0000F9170000}"/>
    <cellStyle name="Input 2 2 3 5 2 3" xfId="7359" xr:uid="{00000000-0005-0000-0000-0000FA170000}"/>
    <cellStyle name="Input 2 2 3 5 2 3 2" xfId="7360" xr:uid="{00000000-0005-0000-0000-0000FB170000}"/>
    <cellStyle name="Input 2 2 3 5 2 3 3" xfId="7361" xr:uid="{00000000-0005-0000-0000-0000FC170000}"/>
    <cellStyle name="Input 2 2 3 5 2 3 4" xfId="7362" xr:uid="{00000000-0005-0000-0000-0000FD170000}"/>
    <cellStyle name="Input 2 2 3 5 2 3 5" xfId="7363" xr:uid="{00000000-0005-0000-0000-0000FE170000}"/>
    <cellStyle name="Input 2 2 3 5 2 4" xfId="7364" xr:uid="{00000000-0005-0000-0000-0000FF170000}"/>
    <cellStyle name="Input 2 2 3 5 2 4 2" xfId="7365" xr:uid="{00000000-0005-0000-0000-000000180000}"/>
    <cellStyle name="Input 2 2 3 5 2 5" xfId="7366" xr:uid="{00000000-0005-0000-0000-000001180000}"/>
    <cellStyle name="Input 2 2 3 5 2 5 2" xfId="7367" xr:uid="{00000000-0005-0000-0000-000002180000}"/>
    <cellStyle name="Input 2 2 3 5 2 6" xfId="7368" xr:uid="{00000000-0005-0000-0000-000003180000}"/>
    <cellStyle name="Input 2 2 3 5 2 7" xfId="7369" xr:uid="{00000000-0005-0000-0000-000004180000}"/>
    <cellStyle name="Input 2 2 3 5 3" xfId="7370" xr:uid="{00000000-0005-0000-0000-000005180000}"/>
    <cellStyle name="Input 2 2 3 5 3 2" xfId="7371" xr:uid="{00000000-0005-0000-0000-000006180000}"/>
    <cellStyle name="Input 2 2 3 5 3 3" xfId="7372" xr:uid="{00000000-0005-0000-0000-000007180000}"/>
    <cellStyle name="Input 2 2 3 5 3 4" xfId="7373" xr:uid="{00000000-0005-0000-0000-000008180000}"/>
    <cellStyle name="Input 2 2 3 5 3 5" xfId="7374" xr:uid="{00000000-0005-0000-0000-000009180000}"/>
    <cellStyle name="Input 2 2 3 5 4" xfId="7375" xr:uid="{00000000-0005-0000-0000-00000A180000}"/>
    <cellStyle name="Input 2 2 3 5 4 2" xfId="7376" xr:uid="{00000000-0005-0000-0000-00000B180000}"/>
    <cellStyle name="Input 2 2 3 5 4 3" xfId="7377" xr:uid="{00000000-0005-0000-0000-00000C180000}"/>
    <cellStyle name="Input 2 2 3 5 4 4" xfId="7378" xr:uid="{00000000-0005-0000-0000-00000D180000}"/>
    <cellStyle name="Input 2 2 3 5 4 5" xfId="7379" xr:uid="{00000000-0005-0000-0000-00000E180000}"/>
    <cellStyle name="Input 2 2 3 5 5" xfId="7380" xr:uid="{00000000-0005-0000-0000-00000F180000}"/>
    <cellStyle name="Input 2 2 3 5 5 2" xfId="7381" xr:uid="{00000000-0005-0000-0000-000010180000}"/>
    <cellStyle name="Input 2 2 3 5 6" xfId="7382" xr:uid="{00000000-0005-0000-0000-000011180000}"/>
    <cellStyle name="Input 2 2 3 5 6 2" xfId="7383" xr:uid="{00000000-0005-0000-0000-000012180000}"/>
    <cellStyle name="Input 2 2 3 5 7" xfId="7384" xr:uid="{00000000-0005-0000-0000-000013180000}"/>
    <cellStyle name="Input 2 2 3 5 8" xfId="7385" xr:uid="{00000000-0005-0000-0000-000014180000}"/>
    <cellStyle name="Input 2 2 3 6" xfId="1058" xr:uid="{00000000-0005-0000-0000-000015180000}"/>
    <cellStyle name="Input 2 2 3 6 2" xfId="7386" xr:uid="{00000000-0005-0000-0000-000016180000}"/>
    <cellStyle name="Input 2 2 3 6 2 2" xfId="7387" xr:uid="{00000000-0005-0000-0000-000017180000}"/>
    <cellStyle name="Input 2 2 3 6 2 2 2" xfId="7388" xr:uid="{00000000-0005-0000-0000-000018180000}"/>
    <cellStyle name="Input 2 2 3 6 2 2 3" xfId="7389" xr:uid="{00000000-0005-0000-0000-000019180000}"/>
    <cellStyle name="Input 2 2 3 6 2 2 4" xfId="7390" xr:uid="{00000000-0005-0000-0000-00001A180000}"/>
    <cellStyle name="Input 2 2 3 6 2 2 5" xfId="7391" xr:uid="{00000000-0005-0000-0000-00001B180000}"/>
    <cellStyle name="Input 2 2 3 6 2 3" xfId="7392" xr:uid="{00000000-0005-0000-0000-00001C180000}"/>
    <cellStyle name="Input 2 2 3 6 2 3 2" xfId="7393" xr:uid="{00000000-0005-0000-0000-00001D180000}"/>
    <cellStyle name="Input 2 2 3 6 2 3 3" xfId="7394" xr:uid="{00000000-0005-0000-0000-00001E180000}"/>
    <cellStyle name="Input 2 2 3 6 2 3 4" xfId="7395" xr:uid="{00000000-0005-0000-0000-00001F180000}"/>
    <cellStyle name="Input 2 2 3 6 2 3 5" xfId="7396" xr:uid="{00000000-0005-0000-0000-000020180000}"/>
    <cellStyle name="Input 2 2 3 6 2 4" xfId="7397" xr:uid="{00000000-0005-0000-0000-000021180000}"/>
    <cellStyle name="Input 2 2 3 6 2 4 2" xfId="7398" xr:uid="{00000000-0005-0000-0000-000022180000}"/>
    <cellStyle name="Input 2 2 3 6 2 5" xfId="7399" xr:uid="{00000000-0005-0000-0000-000023180000}"/>
    <cellStyle name="Input 2 2 3 6 2 5 2" xfId="7400" xr:uid="{00000000-0005-0000-0000-000024180000}"/>
    <cellStyle name="Input 2 2 3 6 2 6" xfId="7401" xr:uid="{00000000-0005-0000-0000-000025180000}"/>
    <cellStyle name="Input 2 2 3 6 2 7" xfId="7402" xr:uid="{00000000-0005-0000-0000-000026180000}"/>
    <cellStyle name="Input 2 2 3 6 3" xfId="7403" xr:uid="{00000000-0005-0000-0000-000027180000}"/>
    <cellStyle name="Input 2 2 3 6 3 2" xfId="7404" xr:uid="{00000000-0005-0000-0000-000028180000}"/>
    <cellStyle name="Input 2 2 3 6 3 3" xfId="7405" xr:uid="{00000000-0005-0000-0000-000029180000}"/>
    <cellStyle name="Input 2 2 3 6 3 4" xfId="7406" xr:uid="{00000000-0005-0000-0000-00002A180000}"/>
    <cellStyle name="Input 2 2 3 6 3 5" xfId="7407" xr:uid="{00000000-0005-0000-0000-00002B180000}"/>
    <cellStyle name="Input 2 2 3 6 4" xfId="7408" xr:uid="{00000000-0005-0000-0000-00002C180000}"/>
    <cellStyle name="Input 2 2 3 6 4 2" xfId="7409" xr:uid="{00000000-0005-0000-0000-00002D180000}"/>
    <cellStyle name="Input 2 2 3 6 4 3" xfId="7410" xr:uid="{00000000-0005-0000-0000-00002E180000}"/>
    <cellStyle name="Input 2 2 3 6 4 4" xfId="7411" xr:uid="{00000000-0005-0000-0000-00002F180000}"/>
    <cellStyle name="Input 2 2 3 6 4 5" xfId="7412" xr:uid="{00000000-0005-0000-0000-000030180000}"/>
    <cellStyle name="Input 2 2 3 6 5" xfId="7413" xr:uid="{00000000-0005-0000-0000-000031180000}"/>
    <cellStyle name="Input 2 2 3 6 5 2" xfId="7414" xr:uid="{00000000-0005-0000-0000-000032180000}"/>
    <cellStyle name="Input 2 2 3 6 6" xfId="7415" xr:uid="{00000000-0005-0000-0000-000033180000}"/>
    <cellStyle name="Input 2 2 3 6 6 2" xfId="7416" xr:uid="{00000000-0005-0000-0000-000034180000}"/>
    <cellStyle name="Input 2 2 3 6 7" xfId="7417" xr:uid="{00000000-0005-0000-0000-000035180000}"/>
    <cellStyle name="Input 2 2 3 6 8" xfId="7418" xr:uid="{00000000-0005-0000-0000-000036180000}"/>
    <cellStyle name="Input 2 2 3 7" xfId="7419" xr:uid="{00000000-0005-0000-0000-000037180000}"/>
    <cellStyle name="Input 2 2 3 7 2" xfId="7420" xr:uid="{00000000-0005-0000-0000-000038180000}"/>
    <cellStyle name="Input 2 2 3 7 2 2" xfId="7421" xr:uid="{00000000-0005-0000-0000-000039180000}"/>
    <cellStyle name="Input 2 2 3 7 2 2 2" xfId="7422" xr:uid="{00000000-0005-0000-0000-00003A180000}"/>
    <cellStyle name="Input 2 2 3 7 2 2 3" xfId="7423" xr:uid="{00000000-0005-0000-0000-00003B180000}"/>
    <cellStyle name="Input 2 2 3 7 2 2 4" xfId="7424" xr:uid="{00000000-0005-0000-0000-00003C180000}"/>
    <cellStyle name="Input 2 2 3 7 2 2 5" xfId="7425" xr:uid="{00000000-0005-0000-0000-00003D180000}"/>
    <cellStyle name="Input 2 2 3 7 2 3" xfId="7426" xr:uid="{00000000-0005-0000-0000-00003E180000}"/>
    <cellStyle name="Input 2 2 3 7 2 3 2" xfId="7427" xr:uid="{00000000-0005-0000-0000-00003F180000}"/>
    <cellStyle name="Input 2 2 3 7 2 3 3" xfId="7428" xr:uid="{00000000-0005-0000-0000-000040180000}"/>
    <cellStyle name="Input 2 2 3 7 2 3 4" xfId="7429" xr:uid="{00000000-0005-0000-0000-000041180000}"/>
    <cellStyle name="Input 2 2 3 7 2 3 5" xfId="7430" xr:uid="{00000000-0005-0000-0000-000042180000}"/>
    <cellStyle name="Input 2 2 3 7 2 4" xfId="7431" xr:uid="{00000000-0005-0000-0000-000043180000}"/>
    <cellStyle name="Input 2 2 3 7 2 4 2" xfId="7432" xr:uid="{00000000-0005-0000-0000-000044180000}"/>
    <cellStyle name="Input 2 2 3 7 2 5" xfId="7433" xr:uid="{00000000-0005-0000-0000-000045180000}"/>
    <cellStyle name="Input 2 2 3 7 2 5 2" xfId="7434" xr:uid="{00000000-0005-0000-0000-000046180000}"/>
    <cellStyle name="Input 2 2 3 7 2 6" xfId="7435" xr:uid="{00000000-0005-0000-0000-000047180000}"/>
    <cellStyle name="Input 2 2 3 7 2 7" xfId="7436" xr:uid="{00000000-0005-0000-0000-000048180000}"/>
    <cellStyle name="Input 2 2 3 7 3" xfId="7437" xr:uid="{00000000-0005-0000-0000-000049180000}"/>
    <cellStyle name="Input 2 2 3 7 3 2" xfId="7438" xr:uid="{00000000-0005-0000-0000-00004A180000}"/>
    <cellStyle name="Input 2 2 3 7 3 3" xfId="7439" xr:uid="{00000000-0005-0000-0000-00004B180000}"/>
    <cellStyle name="Input 2 2 3 7 3 4" xfId="7440" xr:uid="{00000000-0005-0000-0000-00004C180000}"/>
    <cellStyle name="Input 2 2 3 7 3 5" xfId="7441" xr:uid="{00000000-0005-0000-0000-00004D180000}"/>
    <cellStyle name="Input 2 2 3 7 4" xfId="7442" xr:uid="{00000000-0005-0000-0000-00004E180000}"/>
    <cellStyle name="Input 2 2 3 7 4 2" xfId="7443" xr:uid="{00000000-0005-0000-0000-00004F180000}"/>
    <cellStyle name="Input 2 2 3 7 4 3" xfId="7444" xr:uid="{00000000-0005-0000-0000-000050180000}"/>
    <cellStyle name="Input 2 2 3 7 4 4" xfId="7445" xr:uid="{00000000-0005-0000-0000-000051180000}"/>
    <cellStyle name="Input 2 2 3 7 4 5" xfId="7446" xr:uid="{00000000-0005-0000-0000-000052180000}"/>
    <cellStyle name="Input 2 2 3 7 5" xfId="7447" xr:uid="{00000000-0005-0000-0000-000053180000}"/>
    <cellStyle name="Input 2 2 3 7 5 2" xfId="7448" xr:uid="{00000000-0005-0000-0000-000054180000}"/>
    <cellStyle name="Input 2 2 3 7 6" xfId="7449" xr:uid="{00000000-0005-0000-0000-000055180000}"/>
    <cellStyle name="Input 2 2 3 7 6 2" xfId="7450" xr:uid="{00000000-0005-0000-0000-000056180000}"/>
    <cellStyle name="Input 2 2 3 7 7" xfId="7451" xr:uid="{00000000-0005-0000-0000-000057180000}"/>
    <cellStyle name="Input 2 2 3 7 8" xfId="7452" xr:uid="{00000000-0005-0000-0000-000058180000}"/>
    <cellStyle name="Input 2 2 3 8" xfId="7453" xr:uid="{00000000-0005-0000-0000-000059180000}"/>
    <cellStyle name="Input 2 2 3 8 2" xfId="7454" xr:uid="{00000000-0005-0000-0000-00005A180000}"/>
    <cellStyle name="Input 2 2 3 8 2 2" xfId="7455" xr:uid="{00000000-0005-0000-0000-00005B180000}"/>
    <cellStyle name="Input 2 2 3 8 2 2 2" xfId="7456" xr:uid="{00000000-0005-0000-0000-00005C180000}"/>
    <cellStyle name="Input 2 2 3 8 2 2 3" xfId="7457" xr:uid="{00000000-0005-0000-0000-00005D180000}"/>
    <cellStyle name="Input 2 2 3 8 2 2 4" xfId="7458" xr:uid="{00000000-0005-0000-0000-00005E180000}"/>
    <cellStyle name="Input 2 2 3 8 2 2 5" xfId="7459" xr:uid="{00000000-0005-0000-0000-00005F180000}"/>
    <cellStyle name="Input 2 2 3 8 2 3" xfId="7460" xr:uid="{00000000-0005-0000-0000-000060180000}"/>
    <cellStyle name="Input 2 2 3 8 2 3 2" xfId="7461" xr:uid="{00000000-0005-0000-0000-000061180000}"/>
    <cellStyle name="Input 2 2 3 8 2 3 3" xfId="7462" xr:uid="{00000000-0005-0000-0000-000062180000}"/>
    <cellStyle name="Input 2 2 3 8 2 3 4" xfId="7463" xr:uid="{00000000-0005-0000-0000-000063180000}"/>
    <cellStyle name="Input 2 2 3 8 2 3 5" xfId="7464" xr:uid="{00000000-0005-0000-0000-000064180000}"/>
    <cellStyle name="Input 2 2 3 8 2 4" xfId="7465" xr:uid="{00000000-0005-0000-0000-000065180000}"/>
    <cellStyle name="Input 2 2 3 8 2 4 2" xfId="7466" xr:uid="{00000000-0005-0000-0000-000066180000}"/>
    <cellStyle name="Input 2 2 3 8 2 5" xfId="7467" xr:uid="{00000000-0005-0000-0000-000067180000}"/>
    <cellStyle name="Input 2 2 3 8 2 5 2" xfId="7468" xr:uid="{00000000-0005-0000-0000-000068180000}"/>
    <cellStyle name="Input 2 2 3 8 2 6" xfId="7469" xr:uid="{00000000-0005-0000-0000-000069180000}"/>
    <cellStyle name="Input 2 2 3 8 2 7" xfId="7470" xr:uid="{00000000-0005-0000-0000-00006A180000}"/>
    <cellStyle name="Input 2 2 3 8 3" xfId="7471" xr:uid="{00000000-0005-0000-0000-00006B180000}"/>
    <cellStyle name="Input 2 2 3 8 3 2" xfId="7472" xr:uid="{00000000-0005-0000-0000-00006C180000}"/>
    <cellStyle name="Input 2 2 3 8 3 3" xfId="7473" xr:uid="{00000000-0005-0000-0000-00006D180000}"/>
    <cellStyle name="Input 2 2 3 8 3 4" xfId="7474" xr:uid="{00000000-0005-0000-0000-00006E180000}"/>
    <cellStyle name="Input 2 2 3 8 3 5" xfId="7475" xr:uid="{00000000-0005-0000-0000-00006F180000}"/>
    <cellStyle name="Input 2 2 3 8 4" xfId="7476" xr:uid="{00000000-0005-0000-0000-000070180000}"/>
    <cellStyle name="Input 2 2 3 8 4 2" xfId="7477" xr:uid="{00000000-0005-0000-0000-000071180000}"/>
    <cellStyle name="Input 2 2 3 8 4 3" xfId="7478" xr:uid="{00000000-0005-0000-0000-000072180000}"/>
    <cellStyle name="Input 2 2 3 8 4 4" xfId="7479" xr:uid="{00000000-0005-0000-0000-000073180000}"/>
    <cellStyle name="Input 2 2 3 8 4 5" xfId="7480" xr:uid="{00000000-0005-0000-0000-000074180000}"/>
    <cellStyle name="Input 2 2 3 8 5" xfId="7481" xr:uid="{00000000-0005-0000-0000-000075180000}"/>
    <cellStyle name="Input 2 2 3 8 5 2" xfId="7482" xr:uid="{00000000-0005-0000-0000-000076180000}"/>
    <cellStyle name="Input 2 2 3 8 6" xfId="7483" xr:uid="{00000000-0005-0000-0000-000077180000}"/>
    <cellStyle name="Input 2 2 3 8 6 2" xfId="7484" xr:uid="{00000000-0005-0000-0000-000078180000}"/>
    <cellStyle name="Input 2 2 3 8 7" xfId="7485" xr:uid="{00000000-0005-0000-0000-000079180000}"/>
    <cellStyle name="Input 2 2 3 8 8" xfId="7486" xr:uid="{00000000-0005-0000-0000-00007A180000}"/>
    <cellStyle name="Input 2 2 3 9" xfId="7487" xr:uid="{00000000-0005-0000-0000-00007B180000}"/>
    <cellStyle name="Input 2 2 3 9 2" xfId="7488" xr:uid="{00000000-0005-0000-0000-00007C180000}"/>
    <cellStyle name="Input 2 2 3 9 2 2" xfId="7489" xr:uid="{00000000-0005-0000-0000-00007D180000}"/>
    <cellStyle name="Input 2 2 3 9 2 2 2" xfId="7490" xr:uid="{00000000-0005-0000-0000-00007E180000}"/>
    <cellStyle name="Input 2 2 3 9 2 2 3" xfId="7491" xr:uid="{00000000-0005-0000-0000-00007F180000}"/>
    <cellStyle name="Input 2 2 3 9 2 2 4" xfId="7492" xr:uid="{00000000-0005-0000-0000-000080180000}"/>
    <cellStyle name="Input 2 2 3 9 2 2 5" xfId="7493" xr:uid="{00000000-0005-0000-0000-000081180000}"/>
    <cellStyle name="Input 2 2 3 9 2 3" xfId="7494" xr:uid="{00000000-0005-0000-0000-000082180000}"/>
    <cellStyle name="Input 2 2 3 9 2 3 2" xfId="7495" xr:uid="{00000000-0005-0000-0000-000083180000}"/>
    <cellStyle name="Input 2 2 3 9 2 3 3" xfId="7496" xr:uid="{00000000-0005-0000-0000-000084180000}"/>
    <cellStyle name="Input 2 2 3 9 2 3 4" xfId="7497" xr:uid="{00000000-0005-0000-0000-000085180000}"/>
    <cellStyle name="Input 2 2 3 9 2 3 5" xfId="7498" xr:uid="{00000000-0005-0000-0000-000086180000}"/>
    <cellStyle name="Input 2 2 3 9 2 4" xfId="7499" xr:uid="{00000000-0005-0000-0000-000087180000}"/>
    <cellStyle name="Input 2 2 3 9 2 4 2" xfId="7500" xr:uid="{00000000-0005-0000-0000-000088180000}"/>
    <cellStyle name="Input 2 2 3 9 2 5" xfId="7501" xr:uid="{00000000-0005-0000-0000-000089180000}"/>
    <cellStyle name="Input 2 2 3 9 2 5 2" xfId="7502" xr:uid="{00000000-0005-0000-0000-00008A180000}"/>
    <cellStyle name="Input 2 2 3 9 2 6" xfId="7503" xr:uid="{00000000-0005-0000-0000-00008B180000}"/>
    <cellStyle name="Input 2 2 3 9 2 7" xfId="7504" xr:uid="{00000000-0005-0000-0000-00008C180000}"/>
    <cellStyle name="Input 2 2 3 9 3" xfId="7505" xr:uid="{00000000-0005-0000-0000-00008D180000}"/>
    <cellStyle name="Input 2 2 3 9 3 2" xfId="7506" xr:uid="{00000000-0005-0000-0000-00008E180000}"/>
    <cellStyle name="Input 2 2 3 9 3 3" xfId="7507" xr:uid="{00000000-0005-0000-0000-00008F180000}"/>
    <cellStyle name="Input 2 2 3 9 3 4" xfId="7508" xr:uid="{00000000-0005-0000-0000-000090180000}"/>
    <cellStyle name="Input 2 2 3 9 3 5" xfId="7509" xr:uid="{00000000-0005-0000-0000-000091180000}"/>
    <cellStyle name="Input 2 2 3 9 4" xfId="7510" xr:uid="{00000000-0005-0000-0000-000092180000}"/>
    <cellStyle name="Input 2 2 3 9 4 2" xfId="7511" xr:uid="{00000000-0005-0000-0000-000093180000}"/>
    <cellStyle name="Input 2 2 3 9 4 3" xfId="7512" xr:uid="{00000000-0005-0000-0000-000094180000}"/>
    <cellStyle name="Input 2 2 3 9 4 4" xfId="7513" xr:uid="{00000000-0005-0000-0000-000095180000}"/>
    <cellStyle name="Input 2 2 3 9 4 5" xfId="7514" xr:uid="{00000000-0005-0000-0000-000096180000}"/>
    <cellStyle name="Input 2 2 3 9 5" xfId="7515" xr:uid="{00000000-0005-0000-0000-000097180000}"/>
    <cellStyle name="Input 2 2 3 9 5 2" xfId="7516" xr:uid="{00000000-0005-0000-0000-000098180000}"/>
    <cellStyle name="Input 2 2 3 9 6" xfId="7517" xr:uid="{00000000-0005-0000-0000-000099180000}"/>
    <cellStyle name="Input 2 2 3 9 6 2" xfId="7518" xr:uid="{00000000-0005-0000-0000-00009A180000}"/>
    <cellStyle name="Input 2 2 3 9 7" xfId="7519" xr:uid="{00000000-0005-0000-0000-00009B180000}"/>
    <cellStyle name="Input 2 2 3 9 8" xfId="7520" xr:uid="{00000000-0005-0000-0000-00009C180000}"/>
    <cellStyle name="Input 2 2 4" xfId="1059" xr:uid="{00000000-0005-0000-0000-00009D180000}"/>
    <cellStyle name="Input 2 2 4 2" xfId="1060" xr:uid="{00000000-0005-0000-0000-00009E180000}"/>
    <cellStyle name="Input 2 2 5" xfId="1061" xr:uid="{00000000-0005-0000-0000-00009F180000}"/>
    <cellStyle name="Input 2 2 5 2" xfId="1062" xr:uid="{00000000-0005-0000-0000-0000A0180000}"/>
    <cellStyle name="Input 2 2 6" xfId="1063" xr:uid="{00000000-0005-0000-0000-0000A1180000}"/>
    <cellStyle name="Input 2 2 7" xfId="7521" xr:uid="{00000000-0005-0000-0000-0000A2180000}"/>
    <cellStyle name="Input 2 2 7 2" xfId="7522" xr:uid="{00000000-0005-0000-0000-0000A3180000}"/>
    <cellStyle name="Input 2 2_T-straight with PEDs adjustor" xfId="7523" xr:uid="{00000000-0005-0000-0000-0000A4180000}"/>
    <cellStyle name="Input 2 3" xfId="1064" xr:uid="{00000000-0005-0000-0000-0000A5180000}"/>
    <cellStyle name="Input 2 3 2" xfId="1065" xr:uid="{00000000-0005-0000-0000-0000A6180000}"/>
    <cellStyle name="Input 2 3 2 10" xfId="7524" xr:uid="{00000000-0005-0000-0000-0000A7180000}"/>
    <cellStyle name="Input 2 3 2 10 2" xfId="7525" xr:uid="{00000000-0005-0000-0000-0000A8180000}"/>
    <cellStyle name="Input 2 3 2 10 2 2" xfId="7526" xr:uid="{00000000-0005-0000-0000-0000A9180000}"/>
    <cellStyle name="Input 2 3 2 10 2 2 2" xfId="7527" xr:uid="{00000000-0005-0000-0000-0000AA180000}"/>
    <cellStyle name="Input 2 3 2 10 2 2 3" xfId="7528" xr:uid="{00000000-0005-0000-0000-0000AB180000}"/>
    <cellStyle name="Input 2 3 2 10 2 2 4" xfId="7529" xr:uid="{00000000-0005-0000-0000-0000AC180000}"/>
    <cellStyle name="Input 2 3 2 10 2 2 5" xfId="7530" xr:uid="{00000000-0005-0000-0000-0000AD180000}"/>
    <cellStyle name="Input 2 3 2 10 2 3" xfId="7531" xr:uid="{00000000-0005-0000-0000-0000AE180000}"/>
    <cellStyle name="Input 2 3 2 10 2 3 2" xfId="7532" xr:uid="{00000000-0005-0000-0000-0000AF180000}"/>
    <cellStyle name="Input 2 3 2 10 2 3 3" xfId="7533" xr:uid="{00000000-0005-0000-0000-0000B0180000}"/>
    <cellStyle name="Input 2 3 2 10 2 3 4" xfId="7534" xr:uid="{00000000-0005-0000-0000-0000B1180000}"/>
    <cellStyle name="Input 2 3 2 10 2 3 5" xfId="7535" xr:uid="{00000000-0005-0000-0000-0000B2180000}"/>
    <cellStyle name="Input 2 3 2 10 2 4" xfId="7536" xr:uid="{00000000-0005-0000-0000-0000B3180000}"/>
    <cellStyle name="Input 2 3 2 10 2 4 2" xfId="7537" xr:uid="{00000000-0005-0000-0000-0000B4180000}"/>
    <cellStyle name="Input 2 3 2 10 2 5" xfId="7538" xr:uid="{00000000-0005-0000-0000-0000B5180000}"/>
    <cellStyle name="Input 2 3 2 10 2 5 2" xfId="7539" xr:uid="{00000000-0005-0000-0000-0000B6180000}"/>
    <cellStyle name="Input 2 3 2 10 2 6" xfId="7540" xr:uid="{00000000-0005-0000-0000-0000B7180000}"/>
    <cellStyle name="Input 2 3 2 10 2 7" xfId="7541" xr:uid="{00000000-0005-0000-0000-0000B8180000}"/>
    <cellStyle name="Input 2 3 2 10 3" xfId="7542" xr:uid="{00000000-0005-0000-0000-0000B9180000}"/>
    <cellStyle name="Input 2 3 2 10 3 2" xfId="7543" xr:uid="{00000000-0005-0000-0000-0000BA180000}"/>
    <cellStyle name="Input 2 3 2 10 3 3" xfId="7544" xr:uid="{00000000-0005-0000-0000-0000BB180000}"/>
    <cellStyle name="Input 2 3 2 10 3 4" xfId="7545" xr:uid="{00000000-0005-0000-0000-0000BC180000}"/>
    <cellStyle name="Input 2 3 2 10 3 5" xfId="7546" xr:uid="{00000000-0005-0000-0000-0000BD180000}"/>
    <cellStyle name="Input 2 3 2 10 4" xfId="7547" xr:uid="{00000000-0005-0000-0000-0000BE180000}"/>
    <cellStyle name="Input 2 3 2 10 4 2" xfId="7548" xr:uid="{00000000-0005-0000-0000-0000BF180000}"/>
    <cellStyle name="Input 2 3 2 10 4 3" xfId="7549" xr:uid="{00000000-0005-0000-0000-0000C0180000}"/>
    <cellStyle name="Input 2 3 2 10 4 4" xfId="7550" xr:uid="{00000000-0005-0000-0000-0000C1180000}"/>
    <cellStyle name="Input 2 3 2 10 4 5" xfId="7551" xr:uid="{00000000-0005-0000-0000-0000C2180000}"/>
    <cellStyle name="Input 2 3 2 10 5" xfId="7552" xr:uid="{00000000-0005-0000-0000-0000C3180000}"/>
    <cellStyle name="Input 2 3 2 10 5 2" xfId="7553" xr:uid="{00000000-0005-0000-0000-0000C4180000}"/>
    <cellStyle name="Input 2 3 2 10 6" xfId="7554" xr:uid="{00000000-0005-0000-0000-0000C5180000}"/>
    <cellStyle name="Input 2 3 2 10 6 2" xfId="7555" xr:uid="{00000000-0005-0000-0000-0000C6180000}"/>
    <cellStyle name="Input 2 3 2 10 7" xfId="7556" xr:uid="{00000000-0005-0000-0000-0000C7180000}"/>
    <cellStyle name="Input 2 3 2 10 8" xfId="7557" xr:uid="{00000000-0005-0000-0000-0000C8180000}"/>
    <cellStyle name="Input 2 3 2 11" xfId="7558" xr:uid="{00000000-0005-0000-0000-0000C9180000}"/>
    <cellStyle name="Input 2 3 2 11 2" xfId="7559" xr:uid="{00000000-0005-0000-0000-0000CA180000}"/>
    <cellStyle name="Input 2 3 2 11 2 2" xfId="7560" xr:uid="{00000000-0005-0000-0000-0000CB180000}"/>
    <cellStyle name="Input 2 3 2 11 2 2 2" xfId="7561" xr:uid="{00000000-0005-0000-0000-0000CC180000}"/>
    <cellStyle name="Input 2 3 2 11 2 2 3" xfId="7562" xr:uid="{00000000-0005-0000-0000-0000CD180000}"/>
    <cellStyle name="Input 2 3 2 11 2 2 4" xfId="7563" xr:uid="{00000000-0005-0000-0000-0000CE180000}"/>
    <cellStyle name="Input 2 3 2 11 2 2 5" xfId="7564" xr:uid="{00000000-0005-0000-0000-0000CF180000}"/>
    <cellStyle name="Input 2 3 2 11 2 3" xfId="7565" xr:uid="{00000000-0005-0000-0000-0000D0180000}"/>
    <cellStyle name="Input 2 3 2 11 2 3 2" xfId="7566" xr:uid="{00000000-0005-0000-0000-0000D1180000}"/>
    <cellStyle name="Input 2 3 2 11 2 3 3" xfId="7567" xr:uid="{00000000-0005-0000-0000-0000D2180000}"/>
    <cellStyle name="Input 2 3 2 11 2 3 4" xfId="7568" xr:uid="{00000000-0005-0000-0000-0000D3180000}"/>
    <cellStyle name="Input 2 3 2 11 2 3 5" xfId="7569" xr:uid="{00000000-0005-0000-0000-0000D4180000}"/>
    <cellStyle name="Input 2 3 2 11 2 4" xfId="7570" xr:uid="{00000000-0005-0000-0000-0000D5180000}"/>
    <cellStyle name="Input 2 3 2 11 2 4 2" xfId="7571" xr:uid="{00000000-0005-0000-0000-0000D6180000}"/>
    <cellStyle name="Input 2 3 2 11 2 5" xfId="7572" xr:uid="{00000000-0005-0000-0000-0000D7180000}"/>
    <cellStyle name="Input 2 3 2 11 2 5 2" xfId="7573" xr:uid="{00000000-0005-0000-0000-0000D8180000}"/>
    <cellStyle name="Input 2 3 2 11 2 6" xfId="7574" xr:uid="{00000000-0005-0000-0000-0000D9180000}"/>
    <cellStyle name="Input 2 3 2 11 2 7" xfId="7575" xr:uid="{00000000-0005-0000-0000-0000DA180000}"/>
    <cellStyle name="Input 2 3 2 11 3" xfId="7576" xr:uid="{00000000-0005-0000-0000-0000DB180000}"/>
    <cellStyle name="Input 2 3 2 11 3 2" xfId="7577" xr:uid="{00000000-0005-0000-0000-0000DC180000}"/>
    <cellStyle name="Input 2 3 2 11 3 3" xfId="7578" xr:uid="{00000000-0005-0000-0000-0000DD180000}"/>
    <cellStyle name="Input 2 3 2 11 3 4" xfId="7579" xr:uid="{00000000-0005-0000-0000-0000DE180000}"/>
    <cellStyle name="Input 2 3 2 11 3 5" xfId="7580" xr:uid="{00000000-0005-0000-0000-0000DF180000}"/>
    <cellStyle name="Input 2 3 2 11 4" xfId="7581" xr:uid="{00000000-0005-0000-0000-0000E0180000}"/>
    <cellStyle name="Input 2 3 2 11 4 2" xfId="7582" xr:uid="{00000000-0005-0000-0000-0000E1180000}"/>
    <cellStyle name="Input 2 3 2 11 4 3" xfId="7583" xr:uid="{00000000-0005-0000-0000-0000E2180000}"/>
    <cellStyle name="Input 2 3 2 11 4 4" xfId="7584" xr:uid="{00000000-0005-0000-0000-0000E3180000}"/>
    <cellStyle name="Input 2 3 2 11 4 5" xfId="7585" xr:uid="{00000000-0005-0000-0000-0000E4180000}"/>
    <cellStyle name="Input 2 3 2 11 5" xfId="7586" xr:uid="{00000000-0005-0000-0000-0000E5180000}"/>
    <cellStyle name="Input 2 3 2 11 5 2" xfId="7587" xr:uid="{00000000-0005-0000-0000-0000E6180000}"/>
    <cellStyle name="Input 2 3 2 11 6" xfId="7588" xr:uid="{00000000-0005-0000-0000-0000E7180000}"/>
    <cellStyle name="Input 2 3 2 11 6 2" xfId="7589" xr:uid="{00000000-0005-0000-0000-0000E8180000}"/>
    <cellStyle name="Input 2 3 2 11 7" xfId="7590" xr:uid="{00000000-0005-0000-0000-0000E9180000}"/>
    <cellStyle name="Input 2 3 2 11 8" xfId="7591" xr:uid="{00000000-0005-0000-0000-0000EA180000}"/>
    <cellStyle name="Input 2 3 2 12" xfId="7592" xr:uid="{00000000-0005-0000-0000-0000EB180000}"/>
    <cellStyle name="Input 2 3 2 12 2" xfId="7593" xr:uid="{00000000-0005-0000-0000-0000EC180000}"/>
    <cellStyle name="Input 2 3 2 12 2 2" xfId="7594" xr:uid="{00000000-0005-0000-0000-0000ED180000}"/>
    <cellStyle name="Input 2 3 2 12 2 2 2" xfId="7595" xr:uid="{00000000-0005-0000-0000-0000EE180000}"/>
    <cellStyle name="Input 2 3 2 12 2 2 3" xfId="7596" xr:uid="{00000000-0005-0000-0000-0000EF180000}"/>
    <cellStyle name="Input 2 3 2 12 2 2 4" xfId="7597" xr:uid="{00000000-0005-0000-0000-0000F0180000}"/>
    <cellStyle name="Input 2 3 2 12 2 2 5" xfId="7598" xr:uid="{00000000-0005-0000-0000-0000F1180000}"/>
    <cellStyle name="Input 2 3 2 12 2 3" xfId="7599" xr:uid="{00000000-0005-0000-0000-0000F2180000}"/>
    <cellStyle name="Input 2 3 2 12 2 3 2" xfId="7600" xr:uid="{00000000-0005-0000-0000-0000F3180000}"/>
    <cellStyle name="Input 2 3 2 12 2 3 3" xfId="7601" xr:uid="{00000000-0005-0000-0000-0000F4180000}"/>
    <cellStyle name="Input 2 3 2 12 2 3 4" xfId="7602" xr:uid="{00000000-0005-0000-0000-0000F5180000}"/>
    <cellStyle name="Input 2 3 2 12 2 3 5" xfId="7603" xr:uid="{00000000-0005-0000-0000-0000F6180000}"/>
    <cellStyle name="Input 2 3 2 12 2 4" xfId="7604" xr:uid="{00000000-0005-0000-0000-0000F7180000}"/>
    <cellStyle name="Input 2 3 2 12 2 4 2" xfId="7605" xr:uid="{00000000-0005-0000-0000-0000F8180000}"/>
    <cellStyle name="Input 2 3 2 12 2 5" xfId="7606" xr:uid="{00000000-0005-0000-0000-0000F9180000}"/>
    <cellStyle name="Input 2 3 2 12 2 5 2" xfId="7607" xr:uid="{00000000-0005-0000-0000-0000FA180000}"/>
    <cellStyle name="Input 2 3 2 12 2 6" xfId="7608" xr:uid="{00000000-0005-0000-0000-0000FB180000}"/>
    <cellStyle name="Input 2 3 2 12 2 7" xfId="7609" xr:uid="{00000000-0005-0000-0000-0000FC180000}"/>
    <cellStyle name="Input 2 3 2 12 3" xfId="7610" xr:uid="{00000000-0005-0000-0000-0000FD180000}"/>
    <cellStyle name="Input 2 3 2 12 3 2" xfId="7611" xr:uid="{00000000-0005-0000-0000-0000FE180000}"/>
    <cellStyle name="Input 2 3 2 12 3 3" xfId="7612" xr:uid="{00000000-0005-0000-0000-0000FF180000}"/>
    <cellStyle name="Input 2 3 2 12 3 4" xfId="7613" xr:uid="{00000000-0005-0000-0000-000000190000}"/>
    <cellStyle name="Input 2 3 2 12 3 5" xfId="7614" xr:uid="{00000000-0005-0000-0000-000001190000}"/>
    <cellStyle name="Input 2 3 2 12 4" xfId="7615" xr:uid="{00000000-0005-0000-0000-000002190000}"/>
    <cellStyle name="Input 2 3 2 12 4 2" xfId="7616" xr:uid="{00000000-0005-0000-0000-000003190000}"/>
    <cellStyle name="Input 2 3 2 12 4 3" xfId="7617" xr:uid="{00000000-0005-0000-0000-000004190000}"/>
    <cellStyle name="Input 2 3 2 12 4 4" xfId="7618" xr:uid="{00000000-0005-0000-0000-000005190000}"/>
    <cellStyle name="Input 2 3 2 12 4 5" xfId="7619" xr:uid="{00000000-0005-0000-0000-000006190000}"/>
    <cellStyle name="Input 2 3 2 12 5" xfId="7620" xr:uid="{00000000-0005-0000-0000-000007190000}"/>
    <cellStyle name="Input 2 3 2 12 5 2" xfId="7621" xr:uid="{00000000-0005-0000-0000-000008190000}"/>
    <cellStyle name="Input 2 3 2 12 6" xfId="7622" xr:uid="{00000000-0005-0000-0000-000009190000}"/>
    <cellStyle name="Input 2 3 2 12 6 2" xfId="7623" xr:uid="{00000000-0005-0000-0000-00000A190000}"/>
    <cellStyle name="Input 2 3 2 12 7" xfId="7624" xr:uid="{00000000-0005-0000-0000-00000B190000}"/>
    <cellStyle name="Input 2 3 2 12 8" xfId="7625" xr:uid="{00000000-0005-0000-0000-00000C190000}"/>
    <cellStyle name="Input 2 3 2 13" xfId="7626" xr:uid="{00000000-0005-0000-0000-00000D190000}"/>
    <cellStyle name="Input 2 3 2 13 2" xfId="7627" xr:uid="{00000000-0005-0000-0000-00000E190000}"/>
    <cellStyle name="Input 2 3 2 13 2 2" xfId="7628" xr:uid="{00000000-0005-0000-0000-00000F190000}"/>
    <cellStyle name="Input 2 3 2 13 2 2 2" xfId="7629" xr:uid="{00000000-0005-0000-0000-000010190000}"/>
    <cellStyle name="Input 2 3 2 13 2 2 3" xfId="7630" xr:uid="{00000000-0005-0000-0000-000011190000}"/>
    <cellStyle name="Input 2 3 2 13 2 2 4" xfId="7631" xr:uid="{00000000-0005-0000-0000-000012190000}"/>
    <cellStyle name="Input 2 3 2 13 2 2 5" xfId="7632" xr:uid="{00000000-0005-0000-0000-000013190000}"/>
    <cellStyle name="Input 2 3 2 13 2 3" xfId="7633" xr:uid="{00000000-0005-0000-0000-000014190000}"/>
    <cellStyle name="Input 2 3 2 13 2 3 2" xfId="7634" xr:uid="{00000000-0005-0000-0000-000015190000}"/>
    <cellStyle name="Input 2 3 2 13 2 3 3" xfId="7635" xr:uid="{00000000-0005-0000-0000-000016190000}"/>
    <cellStyle name="Input 2 3 2 13 2 3 4" xfId="7636" xr:uid="{00000000-0005-0000-0000-000017190000}"/>
    <cellStyle name="Input 2 3 2 13 2 3 5" xfId="7637" xr:uid="{00000000-0005-0000-0000-000018190000}"/>
    <cellStyle name="Input 2 3 2 13 2 4" xfId="7638" xr:uid="{00000000-0005-0000-0000-000019190000}"/>
    <cellStyle name="Input 2 3 2 13 2 4 2" xfId="7639" xr:uid="{00000000-0005-0000-0000-00001A190000}"/>
    <cellStyle name="Input 2 3 2 13 2 5" xfId="7640" xr:uid="{00000000-0005-0000-0000-00001B190000}"/>
    <cellStyle name="Input 2 3 2 13 2 5 2" xfId="7641" xr:uid="{00000000-0005-0000-0000-00001C190000}"/>
    <cellStyle name="Input 2 3 2 13 2 6" xfId="7642" xr:uid="{00000000-0005-0000-0000-00001D190000}"/>
    <cellStyle name="Input 2 3 2 13 2 7" xfId="7643" xr:uid="{00000000-0005-0000-0000-00001E190000}"/>
    <cellStyle name="Input 2 3 2 13 3" xfId="7644" xr:uid="{00000000-0005-0000-0000-00001F190000}"/>
    <cellStyle name="Input 2 3 2 13 3 2" xfId="7645" xr:uid="{00000000-0005-0000-0000-000020190000}"/>
    <cellStyle name="Input 2 3 2 13 3 3" xfId="7646" xr:uid="{00000000-0005-0000-0000-000021190000}"/>
    <cellStyle name="Input 2 3 2 13 3 4" xfId="7647" xr:uid="{00000000-0005-0000-0000-000022190000}"/>
    <cellStyle name="Input 2 3 2 13 3 5" xfId="7648" xr:uid="{00000000-0005-0000-0000-000023190000}"/>
    <cellStyle name="Input 2 3 2 13 4" xfId="7649" xr:uid="{00000000-0005-0000-0000-000024190000}"/>
    <cellStyle name="Input 2 3 2 13 4 2" xfId="7650" xr:uid="{00000000-0005-0000-0000-000025190000}"/>
    <cellStyle name="Input 2 3 2 13 4 3" xfId="7651" xr:uid="{00000000-0005-0000-0000-000026190000}"/>
    <cellStyle name="Input 2 3 2 13 4 4" xfId="7652" xr:uid="{00000000-0005-0000-0000-000027190000}"/>
    <cellStyle name="Input 2 3 2 13 4 5" xfId="7653" xr:uid="{00000000-0005-0000-0000-000028190000}"/>
    <cellStyle name="Input 2 3 2 13 5" xfId="7654" xr:uid="{00000000-0005-0000-0000-000029190000}"/>
    <cellStyle name="Input 2 3 2 13 5 2" xfId="7655" xr:uid="{00000000-0005-0000-0000-00002A190000}"/>
    <cellStyle name="Input 2 3 2 13 6" xfId="7656" xr:uid="{00000000-0005-0000-0000-00002B190000}"/>
    <cellStyle name="Input 2 3 2 13 6 2" xfId="7657" xr:uid="{00000000-0005-0000-0000-00002C190000}"/>
    <cellStyle name="Input 2 3 2 13 7" xfId="7658" xr:uid="{00000000-0005-0000-0000-00002D190000}"/>
    <cellStyle name="Input 2 3 2 13 8" xfId="7659" xr:uid="{00000000-0005-0000-0000-00002E190000}"/>
    <cellStyle name="Input 2 3 2 14" xfId="7660" xr:uid="{00000000-0005-0000-0000-00002F190000}"/>
    <cellStyle name="Input 2 3 2 14 2" xfId="7661" xr:uid="{00000000-0005-0000-0000-000030190000}"/>
    <cellStyle name="Input 2 3 2 14 2 2" xfId="7662" xr:uid="{00000000-0005-0000-0000-000031190000}"/>
    <cellStyle name="Input 2 3 2 14 2 2 2" xfId="7663" xr:uid="{00000000-0005-0000-0000-000032190000}"/>
    <cellStyle name="Input 2 3 2 14 2 2 3" xfId="7664" xr:uid="{00000000-0005-0000-0000-000033190000}"/>
    <cellStyle name="Input 2 3 2 14 2 2 4" xfId="7665" xr:uid="{00000000-0005-0000-0000-000034190000}"/>
    <cellStyle name="Input 2 3 2 14 2 2 5" xfId="7666" xr:uid="{00000000-0005-0000-0000-000035190000}"/>
    <cellStyle name="Input 2 3 2 14 2 3" xfId="7667" xr:uid="{00000000-0005-0000-0000-000036190000}"/>
    <cellStyle name="Input 2 3 2 14 2 3 2" xfId="7668" xr:uid="{00000000-0005-0000-0000-000037190000}"/>
    <cellStyle name="Input 2 3 2 14 2 3 3" xfId="7669" xr:uid="{00000000-0005-0000-0000-000038190000}"/>
    <cellStyle name="Input 2 3 2 14 2 3 4" xfId="7670" xr:uid="{00000000-0005-0000-0000-000039190000}"/>
    <cellStyle name="Input 2 3 2 14 2 3 5" xfId="7671" xr:uid="{00000000-0005-0000-0000-00003A190000}"/>
    <cellStyle name="Input 2 3 2 14 2 4" xfId="7672" xr:uid="{00000000-0005-0000-0000-00003B190000}"/>
    <cellStyle name="Input 2 3 2 14 2 4 2" xfId="7673" xr:uid="{00000000-0005-0000-0000-00003C190000}"/>
    <cellStyle name="Input 2 3 2 14 2 5" xfId="7674" xr:uid="{00000000-0005-0000-0000-00003D190000}"/>
    <cellStyle name="Input 2 3 2 14 2 5 2" xfId="7675" xr:uid="{00000000-0005-0000-0000-00003E190000}"/>
    <cellStyle name="Input 2 3 2 14 2 6" xfId="7676" xr:uid="{00000000-0005-0000-0000-00003F190000}"/>
    <cellStyle name="Input 2 3 2 14 2 7" xfId="7677" xr:uid="{00000000-0005-0000-0000-000040190000}"/>
    <cellStyle name="Input 2 3 2 14 3" xfId="7678" xr:uid="{00000000-0005-0000-0000-000041190000}"/>
    <cellStyle name="Input 2 3 2 14 3 2" xfId="7679" xr:uid="{00000000-0005-0000-0000-000042190000}"/>
    <cellStyle name="Input 2 3 2 14 3 3" xfId="7680" xr:uid="{00000000-0005-0000-0000-000043190000}"/>
    <cellStyle name="Input 2 3 2 14 3 4" xfId="7681" xr:uid="{00000000-0005-0000-0000-000044190000}"/>
    <cellStyle name="Input 2 3 2 14 3 5" xfId="7682" xr:uid="{00000000-0005-0000-0000-000045190000}"/>
    <cellStyle name="Input 2 3 2 14 4" xfId="7683" xr:uid="{00000000-0005-0000-0000-000046190000}"/>
    <cellStyle name="Input 2 3 2 14 4 2" xfId="7684" xr:uid="{00000000-0005-0000-0000-000047190000}"/>
    <cellStyle name="Input 2 3 2 14 4 3" xfId="7685" xr:uid="{00000000-0005-0000-0000-000048190000}"/>
    <cellStyle name="Input 2 3 2 14 4 4" xfId="7686" xr:uid="{00000000-0005-0000-0000-000049190000}"/>
    <cellStyle name="Input 2 3 2 14 4 5" xfId="7687" xr:uid="{00000000-0005-0000-0000-00004A190000}"/>
    <cellStyle name="Input 2 3 2 14 5" xfId="7688" xr:uid="{00000000-0005-0000-0000-00004B190000}"/>
    <cellStyle name="Input 2 3 2 14 5 2" xfId="7689" xr:uid="{00000000-0005-0000-0000-00004C190000}"/>
    <cellStyle name="Input 2 3 2 14 6" xfId="7690" xr:uid="{00000000-0005-0000-0000-00004D190000}"/>
    <cellStyle name="Input 2 3 2 14 6 2" xfId="7691" xr:uid="{00000000-0005-0000-0000-00004E190000}"/>
    <cellStyle name="Input 2 3 2 14 7" xfId="7692" xr:uid="{00000000-0005-0000-0000-00004F190000}"/>
    <cellStyle name="Input 2 3 2 14 8" xfId="7693" xr:uid="{00000000-0005-0000-0000-000050190000}"/>
    <cellStyle name="Input 2 3 2 15" xfId="7694" xr:uid="{00000000-0005-0000-0000-000051190000}"/>
    <cellStyle name="Input 2 3 2 15 2" xfId="7695" xr:uid="{00000000-0005-0000-0000-000052190000}"/>
    <cellStyle name="Input 2 3 2 15 2 2" xfId="7696" xr:uid="{00000000-0005-0000-0000-000053190000}"/>
    <cellStyle name="Input 2 3 2 15 2 3" xfId="7697" xr:uid="{00000000-0005-0000-0000-000054190000}"/>
    <cellStyle name="Input 2 3 2 15 2 4" xfId="7698" xr:uid="{00000000-0005-0000-0000-000055190000}"/>
    <cellStyle name="Input 2 3 2 15 2 5" xfId="7699" xr:uid="{00000000-0005-0000-0000-000056190000}"/>
    <cellStyle name="Input 2 3 2 15 3" xfId="7700" xr:uid="{00000000-0005-0000-0000-000057190000}"/>
    <cellStyle name="Input 2 3 2 15 3 2" xfId="7701" xr:uid="{00000000-0005-0000-0000-000058190000}"/>
    <cellStyle name="Input 2 3 2 15 3 3" xfId="7702" xr:uid="{00000000-0005-0000-0000-000059190000}"/>
    <cellStyle name="Input 2 3 2 15 3 4" xfId="7703" xr:uid="{00000000-0005-0000-0000-00005A190000}"/>
    <cellStyle name="Input 2 3 2 15 3 5" xfId="7704" xr:uid="{00000000-0005-0000-0000-00005B190000}"/>
    <cellStyle name="Input 2 3 2 15 4" xfId="7705" xr:uid="{00000000-0005-0000-0000-00005C190000}"/>
    <cellStyle name="Input 2 3 2 15 4 2" xfId="7706" xr:uid="{00000000-0005-0000-0000-00005D190000}"/>
    <cellStyle name="Input 2 3 2 15 5" xfId="7707" xr:uid="{00000000-0005-0000-0000-00005E190000}"/>
    <cellStyle name="Input 2 3 2 15 5 2" xfId="7708" xr:uid="{00000000-0005-0000-0000-00005F190000}"/>
    <cellStyle name="Input 2 3 2 15 6" xfId="7709" xr:uid="{00000000-0005-0000-0000-000060190000}"/>
    <cellStyle name="Input 2 3 2 15 7" xfId="7710" xr:uid="{00000000-0005-0000-0000-000061190000}"/>
    <cellStyle name="Input 2 3 2 16" xfId="7711" xr:uid="{00000000-0005-0000-0000-000062190000}"/>
    <cellStyle name="Input 2 3 2 16 2" xfId="7712" xr:uid="{00000000-0005-0000-0000-000063190000}"/>
    <cellStyle name="Input 2 3 2 16 3" xfId="7713" xr:uid="{00000000-0005-0000-0000-000064190000}"/>
    <cellStyle name="Input 2 3 2 16 4" xfId="7714" xr:uid="{00000000-0005-0000-0000-000065190000}"/>
    <cellStyle name="Input 2 3 2 16 5" xfId="7715" xr:uid="{00000000-0005-0000-0000-000066190000}"/>
    <cellStyle name="Input 2 3 2 17" xfId="7716" xr:uid="{00000000-0005-0000-0000-000067190000}"/>
    <cellStyle name="Input 2 3 2 17 2" xfId="7717" xr:uid="{00000000-0005-0000-0000-000068190000}"/>
    <cellStyle name="Input 2 3 2 17 3" xfId="7718" xr:uid="{00000000-0005-0000-0000-000069190000}"/>
    <cellStyle name="Input 2 3 2 17 4" xfId="7719" xr:uid="{00000000-0005-0000-0000-00006A190000}"/>
    <cellStyle name="Input 2 3 2 17 5" xfId="7720" xr:uid="{00000000-0005-0000-0000-00006B190000}"/>
    <cellStyle name="Input 2 3 2 18" xfId="7721" xr:uid="{00000000-0005-0000-0000-00006C190000}"/>
    <cellStyle name="Input 2 3 2 18 2" xfId="7722" xr:uid="{00000000-0005-0000-0000-00006D190000}"/>
    <cellStyle name="Input 2 3 2 19" xfId="7723" xr:uid="{00000000-0005-0000-0000-00006E190000}"/>
    <cellStyle name="Input 2 3 2 19 2" xfId="7724" xr:uid="{00000000-0005-0000-0000-00006F190000}"/>
    <cellStyle name="Input 2 3 2 2" xfId="1066" xr:uid="{00000000-0005-0000-0000-000070190000}"/>
    <cellStyle name="Input 2 3 2 2 2" xfId="1067" xr:uid="{00000000-0005-0000-0000-000071190000}"/>
    <cellStyle name="Input 2 3 2 2 2 2" xfId="7725" xr:uid="{00000000-0005-0000-0000-000072190000}"/>
    <cellStyle name="Input 2 3 2 2 2 2 2" xfId="7726" xr:uid="{00000000-0005-0000-0000-000073190000}"/>
    <cellStyle name="Input 2 3 2 2 2 2 3" xfId="7727" xr:uid="{00000000-0005-0000-0000-000074190000}"/>
    <cellStyle name="Input 2 3 2 2 2 2 4" xfId="7728" xr:uid="{00000000-0005-0000-0000-000075190000}"/>
    <cellStyle name="Input 2 3 2 2 2 2 5" xfId="7729" xr:uid="{00000000-0005-0000-0000-000076190000}"/>
    <cellStyle name="Input 2 3 2 2 2 3" xfId="7730" xr:uid="{00000000-0005-0000-0000-000077190000}"/>
    <cellStyle name="Input 2 3 2 2 2 3 2" xfId="7731" xr:uid="{00000000-0005-0000-0000-000078190000}"/>
    <cellStyle name="Input 2 3 2 2 2 3 3" xfId="7732" xr:uid="{00000000-0005-0000-0000-000079190000}"/>
    <cellStyle name="Input 2 3 2 2 2 3 4" xfId="7733" xr:uid="{00000000-0005-0000-0000-00007A190000}"/>
    <cellStyle name="Input 2 3 2 2 2 3 5" xfId="7734" xr:uid="{00000000-0005-0000-0000-00007B190000}"/>
    <cellStyle name="Input 2 3 2 2 2 4" xfId="7735" xr:uid="{00000000-0005-0000-0000-00007C190000}"/>
    <cellStyle name="Input 2 3 2 2 2 4 2" xfId="7736" xr:uid="{00000000-0005-0000-0000-00007D190000}"/>
    <cellStyle name="Input 2 3 2 2 2 5" xfId="7737" xr:uid="{00000000-0005-0000-0000-00007E190000}"/>
    <cellStyle name="Input 2 3 2 2 2 5 2" xfId="7738" xr:uid="{00000000-0005-0000-0000-00007F190000}"/>
    <cellStyle name="Input 2 3 2 2 2 6" xfId="7739" xr:uid="{00000000-0005-0000-0000-000080190000}"/>
    <cellStyle name="Input 2 3 2 2 2 7" xfId="7740" xr:uid="{00000000-0005-0000-0000-000081190000}"/>
    <cellStyle name="Input 2 3 2 2 3" xfId="7741" xr:uid="{00000000-0005-0000-0000-000082190000}"/>
    <cellStyle name="Input 2 3 2 2 3 2" xfId="7742" xr:uid="{00000000-0005-0000-0000-000083190000}"/>
    <cellStyle name="Input 2 3 2 2 3 3" xfId="7743" xr:uid="{00000000-0005-0000-0000-000084190000}"/>
    <cellStyle name="Input 2 3 2 2 3 4" xfId="7744" xr:uid="{00000000-0005-0000-0000-000085190000}"/>
    <cellStyle name="Input 2 3 2 2 3 5" xfId="7745" xr:uid="{00000000-0005-0000-0000-000086190000}"/>
    <cellStyle name="Input 2 3 2 2 4" xfId="7746" xr:uid="{00000000-0005-0000-0000-000087190000}"/>
    <cellStyle name="Input 2 3 2 2 4 2" xfId="7747" xr:uid="{00000000-0005-0000-0000-000088190000}"/>
    <cellStyle name="Input 2 3 2 2 4 3" xfId="7748" xr:uid="{00000000-0005-0000-0000-000089190000}"/>
    <cellStyle name="Input 2 3 2 2 4 4" xfId="7749" xr:uid="{00000000-0005-0000-0000-00008A190000}"/>
    <cellStyle name="Input 2 3 2 2 4 5" xfId="7750" xr:uid="{00000000-0005-0000-0000-00008B190000}"/>
    <cellStyle name="Input 2 3 2 2 5" xfId="7751" xr:uid="{00000000-0005-0000-0000-00008C190000}"/>
    <cellStyle name="Input 2 3 2 2 5 2" xfId="7752" xr:uid="{00000000-0005-0000-0000-00008D190000}"/>
    <cellStyle name="Input 2 3 2 2 6" xfId="7753" xr:uid="{00000000-0005-0000-0000-00008E190000}"/>
    <cellStyle name="Input 2 3 2 2 6 2" xfId="7754" xr:uid="{00000000-0005-0000-0000-00008F190000}"/>
    <cellStyle name="Input 2 3 2 2 7" xfId="7755" xr:uid="{00000000-0005-0000-0000-000090190000}"/>
    <cellStyle name="Input 2 3 2 2 8" xfId="7756" xr:uid="{00000000-0005-0000-0000-000091190000}"/>
    <cellStyle name="Input 2 3 2 20" xfId="7757" xr:uid="{00000000-0005-0000-0000-000092190000}"/>
    <cellStyle name="Input 2 3 2 21" xfId="7758" xr:uid="{00000000-0005-0000-0000-000093190000}"/>
    <cellStyle name="Input 2 3 2 3" xfId="1068" xr:uid="{00000000-0005-0000-0000-000094190000}"/>
    <cellStyle name="Input 2 3 2 3 2" xfId="1069" xr:uid="{00000000-0005-0000-0000-000095190000}"/>
    <cellStyle name="Input 2 3 2 3 2 2" xfId="7759" xr:uid="{00000000-0005-0000-0000-000096190000}"/>
    <cellStyle name="Input 2 3 2 3 2 2 2" xfId="7760" xr:uid="{00000000-0005-0000-0000-000097190000}"/>
    <cellStyle name="Input 2 3 2 3 2 2 3" xfId="7761" xr:uid="{00000000-0005-0000-0000-000098190000}"/>
    <cellStyle name="Input 2 3 2 3 2 2 4" xfId="7762" xr:uid="{00000000-0005-0000-0000-000099190000}"/>
    <cellStyle name="Input 2 3 2 3 2 2 5" xfId="7763" xr:uid="{00000000-0005-0000-0000-00009A190000}"/>
    <cellStyle name="Input 2 3 2 3 2 3" xfId="7764" xr:uid="{00000000-0005-0000-0000-00009B190000}"/>
    <cellStyle name="Input 2 3 2 3 2 3 2" xfId="7765" xr:uid="{00000000-0005-0000-0000-00009C190000}"/>
    <cellStyle name="Input 2 3 2 3 2 3 3" xfId="7766" xr:uid="{00000000-0005-0000-0000-00009D190000}"/>
    <cellStyle name="Input 2 3 2 3 2 3 4" xfId="7767" xr:uid="{00000000-0005-0000-0000-00009E190000}"/>
    <cellStyle name="Input 2 3 2 3 2 3 5" xfId="7768" xr:uid="{00000000-0005-0000-0000-00009F190000}"/>
    <cellStyle name="Input 2 3 2 3 2 4" xfId="7769" xr:uid="{00000000-0005-0000-0000-0000A0190000}"/>
    <cellStyle name="Input 2 3 2 3 2 4 2" xfId="7770" xr:uid="{00000000-0005-0000-0000-0000A1190000}"/>
    <cellStyle name="Input 2 3 2 3 2 5" xfId="7771" xr:uid="{00000000-0005-0000-0000-0000A2190000}"/>
    <cellStyle name="Input 2 3 2 3 2 5 2" xfId="7772" xr:uid="{00000000-0005-0000-0000-0000A3190000}"/>
    <cellStyle name="Input 2 3 2 3 2 6" xfId="7773" xr:uid="{00000000-0005-0000-0000-0000A4190000}"/>
    <cellStyle name="Input 2 3 2 3 2 7" xfId="7774" xr:uid="{00000000-0005-0000-0000-0000A5190000}"/>
    <cellStyle name="Input 2 3 2 3 3" xfId="7775" xr:uid="{00000000-0005-0000-0000-0000A6190000}"/>
    <cellStyle name="Input 2 3 2 3 3 2" xfId="7776" xr:uid="{00000000-0005-0000-0000-0000A7190000}"/>
    <cellStyle name="Input 2 3 2 3 3 3" xfId="7777" xr:uid="{00000000-0005-0000-0000-0000A8190000}"/>
    <cellStyle name="Input 2 3 2 3 3 4" xfId="7778" xr:uid="{00000000-0005-0000-0000-0000A9190000}"/>
    <cellStyle name="Input 2 3 2 3 3 5" xfId="7779" xr:uid="{00000000-0005-0000-0000-0000AA190000}"/>
    <cellStyle name="Input 2 3 2 3 4" xfId="7780" xr:uid="{00000000-0005-0000-0000-0000AB190000}"/>
    <cellStyle name="Input 2 3 2 3 4 2" xfId="7781" xr:uid="{00000000-0005-0000-0000-0000AC190000}"/>
    <cellStyle name="Input 2 3 2 3 4 3" xfId="7782" xr:uid="{00000000-0005-0000-0000-0000AD190000}"/>
    <cellStyle name="Input 2 3 2 3 4 4" xfId="7783" xr:uid="{00000000-0005-0000-0000-0000AE190000}"/>
    <cellStyle name="Input 2 3 2 3 4 5" xfId="7784" xr:uid="{00000000-0005-0000-0000-0000AF190000}"/>
    <cellStyle name="Input 2 3 2 3 5" xfId="7785" xr:uid="{00000000-0005-0000-0000-0000B0190000}"/>
    <cellStyle name="Input 2 3 2 3 5 2" xfId="7786" xr:uid="{00000000-0005-0000-0000-0000B1190000}"/>
    <cellStyle name="Input 2 3 2 3 6" xfId="7787" xr:uid="{00000000-0005-0000-0000-0000B2190000}"/>
    <cellStyle name="Input 2 3 2 3 6 2" xfId="7788" xr:uid="{00000000-0005-0000-0000-0000B3190000}"/>
    <cellStyle name="Input 2 3 2 3 7" xfId="7789" xr:uid="{00000000-0005-0000-0000-0000B4190000}"/>
    <cellStyle name="Input 2 3 2 3 8" xfId="7790" xr:uid="{00000000-0005-0000-0000-0000B5190000}"/>
    <cellStyle name="Input 2 3 2 4" xfId="1070" xr:uid="{00000000-0005-0000-0000-0000B6190000}"/>
    <cellStyle name="Input 2 3 2 4 2" xfId="1071" xr:uid="{00000000-0005-0000-0000-0000B7190000}"/>
    <cellStyle name="Input 2 3 2 4 2 2" xfId="7791" xr:uid="{00000000-0005-0000-0000-0000B8190000}"/>
    <cellStyle name="Input 2 3 2 4 2 2 2" xfId="7792" xr:uid="{00000000-0005-0000-0000-0000B9190000}"/>
    <cellStyle name="Input 2 3 2 4 2 2 3" xfId="7793" xr:uid="{00000000-0005-0000-0000-0000BA190000}"/>
    <cellStyle name="Input 2 3 2 4 2 2 4" xfId="7794" xr:uid="{00000000-0005-0000-0000-0000BB190000}"/>
    <cellStyle name="Input 2 3 2 4 2 2 5" xfId="7795" xr:uid="{00000000-0005-0000-0000-0000BC190000}"/>
    <cellStyle name="Input 2 3 2 4 2 3" xfId="7796" xr:uid="{00000000-0005-0000-0000-0000BD190000}"/>
    <cellStyle name="Input 2 3 2 4 2 3 2" xfId="7797" xr:uid="{00000000-0005-0000-0000-0000BE190000}"/>
    <cellStyle name="Input 2 3 2 4 2 3 3" xfId="7798" xr:uid="{00000000-0005-0000-0000-0000BF190000}"/>
    <cellStyle name="Input 2 3 2 4 2 3 4" xfId="7799" xr:uid="{00000000-0005-0000-0000-0000C0190000}"/>
    <cellStyle name="Input 2 3 2 4 2 3 5" xfId="7800" xr:uid="{00000000-0005-0000-0000-0000C1190000}"/>
    <cellStyle name="Input 2 3 2 4 2 4" xfId="7801" xr:uid="{00000000-0005-0000-0000-0000C2190000}"/>
    <cellStyle name="Input 2 3 2 4 2 4 2" xfId="7802" xr:uid="{00000000-0005-0000-0000-0000C3190000}"/>
    <cellStyle name="Input 2 3 2 4 2 5" xfId="7803" xr:uid="{00000000-0005-0000-0000-0000C4190000}"/>
    <cellStyle name="Input 2 3 2 4 2 5 2" xfId="7804" xr:uid="{00000000-0005-0000-0000-0000C5190000}"/>
    <cellStyle name="Input 2 3 2 4 2 6" xfId="7805" xr:uid="{00000000-0005-0000-0000-0000C6190000}"/>
    <cellStyle name="Input 2 3 2 4 2 7" xfId="7806" xr:uid="{00000000-0005-0000-0000-0000C7190000}"/>
    <cellStyle name="Input 2 3 2 4 3" xfId="7807" xr:uid="{00000000-0005-0000-0000-0000C8190000}"/>
    <cellStyle name="Input 2 3 2 4 3 2" xfId="7808" xr:uid="{00000000-0005-0000-0000-0000C9190000}"/>
    <cellStyle name="Input 2 3 2 4 3 3" xfId="7809" xr:uid="{00000000-0005-0000-0000-0000CA190000}"/>
    <cellStyle name="Input 2 3 2 4 3 4" xfId="7810" xr:uid="{00000000-0005-0000-0000-0000CB190000}"/>
    <cellStyle name="Input 2 3 2 4 3 5" xfId="7811" xr:uid="{00000000-0005-0000-0000-0000CC190000}"/>
    <cellStyle name="Input 2 3 2 4 4" xfId="7812" xr:uid="{00000000-0005-0000-0000-0000CD190000}"/>
    <cellStyle name="Input 2 3 2 4 4 2" xfId="7813" xr:uid="{00000000-0005-0000-0000-0000CE190000}"/>
    <cellStyle name="Input 2 3 2 4 4 3" xfId="7814" xr:uid="{00000000-0005-0000-0000-0000CF190000}"/>
    <cellStyle name="Input 2 3 2 4 4 4" xfId="7815" xr:uid="{00000000-0005-0000-0000-0000D0190000}"/>
    <cellStyle name="Input 2 3 2 4 4 5" xfId="7816" xr:uid="{00000000-0005-0000-0000-0000D1190000}"/>
    <cellStyle name="Input 2 3 2 4 5" xfId="7817" xr:uid="{00000000-0005-0000-0000-0000D2190000}"/>
    <cellStyle name="Input 2 3 2 4 5 2" xfId="7818" xr:uid="{00000000-0005-0000-0000-0000D3190000}"/>
    <cellStyle name="Input 2 3 2 4 6" xfId="7819" xr:uid="{00000000-0005-0000-0000-0000D4190000}"/>
    <cellStyle name="Input 2 3 2 4 6 2" xfId="7820" xr:uid="{00000000-0005-0000-0000-0000D5190000}"/>
    <cellStyle name="Input 2 3 2 4 7" xfId="7821" xr:uid="{00000000-0005-0000-0000-0000D6190000}"/>
    <cellStyle name="Input 2 3 2 4 8" xfId="7822" xr:uid="{00000000-0005-0000-0000-0000D7190000}"/>
    <cellStyle name="Input 2 3 2 5" xfId="1072" xr:uid="{00000000-0005-0000-0000-0000D8190000}"/>
    <cellStyle name="Input 2 3 2 5 2" xfId="1073" xr:uid="{00000000-0005-0000-0000-0000D9190000}"/>
    <cellStyle name="Input 2 3 2 5 2 2" xfId="7823" xr:uid="{00000000-0005-0000-0000-0000DA190000}"/>
    <cellStyle name="Input 2 3 2 5 2 2 2" xfId="7824" xr:uid="{00000000-0005-0000-0000-0000DB190000}"/>
    <cellStyle name="Input 2 3 2 5 2 2 3" xfId="7825" xr:uid="{00000000-0005-0000-0000-0000DC190000}"/>
    <cellStyle name="Input 2 3 2 5 2 2 4" xfId="7826" xr:uid="{00000000-0005-0000-0000-0000DD190000}"/>
    <cellStyle name="Input 2 3 2 5 2 2 5" xfId="7827" xr:uid="{00000000-0005-0000-0000-0000DE190000}"/>
    <cellStyle name="Input 2 3 2 5 2 3" xfId="7828" xr:uid="{00000000-0005-0000-0000-0000DF190000}"/>
    <cellStyle name="Input 2 3 2 5 2 3 2" xfId="7829" xr:uid="{00000000-0005-0000-0000-0000E0190000}"/>
    <cellStyle name="Input 2 3 2 5 2 3 3" xfId="7830" xr:uid="{00000000-0005-0000-0000-0000E1190000}"/>
    <cellStyle name="Input 2 3 2 5 2 3 4" xfId="7831" xr:uid="{00000000-0005-0000-0000-0000E2190000}"/>
    <cellStyle name="Input 2 3 2 5 2 3 5" xfId="7832" xr:uid="{00000000-0005-0000-0000-0000E3190000}"/>
    <cellStyle name="Input 2 3 2 5 2 4" xfId="7833" xr:uid="{00000000-0005-0000-0000-0000E4190000}"/>
    <cellStyle name="Input 2 3 2 5 2 4 2" xfId="7834" xr:uid="{00000000-0005-0000-0000-0000E5190000}"/>
    <cellStyle name="Input 2 3 2 5 2 5" xfId="7835" xr:uid="{00000000-0005-0000-0000-0000E6190000}"/>
    <cellStyle name="Input 2 3 2 5 2 5 2" xfId="7836" xr:uid="{00000000-0005-0000-0000-0000E7190000}"/>
    <cellStyle name="Input 2 3 2 5 2 6" xfId="7837" xr:uid="{00000000-0005-0000-0000-0000E8190000}"/>
    <cellStyle name="Input 2 3 2 5 2 7" xfId="7838" xr:uid="{00000000-0005-0000-0000-0000E9190000}"/>
    <cellStyle name="Input 2 3 2 5 3" xfId="7839" xr:uid="{00000000-0005-0000-0000-0000EA190000}"/>
    <cellStyle name="Input 2 3 2 5 3 2" xfId="7840" xr:uid="{00000000-0005-0000-0000-0000EB190000}"/>
    <cellStyle name="Input 2 3 2 5 3 3" xfId="7841" xr:uid="{00000000-0005-0000-0000-0000EC190000}"/>
    <cellStyle name="Input 2 3 2 5 3 4" xfId="7842" xr:uid="{00000000-0005-0000-0000-0000ED190000}"/>
    <cellStyle name="Input 2 3 2 5 3 5" xfId="7843" xr:uid="{00000000-0005-0000-0000-0000EE190000}"/>
    <cellStyle name="Input 2 3 2 5 4" xfId="7844" xr:uid="{00000000-0005-0000-0000-0000EF190000}"/>
    <cellStyle name="Input 2 3 2 5 4 2" xfId="7845" xr:uid="{00000000-0005-0000-0000-0000F0190000}"/>
    <cellStyle name="Input 2 3 2 5 4 3" xfId="7846" xr:uid="{00000000-0005-0000-0000-0000F1190000}"/>
    <cellStyle name="Input 2 3 2 5 4 4" xfId="7847" xr:uid="{00000000-0005-0000-0000-0000F2190000}"/>
    <cellStyle name="Input 2 3 2 5 4 5" xfId="7848" xr:uid="{00000000-0005-0000-0000-0000F3190000}"/>
    <cellStyle name="Input 2 3 2 5 5" xfId="7849" xr:uid="{00000000-0005-0000-0000-0000F4190000}"/>
    <cellStyle name="Input 2 3 2 5 5 2" xfId="7850" xr:uid="{00000000-0005-0000-0000-0000F5190000}"/>
    <cellStyle name="Input 2 3 2 5 6" xfId="7851" xr:uid="{00000000-0005-0000-0000-0000F6190000}"/>
    <cellStyle name="Input 2 3 2 5 6 2" xfId="7852" xr:uid="{00000000-0005-0000-0000-0000F7190000}"/>
    <cellStyle name="Input 2 3 2 5 7" xfId="7853" xr:uid="{00000000-0005-0000-0000-0000F8190000}"/>
    <cellStyle name="Input 2 3 2 5 8" xfId="7854" xr:uid="{00000000-0005-0000-0000-0000F9190000}"/>
    <cellStyle name="Input 2 3 2 6" xfId="1074" xr:uid="{00000000-0005-0000-0000-0000FA190000}"/>
    <cellStyle name="Input 2 3 2 6 2" xfId="7855" xr:uid="{00000000-0005-0000-0000-0000FB190000}"/>
    <cellStyle name="Input 2 3 2 6 2 2" xfId="7856" xr:uid="{00000000-0005-0000-0000-0000FC190000}"/>
    <cellStyle name="Input 2 3 2 6 2 2 2" xfId="7857" xr:uid="{00000000-0005-0000-0000-0000FD190000}"/>
    <cellStyle name="Input 2 3 2 6 2 2 3" xfId="7858" xr:uid="{00000000-0005-0000-0000-0000FE190000}"/>
    <cellStyle name="Input 2 3 2 6 2 2 4" xfId="7859" xr:uid="{00000000-0005-0000-0000-0000FF190000}"/>
    <cellStyle name="Input 2 3 2 6 2 2 5" xfId="7860" xr:uid="{00000000-0005-0000-0000-0000001A0000}"/>
    <cellStyle name="Input 2 3 2 6 2 3" xfId="7861" xr:uid="{00000000-0005-0000-0000-0000011A0000}"/>
    <cellStyle name="Input 2 3 2 6 2 3 2" xfId="7862" xr:uid="{00000000-0005-0000-0000-0000021A0000}"/>
    <cellStyle name="Input 2 3 2 6 2 3 3" xfId="7863" xr:uid="{00000000-0005-0000-0000-0000031A0000}"/>
    <cellStyle name="Input 2 3 2 6 2 3 4" xfId="7864" xr:uid="{00000000-0005-0000-0000-0000041A0000}"/>
    <cellStyle name="Input 2 3 2 6 2 3 5" xfId="7865" xr:uid="{00000000-0005-0000-0000-0000051A0000}"/>
    <cellStyle name="Input 2 3 2 6 2 4" xfId="7866" xr:uid="{00000000-0005-0000-0000-0000061A0000}"/>
    <cellStyle name="Input 2 3 2 6 2 4 2" xfId="7867" xr:uid="{00000000-0005-0000-0000-0000071A0000}"/>
    <cellStyle name="Input 2 3 2 6 2 5" xfId="7868" xr:uid="{00000000-0005-0000-0000-0000081A0000}"/>
    <cellStyle name="Input 2 3 2 6 2 5 2" xfId="7869" xr:uid="{00000000-0005-0000-0000-0000091A0000}"/>
    <cellStyle name="Input 2 3 2 6 2 6" xfId="7870" xr:uid="{00000000-0005-0000-0000-00000A1A0000}"/>
    <cellStyle name="Input 2 3 2 6 2 7" xfId="7871" xr:uid="{00000000-0005-0000-0000-00000B1A0000}"/>
    <cellStyle name="Input 2 3 2 6 3" xfId="7872" xr:uid="{00000000-0005-0000-0000-00000C1A0000}"/>
    <cellStyle name="Input 2 3 2 6 3 2" xfId="7873" xr:uid="{00000000-0005-0000-0000-00000D1A0000}"/>
    <cellStyle name="Input 2 3 2 6 3 3" xfId="7874" xr:uid="{00000000-0005-0000-0000-00000E1A0000}"/>
    <cellStyle name="Input 2 3 2 6 3 4" xfId="7875" xr:uid="{00000000-0005-0000-0000-00000F1A0000}"/>
    <cellStyle name="Input 2 3 2 6 3 5" xfId="7876" xr:uid="{00000000-0005-0000-0000-0000101A0000}"/>
    <cellStyle name="Input 2 3 2 6 4" xfId="7877" xr:uid="{00000000-0005-0000-0000-0000111A0000}"/>
    <cellStyle name="Input 2 3 2 6 4 2" xfId="7878" xr:uid="{00000000-0005-0000-0000-0000121A0000}"/>
    <cellStyle name="Input 2 3 2 6 4 3" xfId="7879" xr:uid="{00000000-0005-0000-0000-0000131A0000}"/>
    <cellStyle name="Input 2 3 2 6 4 4" xfId="7880" xr:uid="{00000000-0005-0000-0000-0000141A0000}"/>
    <cellStyle name="Input 2 3 2 6 4 5" xfId="7881" xr:uid="{00000000-0005-0000-0000-0000151A0000}"/>
    <cellStyle name="Input 2 3 2 6 5" xfId="7882" xr:uid="{00000000-0005-0000-0000-0000161A0000}"/>
    <cellStyle name="Input 2 3 2 6 5 2" xfId="7883" xr:uid="{00000000-0005-0000-0000-0000171A0000}"/>
    <cellStyle name="Input 2 3 2 6 6" xfId="7884" xr:uid="{00000000-0005-0000-0000-0000181A0000}"/>
    <cellStyle name="Input 2 3 2 6 6 2" xfId="7885" xr:uid="{00000000-0005-0000-0000-0000191A0000}"/>
    <cellStyle name="Input 2 3 2 6 7" xfId="7886" xr:uid="{00000000-0005-0000-0000-00001A1A0000}"/>
    <cellStyle name="Input 2 3 2 6 8" xfId="7887" xr:uid="{00000000-0005-0000-0000-00001B1A0000}"/>
    <cellStyle name="Input 2 3 2 7" xfId="7888" xr:uid="{00000000-0005-0000-0000-00001C1A0000}"/>
    <cellStyle name="Input 2 3 2 7 2" xfId="7889" xr:uid="{00000000-0005-0000-0000-00001D1A0000}"/>
    <cellStyle name="Input 2 3 2 7 2 2" xfId="7890" xr:uid="{00000000-0005-0000-0000-00001E1A0000}"/>
    <cellStyle name="Input 2 3 2 7 2 2 2" xfId="7891" xr:uid="{00000000-0005-0000-0000-00001F1A0000}"/>
    <cellStyle name="Input 2 3 2 7 2 2 3" xfId="7892" xr:uid="{00000000-0005-0000-0000-0000201A0000}"/>
    <cellStyle name="Input 2 3 2 7 2 2 4" xfId="7893" xr:uid="{00000000-0005-0000-0000-0000211A0000}"/>
    <cellStyle name="Input 2 3 2 7 2 2 5" xfId="7894" xr:uid="{00000000-0005-0000-0000-0000221A0000}"/>
    <cellStyle name="Input 2 3 2 7 2 3" xfId="7895" xr:uid="{00000000-0005-0000-0000-0000231A0000}"/>
    <cellStyle name="Input 2 3 2 7 2 3 2" xfId="7896" xr:uid="{00000000-0005-0000-0000-0000241A0000}"/>
    <cellStyle name="Input 2 3 2 7 2 3 3" xfId="7897" xr:uid="{00000000-0005-0000-0000-0000251A0000}"/>
    <cellStyle name="Input 2 3 2 7 2 3 4" xfId="7898" xr:uid="{00000000-0005-0000-0000-0000261A0000}"/>
    <cellStyle name="Input 2 3 2 7 2 3 5" xfId="7899" xr:uid="{00000000-0005-0000-0000-0000271A0000}"/>
    <cellStyle name="Input 2 3 2 7 2 4" xfId="7900" xr:uid="{00000000-0005-0000-0000-0000281A0000}"/>
    <cellStyle name="Input 2 3 2 7 2 4 2" xfId="7901" xr:uid="{00000000-0005-0000-0000-0000291A0000}"/>
    <cellStyle name="Input 2 3 2 7 2 5" xfId="7902" xr:uid="{00000000-0005-0000-0000-00002A1A0000}"/>
    <cellStyle name="Input 2 3 2 7 2 5 2" xfId="7903" xr:uid="{00000000-0005-0000-0000-00002B1A0000}"/>
    <cellStyle name="Input 2 3 2 7 2 6" xfId="7904" xr:uid="{00000000-0005-0000-0000-00002C1A0000}"/>
    <cellStyle name="Input 2 3 2 7 2 7" xfId="7905" xr:uid="{00000000-0005-0000-0000-00002D1A0000}"/>
    <cellStyle name="Input 2 3 2 7 3" xfId="7906" xr:uid="{00000000-0005-0000-0000-00002E1A0000}"/>
    <cellStyle name="Input 2 3 2 7 3 2" xfId="7907" xr:uid="{00000000-0005-0000-0000-00002F1A0000}"/>
    <cellStyle name="Input 2 3 2 7 3 3" xfId="7908" xr:uid="{00000000-0005-0000-0000-0000301A0000}"/>
    <cellStyle name="Input 2 3 2 7 3 4" xfId="7909" xr:uid="{00000000-0005-0000-0000-0000311A0000}"/>
    <cellStyle name="Input 2 3 2 7 3 5" xfId="7910" xr:uid="{00000000-0005-0000-0000-0000321A0000}"/>
    <cellStyle name="Input 2 3 2 7 4" xfId="7911" xr:uid="{00000000-0005-0000-0000-0000331A0000}"/>
    <cellStyle name="Input 2 3 2 7 4 2" xfId="7912" xr:uid="{00000000-0005-0000-0000-0000341A0000}"/>
    <cellStyle name="Input 2 3 2 7 4 3" xfId="7913" xr:uid="{00000000-0005-0000-0000-0000351A0000}"/>
    <cellStyle name="Input 2 3 2 7 4 4" xfId="7914" xr:uid="{00000000-0005-0000-0000-0000361A0000}"/>
    <cellStyle name="Input 2 3 2 7 4 5" xfId="7915" xr:uid="{00000000-0005-0000-0000-0000371A0000}"/>
    <cellStyle name="Input 2 3 2 7 5" xfId="7916" xr:uid="{00000000-0005-0000-0000-0000381A0000}"/>
    <cellStyle name="Input 2 3 2 7 5 2" xfId="7917" xr:uid="{00000000-0005-0000-0000-0000391A0000}"/>
    <cellStyle name="Input 2 3 2 7 6" xfId="7918" xr:uid="{00000000-0005-0000-0000-00003A1A0000}"/>
    <cellStyle name="Input 2 3 2 7 6 2" xfId="7919" xr:uid="{00000000-0005-0000-0000-00003B1A0000}"/>
    <cellStyle name="Input 2 3 2 7 7" xfId="7920" xr:uid="{00000000-0005-0000-0000-00003C1A0000}"/>
    <cellStyle name="Input 2 3 2 7 8" xfId="7921" xr:uid="{00000000-0005-0000-0000-00003D1A0000}"/>
    <cellStyle name="Input 2 3 2 8" xfId="7922" xr:uid="{00000000-0005-0000-0000-00003E1A0000}"/>
    <cellStyle name="Input 2 3 2 8 2" xfId="7923" xr:uid="{00000000-0005-0000-0000-00003F1A0000}"/>
    <cellStyle name="Input 2 3 2 8 2 2" xfId="7924" xr:uid="{00000000-0005-0000-0000-0000401A0000}"/>
    <cellStyle name="Input 2 3 2 8 2 2 2" xfId="7925" xr:uid="{00000000-0005-0000-0000-0000411A0000}"/>
    <cellStyle name="Input 2 3 2 8 2 2 3" xfId="7926" xr:uid="{00000000-0005-0000-0000-0000421A0000}"/>
    <cellStyle name="Input 2 3 2 8 2 2 4" xfId="7927" xr:uid="{00000000-0005-0000-0000-0000431A0000}"/>
    <cellStyle name="Input 2 3 2 8 2 2 5" xfId="7928" xr:uid="{00000000-0005-0000-0000-0000441A0000}"/>
    <cellStyle name="Input 2 3 2 8 2 3" xfId="7929" xr:uid="{00000000-0005-0000-0000-0000451A0000}"/>
    <cellStyle name="Input 2 3 2 8 2 3 2" xfId="7930" xr:uid="{00000000-0005-0000-0000-0000461A0000}"/>
    <cellStyle name="Input 2 3 2 8 2 3 3" xfId="7931" xr:uid="{00000000-0005-0000-0000-0000471A0000}"/>
    <cellStyle name="Input 2 3 2 8 2 3 4" xfId="7932" xr:uid="{00000000-0005-0000-0000-0000481A0000}"/>
    <cellStyle name="Input 2 3 2 8 2 3 5" xfId="7933" xr:uid="{00000000-0005-0000-0000-0000491A0000}"/>
    <cellStyle name="Input 2 3 2 8 2 4" xfId="7934" xr:uid="{00000000-0005-0000-0000-00004A1A0000}"/>
    <cellStyle name="Input 2 3 2 8 2 4 2" xfId="7935" xr:uid="{00000000-0005-0000-0000-00004B1A0000}"/>
    <cellStyle name="Input 2 3 2 8 2 5" xfId="7936" xr:uid="{00000000-0005-0000-0000-00004C1A0000}"/>
    <cellStyle name="Input 2 3 2 8 2 5 2" xfId="7937" xr:uid="{00000000-0005-0000-0000-00004D1A0000}"/>
    <cellStyle name="Input 2 3 2 8 2 6" xfId="7938" xr:uid="{00000000-0005-0000-0000-00004E1A0000}"/>
    <cellStyle name="Input 2 3 2 8 2 7" xfId="7939" xr:uid="{00000000-0005-0000-0000-00004F1A0000}"/>
    <cellStyle name="Input 2 3 2 8 3" xfId="7940" xr:uid="{00000000-0005-0000-0000-0000501A0000}"/>
    <cellStyle name="Input 2 3 2 8 3 2" xfId="7941" xr:uid="{00000000-0005-0000-0000-0000511A0000}"/>
    <cellStyle name="Input 2 3 2 8 3 3" xfId="7942" xr:uid="{00000000-0005-0000-0000-0000521A0000}"/>
    <cellStyle name="Input 2 3 2 8 3 4" xfId="7943" xr:uid="{00000000-0005-0000-0000-0000531A0000}"/>
    <cellStyle name="Input 2 3 2 8 3 5" xfId="7944" xr:uid="{00000000-0005-0000-0000-0000541A0000}"/>
    <cellStyle name="Input 2 3 2 8 4" xfId="7945" xr:uid="{00000000-0005-0000-0000-0000551A0000}"/>
    <cellStyle name="Input 2 3 2 8 4 2" xfId="7946" xr:uid="{00000000-0005-0000-0000-0000561A0000}"/>
    <cellStyle name="Input 2 3 2 8 4 3" xfId="7947" xr:uid="{00000000-0005-0000-0000-0000571A0000}"/>
    <cellStyle name="Input 2 3 2 8 4 4" xfId="7948" xr:uid="{00000000-0005-0000-0000-0000581A0000}"/>
    <cellStyle name="Input 2 3 2 8 4 5" xfId="7949" xr:uid="{00000000-0005-0000-0000-0000591A0000}"/>
    <cellStyle name="Input 2 3 2 8 5" xfId="7950" xr:uid="{00000000-0005-0000-0000-00005A1A0000}"/>
    <cellStyle name="Input 2 3 2 8 5 2" xfId="7951" xr:uid="{00000000-0005-0000-0000-00005B1A0000}"/>
    <cellStyle name="Input 2 3 2 8 6" xfId="7952" xr:uid="{00000000-0005-0000-0000-00005C1A0000}"/>
    <cellStyle name="Input 2 3 2 8 6 2" xfId="7953" xr:uid="{00000000-0005-0000-0000-00005D1A0000}"/>
    <cellStyle name="Input 2 3 2 8 7" xfId="7954" xr:uid="{00000000-0005-0000-0000-00005E1A0000}"/>
    <cellStyle name="Input 2 3 2 8 8" xfId="7955" xr:uid="{00000000-0005-0000-0000-00005F1A0000}"/>
    <cellStyle name="Input 2 3 2 9" xfId="7956" xr:uid="{00000000-0005-0000-0000-0000601A0000}"/>
    <cellStyle name="Input 2 3 2 9 2" xfId="7957" xr:uid="{00000000-0005-0000-0000-0000611A0000}"/>
    <cellStyle name="Input 2 3 2 9 2 2" xfId="7958" xr:uid="{00000000-0005-0000-0000-0000621A0000}"/>
    <cellStyle name="Input 2 3 2 9 2 2 2" xfId="7959" xr:uid="{00000000-0005-0000-0000-0000631A0000}"/>
    <cellStyle name="Input 2 3 2 9 2 2 3" xfId="7960" xr:uid="{00000000-0005-0000-0000-0000641A0000}"/>
    <cellStyle name="Input 2 3 2 9 2 2 4" xfId="7961" xr:uid="{00000000-0005-0000-0000-0000651A0000}"/>
    <cellStyle name="Input 2 3 2 9 2 2 5" xfId="7962" xr:uid="{00000000-0005-0000-0000-0000661A0000}"/>
    <cellStyle name="Input 2 3 2 9 2 3" xfId="7963" xr:uid="{00000000-0005-0000-0000-0000671A0000}"/>
    <cellStyle name="Input 2 3 2 9 2 3 2" xfId="7964" xr:uid="{00000000-0005-0000-0000-0000681A0000}"/>
    <cellStyle name="Input 2 3 2 9 2 3 3" xfId="7965" xr:uid="{00000000-0005-0000-0000-0000691A0000}"/>
    <cellStyle name="Input 2 3 2 9 2 3 4" xfId="7966" xr:uid="{00000000-0005-0000-0000-00006A1A0000}"/>
    <cellStyle name="Input 2 3 2 9 2 3 5" xfId="7967" xr:uid="{00000000-0005-0000-0000-00006B1A0000}"/>
    <cellStyle name="Input 2 3 2 9 2 4" xfId="7968" xr:uid="{00000000-0005-0000-0000-00006C1A0000}"/>
    <cellStyle name="Input 2 3 2 9 2 4 2" xfId="7969" xr:uid="{00000000-0005-0000-0000-00006D1A0000}"/>
    <cellStyle name="Input 2 3 2 9 2 5" xfId="7970" xr:uid="{00000000-0005-0000-0000-00006E1A0000}"/>
    <cellStyle name="Input 2 3 2 9 2 5 2" xfId="7971" xr:uid="{00000000-0005-0000-0000-00006F1A0000}"/>
    <cellStyle name="Input 2 3 2 9 2 6" xfId="7972" xr:uid="{00000000-0005-0000-0000-0000701A0000}"/>
    <cellStyle name="Input 2 3 2 9 2 7" xfId="7973" xr:uid="{00000000-0005-0000-0000-0000711A0000}"/>
    <cellStyle name="Input 2 3 2 9 3" xfId="7974" xr:uid="{00000000-0005-0000-0000-0000721A0000}"/>
    <cellStyle name="Input 2 3 2 9 3 2" xfId="7975" xr:uid="{00000000-0005-0000-0000-0000731A0000}"/>
    <cellStyle name="Input 2 3 2 9 3 3" xfId="7976" xr:uid="{00000000-0005-0000-0000-0000741A0000}"/>
    <cellStyle name="Input 2 3 2 9 3 4" xfId="7977" xr:uid="{00000000-0005-0000-0000-0000751A0000}"/>
    <cellStyle name="Input 2 3 2 9 3 5" xfId="7978" xr:uid="{00000000-0005-0000-0000-0000761A0000}"/>
    <cellStyle name="Input 2 3 2 9 4" xfId="7979" xr:uid="{00000000-0005-0000-0000-0000771A0000}"/>
    <cellStyle name="Input 2 3 2 9 4 2" xfId="7980" xr:uid="{00000000-0005-0000-0000-0000781A0000}"/>
    <cellStyle name="Input 2 3 2 9 4 3" xfId="7981" xr:uid="{00000000-0005-0000-0000-0000791A0000}"/>
    <cellStyle name="Input 2 3 2 9 4 4" xfId="7982" xr:uid="{00000000-0005-0000-0000-00007A1A0000}"/>
    <cellStyle name="Input 2 3 2 9 4 5" xfId="7983" xr:uid="{00000000-0005-0000-0000-00007B1A0000}"/>
    <cellStyle name="Input 2 3 2 9 5" xfId="7984" xr:uid="{00000000-0005-0000-0000-00007C1A0000}"/>
    <cellStyle name="Input 2 3 2 9 5 2" xfId="7985" xr:uid="{00000000-0005-0000-0000-00007D1A0000}"/>
    <cellStyle name="Input 2 3 2 9 6" xfId="7986" xr:uid="{00000000-0005-0000-0000-00007E1A0000}"/>
    <cellStyle name="Input 2 3 2 9 6 2" xfId="7987" xr:uid="{00000000-0005-0000-0000-00007F1A0000}"/>
    <cellStyle name="Input 2 3 2 9 7" xfId="7988" xr:uid="{00000000-0005-0000-0000-0000801A0000}"/>
    <cellStyle name="Input 2 3 2 9 8" xfId="7989" xr:uid="{00000000-0005-0000-0000-0000811A0000}"/>
    <cellStyle name="Input 2 3 3" xfId="1075" xr:uid="{00000000-0005-0000-0000-0000821A0000}"/>
    <cellStyle name="Input 2 3 3 2" xfId="1076" xr:uid="{00000000-0005-0000-0000-0000831A0000}"/>
    <cellStyle name="Input 2 3 4" xfId="1077" xr:uid="{00000000-0005-0000-0000-0000841A0000}"/>
    <cellStyle name="Input 2 3 4 2" xfId="1078" xr:uid="{00000000-0005-0000-0000-0000851A0000}"/>
    <cellStyle name="Input 2 3 5" xfId="1079" xr:uid="{00000000-0005-0000-0000-0000861A0000}"/>
    <cellStyle name="Input 2 3 6" xfId="7990" xr:uid="{00000000-0005-0000-0000-0000871A0000}"/>
    <cellStyle name="Input 2 3 6 2" xfId="7991" xr:uid="{00000000-0005-0000-0000-0000881A0000}"/>
    <cellStyle name="Input 2 3_T-straight with PEDs adjustor" xfId="7992" xr:uid="{00000000-0005-0000-0000-0000891A0000}"/>
    <cellStyle name="Input 2 4" xfId="1080" xr:uid="{00000000-0005-0000-0000-00008A1A0000}"/>
    <cellStyle name="Input 2 4 2" xfId="1081" xr:uid="{00000000-0005-0000-0000-00008B1A0000}"/>
    <cellStyle name="Input 2 4 3" xfId="7993" xr:uid="{00000000-0005-0000-0000-00008C1A0000}"/>
    <cellStyle name="Input 2 4_T-straight with PEDs adjustor" xfId="7994" xr:uid="{00000000-0005-0000-0000-00008D1A0000}"/>
    <cellStyle name="Input 2 5" xfId="1082" xr:uid="{00000000-0005-0000-0000-00008E1A0000}"/>
    <cellStyle name="Input 2 5 10" xfId="7995" xr:uid="{00000000-0005-0000-0000-00008F1A0000}"/>
    <cellStyle name="Input 2 5 10 2" xfId="7996" xr:uid="{00000000-0005-0000-0000-0000901A0000}"/>
    <cellStyle name="Input 2 5 10 2 2" xfId="7997" xr:uid="{00000000-0005-0000-0000-0000911A0000}"/>
    <cellStyle name="Input 2 5 10 2 2 2" xfId="7998" xr:uid="{00000000-0005-0000-0000-0000921A0000}"/>
    <cellStyle name="Input 2 5 10 2 2 3" xfId="7999" xr:uid="{00000000-0005-0000-0000-0000931A0000}"/>
    <cellStyle name="Input 2 5 10 2 2 4" xfId="8000" xr:uid="{00000000-0005-0000-0000-0000941A0000}"/>
    <cellStyle name="Input 2 5 10 2 2 5" xfId="8001" xr:uid="{00000000-0005-0000-0000-0000951A0000}"/>
    <cellStyle name="Input 2 5 10 2 3" xfId="8002" xr:uid="{00000000-0005-0000-0000-0000961A0000}"/>
    <cellStyle name="Input 2 5 10 2 3 2" xfId="8003" xr:uid="{00000000-0005-0000-0000-0000971A0000}"/>
    <cellStyle name="Input 2 5 10 2 3 3" xfId="8004" xr:uid="{00000000-0005-0000-0000-0000981A0000}"/>
    <cellStyle name="Input 2 5 10 2 3 4" xfId="8005" xr:uid="{00000000-0005-0000-0000-0000991A0000}"/>
    <cellStyle name="Input 2 5 10 2 3 5" xfId="8006" xr:uid="{00000000-0005-0000-0000-00009A1A0000}"/>
    <cellStyle name="Input 2 5 10 2 4" xfId="8007" xr:uid="{00000000-0005-0000-0000-00009B1A0000}"/>
    <cellStyle name="Input 2 5 10 2 4 2" xfId="8008" xr:uid="{00000000-0005-0000-0000-00009C1A0000}"/>
    <cellStyle name="Input 2 5 10 2 5" xfId="8009" xr:uid="{00000000-0005-0000-0000-00009D1A0000}"/>
    <cellStyle name="Input 2 5 10 2 5 2" xfId="8010" xr:uid="{00000000-0005-0000-0000-00009E1A0000}"/>
    <cellStyle name="Input 2 5 10 2 6" xfId="8011" xr:uid="{00000000-0005-0000-0000-00009F1A0000}"/>
    <cellStyle name="Input 2 5 10 2 7" xfId="8012" xr:uid="{00000000-0005-0000-0000-0000A01A0000}"/>
    <cellStyle name="Input 2 5 10 3" xfId="8013" xr:uid="{00000000-0005-0000-0000-0000A11A0000}"/>
    <cellStyle name="Input 2 5 10 3 2" xfId="8014" xr:uid="{00000000-0005-0000-0000-0000A21A0000}"/>
    <cellStyle name="Input 2 5 10 3 3" xfId="8015" xr:uid="{00000000-0005-0000-0000-0000A31A0000}"/>
    <cellStyle name="Input 2 5 10 3 4" xfId="8016" xr:uid="{00000000-0005-0000-0000-0000A41A0000}"/>
    <cellStyle name="Input 2 5 10 3 5" xfId="8017" xr:uid="{00000000-0005-0000-0000-0000A51A0000}"/>
    <cellStyle name="Input 2 5 10 4" xfId="8018" xr:uid="{00000000-0005-0000-0000-0000A61A0000}"/>
    <cellStyle name="Input 2 5 10 4 2" xfId="8019" xr:uid="{00000000-0005-0000-0000-0000A71A0000}"/>
    <cellStyle name="Input 2 5 10 4 3" xfId="8020" xr:uid="{00000000-0005-0000-0000-0000A81A0000}"/>
    <cellStyle name="Input 2 5 10 4 4" xfId="8021" xr:uid="{00000000-0005-0000-0000-0000A91A0000}"/>
    <cellStyle name="Input 2 5 10 4 5" xfId="8022" xr:uid="{00000000-0005-0000-0000-0000AA1A0000}"/>
    <cellStyle name="Input 2 5 10 5" xfId="8023" xr:uid="{00000000-0005-0000-0000-0000AB1A0000}"/>
    <cellStyle name="Input 2 5 10 5 2" xfId="8024" xr:uid="{00000000-0005-0000-0000-0000AC1A0000}"/>
    <cellStyle name="Input 2 5 10 6" xfId="8025" xr:uid="{00000000-0005-0000-0000-0000AD1A0000}"/>
    <cellStyle name="Input 2 5 10 6 2" xfId="8026" xr:uid="{00000000-0005-0000-0000-0000AE1A0000}"/>
    <cellStyle name="Input 2 5 10 7" xfId="8027" xr:uid="{00000000-0005-0000-0000-0000AF1A0000}"/>
    <cellStyle name="Input 2 5 10 8" xfId="8028" xr:uid="{00000000-0005-0000-0000-0000B01A0000}"/>
    <cellStyle name="Input 2 5 11" xfId="8029" xr:uid="{00000000-0005-0000-0000-0000B11A0000}"/>
    <cellStyle name="Input 2 5 11 2" xfId="8030" xr:uid="{00000000-0005-0000-0000-0000B21A0000}"/>
    <cellStyle name="Input 2 5 11 2 2" xfId="8031" xr:uid="{00000000-0005-0000-0000-0000B31A0000}"/>
    <cellStyle name="Input 2 5 11 2 2 2" xfId="8032" xr:uid="{00000000-0005-0000-0000-0000B41A0000}"/>
    <cellStyle name="Input 2 5 11 2 2 3" xfId="8033" xr:uid="{00000000-0005-0000-0000-0000B51A0000}"/>
    <cellStyle name="Input 2 5 11 2 2 4" xfId="8034" xr:uid="{00000000-0005-0000-0000-0000B61A0000}"/>
    <cellStyle name="Input 2 5 11 2 2 5" xfId="8035" xr:uid="{00000000-0005-0000-0000-0000B71A0000}"/>
    <cellStyle name="Input 2 5 11 2 3" xfId="8036" xr:uid="{00000000-0005-0000-0000-0000B81A0000}"/>
    <cellStyle name="Input 2 5 11 2 3 2" xfId="8037" xr:uid="{00000000-0005-0000-0000-0000B91A0000}"/>
    <cellStyle name="Input 2 5 11 2 3 3" xfId="8038" xr:uid="{00000000-0005-0000-0000-0000BA1A0000}"/>
    <cellStyle name="Input 2 5 11 2 3 4" xfId="8039" xr:uid="{00000000-0005-0000-0000-0000BB1A0000}"/>
    <cellStyle name="Input 2 5 11 2 3 5" xfId="8040" xr:uid="{00000000-0005-0000-0000-0000BC1A0000}"/>
    <cellStyle name="Input 2 5 11 2 4" xfId="8041" xr:uid="{00000000-0005-0000-0000-0000BD1A0000}"/>
    <cellStyle name="Input 2 5 11 2 4 2" xfId="8042" xr:uid="{00000000-0005-0000-0000-0000BE1A0000}"/>
    <cellStyle name="Input 2 5 11 2 5" xfId="8043" xr:uid="{00000000-0005-0000-0000-0000BF1A0000}"/>
    <cellStyle name="Input 2 5 11 2 5 2" xfId="8044" xr:uid="{00000000-0005-0000-0000-0000C01A0000}"/>
    <cellStyle name="Input 2 5 11 2 6" xfId="8045" xr:uid="{00000000-0005-0000-0000-0000C11A0000}"/>
    <cellStyle name="Input 2 5 11 2 7" xfId="8046" xr:uid="{00000000-0005-0000-0000-0000C21A0000}"/>
    <cellStyle name="Input 2 5 11 3" xfId="8047" xr:uid="{00000000-0005-0000-0000-0000C31A0000}"/>
    <cellStyle name="Input 2 5 11 3 2" xfId="8048" xr:uid="{00000000-0005-0000-0000-0000C41A0000}"/>
    <cellStyle name="Input 2 5 11 3 3" xfId="8049" xr:uid="{00000000-0005-0000-0000-0000C51A0000}"/>
    <cellStyle name="Input 2 5 11 3 4" xfId="8050" xr:uid="{00000000-0005-0000-0000-0000C61A0000}"/>
    <cellStyle name="Input 2 5 11 3 5" xfId="8051" xr:uid="{00000000-0005-0000-0000-0000C71A0000}"/>
    <cellStyle name="Input 2 5 11 4" xfId="8052" xr:uid="{00000000-0005-0000-0000-0000C81A0000}"/>
    <cellStyle name="Input 2 5 11 4 2" xfId="8053" xr:uid="{00000000-0005-0000-0000-0000C91A0000}"/>
    <cellStyle name="Input 2 5 11 4 3" xfId="8054" xr:uid="{00000000-0005-0000-0000-0000CA1A0000}"/>
    <cellStyle name="Input 2 5 11 4 4" xfId="8055" xr:uid="{00000000-0005-0000-0000-0000CB1A0000}"/>
    <cellStyle name="Input 2 5 11 4 5" xfId="8056" xr:uid="{00000000-0005-0000-0000-0000CC1A0000}"/>
    <cellStyle name="Input 2 5 11 5" xfId="8057" xr:uid="{00000000-0005-0000-0000-0000CD1A0000}"/>
    <cellStyle name="Input 2 5 11 5 2" xfId="8058" xr:uid="{00000000-0005-0000-0000-0000CE1A0000}"/>
    <cellStyle name="Input 2 5 11 6" xfId="8059" xr:uid="{00000000-0005-0000-0000-0000CF1A0000}"/>
    <cellStyle name="Input 2 5 11 6 2" xfId="8060" xr:uid="{00000000-0005-0000-0000-0000D01A0000}"/>
    <cellStyle name="Input 2 5 11 7" xfId="8061" xr:uid="{00000000-0005-0000-0000-0000D11A0000}"/>
    <cellStyle name="Input 2 5 11 8" xfId="8062" xr:uid="{00000000-0005-0000-0000-0000D21A0000}"/>
    <cellStyle name="Input 2 5 12" xfId="8063" xr:uid="{00000000-0005-0000-0000-0000D31A0000}"/>
    <cellStyle name="Input 2 5 12 2" xfId="8064" xr:uid="{00000000-0005-0000-0000-0000D41A0000}"/>
    <cellStyle name="Input 2 5 12 2 2" xfId="8065" xr:uid="{00000000-0005-0000-0000-0000D51A0000}"/>
    <cellStyle name="Input 2 5 12 2 2 2" xfId="8066" xr:uid="{00000000-0005-0000-0000-0000D61A0000}"/>
    <cellStyle name="Input 2 5 12 2 2 3" xfId="8067" xr:uid="{00000000-0005-0000-0000-0000D71A0000}"/>
    <cellStyle name="Input 2 5 12 2 2 4" xfId="8068" xr:uid="{00000000-0005-0000-0000-0000D81A0000}"/>
    <cellStyle name="Input 2 5 12 2 2 5" xfId="8069" xr:uid="{00000000-0005-0000-0000-0000D91A0000}"/>
    <cellStyle name="Input 2 5 12 2 3" xfId="8070" xr:uid="{00000000-0005-0000-0000-0000DA1A0000}"/>
    <cellStyle name="Input 2 5 12 2 3 2" xfId="8071" xr:uid="{00000000-0005-0000-0000-0000DB1A0000}"/>
    <cellStyle name="Input 2 5 12 2 3 3" xfId="8072" xr:uid="{00000000-0005-0000-0000-0000DC1A0000}"/>
    <cellStyle name="Input 2 5 12 2 3 4" xfId="8073" xr:uid="{00000000-0005-0000-0000-0000DD1A0000}"/>
    <cellStyle name="Input 2 5 12 2 3 5" xfId="8074" xr:uid="{00000000-0005-0000-0000-0000DE1A0000}"/>
    <cellStyle name="Input 2 5 12 2 4" xfId="8075" xr:uid="{00000000-0005-0000-0000-0000DF1A0000}"/>
    <cellStyle name="Input 2 5 12 2 4 2" xfId="8076" xr:uid="{00000000-0005-0000-0000-0000E01A0000}"/>
    <cellStyle name="Input 2 5 12 2 5" xfId="8077" xr:uid="{00000000-0005-0000-0000-0000E11A0000}"/>
    <cellStyle name="Input 2 5 12 2 5 2" xfId="8078" xr:uid="{00000000-0005-0000-0000-0000E21A0000}"/>
    <cellStyle name="Input 2 5 12 2 6" xfId="8079" xr:uid="{00000000-0005-0000-0000-0000E31A0000}"/>
    <cellStyle name="Input 2 5 12 2 7" xfId="8080" xr:uid="{00000000-0005-0000-0000-0000E41A0000}"/>
    <cellStyle name="Input 2 5 12 3" xfId="8081" xr:uid="{00000000-0005-0000-0000-0000E51A0000}"/>
    <cellStyle name="Input 2 5 12 3 2" xfId="8082" xr:uid="{00000000-0005-0000-0000-0000E61A0000}"/>
    <cellStyle name="Input 2 5 12 3 3" xfId="8083" xr:uid="{00000000-0005-0000-0000-0000E71A0000}"/>
    <cellStyle name="Input 2 5 12 3 4" xfId="8084" xr:uid="{00000000-0005-0000-0000-0000E81A0000}"/>
    <cellStyle name="Input 2 5 12 3 5" xfId="8085" xr:uid="{00000000-0005-0000-0000-0000E91A0000}"/>
    <cellStyle name="Input 2 5 12 4" xfId="8086" xr:uid="{00000000-0005-0000-0000-0000EA1A0000}"/>
    <cellStyle name="Input 2 5 12 4 2" xfId="8087" xr:uid="{00000000-0005-0000-0000-0000EB1A0000}"/>
    <cellStyle name="Input 2 5 12 4 3" xfId="8088" xr:uid="{00000000-0005-0000-0000-0000EC1A0000}"/>
    <cellStyle name="Input 2 5 12 4 4" xfId="8089" xr:uid="{00000000-0005-0000-0000-0000ED1A0000}"/>
    <cellStyle name="Input 2 5 12 4 5" xfId="8090" xr:uid="{00000000-0005-0000-0000-0000EE1A0000}"/>
    <cellStyle name="Input 2 5 12 5" xfId="8091" xr:uid="{00000000-0005-0000-0000-0000EF1A0000}"/>
    <cellStyle name="Input 2 5 12 5 2" xfId="8092" xr:uid="{00000000-0005-0000-0000-0000F01A0000}"/>
    <cellStyle name="Input 2 5 12 6" xfId="8093" xr:uid="{00000000-0005-0000-0000-0000F11A0000}"/>
    <cellStyle name="Input 2 5 12 6 2" xfId="8094" xr:uid="{00000000-0005-0000-0000-0000F21A0000}"/>
    <cellStyle name="Input 2 5 12 7" xfId="8095" xr:uid="{00000000-0005-0000-0000-0000F31A0000}"/>
    <cellStyle name="Input 2 5 12 8" xfId="8096" xr:uid="{00000000-0005-0000-0000-0000F41A0000}"/>
    <cellStyle name="Input 2 5 13" xfId="8097" xr:uid="{00000000-0005-0000-0000-0000F51A0000}"/>
    <cellStyle name="Input 2 5 13 2" xfId="8098" xr:uid="{00000000-0005-0000-0000-0000F61A0000}"/>
    <cellStyle name="Input 2 5 13 2 2" xfId="8099" xr:uid="{00000000-0005-0000-0000-0000F71A0000}"/>
    <cellStyle name="Input 2 5 13 2 2 2" xfId="8100" xr:uid="{00000000-0005-0000-0000-0000F81A0000}"/>
    <cellStyle name="Input 2 5 13 2 2 3" xfId="8101" xr:uid="{00000000-0005-0000-0000-0000F91A0000}"/>
    <cellStyle name="Input 2 5 13 2 2 4" xfId="8102" xr:uid="{00000000-0005-0000-0000-0000FA1A0000}"/>
    <cellStyle name="Input 2 5 13 2 2 5" xfId="8103" xr:uid="{00000000-0005-0000-0000-0000FB1A0000}"/>
    <cellStyle name="Input 2 5 13 2 3" xfId="8104" xr:uid="{00000000-0005-0000-0000-0000FC1A0000}"/>
    <cellStyle name="Input 2 5 13 2 3 2" xfId="8105" xr:uid="{00000000-0005-0000-0000-0000FD1A0000}"/>
    <cellStyle name="Input 2 5 13 2 3 3" xfId="8106" xr:uid="{00000000-0005-0000-0000-0000FE1A0000}"/>
    <cellStyle name="Input 2 5 13 2 3 4" xfId="8107" xr:uid="{00000000-0005-0000-0000-0000FF1A0000}"/>
    <cellStyle name="Input 2 5 13 2 3 5" xfId="8108" xr:uid="{00000000-0005-0000-0000-0000001B0000}"/>
    <cellStyle name="Input 2 5 13 2 4" xfId="8109" xr:uid="{00000000-0005-0000-0000-0000011B0000}"/>
    <cellStyle name="Input 2 5 13 2 4 2" xfId="8110" xr:uid="{00000000-0005-0000-0000-0000021B0000}"/>
    <cellStyle name="Input 2 5 13 2 5" xfId="8111" xr:uid="{00000000-0005-0000-0000-0000031B0000}"/>
    <cellStyle name="Input 2 5 13 2 5 2" xfId="8112" xr:uid="{00000000-0005-0000-0000-0000041B0000}"/>
    <cellStyle name="Input 2 5 13 2 6" xfId="8113" xr:uid="{00000000-0005-0000-0000-0000051B0000}"/>
    <cellStyle name="Input 2 5 13 2 7" xfId="8114" xr:uid="{00000000-0005-0000-0000-0000061B0000}"/>
    <cellStyle name="Input 2 5 13 3" xfId="8115" xr:uid="{00000000-0005-0000-0000-0000071B0000}"/>
    <cellStyle name="Input 2 5 13 3 2" xfId="8116" xr:uid="{00000000-0005-0000-0000-0000081B0000}"/>
    <cellStyle name="Input 2 5 13 3 3" xfId="8117" xr:uid="{00000000-0005-0000-0000-0000091B0000}"/>
    <cellStyle name="Input 2 5 13 3 4" xfId="8118" xr:uid="{00000000-0005-0000-0000-00000A1B0000}"/>
    <cellStyle name="Input 2 5 13 3 5" xfId="8119" xr:uid="{00000000-0005-0000-0000-00000B1B0000}"/>
    <cellStyle name="Input 2 5 13 4" xfId="8120" xr:uid="{00000000-0005-0000-0000-00000C1B0000}"/>
    <cellStyle name="Input 2 5 13 4 2" xfId="8121" xr:uid="{00000000-0005-0000-0000-00000D1B0000}"/>
    <cellStyle name="Input 2 5 13 4 3" xfId="8122" xr:uid="{00000000-0005-0000-0000-00000E1B0000}"/>
    <cellStyle name="Input 2 5 13 4 4" xfId="8123" xr:uid="{00000000-0005-0000-0000-00000F1B0000}"/>
    <cellStyle name="Input 2 5 13 4 5" xfId="8124" xr:uid="{00000000-0005-0000-0000-0000101B0000}"/>
    <cellStyle name="Input 2 5 13 5" xfId="8125" xr:uid="{00000000-0005-0000-0000-0000111B0000}"/>
    <cellStyle name="Input 2 5 13 5 2" xfId="8126" xr:uid="{00000000-0005-0000-0000-0000121B0000}"/>
    <cellStyle name="Input 2 5 13 6" xfId="8127" xr:uid="{00000000-0005-0000-0000-0000131B0000}"/>
    <cellStyle name="Input 2 5 13 6 2" xfId="8128" xr:uid="{00000000-0005-0000-0000-0000141B0000}"/>
    <cellStyle name="Input 2 5 13 7" xfId="8129" xr:uid="{00000000-0005-0000-0000-0000151B0000}"/>
    <cellStyle name="Input 2 5 13 8" xfId="8130" xr:uid="{00000000-0005-0000-0000-0000161B0000}"/>
    <cellStyle name="Input 2 5 14" xfId="8131" xr:uid="{00000000-0005-0000-0000-0000171B0000}"/>
    <cellStyle name="Input 2 5 14 2" xfId="8132" xr:uid="{00000000-0005-0000-0000-0000181B0000}"/>
    <cellStyle name="Input 2 5 14 2 2" xfId="8133" xr:uid="{00000000-0005-0000-0000-0000191B0000}"/>
    <cellStyle name="Input 2 5 14 2 2 2" xfId="8134" xr:uid="{00000000-0005-0000-0000-00001A1B0000}"/>
    <cellStyle name="Input 2 5 14 2 2 3" xfId="8135" xr:uid="{00000000-0005-0000-0000-00001B1B0000}"/>
    <cellStyle name="Input 2 5 14 2 2 4" xfId="8136" xr:uid="{00000000-0005-0000-0000-00001C1B0000}"/>
    <cellStyle name="Input 2 5 14 2 2 5" xfId="8137" xr:uid="{00000000-0005-0000-0000-00001D1B0000}"/>
    <cellStyle name="Input 2 5 14 2 3" xfId="8138" xr:uid="{00000000-0005-0000-0000-00001E1B0000}"/>
    <cellStyle name="Input 2 5 14 2 3 2" xfId="8139" xr:uid="{00000000-0005-0000-0000-00001F1B0000}"/>
    <cellStyle name="Input 2 5 14 2 3 3" xfId="8140" xr:uid="{00000000-0005-0000-0000-0000201B0000}"/>
    <cellStyle name="Input 2 5 14 2 3 4" xfId="8141" xr:uid="{00000000-0005-0000-0000-0000211B0000}"/>
    <cellStyle name="Input 2 5 14 2 3 5" xfId="8142" xr:uid="{00000000-0005-0000-0000-0000221B0000}"/>
    <cellStyle name="Input 2 5 14 2 4" xfId="8143" xr:uid="{00000000-0005-0000-0000-0000231B0000}"/>
    <cellStyle name="Input 2 5 14 2 4 2" xfId="8144" xr:uid="{00000000-0005-0000-0000-0000241B0000}"/>
    <cellStyle name="Input 2 5 14 2 5" xfId="8145" xr:uid="{00000000-0005-0000-0000-0000251B0000}"/>
    <cellStyle name="Input 2 5 14 2 5 2" xfId="8146" xr:uid="{00000000-0005-0000-0000-0000261B0000}"/>
    <cellStyle name="Input 2 5 14 2 6" xfId="8147" xr:uid="{00000000-0005-0000-0000-0000271B0000}"/>
    <cellStyle name="Input 2 5 14 2 7" xfId="8148" xr:uid="{00000000-0005-0000-0000-0000281B0000}"/>
    <cellStyle name="Input 2 5 14 3" xfId="8149" xr:uid="{00000000-0005-0000-0000-0000291B0000}"/>
    <cellStyle name="Input 2 5 14 3 2" xfId="8150" xr:uid="{00000000-0005-0000-0000-00002A1B0000}"/>
    <cellStyle name="Input 2 5 14 3 3" xfId="8151" xr:uid="{00000000-0005-0000-0000-00002B1B0000}"/>
    <cellStyle name="Input 2 5 14 3 4" xfId="8152" xr:uid="{00000000-0005-0000-0000-00002C1B0000}"/>
    <cellStyle name="Input 2 5 14 3 5" xfId="8153" xr:uid="{00000000-0005-0000-0000-00002D1B0000}"/>
    <cellStyle name="Input 2 5 14 4" xfId="8154" xr:uid="{00000000-0005-0000-0000-00002E1B0000}"/>
    <cellStyle name="Input 2 5 14 4 2" xfId="8155" xr:uid="{00000000-0005-0000-0000-00002F1B0000}"/>
    <cellStyle name="Input 2 5 14 4 3" xfId="8156" xr:uid="{00000000-0005-0000-0000-0000301B0000}"/>
    <cellStyle name="Input 2 5 14 4 4" xfId="8157" xr:uid="{00000000-0005-0000-0000-0000311B0000}"/>
    <cellStyle name="Input 2 5 14 4 5" xfId="8158" xr:uid="{00000000-0005-0000-0000-0000321B0000}"/>
    <cellStyle name="Input 2 5 14 5" xfId="8159" xr:uid="{00000000-0005-0000-0000-0000331B0000}"/>
    <cellStyle name="Input 2 5 14 5 2" xfId="8160" xr:uid="{00000000-0005-0000-0000-0000341B0000}"/>
    <cellStyle name="Input 2 5 14 6" xfId="8161" xr:uid="{00000000-0005-0000-0000-0000351B0000}"/>
    <cellStyle name="Input 2 5 14 6 2" xfId="8162" xr:uid="{00000000-0005-0000-0000-0000361B0000}"/>
    <cellStyle name="Input 2 5 14 7" xfId="8163" xr:uid="{00000000-0005-0000-0000-0000371B0000}"/>
    <cellStyle name="Input 2 5 14 8" xfId="8164" xr:uid="{00000000-0005-0000-0000-0000381B0000}"/>
    <cellStyle name="Input 2 5 15" xfId="8165" xr:uid="{00000000-0005-0000-0000-0000391B0000}"/>
    <cellStyle name="Input 2 5 15 2" xfId="8166" xr:uid="{00000000-0005-0000-0000-00003A1B0000}"/>
    <cellStyle name="Input 2 5 15 2 2" xfId="8167" xr:uid="{00000000-0005-0000-0000-00003B1B0000}"/>
    <cellStyle name="Input 2 5 15 2 3" xfId="8168" xr:uid="{00000000-0005-0000-0000-00003C1B0000}"/>
    <cellStyle name="Input 2 5 15 2 4" xfId="8169" xr:uid="{00000000-0005-0000-0000-00003D1B0000}"/>
    <cellStyle name="Input 2 5 15 2 5" xfId="8170" xr:uid="{00000000-0005-0000-0000-00003E1B0000}"/>
    <cellStyle name="Input 2 5 15 3" xfId="8171" xr:uid="{00000000-0005-0000-0000-00003F1B0000}"/>
    <cellStyle name="Input 2 5 15 3 2" xfId="8172" xr:uid="{00000000-0005-0000-0000-0000401B0000}"/>
    <cellStyle name="Input 2 5 15 3 3" xfId="8173" xr:uid="{00000000-0005-0000-0000-0000411B0000}"/>
    <cellStyle name="Input 2 5 15 3 4" xfId="8174" xr:uid="{00000000-0005-0000-0000-0000421B0000}"/>
    <cellStyle name="Input 2 5 15 3 5" xfId="8175" xr:uid="{00000000-0005-0000-0000-0000431B0000}"/>
    <cellStyle name="Input 2 5 15 4" xfId="8176" xr:uid="{00000000-0005-0000-0000-0000441B0000}"/>
    <cellStyle name="Input 2 5 15 4 2" xfId="8177" xr:uid="{00000000-0005-0000-0000-0000451B0000}"/>
    <cellStyle name="Input 2 5 15 5" xfId="8178" xr:uid="{00000000-0005-0000-0000-0000461B0000}"/>
    <cellStyle name="Input 2 5 15 5 2" xfId="8179" xr:uid="{00000000-0005-0000-0000-0000471B0000}"/>
    <cellStyle name="Input 2 5 15 6" xfId="8180" xr:uid="{00000000-0005-0000-0000-0000481B0000}"/>
    <cellStyle name="Input 2 5 15 7" xfId="8181" xr:uid="{00000000-0005-0000-0000-0000491B0000}"/>
    <cellStyle name="Input 2 5 16" xfId="8182" xr:uid="{00000000-0005-0000-0000-00004A1B0000}"/>
    <cellStyle name="Input 2 5 16 2" xfId="8183" xr:uid="{00000000-0005-0000-0000-00004B1B0000}"/>
    <cellStyle name="Input 2 5 16 3" xfId="8184" xr:uid="{00000000-0005-0000-0000-00004C1B0000}"/>
    <cellStyle name="Input 2 5 16 4" xfId="8185" xr:uid="{00000000-0005-0000-0000-00004D1B0000}"/>
    <cellStyle name="Input 2 5 16 5" xfId="8186" xr:uid="{00000000-0005-0000-0000-00004E1B0000}"/>
    <cellStyle name="Input 2 5 17" xfId="8187" xr:uid="{00000000-0005-0000-0000-00004F1B0000}"/>
    <cellStyle name="Input 2 5 17 2" xfId="8188" xr:uid="{00000000-0005-0000-0000-0000501B0000}"/>
    <cellStyle name="Input 2 5 17 3" xfId="8189" xr:uid="{00000000-0005-0000-0000-0000511B0000}"/>
    <cellStyle name="Input 2 5 17 4" xfId="8190" xr:uid="{00000000-0005-0000-0000-0000521B0000}"/>
    <cellStyle name="Input 2 5 17 5" xfId="8191" xr:uid="{00000000-0005-0000-0000-0000531B0000}"/>
    <cellStyle name="Input 2 5 18" xfId="8192" xr:uid="{00000000-0005-0000-0000-0000541B0000}"/>
    <cellStyle name="Input 2 5 18 2" xfId="8193" xr:uid="{00000000-0005-0000-0000-0000551B0000}"/>
    <cellStyle name="Input 2 5 19" xfId="8194" xr:uid="{00000000-0005-0000-0000-0000561B0000}"/>
    <cellStyle name="Input 2 5 19 2" xfId="8195" xr:uid="{00000000-0005-0000-0000-0000571B0000}"/>
    <cellStyle name="Input 2 5 2" xfId="1083" xr:uid="{00000000-0005-0000-0000-0000581B0000}"/>
    <cellStyle name="Input 2 5 2 2" xfId="1084" xr:uid="{00000000-0005-0000-0000-0000591B0000}"/>
    <cellStyle name="Input 2 5 2 2 2" xfId="8196" xr:uid="{00000000-0005-0000-0000-00005A1B0000}"/>
    <cellStyle name="Input 2 5 2 2 2 2" xfId="8197" xr:uid="{00000000-0005-0000-0000-00005B1B0000}"/>
    <cellStyle name="Input 2 5 2 2 2 3" xfId="8198" xr:uid="{00000000-0005-0000-0000-00005C1B0000}"/>
    <cellStyle name="Input 2 5 2 2 2 4" xfId="8199" xr:uid="{00000000-0005-0000-0000-00005D1B0000}"/>
    <cellStyle name="Input 2 5 2 2 2 5" xfId="8200" xr:uid="{00000000-0005-0000-0000-00005E1B0000}"/>
    <cellStyle name="Input 2 5 2 2 3" xfId="8201" xr:uid="{00000000-0005-0000-0000-00005F1B0000}"/>
    <cellStyle name="Input 2 5 2 2 3 2" xfId="8202" xr:uid="{00000000-0005-0000-0000-0000601B0000}"/>
    <cellStyle name="Input 2 5 2 2 3 3" xfId="8203" xr:uid="{00000000-0005-0000-0000-0000611B0000}"/>
    <cellStyle name="Input 2 5 2 2 3 4" xfId="8204" xr:uid="{00000000-0005-0000-0000-0000621B0000}"/>
    <cellStyle name="Input 2 5 2 2 3 5" xfId="8205" xr:uid="{00000000-0005-0000-0000-0000631B0000}"/>
    <cellStyle name="Input 2 5 2 2 4" xfId="8206" xr:uid="{00000000-0005-0000-0000-0000641B0000}"/>
    <cellStyle name="Input 2 5 2 2 4 2" xfId="8207" xr:uid="{00000000-0005-0000-0000-0000651B0000}"/>
    <cellStyle name="Input 2 5 2 2 5" xfId="8208" xr:uid="{00000000-0005-0000-0000-0000661B0000}"/>
    <cellStyle name="Input 2 5 2 2 5 2" xfId="8209" xr:uid="{00000000-0005-0000-0000-0000671B0000}"/>
    <cellStyle name="Input 2 5 2 2 6" xfId="8210" xr:uid="{00000000-0005-0000-0000-0000681B0000}"/>
    <cellStyle name="Input 2 5 2 2 7" xfId="8211" xr:uid="{00000000-0005-0000-0000-0000691B0000}"/>
    <cellStyle name="Input 2 5 2 3" xfId="8212" xr:uid="{00000000-0005-0000-0000-00006A1B0000}"/>
    <cellStyle name="Input 2 5 2 3 2" xfId="8213" xr:uid="{00000000-0005-0000-0000-00006B1B0000}"/>
    <cellStyle name="Input 2 5 2 3 3" xfId="8214" xr:uid="{00000000-0005-0000-0000-00006C1B0000}"/>
    <cellStyle name="Input 2 5 2 3 4" xfId="8215" xr:uid="{00000000-0005-0000-0000-00006D1B0000}"/>
    <cellStyle name="Input 2 5 2 3 5" xfId="8216" xr:uid="{00000000-0005-0000-0000-00006E1B0000}"/>
    <cellStyle name="Input 2 5 2 4" xfId="8217" xr:uid="{00000000-0005-0000-0000-00006F1B0000}"/>
    <cellStyle name="Input 2 5 2 4 2" xfId="8218" xr:uid="{00000000-0005-0000-0000-0000701B0000}"/>
    <cellStyle name="Input 2 5 2 4 3" xfId="8219" xr:uid="{00000000-0005-0000-0000-0000711B0000}"/>
    <cellStyle name="Input 2 5 2 4 4" xfId="8220" xr:uid="{00000000-0005-0000-0000-0000721B0000}"/>
    <cellStyle name="Input 2 5 2 4 5" xfId="8221" xr:uid="{00000000-0005-0000-0000-0000731B0000}"/>
    <cellStyle name="Input 2 5 2 5" xfId="8222" xr:uid="{00000000-0005-0000-0000-0000741B0000}"/>
    <cellStyle name="Input 2 5 2 5 2" xfId="8223" xr:uid="{00000000-0005-0000-0000-0000751B0000}"/>
    <cellStyle name="Input 2 5 2 6" xfId="8224" xr:uid="{00000000-0005-0000-0000-0000761B0000}"/>
    <cellStyle name="Input 2 5 2 6 2" xfId="8225" xr:uid="{00000000-0005-0000-0000-0000771B0000}"/>
    <cellStyle name="Input 2 5 2 7" xfId="8226" xr:uid="{00000000-0005-0000-0000-0000781B0000}"/>
    <cellStyle name="Input 2 5 2 8" xfId="8227" xr:uid="{00000000-0005-0000-0000-0000791B0000}"/>
    <cellStyle name="Input 2 5 20" xfId="8228" xr:uid="{00000000-0005-0000-0000-00007A1B0000}"/>
    <cellStyle name="Input 2 5 21" xfId="8229" xr:uid="{00000000-0005-0000-0000-00007B1B0000}"/>
    <cellStyle name="Input 2 5 3" xfId="1085" xr:uid="{00000000-0005-0000-0000-00007C1B0000}"/>
    <cellStyle name="Input 2 5 3 2" xfId="1086" xr:uid="{00000000-0005-0000-0000-00007D1B0000}"/>
    <cellStyle name="Input 2 5 3 2 2" xfId="8230" xr:uid="{00000000-0005-0000-0000-00007E1B0000}"/>
    <cellStyle name="Input 2 5 3 2 2 2" xfId="8231" xr:uid="{00000000-0005-0000-0000-00007F1B0000}"/>
    <cellStyle name="Input 2 5 3 2 2 3" xfId="8232" xr:uid="{00000000-0005-0000-0000-0000801B0000}"/>
    <cellStyle name="Input 2 5 3 2 2 4" xfId="8233" xr:uid="{00000000-0005-0000-0000-0000811B0000}"/>
    <cellStyle name="Input 2 5 3 2 2 5" xfId="8234" xr:uid="{00000000-0005-0000-0000-0000821B0000}"/>
    <cellStyle name="Input 2 5 3 2 3" xfId="8235" xr:uid="{00000000-0005-0000-0000-0000831B0000}"/>
    <cellStyle name="Input 2 5 3 2 3 2" xfId="8236" xr:uid="{00000000-0005-0000-0000-0000841B0000}"/>
    <cellStyle name="Input 2 5 3 2 3 3" xfId="8237" xr:uid="{00000000-0005-0000-0000-0000851B0000}"/>
    <cellStyle name="Input 2 5 3 2 3 4" xfId="8238" xr:uid="{00000000-0005-0000-0000-0000861B0000}"/>
    <cellStyle name="Input 2 5 3 2 3 5" xfId="8239" xr:uid="{00000000-0005-0000-0000-0000871B0000}"/>
    <cellStyle name="Input 2 5 3 2 4" xfId="8240" xr:uid="{00000000-0005-0000-0000-0000881B0000}"/>
    <cellStyle name="Input 2 5 3 2 4 2" xfId="8241" xr:uid="{00000000-0005-0000-0000-0000891B0000}"/>
    <cellStyle name="Input 2 5 3 2 5" xfId="8242" xr:uid="{00000000-0005-0000-0000-00008A1B0000}"/>
    <cellStyle name="Input 2 5 3 2 5 2" xfId="8243" xr:uid="{00000000-0005-0000-0000-00008B1B0000}"/>
    <cellStyle name="Input 2 5 3 2 6" xfId="8244" xr:uid="{00000000-0005-0000-0000-00008C1B0000}"/>
    <cellStyle name="Input 2 5 3 2 7" xfId="8245" xr:uid="{00000000-0005-0000-0000-00008D1B0000}"/>
    <cellStyle name="Input 2 5 3 3" xfId="8246" xr:uid="{00000000-0005-0000-0000-00008E1B0000}"/>
    <cellStyle name="Input 2 5 3 3 2" xfId="8247" xr:uid="{00000000-0005-0000-0000-00008F1B0000}"/>
    <cellStyle name="Input 2 5 3 3 3" xfId="8248" xr:uid="{00000000-0005-0000-0000-0000901B0000}"/>
    <cellStyle name="Input 2 5 3 3 4" xfId="8249" xr:uid="{00000000-0005-0000-0000-0000911B0000}"/>
    <cellStyle name="Input 2 5 3 3 5" xfId="8250" xr:uid="{00000000-0005-0000-0000-0000921B0000}"/>
    <cellStyle name="Input 2 5 3 4" xfId="8251" xr:uid="{00000000-0005-0000-0000-0000931B0000}"/>
    <cellStyle name="Input 2 5 3 4 2" xfId="8252" xr:uid="{00000000-0005-0000-0000-0000941B0000}"/>
    <cellStyle name="Input 2 5 3 4 3" xfId="8253" xr:uid="{00000000-0005-0000-0000-0000951B0000}"/>
    <cellStyle name="Input 2 5 3 4 4" xfId="8254" xr:uid="{00000000-0005-0000-0000-0000961B0000}"/>
    <cellStyle name="Input 2 5 3 4 5" xfId="8255" xr:uid="{00000000-0005-0000-0000-0000971B0000}"/>
    <cellStyle name="Input 2 5 3 5" xfId="8256" xr:uid="{00000000-0005-0000-0000-0000981B0000}"/>
    <cellStyle name="Input 2 5 3 5 2" xfId="8257" xr:uid="{00000000-0005-0000-0000-0000991B0000}"/>
    <cellStyle name="Input 2 5 3 6" xfId="8258" xr:uid="{00000000-0005-0000-0000-00009A1B0000}"/>
    <cellStyle name="Input 2 5 3 6 2" xfId="8259" xr:uid="{00000000-0005-0000-0000-00009B1B0000}"/>
    <cellStyle name="Input 2 5 3 7" xfId="8260" xr:uid="{00000000-0005-0000-0000-00009C1B0000}"/>
    <cellStyle name="Input 2 5 3 8" xfId="8261" xr:uid="{00000000-0005-0000-0000-00009D1B0000}"/>
    <cellStyle name="Input 2 5 4" xfId="1087" xr:uid="{00000000-0005-0000-0000-00009E1B0000}"/>
    <cellStyle name="Input 2 5 4 2" xfId="1088" xr:uid="{00000000-0005-0000-0000-00009F1B0000}"/>
    <cellStyle name="Input 2 5 4 2 2" xfId="8262" xr:uid="{00000000-0005-0000-0000-0000A01B0000}"/>
    <cellStyle name="Input 2 5 4 2 2 2" xfId="8263" xr:uid="{00000000-0005-0000-0000-0000A11B0000}"/>
    <cellStyle name="Input 2 5 4 2 2 3" xfId="8264" xr:uid="{00000000-0005-0000-0000-0000A21B0000}"/>
    <cellStyle name="Input 2 5 4 2 2 4" xfId="8265" xr:uid="{00000000-0005-0000-0000-0000A31B0000}"/>
    <cellStyle name="Input 2 5 4 2 2 5" xfId="8266" xr:uid="{00000000-0005-0000-0000-0000A41B0000}"/>
    <cellStyle name="Input 2 5 4 2 3" xfId="8267" xr:uid="{00000000-0005-0000-0000-0000A51B0000}"/>
    <cellStyle name="Input 2 5 4 2 3 2" xfId="8268" xr:uid="{00000000-0005-0000-0000-0000A61B0000}"/>
    <cellStyle name="Input 2 5 4 2 3 3" xfId="8269" xr:uid="{00000000-0005-0000-0000-0000A71B0000}"/>
    <cellStyle name="Input 2 5 4 2 3 4" xfId="8270" xr:uid="{00000000-0005-0000-0000-0000A81B0000}"/>
    <cellStyle name="Input 2 5 4 2 3 5" xfId="8271" xr:uid="{00000000-0005-0000-0000-0000A91B0000}"/>
    <cellStyle name="Input 2 5 4 2 4" xfId="8272" xr:uid="{00000000-0005-0000-0000-0000AA1B0000}"/>
    <cellStyle name="Input 2 5 4 2 4 2" xfId="8273" xr:uid="{00000000-0005-0000-0000-0000AB1B0000}"/>
    <cellStyle name="Input 2 5 4 2 5" xfId="8274" xr:uid="{00000000-0005-0000-0000-0000AC1B0000}"/>
    <cellStyle name="Input 2 5 4 2 5 2" xfId="8275" xr:uid="{00000000-0005-0000-0000-0000AD1B0000}"/>
    <cellStyle name="Input 2 5 4 2 6" xfId="8276" xr:uid="{00000000-0005-0000-0000-0000AE1B0000}"/>
    <cellStyle name="Input 2 5 4 2 7" xfId="8277" xr:uid="{00000000-0005-0000-0000-0000AF1B0000}"/>
    <cellStyle name="Input 2 5 4 3" xfId="8278" xr:uid="{00000000-0005-0000-0000-0000B01B0000}"/>
    <cellStyle name="Input 2 5 4 3 2" xfId="8279" xr:uid="{00000000-0005-0000-0000-0000B11B0000}"/>
    <cellStyle name="Input 2 5 4 3 3" xfId="8280" xr:uid="{00000000-0005-0000-0000-0000B21B0000}"/>
    <cellStyle name="Input 2 5 4 3 4" xfId="8281" xr:uid="{00000000-0005-0000-0000-0000B31B0000}"/>
    <cellStyle name="Input 2 5 4 3 5" xfId="8282" xr:uid="{00000000-0005-0000-0000-0000B41B0000}"/>
    <cellStyle name="Input 2 5 4 4" xfId="8283" xr:uid="{00000000-0005-0000-0000-0000B51B0000}"/>
    <cellStyle name="Input 2 5 4 4 2" xfId="8284" xr:uid="{00000000-0005-0000-0000-0000B61B0000}"/>
    <cellStyle name="Input 2 5 4 4 3" xfId="8285" xr:uid="{00000000-0005-0000-0000-0000B71B0000}"/>
    <cellStyle name="Input 2 5 4 4 4" xfId="8286" xr:uid="{00000000-0005-0000-0000-0000B81B0000}"/>
    <cellStyle name="Input 2 5 4 4 5" xfId="8287" xr:uid="{00000000-0005-0000-0000-0000B91B0000}"/>
    <cellStyle name="Input 2 5 4 5" xfId="8288" xr:uid="{00000000-0005-0000-0000-0000BA1B0000}"/>
    <cellStyle name="Input 2 5 4 5 2" xfId="8289" xr:uid="{00000000-0005-0000-0000-0000BB1B0000}"/>
    <cellStyle name="Input 2 5 4 6" xfId="8290" xr:uid="{00000000-0005-0000-0000-0000BC1B0000}"/>
    <cellStyle name="Input 2 5 4 6 2" xfId="8291" xr:uid="{00000000-0005-0000-0000-0000BD1B0000}"/>
    <cellStyle name="Input 2 5 4 7" xfId="8292" xr:uid="{00000000-0005-0000-0000-0000BE1B0000}"/>
    <cellStyle name="Input 2 5 4 8" xfId="8293" xr:uid="{00000000-0005-0000-0000-0000BF1B0000}"/>
    <cellStyle name="Input 2 5 5" xfId="1089" xr:uid="{00000000-0005-0000-0000-0000C01B0000}"/>
    <cellStyle name="Input 2 5 5 2" xfId="1090" xr:uid="{00000000-0005-0000-0000-0000C11B0000}"/>
    <cellStyle name="Input 2 5 5 2 2" xfId="8294" xr:uid="{00000000-0005-0000-0000-0000C21B0000}"/>
    <cellStyle name="Input 2 5 5 2 2 2" xfId="8295" xr:uid="{00000000-0005-0000-0000-0000C31B0000}"/>
    <cellStyle name="Input 2 5 5 2 2 3" xfId="8296" xr:uid="{00000000-0005-0000-0000-0000C41B0000}"/>
    <cellStyle name="Input 2 5 5 2 2 4" xfId="8297" xr:uid="{00000000-0005-0000-0000-0000C51B0000}"/>
    <cellStyle name="Input 2 5 5 2 2 5" xfId="8298" xr:uid="{00000000-0005-0000-0000-0000C61B0000}"/>
    <cellStyle name="Input 2 5 5 2 3" xfId="8299" xr:uid="{00000000-0005-0000-0000-0000C71B0000}"/>
    <cellStyle name="Input 2 5 5 2 3 2" xfId="8300" xr:uid="{00000000-0005-0000-0000-0000C81B0000}"/>
    <cellStyle name="Input 2 5 5 2 3 3" xfId="8301" xr:uid="{00000000-0005-0000-0000-0000C91B0000}"/>
    <cellStyle name="Input 2 5 5 2 3 4" xfId="8302" xr:uid="{00000000-0005-0000-0000-0000CA1B0000}"/>
    <cellStyle name="Input 2 5 5 2 3 5" xfId="8303" xr:uid="{00000000-0005-0000-0000-0000CB1B0000}"/>
    <cellStyle name="Input 2 5 5 2 4" xfId="8304" xr:uid="{00000000-0005-0000-0000-0000CC1B0000}"/>
    <cellStyle name="Input 2 5 5 2 4 2" xfId="8305" xr:uid="{00000000-0005-0000-0000-0000CD1B0000}"/>
    <cellStyle name="Input 2 5 5 2 5" xfId="8306" xr:uid="{00000000-0005-0000-0000-0000CE1B0000}"/>
    <cellStyle name="Input 2 5 5 2 5 2" xfId="8307" xr:uid="{00000000-0005-0000-0000-0000CF1B0000}"/>
    <cellStyle name="Input 2 5 5 2 6" xfId="8308" xr:uid="{00000000-0005-0000-0000-0000D01B0000}"/>
    <cellStyle name="Input 2 5 5 2 7" xfId="8309" xr:uid="{00000000-0005-0000-0000-0000D11B0000}"/>
    <cellStyle name="Input 2 5 5 3" xfId="8310" xr:uid="{00000000-0005-0000-0000-0000D21B0000}"/>
    <cellStyle name="Input 2 5 5 3 2" xfId="8311" xr:uid="{00000000-0005-0000-0000-0000D31B0000}"/>
    <cellStyle name="Input 2 5 5 3 3" xfId="8312" xr:uid="{00000000-0005-0000-0000-0000D41B0000}"/>
    <cellStyle name="Input 2 5 5 3 4" xfId="8313" xr:uid="{00000000-0005-0000-0000-0000D51B0000}"/>
    <cellStyle name="Input 2 5 5 3 5" xfId="8314" xr:uid="{00000000-0005-0000-0000-0000D61B0000}"/>
    <cellStyle name="Input 2 5 5 4" xfId="8315" xr:uid="{00000000-0005-0000-0000-0000D71B0000}"/>
    <cellStyle name="Input 2 5 5 4 2" xfId="8316" xr:uid="{00000000-0005-0000-0000-0000D81B0000}"/>
    <cellStyle name="Input 2 5 5 4 3" xfId="8317" xr:uid="{00000000-0005-0000-0000-0000D91B0000}"/>
    <cellStyle name="Input 2 5 5 4 4" xfId="8318" xr:uid="{00000000-0005-0000-0000-0000DA1B0000}"/>
    <cellStyle name="Input 2 5 5 4 5" xfId="8319" xr:uid="{00000000-0005-0000-0000-0000DB1B0000}"/>
    <cellStyle name="Input 2 5 5 5" xfId="8320" xr:uid="{00000000-0005-0000-0000-0000DC1B0000}"/>
    <cellStyle name="Input 2 5 5 5 2" xfId="8321" xr:uid="{00000000-0005-0000-0000-0000DD1B0000}"/>
    <cellStyle name="Input 2 5 5 6" xfId="8322" xr:uid="{00000000-0005-0000-0000-0000DE1B0000}"/>
    <cellStyle name="Input 2 5 5 6 2" xfId="8323" xr:uid="{00000000-0005-0000-0000-0000DF1B0000}"/>
    <cellStyle name="Input 2 5 5 7" xfId="8324" xr:uid="{00000000-0005-0000-0000-0000E01B0000}"/>
    <cellStyle name="Input 2 5 5 8" xfId="8325" xr:uid="{00000000-0005-0000-0000-0000E11B0000}"/>
    <cellStyle name="Input 2 5 6" xfId="1091" xr:uid="{00000000-0005-0000-0000-0000E21B0000}"/>
    <cellStyle name="Input 2 5 6 2" xfId="8326" xr:uid="{00000000-0005-0000-0000-0000E31B0000}"/>
    <cellStyle name="Input 2 5 6 2 2" xfId="8327" xr:uid="{00000000-0005-0000-0000-0000E41B0000}"/>
    <cellStyle name="Input 2 5 6 2 2 2" xfId="8328" xr:uid="{00000000-0005-0000-0000-0000E51B0000}"/>
    <cellStyle name="Input 2 5 6 2 2 3" xfId="8329" xr:uid="{00000000-0005-0000-0000-0000E61B0000}"/>
    <cellStyle name="Input 2 5 6 2 2 4" xfId="8330" xr:uid="{00000000-0005-0000-0000-0000E71B0000}"/>
    <cellStyle name="Input 2 5 6 2 2 5" xfId="8331" xr:uid="{00000000-0005-0000-0000-0000E81B0000}"/>
    <cellStyle name="Input 2 5 6 2 3" xfId="8332" xr:uid="{00000000-0005-0000-0000-0000E91B0000}"/>
    <cellStyle name="Input 2 5 6 2 3 2" xfId="8333" xr:uid="{00000000-0005-0000-0000-0000EA1B0000}"/>
    <cellStyle name="Input 2 5 6 2 3 3" xfId="8334" xr:uid="{00000000-0005-0000-0000-0000EB1B0000}"/>
    <cellStyle name="Input 2 5 6 2 3 4" xfId="8335" xr:uid="{00000000-0005-0000-0000-0000EC1B0000}"/>
    <cellStyle name="Input 2 5 6 2 3 5" xfId="8336" xr:uid="{00000000-0005-0000-0000-0000ED1B0000}"/>
    <cellStyle name="Input 2 5 6 2 4" xfId="8337" xr:uid="{00000000-0005-0000-0000-0000EE1B0000}"/>
    <cellStyle name="Input 2 5 6 2 4 2" xfId="8338" xr:uid="{00000000-0005-0000-0000-0000EF1B0000}"/>
    <cellStyle name="Input 2 5 6 2 5" xfId="8339" xr:uid="{00000000-0005-0000-0000-0000F01B0000}"/>
    <cellStyle name="Input 2 5 6 2 5 2" xfId="8340" xr:uid="{00000000-0005-0000-0000-0000F11B0000}"/>
    <cellStyle name="Input 2 5 6 2 6" xfId="8341" xr:uid="{00000000-0005-0000-0000-0000F21B0000}"/>
    <cellStyle name="Input 2 5 6 2 7" xfId="8342" xr:uid="{00000000-0005-0000-0000-0000F31B0000}"/>
    <cellStyle name="Input 2 5 6 3" xfId="8343" xr:uid="{00000000-0005-0000-0000-0000F41B0000}"/>
    <cellStyle name="Input 2 5 6 3 2" xfId="8344" xr:uid="{00000000-0005-0000-0000-0000F51B0000}"/>
    <cellStyle name="Input 2 5 6 3 3" xfId="8345" xr:uid="{00000000-0005-0000-0000-0000F61B0000}"/>
    <cellStyle name="Input 2 5 6 3 4" xfId="8346" xr:uid="{00000000-0005-0000-0000-0000F71B0000}"/>
    <cellStyle name="Input 2 5 6 3 5" xfId="8347" xr:uid="{00000000-0005-0000-0000-0000F81B0000}"/>
    <cellStyle name="Input 2 5 6 4" xfId="8348" xr:uid="{00000000-0005-0000-0000-0000F91B0000}"/>
    <cellStyle name="Input 2 5 6 4 2" xfId="8349" xr:uid="{00000000-0005-0000-0000-0000FA1B0000}"/>
    <cellStyle name="Input 2 5 6 4 3" xfId="8350" xr:uid="{00000000-0005-0000-0000-0000FB1B0000}"/>
    <cellStyle name="Input 2 5 6 4 4" xfId="8351" xr:uid="{00000000-0005-0000-0000-0000FC1B0000}"/>
    <cellStyle name="Input 2 5 6 4 5" xfId="8352" xr:uid="{00000000-0005-0000-0000-0000FD1B0000}"/>
    <cellStyle name="Input 2 5 6 5" xfId="8353" xr:uid="{00000000-0005-0000-0000-0000FE1B0000}"/>
    <cellStyle name="Input 2 5 6 5 2" xfId="8354" xr:uid="{00000000-0005-0000-0000-0000FF1B0000}"/>
    <cellStyle name="Input 2 5 6 6" xfId="8355" xr:uid="{00000000-0005-0000-0000-0000001C0000}"/>
    <cellStyle name="Input 2 5 6 6 2" xfId="8356" xr:uid="{00000000-0005-0000-0000-0000011C0000}"/>
    <cellStyle name="Input 2 5 6 7" xfId="8357" xr:uid="{00000000-0005-0000-0000-0000021C0000}"/>
    <cellStyle name="Input 2 5 6 8" xfId="8358" xr:uid="{00000000-0005-0000-0000-0000031C0000}"/>
    <cellStyle name="Input 2 5 7" xfId="8359" xr:uid="{00000000-0005-0000-0000-0000041C0000}"/>
    <cellStyle name="Input 2 5 7 2" xfId="8360" xr:uid="{00000000-0005-0000-0000-0000051C0000}"/>
    <cellStyle name="Input 2 5 7 2 2" xfId="8361" xr:uid="{00000000-0005-0000-0000-0000061C0000}"/>
    <cellStyle name="Input 2 5 7 2 2 2" xfId="8362" xr:uid="{00000000-0005-0000-0000-0000071C0000}"/>
    <cellStyle name="Input 2 5 7 2 2 3" xfId="8363" xr:uid="{00000000-0005-0000-0000-0000081C0000}"/>
    <cellStyle name="Input 2 5 7 2 2 4" xfId="8364" xr:uid="{00000000-0005-0000-0000-0000091C0000}"/>
    <cellStyle name="Input 2 5 7 2 2 5" xfId="8365" xr:uid="{00000000-0005-0000-0000-00000A1C0000}"/>
    <cellStyle name="Input 2 5 7 2 3" xfId="8366" xr:uid="{00000000-0005-0000-0000-00000B1C0000}"/>
    <cellStyle name="Input 2 5 7 2 3 2" xfId="8367" xr:uid="{00000000-0005-0000-0000-00000C1C0000}"/>
    <cellStyle name="Input 2 5 7 2 3 3" xfId="8368" xr:uid="{00000000-0005-0000-0000-00000D1C0000}"/>
    <cellStyle name="Input 2 5 7 2 3 4" xfId="8369" xr:uid="{00000000-0005-0000-0000-00000E1C0000}"/>
    <cellStyle name="Input 2 5 7 2 3 5" xfId="8370" xr:uid="{00000000-0005-0000-0000-00000F1C0000}"/>
    <cellStyle name="Input 2 5 7 2 4" xfId="8371" xr:uid="{00000000-0005-0000-0000-0000101C0000}"/>
    <cellStyle name="Input 2 5 7 2 4 2" xfId="8372" xr:uid="{00000000-0005-0000-0000-0000111C0000}"/>
    <cellStyle name="Input 2 5 7 2 5" xfId="8373" xr:uid="{00000000-0005-0000-0000-0000121C0000}"/>
    <cellStyle name="Input 2 5 7 2 5 2" xfId="8374" xr:uid="{00000000-0005-0000-0000-0000131C0000}"/>
    <cellStyle name="Input 2 5 7 2 6" xfId="8375" xr:uid="{00000000-0005-0000-0000-0000141C0000}"/>
    <cellStyle name="Input 2 5 7 2 7" xfId="8376" xr:uid="{00000000-0005-0000-0000-0000151C0000}"/>
    <cellStyle name="Input 2 5 7 3" xfId="8377" xr:uid="{00000000-0005-0000-0000-0000161C0000}"/>
    <cellStyle name="Input 2 5 7 3 2" xfId="8378" xr:uid="{00000000-0005-0000-0000-0000171C0000}"/>
    <cellStyle name="Input 2 5 7 3 3" xfId="8379" xr:uid="{00000000-0005-0000-0000-0000181C0000}"/>
    <cellStyle name="Input 2 5 7 3 4" xfId="8380" xr:uid="{00000000-0005-0000-0000-0000191C0000}"/>
    <cellStyle name="Input 2 5 7 3 5" xfId="8381" xr:uid="{00000000-0005-0000-0000-00001A1C0000}"/>
    <cellStyle name="Input 2 5 7 4" xfId="8382" xr:uid="{00000000-0005-0000-0000-00001B1C0000}"/>
    <cellStyle name="Input 2 5 7 4 2" xfId="8383" xr:uid="{00000000-0005-0000-0000-00001C1C0000}"/>
    <cellStyle name="Input 2 5 7 4 3" xfId="8384" xr:uid="{00000000-0005-0000-0000-00001D1C0000}"/>
    <cellStyle name="Input 2 5 7 4 4" xfId="8385" xr:uid="{00000000-0005-0000-0000-00001E1C0000}"/>
    <cellStyle name="Input 2 5 7 4 5" xfId="8386" xr:uid="{00000000-0005-0000-0000-00001F1C0000}"/>
    <cellStyle name="Input 2 5 7 5" xfId="8387" xr:uid="{00000000-0005-0000-0000-0000201C0000}"/>
    <cellStyle name="Input 2 5 7 5 2" xfId="8388" xr:uid="{00000000-0005-0000-0000-0000211C0000}"/>
    <cellStyle name="Input 2 5 7 6" xfId="8389" xr:uid="{00000000-0005-0000-0000-0000221C0000}"/>
    <cellStyle name="Input 2 5 7 6 2" xfId="8390" xr:uid="{00000000-0005-0000-0000-0000231C0000}"/>
    <cellStyle name="Input 2 5 7 7" xfId="8391" xr:uid="{00000000-0005-0000-0000-0000241C0000}"/>
    <cellStyle name="Input 2 5 7 8" xfId="8392" xr:uid="{00000000-0005-0000-0000-0000251C0000}"/>
    <cellStyle name="Input 2 5 8" xfId="8393" xr:uid="{00000000-0005-0000-0000-0000261C0000}"/>
    <cellStyle name="Input 2 5 8 2" xfId="8394" xr:uid="{00000000-0005-0000-0000-0000271C0000}"/>
    <cellStyle name="Input 2 5 8 2 2" xfId="8395" xr:uid="{00000000-0005-0000-0000-0000281C0000}"/>
    <cellStyle name="Input 2 5 8 2 2 2" xfId="8396" xr:uid="{00000000-0005-0000-0000-0000291C0000}"/>
    <cellStyle name="Input 2 5 8 2 2 3" xfId="8397" xr:uid="{00000000-0005-0000-0000-00002A1C0000}"/>
    <cellStyle name="Input 2 5 8 2 2 4" xfId="8398" xr:uid="{00000000-0005-0000-0000-00002B1C0000}"/>
    <cellStyle name="Input 2 5 8 2 2 5" xfId="8399" xr:uid="{00000000-0005-0000-0000-00002C1C0000}"/>
    <cellStyle name="Input 2 5 8 2 3" xfId="8400" xr:uid="{00000000-0005-0000-0000-00002D1C0000}"/>
    <cellStyle name="Input 2 5 8 2 3 2" xfId="8401" xr:uid="{00000000-0005-0000-0000-00002E1C0000}"/>
    <cellStyle name="Input 2 5 8 2 3 3" xfId="8402" xr:uid="{00000000-0005-0000-0000-00002F1C0000}"/>
    <cellStyle name="Input 2 5 8 2 3 4" xfId="8403" xr:uid="{00000000-0005-0000-0000-0000301C0000}"/>
    <cellStyle name="Input 2 5 8 2 3 5" xfId="8404" xr:uid="{00000000-0005-0000-0000-0000311C0000}"/>
    <cellStyle name="Input 2 5 8 2 4" xfId="8405" xr:uid="{00000000-0005-0000-0000-0000321C0000}"/>
    <cellStyle name="Input 2 5 8 2 4 2" xfId="8406" xr:uid="{00000000-0005-0000-0000-0000331C0000}"/>
    <cellStyle name="Input 2 5 8 2 5" xfId="8407" xr:uid="{00000000-0005-0000-0000-0000341C0000}"/>
    <cellStyle name="Input 2 5 8 2 5 2" xfId="8408" xr:uid="{00000000-0005-0000-0000-0000351C0000}"/>
    <cellStyle name="Input 2 5 8 2 6" xfId="8409" xr:uid="{00000000-0005-0000-0000-0000361C0000}"/>
    <cellStyle name="Input 2 5 8 2 7" xfId="8410" xr:uid="{00000000-0005-0000-0000-0000371C0000}"/>
    <cellStyle name="Input 2 5 8 3" xfId="8411" xr:uid="{00000000-0005-0000-0000-0000381C0000}"/>
    <cellStyle name="Input 2 5 8 3 2" xfId="8412" xr:uid="{00000000-0005-0000-0000-0000391C0000}"/>
    <cellStyle name="Input 2 5 8 3 3" xfId="8413" xr:uid="{00000000-0005-0000-0000-00003A1C0000}"/>
    <cellStyle name="Input 2 5 8 3 4" xfId="8414" xr:uid="{00000000-0005-0000-0000-00003B1C0000}"/>
    <cellStyle name="Input 2 5 8 3 5" xfId="8415" xr:uid="{00000000-0005-0000-0000-00003C1C0000}"/>
    <cellStyle name="Input 2 5 8 4" xfId="8416" xr:uid="{00000000-0005-0000-0000-00003D1C0000}"/>
    <cellStyle name="Input 2 5 8 4 2" xfId="8417" xr:uid="{00000000-0005-0000-0000-00003E1C0000}"/>
    <cellStyle name="Input 2 5 8 4 3" xfId="8418" xr:uid="{00000000-0005-0000-0000-00003F1C0000}"/>
    <cellStyle name="Input 2 5 8 4 4" xfId="8419" xr:uid="{00000000-0005-0000-0000-0000401C0000}"/>
    <cellStyle name="Input 2 5 8 4 5" xfId="8420" xr:uid="{00000000-0005-0000-0000-0000411C0000}"/>
    <cellStyle name="Input 2 5 8 5" xfId="8421" xr:uid="{00000000-0005-0000-0000-0000421C0000}"/>
    <cellStyle name="Input 2 5 8 5 2" xfId="8422" xr:uid="{00000000-0005-0000-0000-0000431C0000}"/>
    <cellStyle name="Input 2 5 8 6" xfId="8423" xr:uid="{00000000-0005-0000-0000-0000441C0000}"/>
    <cellStyle name="Input 2 5 8 6 2" xfId="8424" xr:uid="{00000000-0005-0000-0000-0000451C0000}"/>
    <cellStyle name="Input 2 5 8 7" xfId="8425" xr:uid="{00000000-0005-0000-0000-0000461C0000}"/>
    <cellStyle name="Input 2 5 8 8" xfId="8426" xr:uid="{00000000-0005-0000-0000-0000471C0000}"/>
    <cellStyle name="Input 2 5 9" xfId="8427" xr:uid="{00000000-0005-0000-0000-0000481C0000}"/>
    <cellStyle name="Input 2 5 9 2" xfId="8428" xr:uid="{00000000-0005-0000-0000-0000491C0000}"/>
    <cellStyle name="Input 2 5 9 2 2" xfId="8429" xr:uid="{00000000-0005-0000-0000-00004A1C0000}"/>
    <cellStyle name="Input 2 5 9 2 2 2" xfId="8430" xr:uid="{00000000-0005-0000-0000-00004B1C0000}"/>
    <cellStyle name="Input 2 5 9 2 2 3" xfId="8431" xr:uid="{00000000-0005-0000-0000-00004C1C0000}"/>
    <cellStyle name="Input 2 5 9 2 2 4" xfId="8432" xr:uid="{00000000-0005-0000-0000-00004D1C0000}"/>
    <cellStyle name="Input 2 5 9 2 2 5" xfId="8433" xr:uid="{00000000-0005-0000-0000-00004E1C0000}"/>
    <cellStyle name="Input 2 5 9 2 3" xfId="8434" xr:uid="{00000000-0005-0000-0000-00004F1C0000}"/>
    <cellStyle name="Input 2 5 9 2 3 2" xfId="8435" xr:uid="{00000000-0005-0000-0000-0000501C0000}"/>
    <cellStyle name="Input 2 5 9 2 3 3" xfId="8436" xr:uid="{00000000-0005-0000-0000-0000511C0000}"/>
    <cellStyle name="Input 2 5 9 2 3 4" xfId="8437" xr:uid="{00000000-0005-0000-0000-0000521C0000}"/>
    <cellStyle name="Input 2 5 9 2 3 5" xfId="8438" xr:uid="{00000000-0005-0000-0000-0000531C0000}"/>
    <cellStyle name="Input 2 5 9 2 4" xfId="8439" xr:uid="{00000000-0005-0000-0000-0000541C0000}"/>
    <cellStyle name="Input 2 5 9 2 4 2" xfId="8440" xr:uid="{00000000-0005-0000-0000-0000551C0000}"/>
    <cellStyle name="Input 2 5 9 2 5" xfId="8441" xr:uid="{00000000-0005-0000-0000-0000561C0000}"/>
    <cellStyle name="Input 2 5 9 2 5 2" xfId="8442" xr:uid="{00000000-0005-0000-0000-0000571C0000}"/>
    <cellStyle name="Input 2 5 9 2 6" xfId="8443" xr:uid="{00000000-0005-0000-0000-0000581C0000}"/>
    <cellStyle name="Input 2 5 9 2 7" xfId="8444" xr:uid="{00000000-0005-0000-0000-0000591C0000}"/>
    <cellStyle name="Input 2 5 9 3" xfId="8445" xr:uid="{00000000-0005-0000-0000-00005A1C0000}"/>
    <cellStyle name="Input 2 5 9 3 2" xfId="8446" xr:uid="{00000000-0005-0000-0000-00005B1C0000}"/>
    <cellStyle name="Input 2 5 9 3 3" xfId="8447" xr:uid="{00000000-0005-0000-0000-00005C1C0000}"/>
    <cellStyle name="Input 2 5 9 3 4" xfId="8448" xr:uid="{00000000-0005-0000-0000-00005D1C0000}"/>
    <cellStyle name="Input 2 5 9 3 5" xfId="8449" xr:uid="{00000000-0005-0000-0000-00005E1C0000}"/>
    <cellStyle name="Input 2 5 9 4" xfId="8450" xr:uid="{00000000-0005-0000-0000-00005F1C0000}"/>
    <cellStyle name="Input 2 5 9 4 2" xfId="8451" xr:uid="{00000000-0005-0000-0000-0000601C0000}"/>
    <cellStyle name="Input 2 5 9 4 3" xfId="8452" xr:uid="{00000000-0005-0000-0000-0000611C0000}"/>
    <cellStyle name="Input 2 5 9 4 4" xfId="8453" xr:uid="{00000000-0005-0000-0000-0000621C0000}"/>
    <cellStyle name="Input 2 5 9 4 5" xfId="8454" xr:uid="{00000000-0005-0000-0000-0000631C0000}"/>
    <cellStyle name="Input 2 5 9 5" xfId="8455" xr:uid="{00000000-0005-0000-0000-0000641C0000}"/>
    <cellStyle name="Input 2 5 9 5 2" xfId="8456" xr:uid="{00000000-0005-0000-0000-0000651C0000}"/>
    <cellStyle name="Input 2 5 9 6" xfId="8457" xr:uid="{00000000-0005-0000-0000-0000661C0000}"/>
    <cellStyle name="Input 2 5 9 6 2" xfId="8458" xr:uid="{00000000-0005-0000-0000-0000671C0000}"/>
    <cellStyle name="Input 2 5 9 7" xfId="8459" xr:uid="{00000000-0005-0000-0000-0000681C0000}"/>
    <cellStyle name="Input 2 5 9 8" xfId="8460" xr:uid="{00000000-0005-0000-0000-0000691C0000}"/>
    <cellStyle name="Input 2 6" xfId="1092" xr:uid="{00000000-0005-0000-0000-00006A1C0000}"/>
    <cellStyle name="Input 2 6 2" xfId="1093" xr:uid="{00000000-0005-0000-0000-00006B1C0000}"/>
    <cellStyle name="Input 2 7" xfId="1094" xr:uid="{00000000-0005-0000-0000-00006C1C0000}"/>
    <cellStyle name="Input 2 7 2" xfId="1095" xr:uid="{00000000-0005-0000-0000-00006D1C0000}"/>
    <cellStyle name="Input 2 8" xfId="1096" xr:uid="{00000000-0005-0000-0000-00006E1C0000}"/>
    <cellStyle name="Input 2 9" xfId="8461" xr:uid="{00000000-0005-0000-0000-00006F1C0000}"/>
    <cellStyle name="Input 2 9 2" xfId="8462" xr:uid="{00000000-0005-0000-0000-0000701C0000}"/>
    <cellStyle name="Input 2_T-straight with PEDs adjustor" xfId="8463" xr:uid="{00000000-0005-0000-0000-0000711C0000}"/>
    <cellStyle name="Input 3" xfId="1097" xr:uid="{00000000-0005-0000-0000-0000721C0000}"/>
    <cellStyle name="Input 3 2" xfId="1098" xr:uid="{00000000-0005-0000-0000-0000731C0000}"/>
    <cellStyle name="Input 3 2 2" xfId="1099" xr:uid="{00000000-0005-0000-0000-0000741C0000}"/>
    <cellStyle name="Input 3 2 2 10" xfId="8464" xr:uid="{00000000-0005-0000-0000-0000751C0000}"/>
    <cellStyle name="Input 3 2 2 10 2" xfId="8465" xr:uid="{00000000-0005-0000-0000-0000761C0000}"/>
    <cellStyle name="Input 3 2 2 10 2 2" xfId="8466" xr:uid="{00000000-0005-0000-0000-0000771C0000}"/>
    <cellStyle name="Input 3 2 2 10 2 2 2" xfId="8467" xr:uid="{00000000-0005-0000-0000-0000781C0000}"/>
    <cellStyle name="Input 3 2 2 10 2 2 3" xfId="8468" xr:uid="{00000000-0005-0000-0000-0000791C0000}"/>
    <cellStyle name="Input 3 2 2 10 2 2 4" xfId="8469" xr:uid="{00000000-0005-0000-0000-00007A1C0000}"/>
    <cellStyle name="Input 3 2 2 10 2 2 5" xfId="8470" xr:uid="{00000000-0005-0000-0000-00007B1C0000}"/>
    <cellStyle name="Input 3 2 2 10 2 3" xfId="8471" xr:uid="{00000000-0005-0000-0000-00007C1C0000}"/>
    <cellStyle name="Input 3 2 2 10 2 3 2" xfId="8472" xr:uid="{00000000-0005-0000-0000-00007D1C0000}"/>
    <cellStyle name="Input 3 2 2 10 2 3 3" xfId="8473" xr:uid="{00000000-0005-0000-0000-00007E1C0000}"/>
    <cellStyle name="Input 3 2 2 10 2 3 4" xfId="8474" xr:uid="{00000000-0005-0000-0000-00007F1C0000}"/>
    <cellStyle name="Input 3 2 2 10 2 3 5" xfId="8475" xr:uid="{00000000-0005-0000-0000-0000801C0000}"/>
    <cellStyle name="Input 3 2 2 10 2 4" xfId="8476" xr:uid="{00000000-0005-0000-0000-0000811C0000}"/>
    <cellStyle name="Input 3 2 2 10 2 4 2" xfId="8477" xr:uid="{00000000-0005-0000-0000-0000821C0000}"/>
    <cellStyle name="Input 3 2 2 10 2 5" xfId="8478" xr:uid="{00000000-0005-0000-0000-0000831C0000}"/>
    <cellStyle name="Input 3 2 2 10 2 5 2" xfId="8479" xr:uid="{00000000-0005-0000-0000-0000841C0000}"/>
    <cellStyle name="Input 3 2 2 10 2 6" xfId="8480" xr:uid="{00000000-0005-0000-0000-0000851C0000}"/>
    <cellStyle name="Input 3 2 2 10 2 7" xfId="8481" xr:uid="{00000000-0005-0000-0000-0000861C0000}"/>
    <cellStyle name="Input 3 2 2 10 3" xfId="8482" xr:uid="{00000000-0005-0000-0000-0000871C0000}"/>
    <cellStyle name="Input 3 2 2 10 3 2" xfId="8483" xr:uid="{00000000-0005-0000-0000-0000881C0000}"/>
    <cellStyle name="Input 3 2 2 10 3 3" xfId="8484" xr:uid="{00000000-0005-0000-0000-0000891C0000}"/>
    <cellStyle name="Input 3 2 2 10 3 4" xfId="8485" xr:uid="{00000000-0005-0000-0000-00008A1C0000}"/>
    <cellStyle name="Input 3 2 2 10 3 5" xfId="8486" xr:uid="{00000000-0005-0000-0000-00008B1C0000}"/>
    <cellStyle name="Input 3 2 2 10 4" xfId="8487" xr:uid="{00000000-0005-0000-0000-00008C1C0000}"/>
    <cellStyle name="Input 3 2 2 10 4 2" xfId="8488" xr:uid="{00000000-0005-0000-0000-00008D1C0000}"/>
    <cellStyle name="Input 3 2 2 10 4 3" xfId="8489" xr:uid="{00000000-0005-0000-0000-00008E1C0000}"/>
    <cellStyle name="Input 3 2 2 10 4 4" xfId="8490" xr:uid="{00000000-0005-0000-0000-00008F1C0000}"/>
    <cellStyle name="Input 3 2 2 10 4 5" xfId="8491" xr:uid="{00000000-0005-0000-0000-0000901C0000}"/>
    <cellStyle name="Input 3 2 2 10 5" xfId="8492" xr:uid="{00000000-0005-0000-0000-0000911C0000}"/>
    <cellStyle name="Input 3 2 2 10 5 2" xfId="8493" xr:uid="{00000000-0005-0000-0000-0000921C0000}"/>
    <cellStyle name="Input 3 2 2 10 6" xfId="8494" xr:uid="{00000000-0005-0000-0000-0000931C0000}"/>
    <cellStyle name="Input 3 2 2 10 6 2" xfId="8495" xr:uid="{00000000-0005-0000-0000-0000941C0000}"/>
    <cellStyle name="Input 3 2 2 10 7" xfId="8496" xr:uid="{00000000-0005-0000-0000-0000951C0000}"/>
    <cellStyle name="Input 3 2 2 10 8" xfId="8497" xr:uid="{00000000-0005-0000-0000-0000961C0000}"/>
    <cellStyle name="Input 3 2 2 11" xfId="8498" xr:uid="{00000000-0005-0000-0000-0000971C0000}"/>
    <cellStyle name="Input 3 2 2 11 2" xfId="8499" xr:uid="{00000000-0005-0000-0000-0000981C0000}"/>
    <cellStyle name="Input 3 2 2 11 2 2" xfId="8500" xr:uid="{00000000-0005-0000-0000-0000991C0000}"/>
    <cellStyle name="Input 3 2 2 11 2 2 2" xfId="8501" xr:uid="{00000000-0005-0000-0000-00009A1C0000}"/>
    <cellStyle name="Input 3 2 2 11 2 2 3" xfId="8502" xr:uid="{00000000-0005-0000-0000-00009B1C0000}"/>
    <cellStyle name="Input 3 2 2 11 2 2 4" xfId="8503" xr:uid="{00000000-0005-0000-0000-00009C1C0000}"/>
    <cellStyle name="Input 3 2 2 11 2 2 5" xfId="8504" xr:uid="{00000000-0005-0000-0000-00009D1C0000}"/>
    <cellStyle name="Input 3 2 2 11 2 3" xfId="8505" xr:uid="{00000000-0005-0000-0000-00009E1C0000}"/>
    <cellStyle name="Input 3 2 2 11 2 3 2" xfId="8506" xr:uid="{00000000-0005-0000-0000-00009F1C0000}"/>
    <cellStyle name="Input 3 2 2 11 2 3 3" xfId="8507" xr:uid="{00000000-0005-0000-0000-0000A01C0000}"/>
    <cellStyle name="Input 3 2 2 11 2 3 4" xfId="8508" xr:uid="{00000000-0005-0000-0000-0000A11C0000}"/>
    <cellStyle name="Input 3 2 2 11 2 3 5" xfId="8509" xr:uid="{00000000-0005-0000-0000-0000A21C0000}"/>
    <cellStyle name="Input 3 2 2 11 2 4" xfId="8510" xr:uid="{00000000-0005-0000-0000-0000A31C0000}"/>
    <cellStyle name="Input 3 2 2 11 2 4 2" xfId="8511" xr:uid="{00000000-0005-0000-0000-0000A41C0000}"/>
    <cellStyle name="Input 3 2 2 11 2 5" xfId="8512" xr:uid="{00000000-0005-0000-0000-0000A51C0000}"/>
    <cellStyle name="Input 3 2 2 11 2 5 2" xfId="8513" xr:uid="{00000000-0005-0000-0000-0000A61C0000}"/>
    <cellStyle name="Input 3 2 2 11 2 6" xfId="8514" xr:uid="{00000000-0005-0000-0000-0000A71C0000}"/>
    <cellStyle name="Input 3 2 2 11 2 7" xfId="8515" xr:uid="{00000000-0005-0000-0000-0000A81C0000}"/>
    <cellStyle name="Input 3 2 2 11 3" xfId="8516" xr:uid="{00000000-0005-0000-0000-0000A91C0000}"/>
    <cellStyle name="Input 3 2 2 11 3 2" xfId="8517" xr:uid="{00000000-0005-0000-0000-0000AA1C0000}"/>
    <cellStyle name="Input 3 2 2 11 3 3" xfId="8518" xr:uid="{00000000-0005-0000-0000-0000AB1C0000}"/>
    <cellStyle name="Input 3 2 2 11 3 4" xfId="8519" xr:uid="{00000000-0005-0000-0000-0000AC1C0000}"/>
    <cellStyle name="Input 3 2 2 11 3 5" xfId="8520" xr:uid="{00000000-0005-0000-0000-0000AD1C0000}"/>
    <cellStyle name="Input 3 2 2 11 4" xfId="8521" xr:uid="{00000000-0005-0000-0000-0000AE1C0000}"/>
    <cellStyle name="Input 3 2 2 11 4 2" xfId="8522" xr:uid="{00000000-0005-0000-0000-0000AF1C0000}"/>
    <cellStyle name="Input 3 2 2 11 4 3" xfId="8523" xr:uid="{00000000-0005-0000-0000-0000B01C0000}"/>
    <cellStyle name="Input 3 2 2 11 4 4" xfId="8524" xr:uid="{00000000-0005-0000-0000-0000B11C0000}"/>
    <cellStyle name="Input 3 2 2 11 4 5" xfId="8525" xr:uid="{00000000-0005-0000-0000-0000B21C0000}"/>
    <cellStyle name="Input 3 2 2 11 5" xfId="8526" xr:uid="{00000000-0005-0000-0000-0000B31C0000}"/>
    <cellStyle name="Input 3 2 2 11 5 2" xfId="8527" xr:uid="{00000000-0005-0000-0000-0000B41C0000}"/>
    <cellStyle name="Input 3 2 2 11 6" xfId="8528" xr:uid="{00000000-0005-0000-0000-0000B51C0000}"/>
    <cellStyle name="Input 3 2 2 11 6 2" xfId="8529" xr:uid="{00000000-0005-0000-0000-0000B61C0000}"/>
    <cellStyle name="Input 3 2 2 11 7" xfId="8530" xr:uid="{00000000-0005-0000-0000-0000B71C0000}"/>
    <cellStyle name="Input 3 2 2 11 8" xfId="8531" xr:uid="{00000000-0005-0000-0000-0000B81C0000}"/>
    <cellStyle name="Input 3 2 2 12" xfId="8532" xr:uid="{00000000-0005-0000-0000-0000B91C0000}"/>
    <cellStyle name="Input 3 2 2 12 2" xfId="8533" xr:uid="{00000000-0005-0000-0000-0000BA1C0000}"/>
    <cellStyle name="Input 3 2 2 12 2 2" xfId="8534" xr:uid="{00000000-0005-0000-0000-0000BB1C0000}"/>
    <cellStyle name="Input 3 2 2 12 2 2 2" xfId="8535" xr:uid="{00000000-0005-0000-0000-0000BC1C0000}"/>
    <cellStyle name="Input 3 2 2 12 2 2 3" xfId="8536" xr:uid="{00000000-0005-0000-0000-0000BD1C0000}"/>
    <cellStyle name="Input 3 2 2 12 2 2 4" xfId="8537" xr:uid="{00000000-0005-0000-0000-0000BE1C0000}"/>
    <cellStyle name="Input 3 2 2 12 2 2 5" xfId="8538" xr:uid="{00000000-0005-0000-0000-0000BF1C0000}"/>
    <cellStyle name="Input 3 2 2 12 2 3" xfId="8539" xr:uid="{00000000-0005-0000-0000-0000C01C0000}"/>
    <cellStyle name="Input 3 2 2 12 2 3 2" xfId="8540" xr:uid="{00000000-0005-0000-0000-0000C11C0000}"/>
    <cellStyle name="Input 3 2 2 12 2 3 3" xfId="8541" xr:uid="{00000000-0005-0000-0000-0000C21C0000}"/>
    <cellStyle name="Input 3 2 2 12 2 3 4" xfId="8542" xr:uid="{00000000-0005-0000-0000-0000C31C0000}"/>
    <cellStyle name="Input 3 2 2 12 2 3 5" xfId="8543" xr:uid="{00000000-0005-0000-0000-0000C41C0000}"/>
    <cellStyle name="Input 3 2 2 12 2 4" xfId="8544" xr:uid="{00000000-0005-0000-0000-0000C51C0000}"/>
    <cellStyle name="Input 3 2 2 12 2 4 2" xfId="8545" xr:uid="{00000000-0005-0000-0000-0000C61C0000}"/>
    <cellStyle name="Input 3 2 2 12 2 5" xfId="8546" xr:uid="{00000000-0005-0000-0000-0000C71C0000}"/>
    <cellStyle name="Input 3 2 2 12 2 5 2" xfId="8547" xr:uid="{00000000-0005-0000-0000-0000C81C0000}"/>
    <cellStyle name="Input 3 2 2 12 2 6" xfId="8548" xr:uid="{00000000-0005-0000-0000-0000C91C0000}"/>
    <cellStyle name="Input 3 2 2 12 2 7" xfId="8549" xr:uid="{00000000-0005-0000-0000-0000CA1C0000}"/>
    <cellStyle name="Input 3 2 2 12 3" xfId="8550" xr:uid="{00000000-0005-0000-0000-0000CB1C0000}"/>
    <cellStyle name="Input 3 2 2 12 3 2" xfId="8551" xr:uid="{00000000-0005-0000-0000-0000CC1C0000}"/>
    <cellStyle name="Input 3 2 2 12 3 3" xfId="8552" xr:uid="{00000000-0005-0000-0000-0000CD1C0000}"/>
    <cellStyle name="Input 3 2 2 12 3 4" xfId="8553" xr:uid="{00000000-0005-0000-0000-0000CE1C0000}"/>
    <cellStyle name="Input 3 2 2 12 3 5" xfId="8554" xr:uid="{00000000-0005-0000-0000-0000CF1C0000}"/>
    <cellStyle name="Input 3 2 2 12 4" xfId="8555" xr:uid="{00000000-0005-0000-0000-0000D01C0000}"/>
    <cellStyle name="Input 3 2 2 12 4 2" xfId="8556" xr:uid="{00000000-0005-0000-0000-0000D11C0000}"/>
    <cellStyle name="Input 3 2 2 12 4 3" xfId="8557" xr:uid="{00000000-0005-0000-0000-0000D21C0000}"/>
    <cellStyle name="Input 3 2 2 12 4 4" xfId="8558" xr:uid="{00000000-0005-0000-0000-0000D31C0000}"/>
    <cellStyle name="Input 3 2 2 12 4 5" xfId="8559" xr:uid="{00000000-0005-0000-0000-0000D41C0000}"/>
    <cellStyle name="Input 3 2 2 12 5" xfId="8560" xr:uid="{00000000-0005-0000-0000-0000D51C0000}"/>
    <cellStyle name="Input 3 2 2 12 5 2" xfId="8561" xr:uid="{00000000-0005-0000-0000-0000D61C0000}"/>
    <cellStyle name="Input 3 2 2 12 6" xfId="8562" xr:uid="{00000000-0005-0000-0000-0000D71C0000}"/>
    <cellStyle name="Input 3 2 2 12 6 2" xfId="8563" xr:uid="{00000000-0005-0000-0000-0000D81C0000}"/>
    <cellStyle name="Input 3 2 2 12 7" xfId="8564" xr:uid="{00000000-0005-0000-0000-0000D91C0000}"/>
    <cellStyle name="Input 3 2 2 12 8" xfId="8565" xr:uid="{00000000-0005-0000-0000-0000DA1C0000}"/>
    <cellStyle name="Input 3 2 2 13" xfId="8566" xr:uid="{00000000-0005-0000-0000-0000DB1C0000}"/>
    <cellStyle name="Input 3 2 2 13 2" xfId="8567" xr:uid="{00000000-0005-0000-0000-0000DC1C0000}"/>
    <cellStyle name="Input 3 2 2 13 2 2" xfId="8568" xr:uid="{00000000-0005-0000-0000-0000DD1C0000}"/>
    <cellStyle name="Input 3 2 2 13 2 2 2" xfId="8569" xr:uid="{00000000-0005-0000-0000-0000DE1C0000}"/>
    <cellStyle name="Input 3 2 2 13 2 2 3" xfId="8570" xr:uid="{00000000-0005-0000-0000-0000DF1C0000}"/>
    <cellStyle name="Input 3 2 2 13 2 2 4" xfId="8571" xr:uid="{00000000-0005-0000-0000-0000E01C0000}"/>
    <cellStyle name="Input 3 2 2 13 2 2 5" xfId="8572" xr:uid="{00000000-0005-0000-0000-0000E11C0000}"/>
    <cellStyle name="Input 3 2 2 13 2 3" xfId="8573" xr:uid="{00000000-0005-0000-0000-0000E21C0000}"/>
    <cellStyle name="Input 3 2 2 13 2 3 2" xfId="8574" xr:uid="{00000000-0005-0000-0000-0000E31C0000}"/>
    <cellStyle name="Input 3 2 2 13 2 3 3" xfId="8575" xr:uid="{00000000-0005-0000-0000-0000E41C0000}"/>
    <cellStyle name="Input 3 2 2 13 2 3 4" xfId="8576" xr:uid="{00000000-0005-0000-0000-0000E51C0000}"/>
    <cellStyle name="Input 3 2 2 13 2 3 5" xfId="8577" xr:uid="{00000000-0005-0000-0000-0000E61C0000}"/>
    <cellStyle name="Input 3 2 2 13 2 4" xfId="8578" xr:uid="{00000000-0005-0000-0000-0000E71C0000}"/>
    <cellStyle name="Input 3 2 2 13 2 4 2" xfId="8579" xr:uid="{00000000-0005-0000-0000-0000E81C0000}"/>
    <cellStyle name="Input 3 2 2 13 2 5" xfId="8580" xr:uid="{00000000-0005-0000-0000-0000E91C0000}"/>
    <cellStyle name="Input 3 2 2 13 2 5 2" xfId="8581" xr:uid="{00000000-0005-0000-0000-0000EA1C0000}"/>
    <cellStyle name="Input 3 2 2 13 2 6" xfId="8582" xr:uid="{00000000-0005-0000-0000-0000EB1C0000}"/>
    <cellStyle name="Input 3 2 2 13 2 7" xfId="8583" xr:uid="{00000000-0005-0000-0000-0000EC1C0000}"/>
    <cellStyle name="Input 3 2 2 13 3" xfId="8584" xr:uid="{00000000-0005-0000-0000-0000ED1C0000}"/>
    <cellStyle name="Input 3 2 2 13 3 2" xfId="8585" xr:uid="{00000000-0005-0000-0000-0000EE1C0000}"/>
    <cellStyle name="Input 3 2 2 13 3 3" xfId="8586" xr:uid="{00000000-0005-0000-0000-0000EF1C0000}"/>
    <cellStyle name="Input 3 2 2 13 3 4" xfId="8587" xr:uid="{00000000-0005-0000-0000-0000F01C0000}"/>
    <cellStyle name="Input 3 2 2 13 3 5" xfId="8588" xr:uid="{00000000-0005-0000-0000-0000F11C0000}"/>
    <cellStyle name="Input 3 2 2 13 4" xfId="8589" xr:uid="{00000000-0005-0000-0000-0000F21C0000}"/>
    <cellStyle name="Input 3 2 2 13 4 2" xfId="8590" xr:uid="{00000000-0005-0000-0000-0000F31C0000}"/>
    <cellStyle name="Input 3 2 2 13 4 3" xfId="8591" xr:uid="{00000000-0005-0000-0000-0000F41C0000}"/>
    <cellStyle name="Input 3 2 2 13 4 4" xfId="8592" xr:uid="{00000000-0005-0000-0000-0000F51C0000}"/>
    <cellStyle name="Input 3 2 2 13 4 5" xfId="8593" xr:uid="{00000000-0005-0000-0000-0000F61C0000}"/>
    <cellStyle name="Input 3 2 2 13 5" xfId="8594" xr:uid="{00000000-0005-0000-0000-0000F71C0000}"/>
    <cellStyle name="Input 3 2 2 13 5 2" xfId="8595" xr:uid="{00000000-0005-0000-0000-0000F81C0000}"/>
    <cellStyle name="Input 3 2 2 13 6" xfId="8596" xr:uid="{00000000-0005-0000-0000-0000F91C0000}"/>
    <cellStyle name="Input 3 2 2 13 6 2" xfId="8597" xr:uid="{00000000-0005-0000-0000-0000FA1C0000}"/>
    <cellStyle name="Input 3 2 2 13 7" xfId="8598" xr:uid="{00000000-0005-0000-0000-0000FB1C0000}"/>
    <cellStyle name="Input 3 2 2 13 8" xfId="8599" xr:uid="{00000000-0005-0000-0000-0000FC1C0000}"/>
    <cellStyle name="Input 3 2 2 14" xfId="8600" xr:uid="{00000000-0005-0000-0000-0000FD1C0000}"/>
    <cellStyle name="Input 3 2 2 14 2" xfId="8601" xr:uid="{00000000-0005-0000-0000-0000FE1C0000}"/>
    <cellStyle name="Input 3 2 2 14 2 2" xfId="8602" xr:uid="{00000000-0005-0000-0000-0000FF1C0000}"/>
    <cellStyle name="Input 3 2 2 14 2 2 2" xfId="8603" xr:uid="{00000000-0005-0000-0000-0000001D0000}"/>
    <cellStyle name="Input 3 2 2 14 2 2 3" xfId="8604" xr:uid="{00000000-0005-0000-0000-0000011D0000}"/>
    <cellStyle name="Input 3 2 2 14 2 2 4" xfId="8605" xr:uid="{00000000-0005-0000-0000-0000021D0000}"/>
    <cellStyle name="Input 3 2 2 14 2 2 5" xfId="8606" xr:uid="{00000000-0005-0000-0000-0000031D0000}"/>
    <cellStyle name="Input 3 2 2 14 2 3" xfId="8607" xr:uid="{00000000-0005-0000-0000-0000041D0000}"/>
    <cellStyle name="Input 3 2 2 14 2 3 2" xfId="8608" xr:uid="{00000000-0005-0000-0000-0000051D0000}"/>
    <cellStyle name="Input 3 2 2 14 2 3 3" xfId="8609" xr:uid="{00000000-0005-0000-0000-0000061D0000}"/>
    <cellStyle name="Input 3 2 2 14 2 3 4" xfId="8610" xr:uid="{00000000-0005-0000-0000-0000071D0000}"/>
    <cellStyle name="Input 3 2 2 14 2 3 5" xfId="8611" xr:uid="{00000000-0005-0000-0000-0000081D0000}"/>
    <cellStyle name="Input 3 2 2 14 2 4" xfId="8612" xr:uid="{00000000-0005-0000-0000-0000091D0000}"/>
    <cellStyle name="Input 3 2 2 14 2 4 2" xfId="8613" xr:uid="{00000000-0005-0000-0000-00000A1D0000}"/>
    <cellStyle name="Input 3 2 2 14 2 5" xfId="8614" xr:uid="{00000000-0005-0000-0000-00000B1D0000}"/>
    <cellStyle name="Input 3 2 2 14 2 5 2" xfId="8615" xr:uid="{00000000-0005-0000-0000-00000C1D0000}"/>
    <cellStyle name="Input 3 2 2 14 2 6" xfId="8616" xr:uid="{00000000-0005-0000-0000-00000D1D0000}"/>
    <cellStyle name="Input 3 2 2 14 2 7" xfId="8617" xr:uid="{00000000-0005-0000-0000-00000E1D0000}"/>
    <cellStyle name="Input 3 2 2 14 3" xfId="8618" xr:uid="{00000000-0005-0000-0000-00000F1D0000}"/>
    <cellStyle name="Input 3 2 2 14 3 2" xfId="8619" xr:uid="{00000000-0005-0000-0000-0000101D0000}"/>
    <cellStyle name="Input 3 2 2 14 3 3" xfId="8620" xr:uid="{00000000-0005-0000-0000-0000111D0000}"/>
    <cellStyle name="Input 3 2 2 14 3 4" xfId="8621" xr:uid="{00000000-0005-0000-0000-0000121D0000}"/>
    <cellStyle name="Input 3 2 2 14 3 5" xfId="8622" xr:uid="{00000000-0005-0000-0000-0000131D0000}"/>
    <cellStyle name="Input 3 2 2 14 4" xfId="8623" xr:uid="{00000000-0005-0000-0000-0000141D0000}"/>
    <cellStyle name="Input 3 2 2 14 4 2" xfId="8624" xr:uid="{00000000-0005-0000-0000-0000151D0000}"/>
    <cellStyle name="Input 3 2 2 14 4 3" xfId="8625" xr:uid="{00000000-0005-0000-0000-0000161D0000}"/>
    <cellStyle name="Input 3 2 2 14 4 4" xfId="8626" xr:uid="{00000000-0005-0000-0000-0000171D0000}"/>
    <cellStyle name="Input 3 2 2 14 4 5" xfId="8627" xr:uid="{00000000-0005-0000-0000-0000181D0000}"/>
    <cellStyle name="Input 3 2 2 14 5" xfId="8628" xr:uid="{00000000-0005-0000-0000-0000191D0000}"/>
    <cellStyle name="Input 3 2 2 14 5 2" xfId="8629" xr:uid="{00000000-0005-0000-0000-00001A1D0000}"/>
    <cellStyle name="Input 3 2 2 14 6" xfId="8630" xr:uid="{00000000-0005-0000-0000-00001B1D0000}"/>
    <cellStyle name="Input 3 2 2 14 6 2" xfId="8631" xr:uid="{00000000-0005-0000-0000-00001C1D0000}"/>
    <cellStyle name="Input 3 2 2 14 7" xfId="8632" xr:uid="{00000000-0005-0000-0000-00001D1D0000}"/>
    <cellStyle name="Input 3 2 2 14 8" xfId="8633" xr:uid="{00000000-0005-0000-0000-00001E1D0000}"/>
    <cellStyle name="Input 3 2 2 15" xfId="8634" xr:uid="{00000000-0005-0000-0000-00001F1D0000}"/>
    <cellStyle name="Input 3 2 2 15 2" xfId="8635" xr:uid="{00000000-0005-0000-0000-0000201D0000}"/>
    <cellStyle name="Input 3 2 2 15 2 2" xfId="8636" xr:uid="{00000000-0005-0000-0000-0000211D0000}"/>
    <cellStyle name="Input 3 2 2 15 2 3" xfId="8637" xr:uid="{00000000-0005-0000-0000-0000221D0000}"/>
    <cellStyle name="Input 3 2 2 15 2 4" xfId="8638" xr:uid="{00000000-0005-0000-0000-0000231D0000}"/>
    <cellStyle name="Input 3 2 2 15 2 5" xfId="8639" xr:uid="{00000000-0005-0000-0000-0000241D0000}"/>
    <cellStyle name="Input 3 2 2 15 3" xfId="8640" xr:uid="{00000000-0005-0000-0000-0000251D0000}"/>
    <cellStyle name="Input 3 2 2 15 3 2" xfId="8641" xr:uid="{00000000-0005-0000-0000-0000261D0000}"/>
    <cellStyle name="Input 3 2 2 15 3 3" xfId="8642" xr:uid="{00000000-0005-0000-0000-0000271D0000}"/>
    <cellStyle name="Input 3 2 2 15 3 4" xfId="8643" xr:uid="{00000000-0005-0000-0000-0000281D0000}"/>
    <cellStyle name="Input 3 2 2 15 3 5" xfId="8644" xr:uid="{00000000-0005-0000-0000-0000291D0000}"/>
    <cellStyle name="Input 3 2 2 15 4" xfId="8645" xr:uid="{00000000-0005-0000-0000-00002A1D0000}"/>
    <cellStyle name="Input 3 2 2 15 4 2" xfId="8646" xr:uid="{00000000-0005-0000-0000-00002B1D0000}"/>
    <cellStyle name="Input 3 2 2 15 5" xfId="8647" xr:uid="{00000000-0005-0000-0000-00002C1D0000}"/>
    <cellStyle name="Input 3 2 2 15 5 2" xfId="8648" xr:uid="{00000000-0005-0000-0000-00002D1D0000}"/>
    <cellStyle name="Input 3 2 2 15 6" xfId="8649" xr:uid="{00000000-0005-0000-0000-00002E1D0000}"/>
    <cellStyle name="Input 3 2 2 15 7" xfId="8650" xr:uid="{00000000-0005-0000-0000-00002F1D0000}"/>
    <cellStyle name="Input 3 2 2 16" xfId="8651" xr:uid="{00000000-0005-0000-0000-0000301D0000}"/>
    <cellStyle name="Input 3 2 2 16 2" xfId="8652" xr:uid="{00000000-0005-0000-0000-0000311D0000}"/>
    <cellStyle name="Input 3 2 2 16 3" xfId="8653" xr:uid="{00000000-0005-0000-0000-0000321D0000}"/>
    <cellStyle name="Input 3 2 2 16 4" xfId="8654" xr:uid="{00000000-0005-0000-0000-0000331D0000}"/>
    <cellStyle name="Input 3 2 2 16 5" xfId="8655" xr:uid="{00000000-0005-0000-0000-0000341D0000}"/>
    <cellStyle name="Input 3 2 2 17" xfId="8656" xr:uid="{00000000-0005-0000-0000-0000351D0000}"/>
    <cellStyle name="Input 3 2 2 17 2" xfId="8657" xr:uid="{00000000-0005-0000-0000-0000361D0000}"/>
    <cellStyle name="Input 3 2 2 17 3" xfId="8658" xr:uid="{00000000-0005-0000-0000-0000371D0000}"/>
    <cellStyle name="Input 3 2 2 17 4" xfId="8659" xr:uid="{00000000-0005-0000-0000-0000381D0000}"/>
    <cellStyle name="Input 3 2 2 17 5" xfId="8660" xr:uid="{00000000-0005-0000-0000-0000391D0000}"/>
    <cellStyle name="Input 3 2 2 18" xfId="8661" xr:uid="{00000000-0005-0000-0000-00003A1D0000}"/>
    <cellStyle name="Input 3 2 2 18 2" xfId="8662" xr:uid="{00000000-0005-0000-0000-00003B1D0000}"/>
    <cellStyle name="Input 3 2 2 19" xfId="8663" xr:uid="{00000000-0005-0000-0000-00003C1D0000}"/>
    <cellStyle name="Input 3 2 2 19 2" xfId="8664" xr:uid="{00000000-0005-0000-0000-00003D1D0000}"/>
    <cellStyle name="Input 3 2 2 2" xfId="1100" xr:uid="{00000000-0005-0000-0000-00003E1D0000}"/>
    <cellStyle name="Input 3 2 2 2 2" xfId="1101" xr:uid="{00000000-0005-0000-0000-00003F1D0000}"/>
    <cellStyle name="Input 3 2 2 2 2 2" xfId="8665" xr:uid="{00000000-0005-0000-0000-0000401D0000}"/>
    <cellStyle name="Input 3 2 2 2 2 2 2" xfId="8666" xr:uid="{00000000-0005-0000-0000-0000411D0000}"/>
    <cellStyle name="Input 3 2 2 2 2 2 3" xfId="8667" xr:uid="{00000000-0005-0000-0000-0000421D0000}"/>
    <cellStyle name="Input 3 2 2 2 2 2 4" xfId="8668" xr:uid="{00000000-0005-0000-0000-0000431D0000}"/>
    <cellStyle name="Input 3 2 2 2 2 2 5" xfId="8669" xr:uid="{00000000-0005-0000-0000-0000441D0000}"/>
    <cellStyle name="Input 3 2 2 2 2 3" xfId="8670" xr:uid="{00000000-0005-0000-0000-0000451D0000}"/>
    <cellStyle name="Input 3 2 2 2 2 3 2" xfId="8671" xr:uid="{00000000-0005-0000-0000-0000461D0000}"/>
    <cellStyle name="Input 3 2 2 2 2 3 3" xfId="8672" xr:uid="{00000000-0005-0000-0000-0000471D0000}"/>
    <cellStyle name="Input 3 2 2 2 2 3 4" xfId="8673" xr:uid="{00000000-0005-0000-0000-0000481D0000}"/>
    <cellStyle name="Input 3 2 2 2 2 3 5" xfId="8674" xr:uid="{00000000-0005-0000-0000-0000491D0000}"/>
    <cellStyle name="Input 3 2 2 2 2 4" xfId="8675" xr:uid="{00000000-0005-0000-0000-00004A1D0000}"/>
    <cellStyle name="Input 3 2 2 2 2 4 2" xfId="8676" xr:uid="{00000000-0005-0000-0000-00004B1D0000}"/>
    <cellStyle name="Input 3 2 2 2 2 5" xfId="8677" xr:uid="{00000000-0005-0000-0000-00004C1D0000}"/>
    <cellStyle name="Input 3 2 2 2 2 5 2" xfId="8678" xr:uid="{00000000-0005-0000-0000-00004D1D0000}"/>
    <cellStyle name="Input 3 2 2 2 2 6" xfId="8679" xr:uid="{00000000-0005-0000-0000-00004E1D0000}"/>
    <cellStyle name="Input 3 2 2 2 2 7" xfId="8680" xr:uid="{00000000-0005-0000-0000-00004F1D0000}"/>
    <cellStyle name="Input 3 2 2 2 3" xfId="8681" xr:uid="{00000000-0005-0000-0000-0000501D0000}"/>
    <cellStyle name="Input 3 2 2 2 3 2" xfId="8682" xr:uid="{00000000-0005-0000-0000-0000511D0000}"/>
    <cellStyle name="Input 3 2 2 2 3 3" xfId="8683" xr:uid="{00000000-0005-0000-0000-0000521D0000}"/>
    <cellStyle name="Input 3 2 2 2 3 4" xfId="8684" xr:uid="{00000000-0005-0000-0000-0000531D0000}"/>
    <cellStyle name="Input 3 2 2 2 3 5" xfId="8685" xr:uid="{00000000-0005-0000-0000-0000541D0000}"/>
    <cellStyle name="Input 3 2 2 2 4" xfId="8686" xr:uid="{00000000-0005-0000-0000-0000551D0000}"/>
    <cellStyle name="Input 3 2 2 2 4 2" xfId="8687" xr:uid="{00000000-0005-0000-0000-0000561D0000}"/>
    <cellStyle name="Input 3 2 2 2 4 3" xfId="8688" xr:uid="{00000000-0005-0000-0000-0000571D0000}"/>
    <cellStyle name="Input 3 2 2 2 4 4" xfId="8689" xr:uid="{00000000-0005-0000-0000-0000581D0000}"/>
    <cellStyle name="Input 3 2 2 2 4 5" xfId="8690" xr:uid="{00000000-0005-0000-0000-0000591D0000}"/>
    <cellStyle name="Input 3 2 2 2 5" xfId="8691" xr:uid="{00000000-0005-0000-0000-00005A1D0000}"/>
    <cellStyle name="Input 3 2 2 2 5 2" xfId="8692" xr:uid="{00000000-0005-0000-0000-00005B1D0000}"/>
    <cellStyle name="Input 3 2 2 2 6" xfId="8693" xr:uid="{00000000-0005-0000-0000-00005C1D0000}"/>
    <cellStyle name="Input 3 2 2 2 6 2" xfId="8694" xr:uid="{00000000-0005-0000-0000-00005D1D0000}"/>
    <cellStyle name="Input 3 2 2 2 7" xfId="8695" xr:uid="{00000000-0005-0000-0000-00005E1D0000}"/>
    <cellStyle name="Input 3 2 2 2 8" xfId="8696" xr:uid="{00000000-0005-0000-0000-00005F1D0000}"/>
    <cellStyle name="Input 3 2 2 20" xfId="8697" xr:uid="{00000000-0005-0000-0000-0000601D0000}"/>
    <cellStyle name="Input 3 2 2 21" xfId="8698" xr:uid="{00000000-0005-0000-0000-0000611D0000}"/>
    <cellStyle name="Input 3 2 2 3" xfId="1102" xr:uid="{00000000-0005-0000-0000-0000621D0000}"/>
    <cellStyle name="Input 3 2 2 3 2" xfId="1103" xr:uid="{00000000-0005-0000-0000-0000631D0000}"/>
    <cellStyle name="Input 3 2 2 3 2 2" xfId="8699" xr:uid="{00000000-0005-0000-0000-0000641D0000}"/>
    <cellStyle name="Input 3 2 2 3 2 2 2" xfId="8700" xr:uid="{00000000-0005-0000-0000-0000651D0000}"/>
    <cellStyle name="Input 3 2 2 3 2 2 3" xfId="8701" xr:uid="{00000000-0005-0000-0000-0000661D0000}"/>
    <cellStyle name="Input 3 2 2 3 2 2 4" xfId="8702" xr:uid="{00000000-0005-0000-0000-0000671D0000}"/>
    <cellStyle name="Input 3 2 2 3 2 2 5" xfId="8703" xr:uid="{00000000-0005-0000-0000-0000681D0000}"/>
    <cellStyle name="Input 3 2 2 3 2 3" xfId="8704" xr:uid="{00000000-0005-0000-0000-0000691D0000}"/>
    <cellStyle name="Input 3 2 2 3 2 3 2" xfId="8705" xr:uid="{00000000-0005-0000-0000-00006A1D0000}"/>
    <cellStyle name="Input 3 2 2 3 2 3 3" xfId="8706" xr:uid="{00000000-0005-0000-0000-00006B1D0000}"/>
    <cellStyle name="Input 3 2 2 3 2 3 4" xfId="8707" xr:uid="{00000000-0005-0000-0000-00006C1D0000}"/>
    <cellStyle name="Input 3 2 2 3 2 3 5" xfId="8708" xr:uid="{00000000-0005-0000-0000-00006D1D0000}"/>
    <cellStyle name="Input 3 2 2 3 2 4" xfId="8709" xr:uid="{00000000-0005-0000-0000-00006E1D0000}"/>
    <cellStyle name="Input 3 2 2 3 2 4 2" xfId="8710" xr:uid="{00000000-0005-0000-0000-00006F1D0000}"/>
    <cellStyle name="Input 3 2 2 3 2 5" xfId="8711" xr:uid="{00000000-0005-0000-0000-0000701D0000}"/>
    <cellStyle name="Input 3 2 2 3 2 5 2" xfId="8712" xr:uid="{00000000-0005-0000-0000-0000711D0000}"/>
    <cellStyle name="Input 3 2 2 3 2 6" xfId="8713" xr:uid="{00000000-0005-0000-0000-0000721D0000}"/>
    <cellStyle name="Input 3 2 2 3 2 7" xfId="8714" xr:uid="{00000000-0005-0000-0000-0000731D0000}"/>
    <cellStyle name="Input 3 2 2 3 3" xfId="8715" xr:uid="{00000000-0005-0000-0000-0000741D0000}"/>
    <cellStyle name="Input 3 2 2 3 3 2" xfId="8716" xr:uid="{00000000-0005-0000-0000-0000751D0000}"/>
    <cellStyle name="Input 3 2 2 3 3 3" xfId="8717" xr:uid="{00000000-0005-0000-0000-0000761D0000}"/>
    <cellStyle name="Input 3 2 2 3 3 4" xfId="8718" xr:uid="{00000000-0005-0000-0000-0000771D0000}"/>
    <cellStyle name="Input 3 2 2 3 3 5" xfId="8719" xr:uid="{00000000-0005-0000-0000-0000781D0000}"/>
    <cellStyle name="Input 3 2 2 3 4" xfId="8720" xr:uid="{00000000-0005-0000-0000-0000791D0000}"/>
    <cellStyle name="Input 3 2 2 3 4 2" xfId="8721" xr:uid="{00000000-0005-0000-0000-00007A1D0000}"/>
    <cellStyle name="Input 3 2 2 3 4 3" xfId="8722" xr:uid="{00000000-0005-0000-0000-00007B1D0000}"/>
    <cellStyle name="Input 3 2 2 3 4 4" xfId="8723" xr:uid="{00000000-0005-0000-0000-00007C1D0000}"/>
    <cellStyle name="Input 3 2 2 3 4 5" xfId="8724" xr:uid="{00000000-0005-0000-0000-00007D1D0000}"/>
    <cellStyle name="Input 3 2 2 3 5" xfId="8725" xr:uid="{00000000-0005-0000-0000-00007E1D0000}"/>
    <cellStyle name="Input 3 2 2 3 5 2" xfId="8726" xr:uid="{00000000-0005-0000-0000-00007F1D0000}"/>
    <cellStyle name="Input 3 2 2 3 6" xfId="8727" xr:uid="{00000000-0005-0000-0000-0000801D0000}"/>
    <cellStyle name="Input 3 2 2 3 6 2" xfId="8728" xr:uid="{00000000-0005-0000-0000-0000811D0000}"/>
    <cellStyle name="Input 3 2 2 3 7" xfId="8729" xr:uid="{00000000-0005-0000-0000-0000821D0000}"/>
    <cellStyle name="Input 3 2 2 3 8" xfId="8730" xr:uid="{00000000-0005-0000-0000-0000831D0000}"/>
    <cellStyle name="Input 3 2 2 4" xfId="1104" xr:uid="{00000000-0005-0000-0000-0000841D0000}"/>
    <cellStyle name="Input 3 2 2 4 2" xfId="1105" xr:uid="{00000000-0005-0000-0000-0000851D0000}"/>
    <cellStyle name="Input 3 2 2 4 2 2" xfId="8731" xr:uid="{00000000-0005-0000-0000-0000861D0000}"/>
    <cellStyle name="Input 3 2 2 4 2 2 2" xfId="8732" xr:uid="{00000000-0005-0000-0000-0000871D0000}"/>
    <cellStyle name="Input 3 2 2 4 2 2 3" xfId="8733" xr:uid="{00000000-0005-0000-0000-0000881D0000}"/>
    <cellStyle name="Input 3 2 2 4 2 2 4" xfId="8734" xr:uid="{00000000-0005-0000-0000-0000891D0000}"/>
    <cellStyle name="Input 3 2 2 4 2 2 5" xfId="8735" xr:uid="{00000000-0005-0000-0000-00008A1D0000}"/>
    <cellStyle name="Input 3 2 2 4 2 3" xfId="8736" xr:uid="{00000000-0005-0000-0000-00008B1D0000}"/>
    <cellStyle name="Input 3 2 2 4 2 3 2" xfId="8737" xr:uid="{00000000-0005-0000-0000-00008C1D0000}"/>
    <cellStyle name="Input 3 2 2 4 2 3 3" xfId="8738" xr:uid="{00000000-0005-0000-0000-00008D1D0000}"/>
    <cellStyle name="Input 3 2 2 4 2 3 4" xfId="8739" xr:uid="{00000000-0005-0000-0000-00008E1D0000}"/>
    <cellStyle name="Input 3 2 2 4 2 3 5" xfId="8740" xr:uid="{00000000-0005-0000-0000-00008F1D0000}"/>
    <cellStyle name="Input 3 2 2 4 2 4" xfId="8741" xr:uid="{00000000-0005-0000-0000-0000901D0000}"/>
    <cellStyle name="Input 3 2 2 4 2 4 2" xfId="8742" xr:uid="{00000000-0005-0000-0000-0000911D0000}"/>
    <cellStyle name="Input 3 2 2 4 2 5" xfId="8743" xr:uid="{00000000-0005-0000-0000-0000921D0000}"/>
    <cellStyle name="Input 3 2 2 4 2 5 2" xfId="8744" xr:uid="{00000000-0005-0000-0000-0000931D0000}"/>
    <cellStyle name="Input 3 2 2 4 2 6" xfId="8745" xr:uid="{00000000-0005-0000-0000-0000941D0000}"/>
    <cellStyle name="Input 3 2 2 4 2 7" xfId="8746" xr:uid="{00000000-0005-0000-0000-0000951D0000}"/>
    <cellStyle name="Input 3 2 2 4 3" xfId="8747" xr:uid="{00000000-0005-0000-0000-0000961D0000}"/>
    <cellStyle name="Input 3 2 2 4 3 2" xfId="8748" xr:uid="{00000000-0005-0000-0000-0000971D0000}"/>
    <cellStyle name="Input 3 2 2 4 3 3" xfId="8749" xr:uid="{00000000-0005-0000-0000-0000981D0000}"/>
    <cellStyle name="Input 3 2 2 4 3 4" xfId="8750" xr:uid="{00000000-0005-0000-0000-0000991D0000}"/>
    <cellStyle name="Input 3 2 2 4 3 5" xfId="8751" xr:uid="{00000000-0005-0000-0000-00009A1D0000}"/>
    <cellStyle name="Input 3 2 2 4 4" xfId="8752" xr:uid="{00000000-0005-0000-0000-00009B1D0000}"/>
    <cellStyle name="Input 3 2 2 4 4 2" xfId="8753" xr:uid="{00000000-0005-0000-0000-00009C1D0000}"/>
    <cellStyle name="Input 3 2 2 4 4 3" xfId="8754" xr:uid="{00000000-0005-0000-0000-00009D1D0000}"/>
    <cellStyle name="Input 3 2 2 4 4 4" xfId="8755" xr:uid="{00000000-0005-0000-0000-00009E1D0000}"/>
    <cellStyle name="Input 3 2 2 4 4 5" xfId="8756" xr:uid="{00000000-0005-0000-0000-00009F1D0000}"/>
    <cellStyle name="Input 3 2 2 4 5" xfId="8757" xr:uid="{00000000-0005-0000-0000-0000A01D0000}"/>
    <cellStyle name="Input 3 2 2 4 5 2" xfId="8758" xr:uid="{00000000-0005-0000-0000-0000A11D0000}"/>
    <cellStyle name="Input 3 2 2 4 6" xfId="8759" xr:uid="{00000000-0005-0000-0000-0000A21D0000}"/>
    <cellStyle name="Input 3 2 2 4 6 2" xfId="8760" xr:uid="{00000000-0005-0000-0000-0000A31D0000}"/>
    <cellStyle name="Input 3 2 2 4 7" xfId="8761" xr:uid="{00000000-0005-0000-0000-0000A41D0000}"/>
    <cellStyle name="Input 3 2 2 4 8" xfId="8762" xr:uid="{00000000-0005-0000-0000-0000A51D0000}"/>
    <cellStyle name="Input 3 2 2 5" xfId="1106" xr:uid="{00000000-0005-0000-0000-0000A61D0000}"/>
    <cellStyle name="Input 3 2 2 5 2" xfId="1107" xr:uid="{00000000-0005-0000-0000-0000A71D0000}"/>
    <cellStyle name="Input 3 2 2 5 2 2" xfId="8763" xr:uid="{00000000-0005-0000-0000-0000A81D0000}"/>
    <cellStyle name="Input 3 2 2 5 2 2 2" xfId="8764" xr:uid="{00000000-0005-0000-0000-0000A91D0000}"/>
    <cellStyle name="Input 3 2 2 5 2 2 3" xfId="8765" xr:uid="{00000000-0005-0000-0000-0000AA1D0000}"/>
    <cellStyle name="Input 3 2 2 5 2 2 4" xfId="8766" xr:uid="{00000000-0005-0000-0000-0000AB1D0000}"/>
    <cellStyle name="Input 3 2 2 5 2 2 5" xfId="8767" xr:uid="{00000000-0005-0000-0000-0000AC1D0000}"/>
    <cellStyle name="Input 3 2 2 5 2 3" xfId="8768" xr:uid="{00000000-0005-0000-0000-0000AD1D0000}"/>
    <cellStyle name="Input 3 2 2 5 2 3 2" xfId="8769" xr:uid="{00000000-0005-0000-0000-0000AE1D0000}"/>
    <cellStyle name="Input 3 2 2 5 2 3 3" xfId="8770" xr:uid="{00000000-0005-0000-0000-0000AF1D0000}"/>
    <cellStyle name="Input 3 2 2 5 2 3 4" xfId="8771" xr:uid="{00000000-0005-0000-0000-0000B01D0000}"/>
    <cellStyle name="Input 3 2 2 5 2 3 5" xfId="8772" xr:uid="{00000000-0005-0000-0000-0000B11D0000}"/>
    <cellStyle name="Input 3 2 2 5 2 4" xfId="8773" xr:uid="{00000000-0005-0000-0000-0000B21D0000}"/>
    <cellStyle name="Input 3 2 2 5 2 4 2" xfId="8774" xr:uid="{00000000-0005-0000-0000-0000B31D0000}"/>
    <cellStyle name="Input 3 2 2 5 2 5" xfId="8775" xr:uid="{00000000-0005-0000-0000-0000B41D0000}"/>
    <cellStyle name="Input 3 2 2 5 2 5 2" xfId="8776" xr:uid="{00000000-0005-0000-0000-0000B51D0000}"/>
    <cellStyle name="Input 3 2 2 5 2 6" xfId="8777" xr:uid="{00000000-0005-0000-0000-0000B61D0000}"/>
    <cellStyle name="Input 3 2 2 5 2 7" xfId="8778" xr:uid="{00000000-0005-0000-0000-0000B71D0000}"/>
    <cellStyle name="Input 3 2 2 5 3" xfId="8779" xr:uid="{00000000-0005-0000-0000-0000B81D0000}"/>
    <cellStyle name="Input 3 2 2 5 3 2" xfId="8780" xr:uid="{00000000-0005-0000-0000-0000B91D0000}"/>
    <cellStyle name="Input 3 2 2 5 3 3" xfId="8781" xr:uid="{00000000-0005-0000-0000-0000BA1D0000}"/>
    <cellStyle name="Input 3 2 2 5 3 4" xfId="8782" xr:uid="{00000000-0005-0000-0000-0000BB1D0000}"/>
    <cellStyle name="Input 3 2 2 5 3 5" xfId="8783" xr:uid="{00000000-0005-0000-0000-0000BC1D0000}"/>
    <cellStyle name="Input 3 2 2 5 4" xfId="8784" xr:uid="{00000000-0005-0000-0000-0000BD1D0000}"/>
    <cellStyle name="Input 3 2 2 5 4 2" xfId="8785" xr:uid="{00000000-0005-0000-0000-0000BE1D0000}"/>
    <cellStyle name="Input 3 2 2 5 4 3" xfId="8786" xr:uid="{00000000-0005-0000-0000-0000BF1D0000}"/>
    <cellStyle name="Input 3 2 2 5 4 4" xfId="8787" xr:uid="{00000000-0005-0000-0000-0000C01D0000}"/>
    <cellStyle name="Input 3 2 2 5 4 5" xfId="8788" xr:uid="{00000000-0005-0000-0000-0000C11D0000}"/>
    <cellStyle name="Input 3 2 2 5 5" xfId="8789" xr:uid="{00000000-0005-0000-0000-0000C21D0000}"/>
    <cellStyle name="Input 3 2 2 5 5 2" xfId="8790" xr:uid="{00000000-0005-0000-0000-0000C31D0000}"/>
    <cellStyle name="Input 3 2 2 5 6" xfId="8791" xr:uid="{00000000-0005-0000-0000-0000C41D0000}"/>
    <cellStyle name="Input 3 2 2 5 6 2" xfId="8792" xr:uid="{00000000-0005-0000-0000-0000C51D0000}"/>
    <cellStyle name="Input 3 2 2 5 7" xfId="8793" xr:uid="{00000000-0005-0000-0000-0000C61D0000}"/>
    <cellStyle name="Input 3 2 2 5 8" xfId="8794" xr:uid="{00000000-0005-0000-0000-0000C71D0000}"/>
    <cellStyle name="Input 3 2 2 6" xfId="1108" xr:uid="{00000000-0005-0000-0000-0000C81D0000}"/>
    <cellStyle name="Input 3 2 2 6 2" xfId="8795" xr:uid="{00000000-0005-0000-0000-0000C91D0000}"/>
    <cellStyle name="Input 3 2 2 6 2 2" xfId="8796" xr:uid="{00000000-0005-0000-0000-0000CA1D0000}"/>
    <cellStyle name="Input 3 2 2 6 2 2 2" xfId="8797" xr:uid="{00000000-0005-0000-0000-0000CB1D0000}"/>
    <cellStyle name="Input 3 2 2 6 2 2 3" xfId="8798" xr:uid="{00000000-0005-0000-0000-0000CC1D0000}"/>
    <cellStyle name="Input 3 2 2 6 2 2 4" xfId="8799" xr:uid="{00000000-0005-0000-0000-0000CD1D0000}"/>
    <cellStyle name="Input 3 2 2 6 2 2 5" xfId="8800" xr:uid="{00000000-0005-0000-0000-0000CE1D0000}"/>
    <cellStyle name="Input 3 2 2 6 2 3" xfId="8801" xr:uid="{00000000-0005-0000-0000-0000CF1D0000}"/>
    <cellStyle name="Input 3 2 2 6 2 3 2" xfId="8802" xr:uid="{00000000-0005-0000-0000-0000D01D0000}"/>
    <cellStyle name="Input 3 2 2 6 2 3 3" xfId="8803" xr:uid="{00000000-0005-0000-0000-0000D11D0000}"/>
    <cellStyle name="Input 3 2 2 6 2 3 4" xfId="8804" xr:uid="{00000000-0005-0000-0000-0000D21D0000}"/>
    <cellStyle name="Input 3 2 2 6 2 3 5" xfId="8805" xr:uid="{00000000-0005-0000-0000-0000D31D0000}"/>
    <cellStyle name="Input 3 2 2 6 2 4" xfId="8806" xr:uid="{00000000-0005-0000-0000-0000D41D0000}"/>
    <cellStyle name="Input 3 2 2 6 2 4 2" xfId="8807" xr:uid="{00000000-0005-0000-0000-0000D51D0000}"/>
    <cellStyle name="Input 3 2 2 6 2 5" xfId="8808" xr:uid="{00000000-0005-0000-0000-0000D61D0000}"/>
    <cellStyle name="Input 3 2 2 6 2 5 2" xfId="8809" xr:uid="{00000000-0005-0000-0000-0000D71D0000}"/>
    <cellStyle name="Input 3 2 2 6 2 6" xfId="8810" xr:uid="{00000000-0005-0000-0000-0000D81D0000}"/>
    <cellStyle name="Input 3 2 2 6 2 7" xfId="8811" xr:uid="{00000000-0005-0000-0000-0000D91D0000}"/>
    <cellStyle name="Input 3 2 2 6 3" xfId="8812" xr:uid="{00000000-0005-0000-0000-0000DA1D0000}"/>
    <cellStyle name="Input 3 2 2 6 3 2" xfId="8813" xr:uid="{00000000-0005-0000-0000-0000DB1D0000}"/>
    <cellStyle name="Input 3 2 2 6 3 3" xfId="8814" xr:uid="{00000000-0005-0000-0000-0000DC1D0000}"/>
    <cellStyle name="Input 3 2 2 6 3 4" xfId="8815" xr:uid="{00000000-0005-0000-0000-0000DD1D0000}"/>
    <cellStyle name="Input 3 2 2 6 3 5" xfId="8816" xr:uid="{00000000-0005-0000-0000-0000DE1D0000}"/>
    <cellStyle name="Input 3 2 2 6 4" xfId="8817" xr:uid="{00000000-0005-0000-0000-0000DF1D0000}"/>
    <cellStyle name="Input 3 2 2 6 4 2" xfId="8818" xr:uid="{00000000-0005-0000-0000-0000E01D0000}"/>
    <cellStyle name="Input 3 2 2 6 4 3" xfId="8819" xr:uid="{00000000-0005-0000-0000-0000E11D0000}"/>
    <cellStyle name="Input 3 2 2 6 4 4" xfId="8820" xr:uid="{00000000-0005-0000-0000-0000E21D0000}"/>
    <cellStyle name="Input 3 2 2 6 4 5" xfId="8821" xr:uid="{00000000-0005-0000-0000-0000E31D0000}"/>
    <cellStyle name="Input 3 2 2 6 5" xfId="8822" xr:uid="{00000000-0005-0000-0000-0000E41D0000}"/>
    <cellStyle name="Input 3 2 2 6 5 2" xfId="8823" xr:uid="{00000000-0005-0000-0000-0000E51D0000}"/>
    <cellStyle name="Input 3 2 2 6 6" xfId="8824" xr:uid="{00000000-0005-0000-0000-0000E61D0000}"/>
    <cellStyle name="Input 3 2 2 6 6 2" xfId="8825" xr:uid="{00000000-0005-0000-0000-0000E71D0000}"/>
    <cellStyle name="Input 3 2 2 6 7" xfId="8826" xr:uid="{00000000-0005-0000-0000-0000E81D0000}"/>
    <cellStyle name="Input 3 2 2 6 8" xfId="8827" xr:uid="{00000000-0005-0000-0000-0000E91D0000}"/>
    <cellStyle name="Input 3 2 2 7" xfId="8828" xr:uid="{00000000-0005-0000-0000-0000EA1D0000}"/>
    <cellStyle name="Input 3 2 2 7 2" xfId="8829" xr:uid="{00000000-0005-0000-0000-0000EB1D0000}"/>
    <cellStyle name="Input 3 2 2 7 2 2" xfId="8830" xr:uid="{00000000-0005-0000-0000-0000EC1D0000}"/>
    <cellStyle name="Input 3 2 2 7 2 2 2" xfId="8831" xr:uid="{00000000-0005-0000-0000-0000ED1D0000}"/>
    <cellStyle name="Input 3 2 2 7 2 2 3" xfId="8832" xr:uid="{00000000-0005-0000-0000-0000EE1D0000}"/>
    <cellStyle name="Input 3 2 2 7 2 2 4" xfId="8833" xr:uid="{00000000-0005-0000-0000-0000EF1D0000}"/>
    <cellStyle name="Input 3 2 2 7 2 2 5" xfId="8834" xr:uid="{00000000-0005-0000-0000-0000F01D0000}"/>
    <cellStyle name="Input 3 2 2 7 2 3" xfId="8835" xr:uid="{00000000-0005-0000-0000-0000F11D0000}"/>
    <cellStyle name="Input 3 2 2 7 2 3 2" xfId="8836" xr:uid="{00000000-0005-0000-0000-0000F21D0000}"/>
    <cellStyle name="Input 3 2 2 7 2 3 3" xfId="8837" xr:uid="{00000000-0005-0000-0000-0000F31D0000}"/>
    <cellStyle name="Input 3 2 2 7 2 3 4" xfId="8838" xr:uid="{00000000-0005-0000-0000-0000F41D0000}"/>
    <cellStyle name="Input 3 2 2 7 2 3 5" xfId="8839" xr:uid="{00000000-0005-0000-0000-0000F51D0000}"/>
    <cellStyle name="Input 3 2 2 7 2 4" xfId="8840" xr:uid="{00000000-0005-0000-0000-0000F61D0000}"/>
    <cellStyle name="Input 3 2 2 7 2 4 2" xfId="8841" xr:uid="{00000000-0005-0000-0000-0000F71D0000}"/>
    <cellStyle name="Input 3 2 2 7 2 5" xfId="8842" xr:uid="{00000000-0005-0000-0000-0000F81D0000}"/>
    <cellStyle name="Input 3 2 2 7 2 5 2" xfId="8843" xr:uid="{00000000-0005-0000-0000-0000F91D0000}"/>
    <cellStyle name="Input 3 2 2 7 2 6" xfId="8844" xr:uid="{00000000-0005-0000-0000-0000FA1D0000}"/>
    <cellStyle name="Input 3 2 2 7 2 7" xfId="8845" xr:uid="{00000000-0005-0000-0000-0000FB1D0000}"/>
    <cellStyle name="Input 3 2 2 7 3" xfId="8846" xr:uid="{00000000-0005-0000-0000-0000FC1D0000}"/>
    <cellStyle name="Input 3 2 2 7 3 2" xfId="8847" xr:uid="{00000000-0005-0000-0000-0000FD1D0000}"/>
    <cellStyle name="Input 3 2 2 7 3 3" xfId="8848" xr:uid="{00000000-0005-0000-0000-0000FE1D0000}"/>
    <cellStyle name="Input 3 2 2 7 3 4" xfId="8849" xr:uid="{00000000-0005-0000-0000-0000FF1D0000}"/>
    <cellStyle name="Input 3 2 2 7 3 5" xfId="8850" xr:uid="{00000000-0005-0000-0000-0000001E0000}"/>
    <cellStyle name="Input 3 2 2 7 4" xfId="8851" xr:uid="{00000000-0005-0000-0000-0000011E0000}"/>
    <cellStyle name="Input 3 2 2 7 4 2" xfId="8852" xr:uid="{00000000-0005-0000-0000-0000021E0000}"/>
    <cellStyle name="Input 3 2 2 7 4 3" xfId="8853" xr:uid="{00000000-0005-0000-0000-0000031E0000}"/>
    <cellStyle name="Input 3 2 2 7 4 4" xfId="8854" xr:uid="{00000000-0005-0000-0000-0000041E0000}"/>
    <cellStyle name="Input 3 2 2 7 4 5" xfId="8855" xr:uid="{00000000-0005-0000-0000-0000051E0000}"/>
    <cellStyle name="Input 3 2 2 7 5" xfId="8856" xr:uid="{00000000-0005-0000-0000-0000061E0000}"/>
    <cellStyle name="Input 3 2 2 7 5 2" xfId="8857" xr:uid="{00000000-0005-0000-0000-0000071E0000}"/>
    <cellStyle name="Input 3 2 2 7 6" xfId="8858" xr:uid="{00000000-0005-0000-0000-0000081E0000}"/>
    <cellStyle name="Input 3 2 2 7 6 2" xfId="8859" xr:uid="{00000000-0005-0000-0000-0000091E0000}"/>
    <cellStyle name="Input 3 2 2 7 7" xfId="8860" xr:uid="{00000000-0005-0000-0000-00000A1E0000}"/>
    <cellStyle name="Input 3 2 2 7 8" xfId="8861" xr:uid="{00000000-0005-0000-0000-00000B1E0000}"/>
    <cellStyle name="Input 3 2 2 8" xfId="8862" xr:uid="{00000000-0005-0000-0000-00000C1E0000}"/>
    <cellStyle name="Input 3 2 2 8 2" xfId="8863" xr:uid="{00000000-0005-0000-0000-00000D1E0000}"/>
    <cellStyle name="Input 3 2 2 8 2 2" xfId="8864" xr:uid="{00000000-0005-0000-0000-00000E1E0000}"/>
    <cellStyle name="Input 3 2 2 8 2 2 2" xfId="8865" xr:uid="{00000000-0005-0000-0000-00000F1E0000}"/>
    <cellStyle name="Input 3 2 2 8 2 2 3" xfId="8866" xr:uid="{00000000-0005-0000-0000-0000101E0000}"/>
    <cellStyle name="Input 3 2 2 8 2 2 4" xfId="8867" xr:uid="{00000000-0005-0000-0000-0000111E0000}"/>
    <cellStyle name="Input 3 2 2 8 2 2 5" xfId="8868" xr:uid="{00000000-0005-0000-0000-0000121E0000}"/>
    <cellStyle name="Input 3 2 2 8 2 3" xfId="8869" xr:uid="{00000000-0005-0000-0000-0000131E0000}"/>
    <cellStyle name="Input 3 2 2 8 2 3 2" xfId="8870" xr:uid="{00000000-0005-0000-0000-0000141E0000}"/>
    <cellStyle name="Input 3 2 2 8 2 3 3" xfId="8871" xr:uid="{00000000-0005-0000-0000-0000151E0000}"/>
    <cellStyle name="Input 3 2 2 8 2 3 4" xfId="8872" xr:uid="{00000000-0005-0000-0000-0000161E0000}"/>
    <cellStyle name="Input 3 2 2 8 2 3 5" xfId="8873" xr:uid="{00000000-0005-0000-0000-0000171E0000}"/>
    <cellStyle name="Input 3 2 2 8 2 4" xfId="8874" xr:uid="{00000000-0005-0000-0000-0000181E0000}"/>
    <cellStyle name="Input 3 2 2 8 2 4 2" xfId="8875" xr:uid="{00000000-0005-0000-0000-0000191E0000}"/>
    <cellStyle name="Input 3 2 2 8 2 5" xfId="8876" xr:uid="{00000000-0005-0000-0000-00001A1E0000}"/>
    <cellStyle name="Input 3 2 2 8 2 5 2" xfId="8877" xr:uid="{00000000-0005-0000-0000-00001B1E0000}"/>
    <cellStyle name="Input 3 2 2 8 2 6" xfId="8878" xr:uid="{00000000-0005-0000-0000-00001C1E0000}"/>
    <cellStyle name="Input 3 2 2 8 2 7" xfId="8879" xr:uid="{00000000-0005-0000-0000-00001D1E0000}"/>
    <cellStyle name="Input 3 2 2 8 3" xfId="8880" xr:uid="{00000000-0005-0000-0000-00001E1E0000}"/>
    <cellStyle name="Input 3 2 2 8 3 2" xfId="8881" xr:uid="{00000000-0005-0000-0000-00001F1E0000}"/>
    <cellStyle name="Input 3 2 2 8 3 3" xfId="8882" xr:uid="{00000000-0005-0000-0000-0000201E0000}"/>
    <cellStyle name="Input 3 2 2 8 3 4" xfId="8883" xr:uid="{00000000-0005-0000-0000-0000211E0000}"/>
    <cellStyle name="Input 3 2 2 8 3 5" xfId="8884" xr:uid="{00000000-0005-0000-0000-0000221E0000}"/>
    <cellStyle name="Input 3 2 2 8 4" xfId="8885" xr:uid="{00000000-0005-0000-0000-0000231E0000}"/>
    <cellStyle name="Input 3 2 2 8 4 2" xfId="8886" xr:uid="{00000000-0005-0000-0000-0000241E0000}"/>
    <cellStyle name="Input 3 2 2 8 4 3" xfId="8887" xr:uid="{00000000-0005-0000-0000-0000251E0000}"/>
    <cellStyle name="Input 3 2 2 8 4 4" xfId="8888" xr:uid="{00000000-0005-0000-0000-0000261E0000}"/>
    <cellStyle name="Input 3 2 2 8 4 5" xfId="8889" xr:uid="{00000000-0005-0000-0000-0000271E0000}"/>
    <cellStyle name="Input 3 2 2 8 5" xfId="8890" xr:uid="{00000000-0005-0000-0000-0000281E0000}"/>
    <cellStyle name="Input 3 2 2 8 5 2" xfId="8891" xr:uid="{00000000-0005-0000-0000-0000291E0000}"/>
    <cellStyle name="Input 3 2 2 8 6" xfId="8892" xr:uid="{00000000-0005-0000-0000-00002A1E0000}"/>
    <cellStyle name="Input 3 2 2 8 6 2" xfId="8893" xr:uid="{00000000-0005-0000-0000-00002B1E0000}"/>
    <cellStyle name="Input 3 2 2 8 7" xfId="8894" xr:uid="{00000000-0005-0000-0000-00002C1E0000}"/>
    <cellStyle name="Input 3 2 2 8 8" xfId="8895" xr:uid="{00000000-0005-0000-0000-00002D1E0000}"/>
    <cellStyle name="Input 3 2 2 9" xfId="8896" xr:uid="{00000000-0005-0000-0000-00002E1E0000}"/>
    <cellStyle name="Input 3 2 2 9 2" xfId="8897" xr:uid="{00000000-0005-0000-0000-00002F1E0000}"/>
    <cellStyle name="Input 3 2 2 9 2 2" xfId="8898" xr:uid="{00000000-0005-0000-0000-0000301E0000}"/>
    <cellStyle name="Input 3 2 2 9 2 2 2" xfId="8899" xr:uid="{00000000-0005-0000-0000-0000311E0000}"/>
    <cellStyle name="Input 3 2 2 9 2 2 3" xfId="8900" xr:uid="{00000000-0005-0000-0000-0000321E0000}"/>
    <cellStyle name="Input 3 2 2 9 2 2 4" xfId="8901" xr:uid="{00000000-0005-0000-0000-0000331E0000}"/>
    <cellStyle name="Input 3 2 2 9 2 2 5" xfId="8902" xr:uid="{00000000-0005-0000-0000-0000341E0000}"/>
    <cellStyle name="Input 3 2 2 9 2 3" xfId="8903" xr:uid="{00000000-0005-0000-0000-0000351E0000}"/>
    <cellStyle name="Input 3 2 2 9 2 3 2" xfId="8904" xr:uid="{00000000-0005-0000-0000-0000361E0000}"/>
    <cellStyle name="Input 3 2 2 9 2 3 3" xfId="8905" xr:uid="{00000000-0005-0000-0000-0000371E0000}"/>
    <cellStyle name="Input 3 2 2 9 2 3 4" xfId="8906" xr:uid="{00000000-0005-0000-0000-0000381E0000}"/>
    <cellStyle name="Input 3 2 2 9 2 3 5" xfId="8907" xr:uid="{00000000-0005-0000-0000-0000391E0000}"/>
    <cellStyle name="Input 3 2 2 9 2 4" xfId="8908" xr:uid="{00000000-0005-0000-0000-00003A1E0000}"/>
    <cellStyle name="Input 3 2 2 9 2 4 2" xfId="8909" xr:uid="{00000000-0005-0000-0000-00003B1E0000}"/>
    <cellStyle name="Input 3 2 2 9 2 5" xfId="8910" xr:uid="{00000000-0005-0000-0000-00003C1E0000}"/>
    <cellStyle name="Input 3 2 2 9 2 5 2" xfId="8911" xr:uid="{00000000-0005-0000-0000-00003D1E0000}"/>
    <cellStyle name="Input 3 2 2 9 2 6" xfId="8912" xr:uid="{00000000-0005-0000-0000-00003E1E0000}"/>
    <cellStyle name="Input 3 2 2 9 2 7" xfId="8913" xr:uid="{00000000-0005-0000-0000-00003F1E0000}"/>
    <cellStyle name="Input 3 2 2 9 3" xfId="8914" xr:uid="{00000000-0005-0000-0000-0000401E0000}"/>
    <cellStyle name="Input 3 2 2 9 3 2" xfId="8915" xr:uid="{00000000-0005-0000-0000-0000411E0000}"/>
    <cellStyle name="Input 3 2 2 9 3 3" xfId="8916" xr:uid="{00000000-0005-0000-0000-0000421E0000}"/>
    <cellStyle name="Input 3 2 2 9 3 4" xfId="8917" xr:uid="{00000000-0005-0000-0000-0000431E0000}"/>
    <cellStyle name="Input 3 2 2 9 3 5" xfId="8918" xr:uid="{00000000-0005-0000-0000-0000441E0000}"/>
    <cellStyle name="Input 3 2 2 9 4" xfId="8919" xr:uid="{00000000-0005-0000-0000-0000451E0000}"/>
    <cellStyle name="Input 3 2 2 9 4 2" xfId="8920" xr:uid="{00000000-0005-0000-0000-0000461E0000}"/>
    <cellStyle name="Input 3 2 2 9 4 3" xfId="8921" xr:uid="{00000000-0005-0000-0000-0000471E0000}"/>
    <cellStyle name="Input 3 2 2 9 4 4" xfId="8922" xr:uid="{00000000-0005-0000-0000-0000481E0000}"/>
    <cellStyle name="Input 3 2 2 9 4 5" xfId="8923" xr:uid="{00000000-0005-0000-0000-0000491E0000}"/>
    <cellStyle name="Input 3 2 2 9 5" xfId="8924" xr:uid="{00000000-0005-0000-0000-00004A1E0000}"/>
    <cellStyle name="Input 3 2 2 9 5 2" xfId="8925" xr:uid="{00000000-0005-0000-0000-00004B1E0000}"/>
    <cellStyle name="Input 3 2 2 9 6" xfId="8926" xr:uid="{00000000-0005-0000-0000-00004C1E0000}"/>
    <cellStyle name="Input 3 2 2 9 6 2" xfId="8927" xr:uid="{00000000-0005-0000-0000-00004D1E0000}"/>
    <cellStyle name="Input 3 2 2 9 7" xfId="8928" xr:uid="{00000000-0005-0000-0000-00004E1E0000}"/>
    <cellStyle name="Input 3 2 2 9 8" xfId="8929" xr:uid="{00000000-0005-0000-0000-00004F1E0000}"/>
    <cellStyle name="Input 3 2 3" xfId="1109" xr:uid="{00000000-0005-0000-0000-0000501E0000}"/>
    <cellStyle name="Input 3 2 3 2" xfId="1110" xr:uid="{00000000-0005-0000-0000-0000511E0000}"/>
    <cellStyle name="Input 3 2 4" xfId="1111" xr:uid="{00000000-0005-0000-0000-0000521E0000}"/>
    <cellStyle name="Input 3 2 4 2" xfId="1112" xr:uid="{00000000-0005-0000-0000-0000531E0000}"/>
    <cellStyle name="Input 3 2 5" xfId="1113" xr:uid="{00000000-0005-0000-0000-0000541E0000}"/>
    <cellStyle name="Input 3 2 6" xfId="8930" xr:uid="{00000000-0005-0000-0000-0000551E0000}"/>
    <cellStyle name="Input 3 2 6 2" xfId="8931" xr:uid="{00000000-0005-0000-0000-0000561E0000}"/>
    <cellStyle name="Input 3 2_T-straight with PEDs adjustor" xfId="8932" xr:uid="{00000000-0005-0000-0000-0000571E0000}"/>
    <cellStyle name="Input 3 3" xfId="1114" xr:uid="{00000000-0005-0000-0000-0000581E0000}"/>
    <cellStyle name="Input 3 3 10" xfId="8933" xr:uid="{00000000-0005-0000-0000-0000591E0000}"/>
    <cellStyle name="Input 3 3 10 2" xfId="8934" xr:uid="{00000000-0005-0000-0000-00005A1E0000}"/>
    <cellStyle name="Input 3 3 10 2 2" xfId="8935" xr:uid="{00000000-0005-0000-0000-00005B1E0000}"/>
    <cellStyle name="Input 3 3 10 2 2 2" xfId="8936" xr:uid="{00000000-0005-0000-0000-00005C1E0000}"/>
    <cellStyle name="Input 3 3 10 2 2 3" xfId="8937" xr:uid="{00000000-0005-0000-0000-00005D1E0000}"/>
    <cellStyle name="Input 3 3 10 2 2 4" xfId="8938" xr:uid="{00000000-0005-0000-0000-00005E1E0000}"/>
    <cellStyle name="Input 3 3 10 2 2 5" xfId="8939" xr:uid="{00000000-0005-0000-0000-00005F1E0000}"/>
    <cellStyle name="Input 3 3 10 2 3" xfId="8940" xr:uid="{00000000-0005-0000-0000-0000601E0000}"/>
    <cellStyle name="Input 3 3 10 2 3 2" xfId="8941" xr:uid="{00000000-0005-0000-0000-0000611E0000}"/>
    <cellStyle name="Input 3 3 10 2 3 3" xfId="8942" xr:uid="{00000000-0005-0000-0000-0000621E0000}"/>
    <cellStyle name="Input 3 3 10 2 3 4" xfId="8943" xr:uid="{00000000-0005-0000-0000-0000631E0000}"/>
    <cellStyle name="Input 3 3 10 2 3 5" xfId="8944" xr:uid="{00000000-0005-0000-0000-0000641E0000}"/>
    <cellStyle name="Input 3 3 10 2 4" xfId="8945" xr:uid="{00000000-0005-0000-0000-0000651E0000}"/>
    <cellStyle name="Input 3 3 10 2 4 2" xfId="8946" xr:uid="{00000000-0005-0000-0000-0000661E0000}"/>
    <cellStyle name="Input 3 3 10 2 5" xfId="8947" xr:uid="{00000000-0005-0000-0000-0000671E0000}"/>
    <cellStyle name="Input 3 3 10 2 5 2" xfId="8948" xr:uid="{00000000-0005-0000-0000-0000681E0000}"/>
    <cellStyle name="Input 3 3 10 2 6" xfId="8949" xr:uid="{00000000-0005-0000-0000-0000691E0000}"/>
    <cellStyle name="Input 3 3 10 2 7" xfId="8950" xr:uid="{00000000-0005-0000-0000-00006A1E0000}"/>
    <cellStyle name="Input 3 3 10 3" xfId="8951" xr:uid="{00000000-0005-0000-0000-00006B1E0000}"/>
    <cellStyle name="Input 3 3 10 3 2" xfId="8952" xr:uid="{00000000-0005-0000-0000-00006C1E0000}"/>
    <cellStyle name="Input 3 3 10 3 3" xfId="8953" xr:uid="{00000000-0005-0000-0000-00006D1E0000}"/>
    <cellStyle name="Input 3 3 10 3 4" xfId="8954" xr:uid="{00000000-0005-0000-0000-00006E1E0000}"/>
    <cellStyle name="Input 3 3 10 3 5" xfId="8955" xr:uid="{00000000-0005-0000-0000-00006F1E0000}"/>
    <cellStyle name="Input 3 3 10 4" xfId="8956" xr:uid="{00000000-0005-0000-0000-0000701E0000}"/>
    <cellStyle name="Input 3 3 10 4 2" xfId="8957" xr:uid="{00000000-0005-0000-0000-0000711E0000}"/>
    <cellStyle name="Input 3 3 10 4 3" xfId="8958" xr:uid="{00000000-0005-0000-0000-0000721E0000}"/>
    <cellStyle name="Input 3 3 10 4 4" xfId="8959" xr:uid="{00000000-0005-0000-0000-0000731E0000}"/>
    <cellStyle name="Input 3 3 10 4 5" xfId="8960" xr:uid="{00000000-0005-0000-0000-0000741E0000}"/>
    <cellStyle name="Input 3 3 10 5" xfId="8961" xr:uid="{00000000-0005-0000-0000-0000751E0000}"/>
    <cellStyle name="Input 3 3 10 5 2" xfId="8962" xr:uid="{00000000-0005-0000-0000-0000761E0000}"/>
    <cellStyle name="Input 3 3 10 6" xfId="8963" xr:uid="{00000000-0005-0000-0000-0000771E0000}"/>
    <cellStyle name="Input 3 3 10 6 2" xfId="8964" xr:uid="{00000000-0005-0000-0000-0000781E0000}"/>
    <cellStyle name="Input 3 3 10 7" xfId="8965" xr:uid="{00000000-0005-0000-0000-0000791E0000}"/>
    <cellStyle name="Input 3 3 10 8" xfId="8966" xr:uid="{00000000-0005-0000-0000-00007A1E0000}"/>
    <cellStyle name="Input 3 3 11" xfId="8967" xr:uid="{00000000-0005-0000-0000-00007B1E0000}"/>
    <cellStyle name="Input 3 3 11 2" xfId="8968" xr:uid="{00000000-0005-0000-0000-00007C1E0000}"/>
    <cellStyle name="Input 3 3 11 2 2" xfId="8969" xr:uid="{00000000-0005-0000-0000-00007D1E0000}"/>
    <cellStyle name="Input 3 3 11 2 2 2" xfId="8970" xr:uid="{00000000-0005-0000-0000-00007E1E0000}"/>
    <cellStyle name="Input 3 3 11 2 2 3" xfId="8971" xr:uid="{00000000-0005-0000-0000-00007F1E0000}"/>
    <cellStyle name="Input 3 3 11 2 2 4" xfId="8972" xr:uid="{00000000-0005-0000-0000-0000801E0000}"/>
    <cellStyle name="Input 3 3 11 2 2 5" xfId="8973" xr:uid="{00000000-0005-0000-0000-0000811E0000}"/>
    <cellStyle name="Input 3 3 11 2 3" xfId="8974" xr:uid="{00000000-0005-0000-0000-0000821E0000}"/>
    <cellStyle name="Input 3 3 11 2 3 2" xfId="8975" xr:uid="{00000000-0005-0000-0000-0000831E0000}"/>
    <cellStyle name="Input 3 3 11 2 3 3" xfId="8976" xr:uid="{00000000-0005-0000-0000-0000841E0000}"/>
    <cellStyle name="Input 3 3 11 2 3 4" xfId="8977" xr:uid="{00000000-0005-0000-0000-0000851E0000}"/>
    <cellStyle name="Input 3 3 11 2 3 5" xfId="8978" xr:uid="{00000000-0005-0000-0000-0000861E0000}"/>
    <cellStyle name="Input 3 3 11 2 4" xfId="8979" xr:uid="{00000000-0005-0000-0000-0000871E0000}"/>
    <cellStyle name="Input 3 3 11 2 4 2" xfId="8980" xr:uid="{00000000-0005-0000-0000-0000881E0000}"/>
    <cellStyle name="Input 3 3 11 2 5" xfId="8981" xr:uid="{00000000-0005-0000-0000-0000891E0000}"/>
    <cellStyle name="Input 3 3 11 2 5 2" xfId="8982" xr:uid="{00000000-0005-0000-0000-00008A1E0000}"/>
    <cellStyle name="Input 3 3 11 2 6" xfId="8983" xr:uid="{00000000-0005-0000-0000-00008B1E0000}"/>
    <cellStyle name="Input 3 3 11 2 7" xfId="8984" xr:uid="{00000000-0005-0000-0000-00008C1E0000}"/>
    <cellStyle name="Input 3 3 11 3" xfId="8985" xr:uid="{00000000-0005-0000-0000-00008D1E0000}"/>
    <cellStyle name="Input 3 3 11 3 2" xfId="8986" xr:uid="{00000000-0005-0000-0000-00008E1E0000}"/>
    <cellStyle name="Input 3 3 11 3 3" xfId="8987" xr:uid="{00000000-0005-0000-0000-00008F1E0000}"/>
    <cellStyle name="Input 3 3 11 3 4" xfId="8988" xr:uid="{00000000-0005-0000-0000-0000901E0000}"/>
    <cellStyle name="Input 3 3 11 3 5" xfId="8989" xr:uid="{00000000-0005-0000-0000-0000911E0000}"/>
    <cellStyle name="Input 3 3 11 4" xfId="8990" xr:uid="{00000000-0005-0000-0000-0000921E0000}"/>
    <cellStyle name="Input 3 3 11 4 2" xfId="8991" xr:uid="{00000000-0005-0000-0000-0000931E0000}"/>
    <cellStyle name="Input 3 3 11 4 3" xfId="8992" xr:uid="{00000000-0005-0000-0000-0000941E0000}"/>
    <cellStyle name="Input 3 3 11 4 4" xfId="8993" xr:uid="{00000000-0005-0000-0000-0000951E0000}"/>
    <cellStyle name="Input 3 3 11 4 5" xfId="8994" xr:uid="{00000000-0005-0000-0000-0000961E0000}"/>
    <cellStyle name="Input 3 3 11 5" xfId="8995" xr:uid="{00000000-0005-0000-0000-0000971E0000}"/>
    <cellStyle name="Input 3 3 11 5 2" xfId="8996" xr:uid="{00000000-0005-0000-0000-0000981E0000}"/>
    <cellStyle name="Input 3 3 11 6" xfId="8997" xr:uid="{00000000-0005-0000-0000-0000991E0000}"/>
    <cellStyle name="Input 3 3 11 6 2" xfId="8998" xr:uid="{00000000-0005-0000-0000-00009A1E0000}"/>
    <cellStyle name="Input 3 3 11 7" xfId="8999" xr:uid="{00000000-0005-0000-0000-00009B1E0000}"/>
    <cellStyle name="Input 3 3 11 8" xfId="9000" xr:uid="{00000000-0005-0000-0000-00009C1E0000}"/>
    <cellStyle name="Input 3 3 12" xfId="9001" xr:uid="{00000000-0005-0000-0000-00009D1E0000}"/>
    <cellStyle name="Input 3 3 12 2" xfId="9002" xr:uid="{00000000-0005-0000-0000-00009E1E0000}"/>
    <cellStyle name="Input 3 3 12 2 2" xfId="9003" xr:uid="{00000000-0005-0000-0000-00009F1E0000}"/>
    <cellStyle name="Input 3 3 12 2 2 2" xfId="9004" xr:uid="{00000000-0005-0000-0000-0000A01E0000}"/>
    <cellStyle name="Input 3 3 12 2 2 3" xfId="9005" xr:uid="{00000000-0005-0000-0000-0000A11E0000}"/>
    <cellStyle name="Input 3 3 12 2 2 4" xfId="9006" xr:uid="{00000000-0005-0000-0000-0000A21E0000}"/>
    <cellStyle name="Input 3 3 12 2 2 5" xfId="9007" xr:uid="{00000000-0005-0000-0000-0000A31E0000}"/>
    <cellStyle name="Input 3 3 12 2 3" xfId="9008" xr:uid="{00000000-0005-0000-0000-0000A41E0000}"/>
    <cellStyle name="Input 3 3 12 2 3 2" xfId="9009" xr:uid="{00000000-0005-0000-0000-0000A51E0000}"/>
    <cellStyle name="Input 3 3 12 2 3 3" xfId="9010" xr:uid="{00000000-0005-0000-0000-0000A61E0000}"/>
    <cellStyle name="Input 3 3 12 2 3 4" xfId="9011" xr:uid="{00000000-0005-0000-0000-0000A71E0000}"/>
    <cellStyle name="Input 3 3 12 2 3 5" xfId="9012" xr:uid="{00000000-0005-0000-0000-0000A81E0000}"/>
    <cellStyle name="Input 3 3 12 2 4" xfId="9013" xr:uid="{00000000-0005-0000-0000-0000A91E0000}"/>
    <cellStyle name="Input 3 3 12 2 4 2" xfId="9014" xr:uid="{00000000-0005-0000-0000-0000AA1E0000}"/>
    <cellStyle name="Input 3 3 12 2 5" xfId="9015" xr:uid="{00000000-0005-0000-0000-0000AB1E0000}"/>
    <cellStyle name="Input 3 3 12 2 5 2" xfId="9016" xr:uid="{00000000-0005-0000-0000-0000AC1E0000}"/>
    <cellStyle name="Input 3 3 12 2 6" xfId="9017" xr:uid="{00000000-0005-0000-0000-0000AD1E0000}"/>
    <cellStyle name="Input 3 3 12 2 7" xfId="9018" xr:uid="{00000000-0005-0000-0000-0000AE1E0000}"/>
    <cellStyle name="Input 3 3 12 3" xfId="9019" xr:uid="{00000000-0005-0000-0000-0000AF1E0000}"/>
    <cellStyle name="Input 3 3 12 3 2" xfId="9020" xr:uid="{00000000-0005-0000-0000-0000B01E0000}"/>
    <cellStyle name="Input 3 3 12 3 3" xfId="9021" xr:uid="{00000000-0005-0000-0000-0000B11E0000}"/>
    <cellStyle name="Input 3 3 12 3 4" xfId="9022" xr:uid="{00000000-0005-0000-0000-0000B21E0000}"/>
    <cellStyle name="Input 3 3 12 3 5" xfId="9023" xr:uid="{00000000-0005-0000-0000-0000B31E0000}"/>
    <cellStyle name="Input 3 3 12 4" xfId="9024" xr:uid="{00000000-0005-0000-0000-0000B41E0000}"/>
    <cellStyle name="Input 3 3 12 4 2" xfId="9025" xr:uid="{00000000-0005-0000-0000-0000B51E0000}"/>
    <cellStyle name="Input 3 3 12 4 3" xfId="9026" xr:uid="{00000000-0005-0000-0000-0000B61E0000}"/>
    <cellStyle name="Input 3 3 12 4 4" xfId="9027" xr:uid="{00000000-0005-0000-0000-0000B71E0000}"/>
    <cellStyle name="Input 3 3 12 4 5" xfId="9028" xr:uid="{00000000-0005-0000-0000-0000B81E0000}"/>
    <cellStyle name="Input 3 3 12 5" xfId="9029" xr:uid="{00000000-0005-0000-0000-0000B91E0000}"/>
    <cellStyle name="Input 3 3 12 5 2" xfId="9030" xr:uid="{00000000-0005-0000-0000-0000BA1E0000}"/>
    <cellStyle name="Input 3 3 12 6" xfId="9031" xr:uid="{00000000-0005-0000-0000-0000BB1E0000}"/>
    <cellStyle name="Input 3 3 12 6 2" xfId="9032" xr:uid="{00000000-0005-0000-0000-0000BC1E0000}"/>
    <cellStyle name="Input 3 3 12 7" xfId="9033" xr:uid="{00000000-0005-0000-0000-0000BD1E0000}"/>
    <cellStyle name="Input 3 3 12 8" xfId="9034" xr:uid="{00000000-0005-0000-0000-0000BE1E0000}"/>
    <cellStyle name="Input 3 3 13" xfId="9035" xr:uid="{00000000-0005-0000-0000-0000BF1E0000}"/>
    <cellStyle name="Input 3 3 13 2" xfId="9036" xr:uid="{00000000-0005-0000-0000-0000C01E0000}"/>
    <cellStyle name="Input 3 3 13 2 2" xfId="9037" xr:uid="{00000000-0005-0000-0000-0000C11E0000}"/>
    <cellStyle name="Input 3 3 13 2 2 2" xfId="9038" xr:uid="{00000000-0005-0000-0000-0000C21E0000}"/>
    <cellStyle name="Input 3 3 13 2 2 3" xfId="9039" xr:uid="{00000000-0005-0000-0000-0000C31E0000}"/>
    <cellStyle name="Input 3 3 13 2 2 4" xfId="9040" xr:uid="{00000000-0005-0000-0000-0000C41E0000}"/>
    <cellStyle name="Input 3 3 13 2 2 5" xfId="9041" xr:uid="{00000000-0005-0000-0000-0000C51E0000}"/>
    <cellStyle name="Input 3 3 13 2 3" xfId="9042" xr:uid="{00000000-0005-0000-0000-0000C61E0000}"/>
    <cellStyle name="Input 3 3 13 2 3 2" xfId="9043" xr:uid="{00000000-0005-0000-0000-0000C71E0000}"/>
    <cellStyle name="Input 3 3 13 2 3 3" xfId="9044" xr:uid="{00000000-0005-0000-0000-0000C81E0000}"/>
    <cellStyle name="Input 3 3 13 2 3 4" xfId="9045" xr:uid="{00000000-0005-0000-0000-0000C91E0000}"/>
    <cellStyle name="Input 3 3 13 2 3 5" xfId="9046" xr:uid="{00000000-0005-0000-0000-0000CA1E0000}"/>
    <cellStyle name="Input 3 3 13 2 4" xfId="9047" xr:uid="{00000000-0005-0000-0000-0000CB1E0000}"/>
    <cellStyle name="Input 3 3 13 2 4 2" xfId="9048" xr:uid="{00000000-0005-0000-0000-0000CC1E0000}"/>
    <cellStyle name="Input 3 3 13 2 5" xfId="9049" xr:uid="{00000000-0005-0000-0000-0000CD1E0000}"/>
    <cellStyle name="Input 3 3 13 2 5 2" xfId="9050" xr:uid="{00000000-0005-0000-0000-0000CE1E0000}"/>
    <cellStyle name="Input 3 3 13 2 6" xfId="9051" xr:uid="{00000000-0005-0000-0000-0000CF1E0000}"/>
    <cellStyle name="Input 3 3 13 2 7" xfId="9052" xr:uid="{00000000-0005-0000-0000-0000D01E0000}"/>
    <cellStyle name="Input 3 3 13 3" xfId="9053" xr:uid="{00000000-0005-0000-0000-0000D11E0000}"/>
    <cellStyle name="Input 3 3 13 3 2" xfId="9054" xr:uid="{00000000-0005-0000-0000-0000D21E0000}"/>
    <cellStyle name="Input 3 3 13 3 3" xfId="9055" xr:uid="{00000000-0005-0000-0000-0000D31E0000}"/>
    <cellStyle name="Input 3 3 13 3 4" xfId="9056" xr:uid="{00000000-0005-0000-0000-0000D41E0000}"/>
    <cellStyle name="Input 3 3 13 3 5" xfId="9057" xr:uid="{00000000-0005-0000-0000-0000D51E0000}"/>
    <cellStyle name="Input 3 3 13 4" xfId="9058" xr:uid="{00000000-0005-0000-0000-0000D61E0000}"/>
    <cellStyle name="Input 3 3 13 4 2" xfId="9059" xr:uid="{00000000-0005-0000-0000-0000D71E0000}"/>
    <cellStyle name="Input 3 3 13 4 3" xfId="9060" xr:uid="{00000000-0005-0000-0000-0000D81E0000}"/>
    <cellStyle name="Input 3 3 13 4 4" xfId="9061" xr:uid="{00000000-0005-0000-0000-0000D91E0000}"/>
    <cellStyle name="Input 3 3 13 4 5" xfId="9062" xr:uid="{00000000-0005-0000-0000-0000DA1E0000}"/>
    <cellStyle name="Input 3 3 13 5" xfId="9063" xr:uid="{00000000-0005-0000-0000-0000DB1E0000}"/>
    <cellStyle name="Input 3 3 13 5 2" xfId="9064" xr:uid="{00000000-0005-0000-0000-0000DC1E0000}"/>
    <cellStyle name="Input 3 3 13 6" xfId="9065" xr:uid="{00000000-0005-0000-0000-0000DD1E0000}"/>
    <cellStyle name="Input 3 3 13 6 2" xfId="9066" xr:uid="{00000000-0005-0000-0000-0000DE1E0000}"/>
    <cellStyle name="Input 3 3 13 7" xfId="9067" xr:uid="{00000000-0005-0000-0000-0000DF1E0000}"/>
    <cellStyle name="Input 3 3 13 8" xfId="9068" xr:uid="{00000000-0005-0000-0000-0000E01E0000}"/>
    <cellStyle name="Input 3 3 14" xfId="9069" xr:uid="{00000000-0005-0000-0000-0000E11E0000}"/>
    <cellStyle name="Input 3 3 14 2" xfId="9070" xr:uid="{00000000-0005-0000-0000-0000E21E0000}"/>
    <cellStyle name="Input 3 3 14 2 2" xfId="9071" xr:uid="{00000000-0005-0000-0000-0000E31E0000}"/>
    <cellStyle name="Input 3 3 14 2 2 2" xfId="9072" xr:uid="{00000000-0005-0000-0000-0000E41E0000}"/>
    <cellStyle name="Input 3 3 14 2 2 3" xfId="9073" xr:uid="{00000000-0005-0000-0000-0000E51E0000}"/>
    <cellStyle name="Input 3 3 14 2 2 4" xfId="9074" xr:uid="{00000000-0005-0000-0000-0000E61E0000}"/>
    <cellStyle name="Input 3 3 14 2 2 5" xfId="9075" xr:uid="{00000000-0005-0000-0000-0000E71E0000}"/>
    <cellStyle name="Input 3 3 14 2 3" xfId="9076" xr:uid="{00000000-0005-0000-0000-0000E81E0000}"/>
    <cellStyle name="Input 3 3 14 2 3 2" xfId="9077" xr:uid="{00000000-0005-0000-0000-0000E91E0000}"/>
    <cellStyle name="Input 3 3 14 2 3 3" xfId="9078" xr:uid="{00000000-0005-0000-0000-0000EA1E0000}"/>
    <cellStyle name="Input 3 3 14 2 3 4" xfId="9079" xr:uid="{00000000-0005-0000-0000-0000EB1E0000}"/>
    <cellStyle name="Input 3 3 14 2 3 5" xfId="9080" xr:uid="{00000000-0005-0000-0000-0000EC1E0000}"/>
    <cellStyle name="Input 3 3 14 2 4" xfId="9081" xr:uid="{00000000-0005-0000-0000-0000ED1E0000}"/>
    <cellStyle name="Input 3 3 14 2 4 2" xfId="9082" xr:uid="{00000000-0005-0000-0000-0000EE1E0000}"/>
    <cellStyle name="Input 3 3 14 2 5" xfId="9083" xr:uid="{00000000-0005-0000-0000-0000EF1E0000}"/>
    <cellStyle name="Input 3 3 14 2 5 2" xfId="9084" xr:uid="{00000000-0005-0000-0000-0000F01E0000}"/>
    <cellStyle name="Input 3 3 14 2 6" xfId="9085" xr:uid="{00000000-0005-0000-0000-0000F11E0000}"/>
    <cellStyle name="Input 3 3 14 2 7" xfId="9086" xr:uid="{00000000-0005-0000-0000-0000F21E0000}"/>
    <cellStyle name="Input 3 3 14 3" xfId="9087" xr:uid="{00000000-0005-0000-0000-0000F31E0000}"/>
    <cellStyle name="Input 3 3 14 3 2" xfId="9088" xr:uid="{00000000-0005-0000-0000-0000F41E0000}"/>
    <cellStyle name="Input 3 3 14 3 3" xfId="9089" xr:uid="{00000000-0005-0000-0000-0000F51E0000}"/>
    <cellStyle name="Input 3 3 14 3 4" xfId="9090" xr:uid="{00000000-0005-0000-0000-0000F61E0000}"/>
    <cellStyle name="Input 3 3 14 3 5" xfId="9091" xr:uid="{00000000-0005-0000-0000-0000F71E0000}"/>
    <cellStyle name="Input 3 3 14 4" xfId="9092" xr:uid="{00000000-0005-0000-0000-0000F81E0000}"/>
    <cellStyle name="Input 3 3 14 4 2" xfId="9093" xr:uid="{00000000-0005-0000-0000-0000F91E0000}"/>
    <cellStyle name="Input 3 3 14 4 3" xfId="9094" xr:uid="{00000000-0005-0000-0000-0000FA1E0000}"/>
    <cellStyle name="Input 3 3 14 4 4" xfId="9095" xr:uid="{00000000-0005-0000-0000-0000FB1E0000}"/>
    <cellStyle name="Input 3 3 14 4 5" xfId="9096" xr:uid="{00000000-0005-0000-0000-0000FC1E0000}"/>
    <cellStyle name="Input 3 3 14 5" xfId="9097" xr:uid="{00000000-0005-0000-0000-0000FD1E0000}"/>
    <cellStyle name="Input 3 3 14 5 2" xfId="9098" xr:uid="{00000000-0005-0000-0000-0000FE1E0000}"/>
    <cellStyle name="Input 3 3 14 6" xfId="9099" xr:uid="{00000000-0005-0000-0000-0000FF1E0000}"/>
    <cellStyle name="Input 3 3 14 6 2" xfId="9100" xr:uid="{00000000-0005-0000-0000-0000001F0000}"/>
    <cellStyle name="Input 3 3 14 7" xfId="9101" xr:uid="{00000000-0005-0000-0000-0000011F0000}"/>
    <cellStyle name="Input 3 3 14 8" xfId="9102" xr:uid="{00000000-0005-0000-0000-0000021F0000}"/>
    <cellStyle name="Input 3 3 15" xfId="9103" xr:uid="{00000000-0005-0000-0000-0000031F0000}"/>
    <cellStyle name="Input 3 3 15 2" xfId="9104" xr:uid="{00000000-0005-0000-0000-0000041F0000}"/>
    <cellStyle name="Input 3 3 15 2 2" xfId="9105" xr:uid="{00000000-0005-0000-0000-0000051F0000}"/>
    <cellStyle name="Input 3 3 15 2 3" xfId="9106" xr:uid="{00000000-0005-0000-0000-0000061F0000}"/>
    <cellStyle name="Input 3 3 15 2 4" xfId="9107" xr:uid="{00000000-0005-0000-0000-0000071F0000}"/>
    <cellStyle name="Input 3 3 15 2 5" xfId="9108" xr:uid="{00000000-0005-0000-0000-0000081F0000}"/>
    <cellStyle name="Input 3 3 15 3" xfId="9109" xr:uid="{00000000-0005-0000-0000-0000091F0000}"/>
    <cellStyle name="Input 3 3 15 3 2" xfId="9110" xr:uid="{00000000-0005-0000-0000-00000A1F0000}"/>
    <cellStyle name="Input 3 3 15 3 3" xfId="9111" xr:uid="{00000000-0005-0000-0000-00000B1F0000}"/>
    <cellStyle name="Input 3 3 15 3 4" xfId="9112" xr:uid="{00000000-0005-0000-0000-00000C1F0000}"/>
    <cellStyle name="Input 3 3 15 3 5" xfId="9113" xr:uid="{00000000-0005-0000-0000-00000D1F0000}"/>
    <cellStyle name="Input 3 3 15 4" xfId="9114" xr:uid="{00000000-0005-0000-0000-00000E1F0000}"/>
    <cellStyle name="Input 3 3 15 4 2" xfId="9115" xr:uid="{00000000-0005-0000-0000-00000F1F0000}"/>
    <cellStyle name="Input 3 3 15 5" xfId="9116" xr:uid="{00000000-0005-0000-0000-0000101F0000}"/>
    <cellStyle name="Input 3 3 15 5 2" xfId="9117" xr:uid="{00000000-0005-0000-0000-0000111F0000}"/>
    <cellStyle name="Input 3 3 15 6" xfId="9118" xr:uid="{00000000-0005-0000-0000-0000121F0000}"/>
    <cellStyle name="Input 3 3 15 7" xfId="9119" xr:uid="{00000000-0005-0000-0000-0000131F0000}"/>
    <cellStyle name="Input 3 3 16" xfId="9120" xr:uid="{00000000-0005-0000-0000-0000141F0000}"/>
    <cellStyle name="Input 3 3 16 2" xfId="9121" xr:uid="{00000000-0005-0000-0000-0000151F0000}"/>
    <cellStyle name="Input 3 3 16 3" xfId="9122" xr:uid="{00000000-0005-0000-0000-0000161F0000}"/>
    <cellStyle name="Input 3 3 16 4" xfId="9123" xr:uid="{00000000-0005-0000-0000-0000171F0000}"/>
    <cellStyle name="Input 3 3 16 5" xfId="9124" xr:uid="{00000000-0005-0000-0000-0000181F0000}"/>
    <cellStyle name="Input 3 3 17" xfId="9125" xr:uid="{00000000-0005-0000-0000-0000191F0000}"/>
    <cellStyle name="Input 3 3 17 2" xfId="9126" xr:uid="{00000000-0005-0000-0000-00001A1F0000}"/>
    <cellStyle name="Input 3 3 17 3" xfId="9127" xr:uid="{00000000-0005-0000-0000-00001B1F0000}"/>
    <cellStyle name="Input 3 3 17 4" xfId="9128" xr:uid="{00000000-0005-0000-0000-00001C1F0000}"/>
    <cellStyle name="Input 3 3 17 5" xfId="9129" xr:uid="{00000000-0005-0000-0000-00001D1F0000}"/>
    <cellStyle name="Input 3 3 18" xfId="9130" xr:uid="{00000000-0005-0000-0000-00001E1F0000}"/>
    <cellStyle name="Input 3 3 18 2" xfId="9131" xr:uid="{00000000-0005-0000-0000-00001F1F0000}"/>
    <cellStyle name="Input 3 3 19" xfId="9132" xr:uid="{00000000-0005-0000-0000-0000201F0000}"/>
    <cellStyle name="Input 3 3 19 2" xfId="9133" xr:uid="{00000000-0005-0000-0000-0000211F0000}"/>
    <cellStyle name="Input 3 3 2" xfId="1115" xr:uid="{00000000-0005-0000-0000-0000221F0000}"/>
    <cellStyle name="Input 3 3 2 2" xfId="1116" xr:uid="{00000000-0005-0000-0000-0000231F0000}"/>
    <cellStyle name="Input 3 3 2 2 2" xfId="9134" xr:uid="{00000000-0005-0000-0000-0000241F0000}"/>
    <cellStyle name="Input 3 3 2 2 2 2" xfId="9135" xr:uid="{00000000-0005-0000-0000-0000251F0000}"/>
    <cellStyle name="Input 3 3 2 2 2 3" xfId="9136" xr:uid="{00000000-0005-0000-0000-0000261F0000}"/>
    <cellStyle name="Input 3 3 2 2 2 4" xfId="9137" xr:uid="{00000000-0005-0000-0000-0000271F0000}"/>
    <cellStyle name="Input 3 3 2 2 2 5" xfId="9138" xr:uid="{00000000-0005-0000-0000-0000281F0000}"/>
    <cellStyle name="Input 3 3 2 2 3" xfId="9139" xr:uid="{00000000-0005-0000-0000-0000291F0000}"/>
    <cellStyle name="Input 3 3 2 2 3 2" xfId="9140" xr:uid="{00000000-0005-0000-0000-00002A1F0000}"/>
    <cellStyle name="Input 3 3 2 2 3 3" xfId="9141" xr:uid="{00000000-0005-0000-0000-00002B1F0000}"/>
    <cellStyle name="Input 3 3 2 2 3 4" xfId="9142" xr:uid="{00000000-0005-0000-0000-00002C1F0000}"/>
    <cellStyle name="Input 3 3 2 2 3 5" xfId="9143" xr:uid="{00000000-0005-0000-0000-00002D1F0000}"/>
    <cellStyle name="Input 3 3 2 2 4" xfId="9144" xr:uid="{00000000-0005-0000-0000-00002E1F0000}"/>
    <cellStyle name="Input 3 3 2 2 4 2" xfId="9145" xr:uid="{00000000-0005-0000-0000-00002F1F0000}"/>
    <cellStyle name="Input 3 3 2 2 5" xfId="9146" xr:uid="{00000000-0005-0000-0000-0000301F0000}"/>
    <cellStyle name="Input 3 3 2 2 5 2" xfId="9147" xr:uid="{00000000-0005-0000-0000-0000311F0000}"/>
    <cellStyle name="Input 3 3 2 2 6" xfId="9148" xr:uid="{00000000-0005-0000-0000-0000321F0000}"/>
    <cellStyle name="Input 3 3 2 2 7" xfId="9149" xr:uid="{00000000-0005-0000-0000-0000331F0000}"/>
    <cellStyle name="Input 3 3 2 3" xfId="9150" xr:uid="{00000000-0005-0000-0000-0000341F0000}"/>
    <cellStyle name="Input 3 3 2 3 2" xfId="9151" xr:uid="{00000000-0005-0000-0000-0000351F0000}"/>
    <cellStyle name="Input 3 3 2 3 3" xfId="9152" xr:uid="{00000000-0005-0000-0000-0000361F0000}"/>
    <cellStyle name="Input 3 3 2 3 4" xfId="9153" xr:uid="{00000000-0005-0000-0000-0000371F0000}"/>
    <cellStyle name="Input 3 3 2 3 5" xfId="9154" xr:uid="{00000000-0005-0000-0000-0000381F0000}"/>
    <cellStyle name="Input 3 3 2 4" xfId="9155" xr:uid="{00000000-0005-0000-0000-0000391F0000}"/>
    <cellStyle name="Input 3 3 2 4 2" xfId="9156" xr:uid="{00000000-0005-0000-0000-00003A1F0000}"/>
    <cellStyle name="Input 3 3 2 4 3" xfId="9157" xr:uid="{00000000-0005-0000-0000-00003B1F0000}"/>
    <cellStyle name="Input 3 3 2 4 4" xfId="9158" xr:uid="{00000000-0005-0000-0000-00003C1F0000}"/>
    <cellStyle name="Input 3 3 2 4 5" xfId="9159" xr:uid="{00000000-0005-0000-0000-00003D1F0000}"/>
    <cellStyle name="Input 3 3 2 5" xfId="9160" xr:uid="{00000000-0005-0000-0000-00003E1F0000}"/>
    <cellStyle name="Input 3 3 2 5 2" xfId="9161" xr:uid="{00000000-0005-0000-0000-00003F1F0000}"/>
    <cellStyle name="Input 3 3 2 6" xfId="9162" xr:uid="{00000000-0005-0000-0000-0000401F0000}"/>
    <cellStyle name="Input 3 3 2 6 2" xfId="9163" xr:uid="{00000000-0005-0000-0000-0000411F0000}"/>
    <cellStyle name="Input 3 3 2 7" xfId="9164" xr:uid="{00000000-0005-0000-0000-0000421F0000}"/>
    <cellStyle name="Input 3 3 2 8" xfId="9165" xr:uid="{00000000-0005-0000-0000-0000431F0000}"/>
    <cellStyle name="Input 3 3 20" xfId="9166" xr:uid="{00000000-0005-0000-0000-0000441F0000}"/>
    <cellStyle name="Input 3 3 21" xfId="9167" xr:uid="{00000000-0005-0000-0000-0000451F0000}"/>
    <cellStyle name="Input 3 3 3" xfId="1117" xr:uid="{00000000-0005-0000-0000-0000461F0000}"/>
    <cellStyle name="Input 3 3 3 2" xfId="1118" xr:uid="{00000000-0005-0000-0000-0000471F0000}"/>
    <cellStyle name="Input 3 3 3 2 2" xfId="9168" xr:uid="{00000000-0005-0000-0000-0000481F0000}"/>
    <cellStyle name="Input 3 3 3 2 2 2" xfId="9169" xr:uid="{00000000-0005-0000-0000-0000491F0000}"/>
    <cellStyle name="Input 3 3 3 2 2 3" xfId="9170" xr:uid="{00000000-0005-0000-0000-00004A1F0000}"/>
    <cellStyle name="Input 3 3 3 2 2 4" xfId="9171" xr:uid="{00000000-0005-0000-0000-00004B1F0000}"/>
    <cellStyle name="Input 3 3 3 2 2 5" xfId="9172" xr:uid="{00000000-0005-0000-0000-00004C1F0000}"/>
    <cellStyle name="Input 3 3 3 2 3" xfId="9173" xr:uid="{00000000-0005-0000-0000-00004D1F0000}"/>
    <cellStyle name="Input 3 3 3 2 3 2" xfId="9174" xr:uid="{00000000-0005-0000-0000-00004E1F0000}"/>
    <cellStyle name="Input 3 3 3 2 3 3" xfId="9175" xr:uid="{00000000-0005-0000-0000-00004F1F0000}"/>
    <cellStyle name="Input 3 3 3 2 3 4" xfId="9176" xr:uid="{00000000-0005-0000-0000-0000501F0000}"/>
    <cellStyle name="Input 3 3 3 2 3 5" xfId="9177" xr:uid="{00000000-0005-0000-0000-0000511F0000}"/>
    <cellStyle name="Input 3 3 3 2 4" xfId="9178" xr:uid="{00000000-0005-0000-0000-0000521F0000}"/>
    <cellStyle name="Input 3 3 3 2 4 2" xfId="9179" xr:uid="{00000000-0005-0000-0000-0000531F0000}"/>
    <cellStyle name="Input 3 3 3 2 5" xfId="9180" xr:uid="{00000000-0005-0000-0000-0000541F0000}"/>
    <cellStyle name="Input 3 3 3 2 5 2" xfId="9181" xr:uid="{00000000-0005-0000-0000-0000551F0000}"/>
    <cellStyle name="Input 3 3 3 2 6" xfId="9182" xr:uid="{00000000-0005-0000-0000-0000561F0000}"/>
    <cellStyle name="Input 3 3 3 2 7" xfId="9183" xr:uid="{00000000-0005-0000-0000-0000571F0000}"/>
    <cellStyle name="Input 3 3 3 3" xfId="9184" xr:uid="{00000000-0005-0000-0000-0000581F0000}"/>
    <cellStyle name="Input 3 3 3 3 2" xfId="9185" xr:uid="{00000000-0005-0000-0000-0000591F0000}"/>
    <cellStyle name="Input 3 3 3 3 3" xfId="9186" xr:uid="{00000000-0005-0000-0000-00005A1F0000}"/>
    <cellStyle name="Input 3 3 3 3 4" xfId="9187" xr:uid="{00000000-0005-0000-0000-00005B1F0000}"/>
    <cellStyle name="Input 3 3 3 3 5" xfId="9188" xr:uid="{00000000-0005-0000-0000-00005C1F0000}"/>
    <cellStyle name="Input 3 3 3 4" xfId="9189" xr:uid="{00000000-0005-0000-0000-00005D1F0000}"/>
    <cellStyle name="Input 3 3 3 4 2" xfId="9190" xr:uid="{00000000-0005-0000-0000-00005E1F0000}"/>
    <cellStyle name="Input 3 3 3 4 3" xfId="9191" xr:uid="{00000000-0005-0000-0000-00005F1F0000}"/>
    <cellStyle name="Input 3 3 3 4 4" xfId="9192" xr:uid="{00000000-0005-0000-0000-0000601F0000}"/>
    <cellStyle name="Input 3 3 3 4 5" xfId="9193" xr:uid="{00000000-0005-0000-0000-0000611F0000}"/>
    <cellStyle name="Input 3 3 3 5" xfId="9194" xr:uid="{00000000-0005-0000-0000-0000621F0000}"/>
    <cellStyle name="Input 3 3 3 5 2" xfId="9195" xr:uid="{00000000-0005-0000-0000-0000631F0000}"/>
    <cellStyle name="Input 3 3 3 6" xfId="9196" xr:uid="{00000000-0005-0000-0000-0000641F0000}"/>
    <cellStyle name="Input 3 3 3 6 2" xfId="9197" xr:uid="{00000000-0005-0000-0000-0000651F0000}"/>
    <cellStyle name="Input 3 3 3 7" xfId="9198" xr:uid="{00000000-0005-0000-0000-0000661F0000}"/>
    <cellStyle name="Input 3 3 3 8" xfId="9199" xr:uid="{00000000-0005-0000-0000-0000671F0000}"/>
    <cellStyle name="Input 3 3 4" xfId="1119" xr:uid="{00000000-0005-0000-0000-0000681F0000}"/>
    <cellStyle name="Input 3 3 4 2" xfId="1120" xr:uid="{00000000-0005-0000-0000-0000691F0000}"/>
    <cellStyle name="Input 3 3 4 2 2" xfId="9200" xr:uid="{00000000-0005-0000-0000-00006A1F0000}"/>
    <cellStyle name="Input 3 3 4 2 2 2" xfId="9201" xr:uid="{00000000-0005-0000-0000-00006B1F0000}"/>
    <cellStyle name="Input 3 3 4 2 2 3" xfId="9202" xr:uid="{00000000-0005-0000-0000-00006C1F0000}"/>
    <cellStyle name="Input 3 3 4 2 2 4" xfId="9203" xr:uid="{00000000-0005-0000-0000-00006D1F0000}"/>
    <cellStyle name="Input 3 3 4 2 2 5" xfId="9204" xr:uid="{00000000-0005-0000-0000-00006E1F0000}"/>
    <cellStyle name="Input 3 3 4 2 3" xfId="9205" xr:uid="{00000000-0005-0000-0000-00006F1F0000}"/>
    <cellStyle name="Input 3 3 4 2 3 2" xfId="9206" xr:uid="{00000000-0005-0000-0000-0000701F0000}"/>
    <cellStyle name="Input 3 3 4 2 3 3" xfId="9207" xr:uid="{00000000-0005-0000-0000-0000711F0000}"/>
    <cellStyle name="Input 3 3 4 2 3 4" xfId="9208" xr:uid="{00000000-0005-0000-0000-0000721F0000}"/>
    <cellStyle name="Input 3 3 4 2 3 5" xfId="9209" xr:uid="{00000000-0005-0000-0000-0000731F0000}"/>
    <cellStyle name="Input 3 3 4 2 4" xfId="9210" xr:uid="{00000000-0005-0000-0000-0000741F0000}"/>
    <cellStyle name="Input 3 3 4 2 4 2" xfId="9211" xr:uid="{00000000-0005-0000-0000-0000751F0000}"/>
    <cellStyle name="Input 3 3 4 2 5" xfId="9212" xr:uid="{00000000-0005-0000-0000-0000761F0000}"/>
    <cellStyle name="Input 3 3 4 2 5 2" xfId="9213" xr:uid="{00000000-0005-0000-0000-0000771F0000}"/>
    <cellStyle name="Input 3 3 4 2 6" xfId="9214" xr:uid="{00000000-0005-0000-0000-0000781F0000}"/>
    <cellStyle name="Input 3 3 4 2 7" xfId="9215" xr:uid="{00000000-0005-0000-0000-0000791F0000}"/>
    <cellStyle name="Input 3 3 4 3" xfId="9216" xr:uid="{00000000-0005-0000-0000-00007A1F0000}"/>
    <cellStyle name="Input 3 3 4 3 2" xfId="9217" xr:uid="{00000000-0005-0000-0000-00007B1F0000}"/>
    <cellStyle name="Input 3 3 4 3 3" xfId="9218" xr:uid="{00000000-0005-0000-0000-00007C1F0000}"/>
    <cellStyle name="Input 3 3 4 3 4" xfId="9219" xr:uid="{00000000-0005-0000-0000-00007D1F0000}"/>
    <cellStyle name="Input 3 3 4 3 5" xfId="9220" xr:uid="{00000000-0005-0000-0000-00007E1F0000}"/>
    <cellStyle name="Input 3 3 4 4" xfId="9221" xr:uid="{00000000-0005-0000-0000-00007F1F0000}"/>
    <cellStyle name="Input 3 3 4 4 2" xfId="9222" xr:uid="{00000000-0005-0000-0000-0000801F0000}"/>
    <cellStyle name="Input 3 3 4 4 3" xfId="9223" xr:uid="{00000000-0005-0000-0000-0000811F0000}"/>
    <cellStyle name="Input 3 3 4 4 4" xfId="9224" xr:uid="{00000000-0005-0000-0000-0000821F0000}"/>
    <cellStyle name="Input 3 3 4 4 5" xfId="9225" xr:uid="{00000000-0005-0000-0000-0000831F0000}"/>
    <cellStyle name="Input 3 3 4 5" xfId="9226" xr:uid="{00000000-0005-0000-0000-0000841F0000}"/>
    <cellStyle name="Input 3 3 4 5 2" xfId="9227" xr:uid="{00000000-0005-0000-0000-0000851F0000}"/>
    <cellStyle name="Input 3 3 4 6" xfId="9228" xr:uid="{00000000-0005-0000-0000-0000861F0000}"/>
    <cellStyle name="Input 3 3 4 6 2" xfId="9229" xr:uid="{00000000-0005-0000-0000-0000871F0000}"/>
    <cellStyle name="Input 3 3 4 7" xfId="9230" xr:uid="{00000000-0005-0000-0000-0000881F0000}"/>
    <cellStyle name="Input 3 3 4 8" xfId="9231" xr:uid="{00000000-0005-0000-0000-0000891F0000}"/>
    <cellStyle name="Input 3 3 5" xfId="1121" xr:uid="{00000000-0005-0000-0000-00008A1F0000}"/>
    <cellStyle name="Input 3 3 5 2" xfId="1122" xr:uid="{00000000-0005-0000-0000-00008B1F0000}"/>
    <cellStyle name="Input 3 3 5 2 2" xfId="9232" xr:uid="{00000000-0005-0000-0000-00008C1F0000}"/>
    <cellStyle name="Input 3 3 5 2 2 2" xfId="9233" xr:uid="{00000000-0005-0000-0000-00008D1F0000}"/>
    <cellStyle name="Input 3 3 5 2 2 3" xfId="9234" xr:uid="{00000000-0005-0000-0000-00008E1F0000}"/>
    <cellStyle name="Input 3 3 5 2 2 4" xfId="9235" xr:uid="{00000000-0005-0000-0000-00008F1F0000}"/>
    <cellStyle name="Input 3 3 5 2 2 5" xfId="9236" xr:uid="{00000000-0005-0000-0000-0000901F0000}"/>
    <cellStyle name="Input 3 3 5 2 3" xfId="9237" xr:uid="{00000000-0005-0000-0000-0000911F0000}"/>
    <cellStyle name="Input 3 3 5 2 3 2" xfId="9238" xr:uid="{00000000-0005-0000-0000-0000921F0000}"/>
    <cellStyle name="Input 3 3 5 2 3 3" xfId="9239" xr:uid="{00000000-0005-0000-0000-0000931F0000}"/>
    <cellStyle name="Input 3 3 5 2 3 4" xfId="9240" xr:uid="{00000000-0005-0000-0000-0000941F0000}"/>
    <cellStyle name="Input 3 3 5 2 3 5" xfId="9241" xr:uid="{00000000-0005-0000-0000-0000951F0000}"/>
    <cellStyle name="Input 3 3 5 2 4" xfId="9242" xr:uid="{00000000-0005-0000-0000-0000961F0000}"/>
    <cellStyle name="Input 3 3 5 2 4 2" xfId="9243" xr:uid="{00000000-0005-0000-0000-0000971F0000}"/>
    <cellStyle name="Input 3 3 5 2 5" xfId="9244" xr:uid="{00000000-0005-0000-0000-0000981F0000}"/>
    <cellStyle name="Input 3 3 5 2 5 2" xfId="9245" xr:uid="{00000000-0005-0000-0000-0000991F0000}"/>
    <cellStyle name="Input 3 3 5 2 6" xfId="9246" xr:uid="{00000000-0005-0000-0000-00009A1F0000}"/>
    <cellStyle name="Input 3 3 5 2 7" xfId="9247" xr:uid="{00000000-0005-0000-0000-00009B1F0000}"/>
    <cellStyle name="Input 3 3 5 3" xfId="9248" xr:uid="{00000000-0005-0000-0000-00009C1F0000}"/>
    <cellStyle name="Input 3 3 5 3 2" xfId="9249" xr:uid="{00000000-0005-0000-0000-00009D1F0000}"/>
    <cellStyle name="Input 3 3 5 3 3" xfId="9250" xr:uid="{00000000-0005-0000-0000-00009E1F0000}"/>
    <cellStyle name="Input 3 3 5 3 4" xfId="9251" xr:uid="{00000000-0005-0000-0000-00009F1F0000}"/>
    <cellStyle name="Input 3 3 5 3 5" xfId="9252" xr:uid="{00000000-0005-0000-0000-0000A01F0000}"/>
    <cellStyle name="Input 3 3 5 4" xfId="9253" xr:uid="{00000000-0005-0000-0000-0000A11F0000}"/>
    <cellStyle name="Input 3 3 5 4 2" xfId="9254" xr:uid="{00000000-0005-0000-0000-0000A21F0000}"/>
    <cellStyle name="Input 3 3 5 4 3" xfId="9255" xr:uid="{00000000-0005-0000-0000-0000A31F0000}"/>
    <cellStyle name="Input 3 3 5 4 4" xfId="9256" xr:uid="{00000000-0005-0000-0000-0000A41F0000}"/>
    <cellStyle name="Input 3 3 5 4 5" xfId="9257" xr:uid="{00000000-0005-0000-0000-0000A51F0000}"/>
    <cellStyle name="Input 3 3 5 5" xfId="9258" xr:uid="{00000000-0005-0000-0000-0000A61F0000}"/>
    <cellStyle name="Input 3 3 5 5 2" xfId="9259" xr:uid="{00000000-0005-0000-0000-0000A71F0000}"/>
    <cellStyle name="Input 3 3 5 6" xfId="9260" xr:uid="{00000000-0005-0000-0000-0000A81F0000}"/>
    <cellStyle name="Input 3 3 5 6 2" xfId="9261" xr:uid="{00000000-0005-0000-0000-0000A91F0000}"/>
    <cellStyle name="Input 3 3 5 7" xfId="9262" xr:uid="{00000000-0005-0000-0000-0000AA1F0000}"/>
    <cellStyle name="Input 3 3 5 8" xfId="9263" xr:uid="{00000000-0005-0000-0000-0000AB1F0000}"/>
    <cellStyle name="Input 3 3 6" xfId="1123" xr:uid="{00000000-0005-0000-0000-0000AC1F0000}"/>
    <cellStyle name="Input 3 3 6 2" xfId="9264" xr:uid="{00000000-0005-0000-0000-0000AD1F0000}"/>
    <cellStyle name="Input 3 3 6 2 2" xfId="9265" xr:uid="{00000000-0005-0000-0000-0000AE1F0000}"/>
    <cellStyle name="Input 3 3 6 2 2 2" xfId="9266" xr:uid="{00000000-0005-0000-0000-0000AF1F0000}"/>
    <cellStyle name="Input 3 3 6 2 2 3" xfId="9267" xr:uid="{00000000-0005-0000-0000-0000B01F0000}"/>
    <cellStyle name="Input 3 3 6 2 2 4" xfId="9268" xr:uid="{00000000-0005-0000-0000-0000B11F0000}"/>
    <cellStyle name="Input 3 3 6 2 2 5" xfId="9269" xr:uid="{00000000-0005-0000-0000-0000B21F0000}"/>
    <cellStyle name="Input 3 3 6 2 3" xfId="9270" xr:uid="{00000000-0005-0000-0000-0000B31F0000}"/>
    <cellStyle name="Input 3 3 6 2 3 2" xfId="9271" xr:uid="{00000000-0005-0000-0000-0000B41F0000}"/>
    <cellStyle name="Input 3 3 6 2 3 3" xfId="9272" xr:uid="{00000000-0005-0000-0000-0000B51F0000}"/>
    <cellStyle name="Input 3 3 6 2 3 4" xfId="9273" xr:uid="{00000000-0005-0000-0000-0000B61F0000}"/>
    <cellStyle name="Input 3 3 6 2 3 5" xfId="9274" xr:uid="{00000000-0005-0000-0000-0000B71F0000}"/>
    <cellStyle name="Input 3 3 6 2 4" xfId="9275" xr:uid="{00000000-0005-0000-0000-0000B81F0000}"/>
    <cellStyle name="Input 3 3 6 2 4 2" xfId="9276" xr:uid="{00000000-0005-0000-0000-0000B91F0000}"/>
    <cellStyle name="Input 3 3 6 2 5" xfId="9277" xr:uid="{00000000-0005-0000-0000-0000BA1F0000}"/>
    <cellStyle name="Input 3 3 6 2 5 2" xfId="9278" xr:uid="{00000000-0005-0000-0000-0000BB1F0000}"/>
    <cellStyle name="Input 3 3 6 2 6" xfId="9279" xr:uid="{00000000-0005-0000-0000-0000BC1F0000}"/>
    <cellStyle name="Input 3 3 6 2 7" xfId="9280" xr:uid="{00000000-0005-0000-0000-0000BD1F0000}"/>
    <cellStyle name="Input 3 3 6 3" xfId="9281" xr:uid="{00000000-0005-0000-0000-0000BE1F0000}"/>
    <cellStyle name="Input 3 3 6 3 2" xfId="9282" xr:uid="{00000000-0005-0000-0000-0000BF1F0000}"/>
    <cellStyle name="Input 3 3 6 3 3" xfId="9283" xr:uid="{00000000-0005-0000-0000-0000C01F0000}"/>
    <cellStyle name="Input 3 3 6 3 4" xfId="9284" xr:uid="{00000000-0005-0000-0000-0000C11F0000}"/>
    <cellStyle name="Input 3 3 6 3 5" xfId="9285" xr:uid="{00000000-0005-0000-0000-0000C21F0000}"/>
    <cellStyle name="Input 3 3 6 4" xfId="9286" xr:uid="{00000000-0005-0000-0000-0000C31F0000}"/>
    <cellStyle name="Input 3 3 6 4 2" xfId="9287" xr:uid="{00000000-0005-0000-0000-0000C41F0000}"/>
    <cellStyle name="Input 3 3 6 4 3" xfId="9288" xr:uid="{00000000-0005-0000-0000-0000C51F0000}"/>
    <cellStyle name="Input 3 3 6 4 4" xfId="9289" xr:uid="{00000000-0005-0000-0000-0000C61F0000}"/>
    <cellStyle name="Input 3 3 6 4 5" xfId="9290" xr:uid="{00000000-0005-0000-0000-0000C71F0000}"/>
    <cellStyle name="Input 3 3 6 5" xfId="9291" xr:uid="{00000000-0005-0000-0000-0000C81F0000}"/>
    <cellStyle name="Input 3 3 6 5 2" xfId="9292" xr:uid="{00000000-0005-0000-0000-0000C91F0000}"/>
    <cellStyle name="Input 3 3 6 6" xfId="9293" xr:uid="{00000000-0005-0000-0000-0000CA1F0000}"/>
    <cellStyle name="Input 3 3 6 6 2" xfId="9294" xr:uid="{00000000-0005-0000-0000-0000CB1F0000}"/>
    <cellStyle name="Input 3 3 6 7" xfId="9295" xr:uid="{00000000-0005-0000-0000-0000CC1F0000}"/>
    <cellStyle name="Input 3 3 6 8" xfId="9296" xr:uid="{00000000-0005-0000-0000-0000CD1F0000}"/>
    <cellStyle name="Input 3 3 7" xfId="9297" xr:uid="{00000000-0005-0000-0000-0000CE1F0000}"/>
    <cellStyle name="Input 3 3 7 2" xfId="9298" xr:uid="{00000000-0005-0000-0000-0000CF1F0000}"/>
    <cellStyle name="Input 3 3 7 2 2" xfId="9299" xr:uid="{00000000-0005-0000-0000-0000D01F0000}"/>
    <cellStyle name="Input 3 3 7 2 2 2" xfId="9300" xr:uid="{00000000-0005-0000-0000-0000D11F0000}"/>
    <cellStyle name="Input 3 3 7 2 2 3" xfId="9301" xr:uid="{00000000-0005-0000-0000-0000D21F0000}"/>
    <cellStyle name="Input 3 3 7 2 2 4" xfId="9302" xr:uid="{00000000-0005-0000-0000-0000D31F0000}"/>
    <cellStyle name="Input 3 3 7 2 2 5" xfId="9303" xr:uid="{00000000-0005-0000-0000-0000D41F0000}"/>
    <cellStyle name="Input 3 3 7 2 3" xfId="9304" xr:uid="{00000000-0005-0000-0000-0000D51F0000}"/>
    <cellStyle name="Input 3 3 7 2 3 2" xfId="9305" xr:uid="{00000000-0005-0000-0000-0000D61F0000}"/>
    <cellStyle name="Input 3 3 7 2 3 3" xfId="9306" xr:uid="{00000000-0005-0000-0000-0000D71F0000}"/>
    <cellStyle name="Input 3 3 7 2 3 4" xfId="9307" xr:uid="{00000000-0005-0000-0000-0000D81F0000}"/>
    <cellStyle name="Input 3 3 7 2 3 5" xfId="9308" xr:uid="{00000000-0005-0000-0000-0000D91F0000}"/>
    <cellStyle name="Input 3 3 7 2 4" xfId="9309" xr:uid="{00000000-0005-0000-0000-0000DA1F0000}"/>
    <cellStyle name="Input 3 3 7 2 4 2" xfId="9310" xr:uid="{00000000-0005-0000-0000-0000DB1F0000}"/>
    <cellStyle name="Input 3 3 7 2 5" xfId="9311" xr:uid="{00000000-0005-0000-0000-0000DC1F0000}"/>
    <cellStyle name="Input 3 3 7 2 5 2" xfId="9312" xr:uid="{00000000-0005-0000-0000-0000DD1F0000}"/>
    <cellStyle name="Input 3 3 7 2 6" xfId="9313" xr:uid="{00000000-0005-0000-0000-0000DE1F0000}"/>
    <cellStyle name="Input 3 3 7 2 7" xfId="9314" xr:uid="{00000000-0005-0000-0000-0000DF1F0000}"/>
    <cellStyle name="Input 3 3 7 3" xfId="9315" xr:uid="{00000000-0005-0000-0000-0000E01F0000}"/>
    <cellStyle name="Input 3 3 7 3 2" xfId="9316" xr:uid="{00000000-0005-0000-0000-0000E11F0000}"/>
    <cellStyle name="Input 3 3 7 3 3" xfId="9317" xr:uid="{00000000-0005-0000-0000-0000E21F0000}"/>
    <cellStyle name="Input 3 3 7 3 4" xfId="9318" xr:uid="{00000000-0005-0000-0000-0000E31F0000}"/>
    <cellStyle name="Input 3 3 7 3 5" xfId="9319" xr:uid="{00000000-0005-0000-0000-0000E41F0000}"/>
    <cellStyle name="Input 3 3 7 4" xfId="9320" xr:uid="{00000000-0005-0000-0000-0000E51F0000}"/>
    <cellStyle name="Input 3 3 7 4 2" xfId="9321" xr:uid="{00000000-0005-0000-0000-0000E61F0000}"/>
    <cellStyle name="Input 3 3 7 4 3" xfId="9322" xr:uid="{00000000-0005-0000-0000-0000E71F0000}"/>
    <cellStyle name="Input 3 3 7 4 4" xfId="9323" xr:uid="{00000000-0005-0000-0000-0000E81F0000}"/>
    <cellStyle name="Input 3 3 7 4 5" xfId="9324" xr:uid="{00000000-0005-0000-0000-0000E91F0000}"/>
    <cellStyle name="Input 3 3 7 5" xfId="9325" xr:uid="{00000000-0005-0000-0000-0000EA1F0000}"/>
    <cellStyle name="Input 3 3 7 5 2" xfId="9326" xr:uid="{00000000-0005-0000-0000-0000EB1F0000}"/>
    <cellStyle name="Input 3 3 7 6" xfId="9327" xr:uid="{00000000-0005-0000-0000-0000EC1F0000}"/>
    <cellStyle name="Input 3 3 7 6 2" xfId="9328" xr:uid="{00000000-0005-0000-0000-0000ED1F0000}"/>
    <cellStyle name="Input 3 3 7 7" xfId="9329" xr:uid="{00000000-0005-0000-0000-0000EE1F0000}"/>
    <cellStyle name="Input 3 3 7 8" xfId="9330" xr:uid="{00000000-0005-0000-0000-0000EF1F0000}"/>
    <cellStyle name="Input 3 3 8" xfId="9331" xr:uid="{00000000-0005-0000-0000-0000F01F0000}"/>
    <cellStyle name="Input 3 3 8 2" xfId="9332" xr:uid="{00000000-0005-0000-0000-0000F11F0000}"/>
    <cellStyle name="Input 3 3 8 2 2" xfId="9333" xr:uid="{00000000-0005-0000-0000-0000F21F0000}"/>
    <cellStyle name="Input 3 3 8 2 2 2" xfId="9334" xr:uid="{00000000-0005-0000-0000-0000F31F0000}"/>
    <cellStyle name="Input 3 3 8 2 2 3" xfId="9335" xr:uid="{00000000-0005-0000-0000-0000F41F0000}"/>
    <cellStyle name="Input 3 3 8 2 2 4" xfId="9336" xr:uid="{00000000-0005-0000-0000-0000F51F0000}"/>
    <cellStyle name="Input 3 3 8 2 2 5" xfId="9337" xr:uid="{00000000-0005-0000-0000-0000F61F0000}"/>
    <cellStyle name="Input 3 3 8 2 3" xfId="9338" xr:uid="{00000000-0005-0000-0000-0000F71F0000}"/>
    <cellStyle name="Input 3 3 8 2 3 2" xfId="9339" xr:uid="{00000000-0005-0000-0000-0000F81F0000}"/>
    <cellStyle name="Input 3 3 8 2 3 3" xfId="9340" xr:uid="{00000000-0005-0000-0000-0000F91F0000}"/>
    <cellStyle name="Input 3 3 8 2 3 4" xfId="9341" xr:uid="{00000000-0005-0000-0000-0000FA1F0000}"/>
    <cellStyle name="Input 3 3 8 2 3 5" xfId="9342" xr:uid="{00000000-0005-0000-0000-0000FB1F0000}"/>
    <cellStyle name="Input 3 3 8 2 4" xfId="9343" xr:uid="{00000000-0005-0000-0000-0000FC1F0000}"/>
    <cellStyle name="Input 3 3 8 2 4 2" xfId="9344" xr:uid="{00000000-0005-0000-0000-0000FD1F0000}"/>
    <cellStyle name="Input 3 3 8 2 5" xfId="9345" xr:uid="{00000000-0005-0000-0000-0000FE1F0000}"/>
    <cellStyle name="Input 3 3 8 2 5 2" xfId="9346" xr:uid="{00000000-0005-0000-0000-0000FF1F0000}"/>
    <cellStyle name="Input 3 3 8 2 6" xfId="9347" xr:uid="{00000000-0005-0000-0000-000000200000}"/>
    <cellStyle name="Input 3 3 8 2 7" xfId="9348" xr:uid="{00000000-0005-0000-0000-000001200000}"/>
    <cellStyle name="Input 3 3 8 3" xfId="9349" xr:uid="{00000000-0005-0000-0000-000002200000}"/>
    <cellStyle name="Input 3 3 8 3 2" xfId="9350" xr:uid="{00000000-0005-0000-0000-000003200000}"/>
    <cellStyle name="Input 3 3 8 3 3" xfId="9351" xr:uid="{00000000-0005-0000-0000-000004200000}"/>
    <cellStyle name="Input 3 3 8 3 4" xfId="9352" xr:uid="{00000000-0005-0000-0000-000005200000}"/>
    <cellStyle name="Input 3 3 8 3 5" xfId="9353" xr:uid="{00000000-0005-0000-0000-000006200000}"/>
    <cellStyle name="Input 3 3 8 4" xfId="9354" xr:uid="{00000000-0005-0000-0000-000007200000}"/>
    <cellStyle name="Input 3 3 8 4 2" xfId="9355" xr:uid="{00000000-0005-0000-0000-000008200000}"/>
    <cellStyle name="Input 3 3 8 4 3" xfId="9356" xr:uid="{00000000-0005-0000-0000-000009200000}"/>
    <cellStyle name="Input 3 3 8 4 4" xfId="9357" xr:uid="{00000000-0005-0000-0000-00000A200000}"/>
    <cellStyle name="Input 3 3 8 4 5" xfId="9358" xr:uid="{00000000-0005-0000-0000-00000B200000}"/>
    <cellStyle name="Input 3 3 8 5" xfId="9359" xr:uid="{00000000-0005-0000-0000-00000C200000}"/>
    <cellStyle name="Input 3 3 8 5 2" xfId="9360" xr:uid="{00000000-0005-0000-0000-00000D200000}"/>
    <cellStyle name="Input 3 3 8 6" xfId="9361" xr:uid="{00000000-0005-0000-0000-00000E200000}"/>
    <cellStyle name="Input 3 3 8 6 2" xfId="9362" xr:uid="{00000000-0005-0000-0000-00000F200000}"/>
    <cellStyle name="Input 3 3 8 7" xfId="9363" xr:uid="{00000000-0005-0000-0000-000010200000}"/>
    <cellStyle name="Input 3 3 8 8" xfId="9364" xr:uid="{00000000-0005-0000-0000-000011200000}"/>
    <cellStyle name="Input 3 3 9" xfId="9365" xr:uid="{00000000-0005-0000-0000-000012200000}"/>
    <cellStyle name="Input 3 3 9 2" xfId="9366" xr:uid="{00000000-0005-0000-0000-000013200000}"/>
    <cellStyle name="Input 3 3 9 2 2" xfId="9367" xr:uid="{00000000-0005-0000-0000-000014200000}"/>
    <cellStyle name="Input 3 3 9 2 2 2" xfId="9368" xr:uid="{00000000-0005-0000-0000-000015200000}"/>
    <cellStyle name="Input 3 3 9 2 2 3" xfId="9369" xr:uid="{00000000-0005-0000-0000-000016200000}"/>
    <cellStyle name="Input 3 3 9 2 2 4" xfId="9370" xr:uid="{00000000-0005-0000-0000-000017200000}"/>
    <cellStyle name="Input 3 3 9 2 2 5" xfId="9371" xr:uid="{00000000-0005-0000-0000-000018200000}"/>
    <cellStyle name="Input 3 3 9 2 3" xfId="9372" xr:uid="{00000000-0005-0000-0000-000019200000}"/>
    <cellStyle name="Input 3 3 9 2 3 2" xfId="9373" xr:uid="{00000000-0005-0000-0000-00001A200000}"/>
    <cellStyle name="Input 3 3 9 2 3 3" xfId="9374" xr:uid="{00000000-0005-0000-0000-00001B200000}"/>
    <cellStyle name="Input 3 3 9 2 3 4" xfId="9375" xr:uid="{00000000-0005-0000-0000-00001C200000}"/>
    <cellStyle name="Input 3 3 9 2 3 5" xfId="9376" xr:uid="{00000000-0005-0000-0000-00001D200000}"/>
    <cellStyle name="Input 3 3 9 2 4" xfId="9377" xr:uid="{00000000-0005-0000-0000-00001E200000}"/>
    <cellStyle name="Input 3 3 9 2 4 2" xfId="9378" xr:uid="{00000000-0005-0000-0000-00001F200000}"/>
    <cellStyle name="Input 3 3 9 2 5" xfId="9379" xr:uid="{00000000-0005-0000-0000-000020200000}"/>
    <cellStyle name="Input 3 3 9 2 5 2" xfId="9380" xr:uid="{00000000-0005-0000-0000-000021200000}"/>
    <cellStyle name="Input 3 3 9 2 6" xfId="9381" xr:uid="{00000000-0005-0000-0000-000022200000}"/>
    <cellStyle name="Input 3 3 9 2 7" xfId="9382" xr:uid="{00000000-0005-0000-0000-000023200000}"/>
    <cellStyle name="Input 3 3 9 3" xfId="9383" xr:uid="{00000000-0005-0000-0000-000024200000}"/>
    <cellStyle name="Input 3 3 9 3 2" xfId="9384" xr:uid="{00000000-0005-0000-0000-000025200000}"/>
    <cellStyle name="Input 3 3 9 3 3" xfId="9385" xr:uid="{00000000-0005-0000-0000-000026200000}"/>
    <cellStyle name="Input 3 3 9 3 4" xfId="9386" xr:uid="{00000000-0005-0000-0000-000027200000}"/>
    <cellStyle name="Input 3 3 9 3 5" xfId="9387" xr:uid="{00000000-0005-0000-0000-000028200000}"/>
    <cellStyle name="Input 3 3 9 4" xfId="9388" xr:uid="{00000000-0005-0000-0000-000029200000}"/>
    <cellStyle name="Input 3 3 9 4 2" xfId="9389" xr:uid="{00000000-0005-0000-0000-00002A200000}"/>
    <cellStyle name="Input 3 3 9 4 3" xfId="9390" xr:uid="{00000000-0005-0000-0000-00002B200000}"/>
    <cellStyle name="Input 3 3 9 4 4" xfId="9391" xr:uid="{00000000-0005-0000-0000-00002C200000}"/>
    <cellStyle name="Input 3 3 9 4 5" xfId="9392" xr:uid="{00000000-0005-0000-0000-00002D200000}"/>
    <cellStyle name="Input 3 3 9 5" xfId="9393" xr:uid="{00000000-0005-0000-0000-00002E200000}"/>
    <cellStyle name="Input 3 3 9 5 2" xfId="9394" xr:uid="{00000000-0005-0000-0000-00002F200000}"/>
    <cellStyle name="Input 3 3 9 6" xfId="9395" xr:uid="{00000000-0005-0000-0000-000030200000}"/>
    <cellStyle name="Input 3 3 9 6 2" xfId="9396" xr:uid="{00000000-0005-0000-0000-000031200000}"/>
    <cellStyle name="Input 3 3 9 7" xfId="9397" xr:uid="{00000000-0005-0000-0000-000032200000}"/>
    <cellStyle name="Input 3 3 9 8" xfId="9398" xr:uid="{00000000-0005-0000-0000-000033200000}"/>
    <cellStyle name="Input 3 4" xfId="1124" xr:uid="{00000000-0005-0000-0000-000034200000}"/>
    <cellStyle name="Input 3 4 2" xfId="1125" xr:uid="{00000000-0005-0000-0000-000035200000}"/>
    <cellStyle name="Input 3 5" xfId="1126" xr:uid="{00000000-0005-0000-0000-000036200000}"/>
    <cellStyle name="Input 3 5 2" xfId="1127" xr:uid="{00000000-0005-0000-0000-000037200000}"/>
    <cellStyle name="Input 3 6" xfId="1128" xr:uid="{00000000-0005-0000-0000-000038200000}"/>
    <cellStyle name="Input 3 7" xfId="9399" xr:uid="{00000000-0005-0000-0000-000039200000}"/>
    <cellStyle name="Input 3 7 2" xfId="9400" xr:uid="{00000000-0005-0000-0000-00003A200000}"/>
    <cellStyle name="Input 3_T-straight with PEDs adjustor" xfId="9401" xr:uid="{00000000-0005-0000-0000-00003B200000}"/>
    <cellStyle name="Input 4" xfId="1129" xr:uid="{00000000-0005-0000-0000-00003C200000}"/>
    <cellStyle name="Input 4 2" xfId="1130" xr:uid="{00000000-0005-0000-0000-00003D200000}"/>
    <cellStyle name="Input 4 2 10" xfId="9402" xr:uid="{00000000-0005-0000-0000-00003E200000}"/>
    <cellStyle name="Input 4 2 10 2" xfId="9403" xr:uid="{00000000-0005-0000-0000-00003F200000}"/>
    <cellStyle name="Input 4 2 10 2 2" xfId="9404" xr:uid="{00000000-0005-0000-0000-000040200000}"/>
    <cellStyle name="Input 4 2 10 2 2 2" xfId="9405" xr:uid="{00000000-0005-0000-0000-000041200000}"/>
    <cellStyle name="Input 4 2 10 2 2 3" xfId="9406" xr:uid="{00000000-0005-0000-0000-000042200000}"/>
    <cellStyle name="Input 4 2 10 2 2 4" xfId="9407" xr:uid="{00000000-0005-0000-0000-000043200000}"/>
    <cellStyle name="Input 4 2 10 2 2 5" xfId="9408" xr:uid="{00000000-0005-0000-0000-000044200000}"/>
    <cellStyle name="Input 4 2 10 2 3" xfId="9409" xr:uid="{00000000-0005-0000-0000-000045200000}"/>
    <cellStyle name="Input 4 2 10 2 3 2" xfId="9410" xr:uid="{00000000-0005-0000-0000-000046200000}"/>
    <cellStyle name="Input 4 2 10 2 3 3" xfId="9411" xr:uid="{00000000-0005-0000-0000-000047200000}"/>
    <cellStyle name="Input 4 2 10 2 3 4" xfId="9412" xr:uid="{00000000-0005-0000-0000-000048200000}"/>
    <cellStyle name="Input 4 2 10 2 3 5" xfId="9413" xr:uid="{00000000-0005-0000-0000-000049200000}"/>
    <cellStyle name="Input 4 2 10 2 4" xfId="9414" xr:uid="{00000000-0005-0000-0000-00004A200000}"/>
    <cellStyle name="Input 4 2 10 2 4 2" xfId="9415" xr:uid="{00000000-0005-0000-0000-00004B200000}"/>
    <cellStyle name="Input 4 2 10 2 5" xfId="9416" xr:uid="{00000000-0005-0000-0000-00004C200000}"/>
    <cellStyle name="Input 4 2 10 2 5 2" xfId="9417" xr:uid="{00000000-0005-0000-0000-00004D200000}"/>
    <cellStyle name="Input 4 2 10 2 6" xfId="9418" xr:uid="{00000000-0005-0000-0000-00004E200000}"/>
    <cellStyle name="Input 4 2 10 2 7" xfId="9419" xr:uid="{00000000-0005-0000-0000-00004F200000}"/>
    <cellStyle name="Input 4 2 10 3" xfId="9420" xr:uid="{00000000-0005-0000-0000-000050200000}"/>
    <cellStyle name="Input 4 2 10 3 2" xfId="9421" xr:uid="{00000000-0005-0000-0000-000051200000}"/>
    <cellStyle name="Input 4 2 10 3 3" xfId="9422" xr:uid="{00000000-0005-0000-0000-000052200000}"/>
    <cellStyle name="Input 4 2 10 3 4" xfId="9423" xr:uid="{00000000-0005-0000-0000-000053200000}"/>
    <cellStyle name="Input 4 2 10 3 5" xfId="9424" xr:uid="{00000000-0005-0000-0000-000054200000}"/>
    <cellStyle name="Input 4 2 10 4" xfId="9425" xr:uid="{00000000-0005-0000-0000-000055200000}"/>
    <cellStyle name="Input 4 2 10 4 2" xfId="9426" xr:uid="{00000000-0005-0000-0000-000056200000}"/>
    <cellStyle name="Input 4 2 10 4 3" xfId="9427" xr:uid="{00000000-0005-0000-0000-000057200000}"/>
    <cellStyle name="Input 4 2 10 4 4" xfId="9428" xr:uid="{00000000-0005-0000-0000-000058200000}"/>
    <cellStyle name="Input 4 2 10 4 5" xfId="9429" xr:uid="{00000000-0005-0000-0000-000059200000}"/>
    <cellStyle name="Input 4 2 10 5" xfId="9430" xr:uid="{00000000-0005-0000-0000-00005A200000}"/>
    <cellStyle name="Input 4 2 10 5 2" xfId="9431" xr:uid="{00000000-0005-0000-0000-00005B200000}"/>
    <cellStyle name="Input 4 2 10 6" xfId="9432" xr:uid="{00000000-0005-0000-0000-00005C200000}"/>
    <cellStyle name="Input 4 2 10 6 2" xfId="9433" xr:uid="{00000000-0005-0000-0000-00005D200000}"/>
    <cellStyle name="Input 4 2 10 7" xfId="9434" xr:uid="{00000000-0005-0000-0000-00005E200000}"/>
    <cellStyle name="Input 4 2 10 8" xfId="9435" xr:uid="{00000000-0005-0000-0000-00005F200000}"/>
    <cellStyle name="Input 4 2 11" xfId="9436" xr:uid="{00000000-0005-0000-0000-000060200000}"/>
    <cellStyle name="Input 4 2 11 2" xfId="9437" xr:uid="{00000000-0005-0000-0000-000061200000}"/>
    <cellStyle name="Input 4 2 11 2 2" xfId="9438" xr:uid="{00000000-0005-0000-0000-000062200000}"/>
    <cellStyle name="Input 4 2 11 2 2 2" xfId="9439" xr:uid="{00000000-0005-0000-0000-000063200000}"/>
    <cellStyle name="Input 4 2 11 2 2 3" xfId="9440" xr:uid="{00000000-0005-0000-0000-000064200000}"/>
    <cellStyle name="Input 4 2 11 2 2 4" xfId="9441" xr:uid="{00000000-0005-0000-0000-000065200000}"/>
    <cellStyle name="Input 4 2 11 2 2 5" xfId="9442" xr:uid="{00000000-0005-0000-0000-000066200000}"/>
    <cellStyle name="Input 4 2 11 2 3" xfId="9443" xr:uid="{00000000-0005-0000-0000-000067200000}"/>
    <cellStyle name="Input 4 2 11 2 3 2" xfId="9444" xr:uid="{00000000-0005-0000-0000-000068200000}"/>
    <cellStyle name="Input 4 2 11 2 3 3" xfId="9445" xr:uid="{00000000-0005-0000-0000-000069200000}"/>
    <cellStyle name="Input 4 2 11 2 3 4" xfId="9446" xr:uid="{00000000-0005-0000-0000-00006A200000}"/>
    <cellStyle name="Input 4 2 11 2 3 5" xfId="9447" xr:uid="{00000000-0005-0000-0000-00006B200000}"/>
    <cellStyle name="Input 4 2 11 2 4" xfId="9448" xr:uid="{00000000-0005-0000-0000-00006C200000}"/>
    <cellStyle name="Input 4 2 11 2 4 2" xfId="9449" xr:uid="{00000000-0005-0000-0000-00006D200000}"/>
    <cellStyle name="Input 4 2 11 2 5" xfId="9450" xr:uid="{00000000-0005-0000-0000-00006E200000}"/>
    <cellStyle name="Input 4 2 11 2 5 2" xfId="9451" xr:uid="{00000000-0005-0000-0000-00006F200000}"/>
    <cellStyle name="Input 4 2 11 2 6" xfId="9452" xr:uid="{00000000-0005-0000-0000-000070200000}"/>
    <cellStyle name="Input 4 2 11 2 7" xfId="9453" xr:uid="{00000000-0005-0000-0000-000071200000}"/>
    <cellStyle name="Input 4 2 11 3" xfId="9454" xr:uid="{00000000-0005-0000-0000-000072200000}"/>
    <cellStyle name="Input 4 2 11 3 2" xfId="9455" xr:uid="{00000000-0005-0000-0000-000073200000}"/>
    <cellStyle name="Input 4 2 11 3 3" xfId="9456" xr:uid="{00000000-0005-0000-0000-000074200000}"/>
    <cellStyle name="Input 4 2 11 3 4" xfId="9457" xr:uid="{00000000-0005-0000-0000-000075200000}"/>
    <cellStyle name="Input 4 2 11 3 5" xfId="9458" xr:uid="{00000000-0005-0000-0000-000076200000}"/>
    <cellStyle name="Input 4 2 11 4" xfId="9459" xr:uid="{00000000-0005-0000-0000-000077200000}"/>
    <cellStyle name="Input 4 2 11 4 2" xfId="9460" xr:uid="{00000000-0005-0000-0000-000078200000}"/>
    <cellStyle name="Input 4 2 11 4 3" xfId="9461" xr:uid="{00000000-0005-0000-0000-000079200000}"/>
    <cellStyle name="Input 4 2 11 4 4" xfId="9462" xr:uid="{00000000-0005-0000-0000-00007A200000}"/>
    <cellStyle name="Input 4 2 11 4 5" xfId="9463" xr:uid="{00000000-0005-0000-0000-00007B200000}"/>
    <cellStyle name="Input 4 2 11 5" xfId="9464" xr:uid="{00000000-0005-0000-0000-00007C200000}"/>
    <cellStyle name="Input 4 2 11 5 2" xfId="9465" xr:uid="{00000000-0005-0000-0000-00007D200000}"/>
    <cellStyle name="Input 4 2 11 6" xfId="9466" xr:uid="{00000000-0005-0000-0000-00007E200000}"/>
    <cellStyle name="Input 4 2 11 6 2" xfId="9467" xr:uid="{00000000-0005-0000-0000-00007F200000}"/>
    <cellStyle name="Input 4 2 11 7" xfId="9468" xr:uid="{00000000-0005-0000-0000-000080200000}"/>
    <cellStyle name="Input 4 2 11 8" xfId="9469" xr:uid="{00000000-0005-0000-0000-000081200000}"/>
    <cellStyle name="Input 4 2 12" xfId="9470" xr:uid="{00000000-0005-0000-0000-000082200000}"/>
    <cellStyle name="Input 4 2 12 2" xfId="9471" xr:uid="{00000000-0005-0000-0000-000083200000}"/>
    <cellStyle name="Input 4 2 12 2 2" xfId="9472" xr:uid="{00000000-0005-0000-0000-000084200000}"/>
    <cellStyle name="Input 4 2 12 2 2 2" xfId="9473" xr:uid="{00000000-0005-0000-0000-000085200000}"/>
    <cellStyle name="Input 4 2 12 2 2 3" xfId="9474" xr:uid="{00000000-0005-0000-0000-000086200000}"/>
    <cellStyle name="Input 4 2 12 2 2 4" xfId="9475" xr:uid="{00000000-0005-0000-0000-000087200000}"/>
    <cellStyle name="Input 4 2 12 2 2 5" xfId="9476" xr:uid="{00000000-0005-0000-0000-000088200000}"/>
    <cellStyle name="Input 4 2 12 2 3" xfId="9477" xr:uid="{00000000-0005-0000-0000-000089200000}"/>
    <cellStyle name="Input 4 2 12 2 3 2" xfId="9478" xr:uid="{00000000-0005-0000-0000-00008A200000}"/>
    <cellStyle name="Input 4 2 12 2 3 3" xfId="9479" xr:uid="{00000000-0005-0000-0000-00008B200000}"/>
    <cellStyle name="Input 4 2 12 2 3 4" xfId="9480" xr:uid="{00000000-0005-0000-0000-00008C200000}"/>
    <cellStyle name="Input 4 2 12 2 3 5" xfId="9481" xr:uid="{00000000-0005-0000-0000-00008D200000}"/>
    <cellStyle name="Input 4 2 12 2 4" xfId="9482" xr:uid="{00000000-0005-0000-0000-00008E200000}"/>
    <cellStyle name="Input 4 2 12 2 4 2" xfId="9483" xr:uid="{00000000-0005-0000-0000-00008F200000}"/>
    <cellStyle name="Input 4 2 12 2 5" xfId="9484" xr:uid="{00000000-0005-0000-0000-000090200000}"/>
    <cellStyle name="Input 4 2 12 2 5 2" xfId="9485" xr:uid="{00000000-0005-0000-0000-000091200000}"/>
    <cellStyle name="Input 4 2 12 2 6" xfId="9486" xr:uid="{00000000-0005-0000-0000-000092200000}"/>
    <cellStyle name="Input 4 2 12 2 7" xfId="9487" xr:uid="{00000000-0005-0000-0000-000093200000}"/>
    <cellStyle name="Input 4 2 12 3" xfId="9488" xr:uid="{00000000-0005-0000-0000-000094200000}"/>
    <cellStyle name="Input 4 2 12 3 2" xfId="9489" xr:uid="{00000000-0005-0000-0000-000095200000}"/>
    <cellStyle name="Input 4 2 12 3 3" xfId="9490" xr:uid="{00000000-0005-0000-0000-000096200000}"/>
    <cellStyle name="Input 4 2 12 3 4" xfId="9491" xr:uid="{00000000-0005-0000-0000-000097200000}"/>
    <cellStyle name="Input 4 2 12 3 5" xfId="9492" xr:uid="{00000000-0005-0000-0000-000098200000}"/>
    <cellStyle name="Input 4 2 12 4" xfId="9493" xr:uid="{00000000-0005-0000-0000-000099200000}"/>
    <cellStyle name="Input 4 2 12 4 2" xfId="9494" xr:uid="{00000000-0005-0000-0000-00009A200000}"/>
    <cellStyle name="Input 4 2 12 4 3" xfId="9495" xr:uid="{00000000-0005-0000-0000-00009B200000}"/>
    <cellStyle name="Input 4 2 12 4 4" xfId="9496" xr:uid="{00000000-0005-0000-0000-00009C200000}"/>
    <cellStyle name="Input 4 2 12 4 5" xfId="9497" xr:uid="{00000000-0005-0000-0000-00009D200000}"/>
    <cellStyle name="Input 4 2 12 5" xfId="9498" xr:uid="{00000000-0005-0000-0000-00009E200000}"/>
    <cellStyle name="Input 4 2 12 5 2" xfId="9499" xr:uid="{00000000-0005-0000-0000-00009F200000}"/>
    <cellStyle name="Input 4 2 12 6" xfId="9500" xr:uid="{00000000-0005-0000-0000-0000A0200000}"/>
    <cellStyle name="Input 4 2 12 6 2" xfId="9501" xr:uid="{00000000-0005-0000-0000-0000A1200000}"/>
    <cellStyle name="Input 4 2 12 7" xfId="9502" xr:uid="{00000000-0005-0000-0000-0000A2200000}"/>
    <cellStyle name="Input 4 2 12 8" xfId="9503" xr:uid="{00000000-0005-0000-0000-0000A3200000}"/>
    <cellStyle name="Input 4 2 13" xfId="9504" xr:uid="{00000000-0005-0000-0000-0000A4200000}"/>
    <cellStyle name="Input 4 2 13 2" xfId="9505" xr:uid="{00000000-0005-0000-0000-0000A5200000}"/>
    <cellStyle name="Input 4 2 13 2 2" xfId="9506" xr:uid="{00000000-0005-0000-0000-0000A6200000}"/>
    <cellStyle name="Input 4 2 13 2 2 2" xfId="9507" xr:uid="{00000000-0005-0000-0000-0000A7200000}"/>
    <cellStyle name="Input 4 2 13 2 2 3" xfId="9508" xr:uid="{00000000-0005-0000-0000-0000A8200000}"/>
    <cellStyle name="Input 4 2 13 2 2 4" xfId="9509" xr:uid="{00000000-0005-0000-0000-0000A9200000}"/>
    <cellStyle name="Input 4 2 13 2 2 5" xfId="9510" xr:uid="{00000000-0005-0000-0000-0000AA200000}"/>
    <cellStyle name="Input 4 2 13 2 3" xfId="9511" xr:uid="{00000000-0005-0000-0000-0000AB200000}"/>
    <cellStyle name="Input 4 2 13 2 3 2" xfId="9512" xr:uid="{00000000-0005-0000-0000-0000AC200000}"/>
    <cellStyle name="Input 4 2 13 2 3 3" xfId="9513" xr:uid="{00000000-0005-0000-0000-0000AD200000}"/>
    <cellStyle name="Input 4 2 13 2 3 4" xfId="9514" xr:uid="{00000000-0005-0000-0000-0000AE200000}"/>
    <cellStyle name="Input 4 2 13 2 3 5" xfId="9515" xr:uid="{00000000-0005-0000-0000-0000AF200000}"/>
    <cellStyle name="Input 4 2 13 2 4" xfId="9516" xr:uid="{00000000-0005-0000-0000-0000B0200000}"/>
    <cellStyle name="Input 4 2 13 2 4 2" xfId="9517" xr:uid="{00000000-0005-0000-0000-0000B1200000}"/>
    <cellStyle name="Input 4 2 13 2 5" xfId="9518" xr:uid="{00000000-0005-0000-0000-0000B2200000}"/>
    <cellStyle name="Input 4 2 13 2 5 2" xfId="9519" xr:uid="{00000000-0005-0000-0000-0000B3200000}"/>
    <cellStyle name="Input 4 2 13 2 6" xfId="9520" xr:uid="{00000000-0005-0000-0000-0000B4200000}"/>
    <cellStyle name="Input 4 2 13 2 7" xfId="9521" xr:uid="{00000000-0005-0000-0000-0000B5200000}"/>
    <cellStyle name="Input 4 2 13 3" xfId="9522" xr:uid="{00000000-0005-0000-0000-0000B6200000}"/>
    <cellStyle name="Input 4 2 13 3 2" xfId="9523" xr:uid="{00000000-0005-0000-0000-0000B7200000}"/>
    <cellStyle name="Input 4 2 13 3 3" xfId="9524" xr:uid="{00000000-0005-0000-0000-0000B8200000}"/>
    <cellStyle name="Input 4 2 13 3 4" xfId="9525" xr:uid="{00000000-0005-0000-0000-0000B9200000}"/>
    <cellStyle name="Input 4 2 13 3 5" xfId="9526" xr:uid="{00000000-0005-0000-0000-0000BA200000}"/>
    <cellStyle name="Input 4 2 13 4" xfId="9527" xr:uid="{00000000-0005-0000-0000-0000BB200000}"/>
    <cellStyle name="Input 4 2 13 4 2" xfId="9528" xr:uid="{00000000-0005-0000-0000-0000BC200000}"/>
    <cellStyle name="Input 4 2 13 4 3" xfId="9529" xr:uid="{00000000-0005-0000-0000-0000BD200000}"/>
    <cellStyle name="Input 4 2 13 4 4" xfId="9530" xr:uid="{00000000-0005-0000-0000-0000BE200000}"/>
    <cellStyle name="Input 4 2 13 4 5" xfId="9531" xr:uid="{00000000-0005-0000-0000-0000BF200000}"/>
    <cellStyle name="Input 4 2 13 5" xfId="9532" xr:uid="{00000000-0005-0000-0000-0000C0200000}"/>
    <cellStyle name="Input 4 2 13 5 2" xfId="9533" xr:uid="{00000000-0005-0000-0000-0000C1200000}"/>
    <cellStyle name="Input 4 2 13 6" xfId="9534" xr:uid="{00000000-0005-0000-0000-0000C2200000}"/>
    <cellStyle name="Input 4 2 13 6 2" xfId="9535" xr:uid="{00000000-0005-0000-0000-0000C3200000}"/>
    <cellStyle name="Input 4 2 13 7" xfId="9536" xr:uid="{00000000-0005-0000-0000-0000C4200000}"/>
    <cellStyle name="Input 4 2 13 8" xfId="9537" xr:uid="{00000000-0005-0000-0000-0000C5200000}"/>
    <cellStyle name="Input 4 2 14" xfId="9538" xr:uid="{00000000-0005-0000-0000-0000C6200000}"/>
    <cellStyle name="Input 4 2 14 2" xfId="9539" xr:uid="{00000000-0005-0000-0000-0000C7200000}"/>
    <cellStyle name="Input 4 2 14 2 2" xfId="9540" xr:uid="{00000000-0005-0000-0000-0000C8200000}"/>
    <cellStyle name="Input 4 2 14 2 2 2" xfId="9541" xr:uid="{00000000-0005-0000-0000-0000C9200000}"/>
    <cellStyle name="Input 4 2 14 2 2 3" xfId="9542" xr:uid="{00000000-0005-0000-0000-0000CA200000}"/>
    <cellStyle name="Input 4 2 14 2 2 4" xfId="9543" xr:uid="{00000000-0005-0000-0000-0000CB200000}"/>
    <cellStyle name="Input 4 2 14 2 2 5" xfId="9544" xr:uid="{00000000-0005-0000-0000-0000CC200000}"/>
    <cellStyle name="Input 4 2 14 2 3" xfId="9545" xr:uid="{00000000-0005-0000-0000-0000CD200000}"/>
    <cellStyle name="Input 4 2 14 2 3 2" xfId="9546" xr:uid="{00000000-0005-0000-0000-0000CE200000}"/>
    <cellStyle name="Input 4 2 14 2 3 3" xfId="9547" xr:uid="{00000000-0005-0000-0000-0000CF200000}"/>
    <cellStyle name="Input 4 2 14 2 3 4" xfId="9548" xr:uid="{00000000-0005-0000-0000-0000D0200000}"/>
    <cellStyle name="Input 4 2 14 2 3 5" xfId="9549" xr:uid="{00000000-0005-0000-0000-0000D1200000}"/>
    <cellStyle name="Input 4 2 14 2 4" xfId="9550" xr:uid="{00000000-0005-0000-0000-0000D2200000}"/>
    <cellStyle name="Input 4 2 14 2 4 2" xfId="9551" xr:uid="{00000000-0005-0000-0000-0000D3200000}"/>
    <cellStyle name="Input 4 2 14 2 5" xfId="9552" xr:uid="{00000000-0005-0000-0000-0000D4200000}"/>
    <cellStyle name="Input 4 2 14 2 5 2" xfId="9553" xr:uid="{00000000-0005-0000-0000-0000D5200000}"/>
    <cellStyle name="Input 4 2 14 2 6" xfId="9554" xr:uid="{00000000-0005-0000-0000-0000D6200000}"/>
    <cellStyle name="Input 4 2 14 2 7" xfId="9555" xr:uid="{00000000-0005-0000-0000-0000D7200000}"/>
    <cellStyle name="Input 4 2 14 3" xfId="9556" xr:uid="{00000000-0005-0000-0000-0000D8200000}"/>
    <cellStyle name="Input 4 2 14 3 2" xfId="9557" xr:uid="{00000000-0005-0000-0000-0000D9200000}"/>
    <cellStyle name="Input 4 2 14 3 3" xfId="9558" xr:uid="{00000000-0005-0000-0000-0000DA200000}"/>
    <cellStyle name="Input 4 2 14 3 4" xfId="9559" xr:uid="{00000000-0005-0000-0000-0000DB200000}"/>
    <cellStyle name="Input 4 2 14 3 5" xfId="9560" xr:uid="{00000000-0005-0000-0000-0000DC200000}"/>
    <cellStyle name="Input 4 2 14 4" xfId="9561" xr:uid="{00000000-0005-0000-0000-0000DD200000}"/>
    <cellStyle name="Input 4 2 14 4 2" xfId="9562" xr:uid="{00000000-0005-0000-0000-0000DE200000}"/>
    <cellStyle name="Input 4 2 14 4 3" xfId="9563" xr:uid="{00000000-0005-0000-0000-0000DF200000}"/>
    <cellStyle name="Input 4 2 14 4 4" xfId="9564" xr:uid="{00000000-0005-0000-0000-0000E0200000}"/>
    <cellStyle name="Input 4 2 14 4 5" xfId="9565" xr:uid="{00000000-0005-0000-0000-0000E1200000}"/>
    <cellStyle name="Input 4 2 14 5" xfId="9566" xr:uid="{00000000-0005-0000-0000-0000E2200000}"/>
    <cellStyle name="Input 4 2 14 5 2" xfId="9567" xr:uid="{00000000-0005-0000-0000-0000E3200000}"/>
    <cellStyle name="Input 4 2 14 6" xfId="9568" xr:uid="{00000000-0005-0000-0000-0000E4200000}"/>
    <cellStyle name="Input 4 2 14 6 2" xfId="9569" xr:uid="{00000000-0005-0000-0000-0000E5200000}"/>
    <cellStyle name="Input 4 2 14 7" xfId="9570" xr:uid="{00000000-0005-0000-0000-0000E6200000}"/>
    <cellStyle name="Input 4 2 14 8" xfId="9571" xr:uid="{00000000-0005-0000-0000-0000E7200000}"/>
    <cellStyle name="Input 4 2 15" xfId="9572" xr:uid="{00000000-0005-0000-0000-0000E8200000}"/>
    <cellStyle name="Input 4 2 15 2" xfId="9573" xr:uid="{00000000-0005-0000-0000-0000E9200000}"/>
    <cellStyle name="Input 4 2 15 2 2" xfId="9574" xr:uid="{00000000-0005-0000-0000-0000EA200000}"/>
    <cellStyle name="Input 4 2 15 2 3" xfId="9575" xr:uid="{00000000-0005-0000-0000-0000EB200000}"/>
    <cellStyle name="Input 4 2 15 2 4" xfId="9576" xr:uid="{00000000-0005-0000-0000-0000EC200000}"/>
    <cellStyle name="Input 4 2 15 2 5" xfId="9577" xr:uid="{00000000-0005-0000-0000-0000ED200000}"/>
    <cellStyle name="Input 4 2 15 3" xfId="9578" xr:uid="{00000000-0005-0000-0000-0000EE200000}"/>
    <cellStyle name="Input 4 2 15 3 2" xfId="9579" xr:uid="{00000000-0005-0000-0000-0000EF200000}"/>
    <cellStyle name="Input 4 2 15 3 3" xfId="9580" xr:uid="{00000000-0005-0000-0000-0000F0200000}"/>
    <cellStyle name="Input 4 2 15 3 4" xfId="9581" xr:uid="{00000000-0005-0000-0000-0000F1200000}"/>
    <cellStyle name="Input 4 2 15 3 5" xfId="9582" xr:uid="{00000000-0005-0000-0000-0000F2200000}"/>
    <cellStyle name="Input 4 2 15 4" xfId="9583" xr:uid="{00000000-0005-0000-0000-0000F3200000}"/>
    <cellStyle name="Input 4 2 15 4 2" xfId="9584" xr:uid="{00000000-0005-0000-0000-0000F4200000}"/>
    <cellStyle name="Input 4 2 15 5" xfId="9585" xr:uid="{00000000-0005-0000-0000-0000F5200000}"/>
    <cellStyle name="Input 4 2 15 5 2" xfId="9586" xr:uid="{00000000-0005-0000-0000-0000F6200000}"/>
    <cellStyle name="Input 4 2 15 6" xfId="9587" xr:uid="{00000000-0005-0000-0000-0000F7200000}"/>
    <cellStyle name="Input 4 2 15 7" xfId="9588" xr:uid="{00000000-0005-0000-0000-0000F8200000}"/>
    <cellStyle name="Input 4 2 16" xfId="9589" xr:uid="{00000000-0005-0000-0000-0000F9200000}"/>
    <cellStyle name="Input 4 2 16 2" xfId="9590" xr:uid="{00000000-0005-0000-0000-0000FA200000}"/>
    <cellStyle name="Input 4 2 16 3" xfId="9591" xr:uid="{00000000-0005-0000-0000-0000FB200000}"/>
    <cellStyle name="Input 4 2 16 4" xfId="9592" xr:uid="{00000000-0005-0000-0000-0000FC200000}"/>
    <cellStyle name="Input 4 2 16 5" xfId="9593" xr:uid="{00000000-0005-0000-0000-0000FD200000}"/>
    <cellStyle name="Input 4 2 17" xfId="9594" xr:uid="{00000000-0005-0000-0000-0000FE200000}"/>
    <cellStyle name="Input 4 2 17 2" xfId="9595" xr:uid="{00000000-0005-0000-0000-0000FF200000}"/>
    <cellStyle name="Input 4 2 17 3" xfId="9596" xr:uid="{00000000-0005-0000-0000-000000210000}"/>
    <cellStyle name="Input 4 2 17 4" xfId="9597" xr:uid="{00000000-0005-0000-0000-000001210000}"/>
    <cellStyle name="Input 4 2 17 5" xfId="9598" xr:uid="{00000000-0005-0000-0000-000002210000}"/>
    <cellStyle name="Input 4 2 18" xfId="9599" xr:uid="{00000000-0005-0000-0000-000003210000}"/>
    <cellStyle name="Input 4 2 18 2" xfId="9600" xr:uid="{00000000-0005-0000-0000-000004210000}"/>
    <cellStyle name="Input 4 2 19" xfId="9601" xr:uid="{00000000-0005-0000-0000-000005210000}"/>
    <cellStyle name="Input 4 2 19 2" xfId="9602" xr:uid="{00000000-0005-0000-0000-000006210000}"/>
    <cellStyle name="Input 4 2 2" xfId="1131" xr:uid="{00000000-0005-0000-0000-000007210000}"/>
    <cellStyle name="Input 4 2 2 2" xfId="1132" xr:uid="{00000000-0005-0000-0000-000008210000}"/>
    <cellStyle name="Input 4 2 2 2 2" xfId="9603" xr:uid="{00000000-0005-0000-0000-000009210000}"/>
    <cellStyle name="Input 4 2 2 2 2 2" xfId="9604" xr:uid="{00000000-0005-0000-0000-00000A210000}"/>
    <cellStyle name="Input 4 2 2 2 2 3" xfId="9605" xr:uid="{00000000-0005-0000-0000-00000B210000}"/>
    <cellStyle name="Input 4 2 2 2 2 4" xfId="9606" xr:uid="{00000000-0005-0000-0000-00000C210000}"/>
    <cellStyle name="Input 4 2 2 2 2 5" xfId="9607" xr:uid="{00000000-0005-0000-0000-00000D210000}"/>
    <cellStyle name="Input 4 2 2 2 3" xfId="9608" xr:uid="{00000000-0005-0000-0000-00000E210000}"/>
    <cellStyle name="Input 4 2 2 2 3 2" xfId="9609" xr:uid="{00000000-0005-0000-0000-00000F210000}"/>
    <cellStyle name="Input 4 2 2 2 3 3" xfId="9610" xr:uid="{00000000-0005-0000-0000-000010210000}"/>
    <cellStyle name="Input 4 2 2 2 3 4" xfId="9611" xr:uid="{00000000-0005-0000-0000-000011210000}"/>
    <cellStyle name="Input 4 2 2 2 3 5" xfId="9612" xr:uid="{00000000-0005-0000-0000-000012210000}"/>
    <cellStyle name="Input 4 2 2 2 4" xfId="9613" xr:uid="{00000000-0005-0000-0000-000013210000}"/>
    <cellStyle name="Input 4 2 2 2 4 2" xfId="9614" xr:uid="{00000000-0005-0000-0000-000014210000}"/>
    <cellStyle name="Input 4 2 2 2 5" xfId="9615" xr:uid="{00000000-0005-0000-0000-000015210000}"/>
    <cellStyle name="Input 4 2 2 2 5 2" xfId="9616" xr:uid="{00000000-0005-0000-0000-000016210000}"/>
    <cellStyle name="Input 4 2 2 2 6" xfId="9617" xr:uid="{00000000-0005-0000-0000-000017210000}"/>
    <cellStyle name="Input 4 2 2 2 7" xfId="9618" xr:uid="{00000000-0005-0000-0000-000018210000}"/>
    <cellStyle name="Input 4 2 2 3" xfId="9619" xr:uid="{00000000-0005-0000-0000-000019210000}"/>
    <cellStyle name="Input 4 2 2 3 2" xfId="9620" xr:uid="{00000000-0005-0000-0000-00001A210000}"/>
    <cellStyle name="Input 4 2 2 3 3" xfId="9621" xr:uid="{00000000-0005-0000-0000-00001B210000}"/>
    <cellStyle name="Input 4 2 2 3 4" xfId="9622" xr:uid="{00000000-0005-0000-0000-00001C210000}"/>
    <cellStyle name="Input 4 2 2 3 5" xfId="9623" xr:uid="{00000000-0005-0000-0000-00001D210000}"/>
    <cellStyle name="Input 4 2 2 4" xfId="9624" xr:uid="{00000000-0005-0000-0000-00001E210000}"/>
    <cellStyle name="Input 4 2 2 4 2" xfId="9625" xr:uid="{00000000-0005-0000-0000-00001F210000}"/>
    <cellStyle name="Input 4 2 2 4 3" xfId="9626" xr:uid="{00000000-0005-0000-0000-000020210000}"/>
    <cellStyle name="Input 4 2 2 4 4" xfId="9627" xr:uid="{00000000-0005-0000-0000-000021210000}"/>
    <cellStyle name="Input 4 2 2 4 5" xfId="9628" xr:uid="{00000000-0005-0000-0000-000022210000}"/>
    <cellStyle name="Input 4 2 2 5" xfId="9629" xr:uid="{00000000-0005-0000-0000-000023210000}"/>
    <cellStyle name="Input 4 2 2 5 2" xfId="9630" xr:uid="{00000000-0005-0000-0000-000024210000}"/>
    <cellStyle name="Input 4 2 2 6" xfId="9631" xr:uid="{00000000-0005-0000-0000-000025210000}"/>
    <cellStyle name="Input 4 2 2 6 2" xfId="9632" xr:uid="{00000000-0005-0000-0000-000026210000}"/>
    <cellStyle name="Input 4 2 2 7" xfId="9633" xr:uid="{00000000-0005-0000-0000-000027210000}"/>
    <cellStyle name="Input 4 2 2 8" xfId="9634" xr:uid="{00000000-0005-0000-0000-000028210000}"/>
    <cellStyle name="Input 4 2 20" xfId="9635" xr:uid="{00000000-0005-0000-0000-000029210000}"/>
    <cellStyle name="Input 4 2 21" xfId="9636" xr:uid="{00000000-0005-0000-0000-00002A210000}"/>
    <cellStyle name="Input 4 2 3" xfId="1133" xr:uid="{00000000-0005-0000-0000-00002B210000}"/>
    <cellStyle name="Input 4 2 3 2" xfId="1134" xr:uid="{00000000-0005-0000-0000-00002C210000}"/>
    <cellStyle name="Input 4 2 3 2 2" xfId="9637" xr:uid="{00000000-0005-0000-0000-00002D210000}"/>
    <cellStyle name="Input 4 2 3 2 2 2" xfId="9638" xr:uid="{00000000-0005-0000-0000-00002E210000}"/>
    <cellStyle name="Input 4 2 3 2 2 3" xfId="9639" xr:uid="{00000000-0005-0000-0000-00002F210000}"/>
    <cellStyle name="Input 4 2 3 2 2 4" xfId="9640" xr:uid="{00000000-0005-0000-0000-000030210000}"/>
    <cellStyle name="Input 4 2 3 2 2 5" xfId="9641" xr:uid="{00000000-0005-0000-0000-000031210000}"/>
    <cellStyle name="Input 4 2 3 2 3" xfId="9642" xr:uid="{00000000-0005-0000-0000-000032210000}"/>
    <cellStyle name="Input 4 2 3 2 3 2" xfId="9643" xr:uid="{00000000-0005-0000-0000-000033210000}"/>
    <cellStyle name="Input 4 2 3 2 3 3" xfId="9644" xr:uid="{00000000-0005-0000-0000-000034210000}"/>
    <cellStyle name="Input 4 2 3 2 3 4" xfId="9645" xr:uid="{00000000-0005-0000-0000-000035210000}"/>
    <cellStyle name="Input 4 2 3 2 3 5" xfId="9646" xr:uid="{00000000-0005-0000-0000-000036210000}"/>
    <cellStyle name="Input 4 2 3 2 4" xfId="9647" xr:uid="{00000000-0005-0000-0000-000037210000}"/>
    <cellStyle name="Input 4 2 3 2 4 2" xfId="9648" xr:uid="{00000000-0005-0000-0000-000038210000}"/>
    <cellStyle name="Input 4 2 3 2 5" xfId="9649" xr:uid="{00000000-0005-0000-0000-000039210000}"/>
    <cellStyle name="Input 4 2 3 2 5 2" xfId="9650" xr:uid="{00000000-0005-0000-0000-00003A210000}"/>
    <cellStyle name="Input 4 2 3 2 6" xfId="9651" xr:uid="{00000000-0005-0000-0000-00003B210000}"/>
    <cellStyle name="Input 4 2 3 2 7" xfId="9652" xr:uid="{00000000-0005-0000-0000-00003C210000}"/>
    <cellStyle name="Input 4 2 3 3" xfId="9653" xr:uid="{00000000-0005-0000-0000-00003D210000}"/>
    <cellStyle name="Input 4 2 3 3 2" xfId="9654" xr:uid="{00000000-0005-0000-0000-00003E210000}"/>
    <cellStyle name="Input 4 2 3 3 3" xfId="9655" xr:uid="{00000000-0005-0000-0000-00003F210000}"/>
    <cellStyle name="Input 4 2 3 3 4" xfId="9656" xr:uid="{00000000-0005-0000-0000-000040210000}"/>
    <cellStyle name="Input 4 2 3 3 5" xfId="9657" xr:uid="{00000000-0005-0000-0000-000041210000}"/>
    <cellStyle name="Input 4 2 3 4" xfId="9658" xr:uid="{00000000-0005-0000-0000-000042210000}"/>
    <cellStyle name="Input 4 2 3 4 2" xfId="9659" xr:uid="{00000000-0005-0000-0000-000043210000}"/>
    <cellStyle name="Input 4 2 3 4 3" xfId="9660" xr:uid="{00000000-0005-0000-0000-000044210000}"/>
    <cellStyle name="Input 4 2 3 4 4" xfId="9661" xr:uid="{00000000-0005-0000-0000-000045210000}"/>
    <cellStyle name="Input 4 2 3 4 5" xfId="9662" xr:uid="{00000000-0005-0000-0000-000046210000}"/>
    <cellStyle name="Input 4 2 3 5" xfId="9663" xr:uid="{00000000-0005-0000-0000-000047210000}"/>
    <cellStyle name="Input 4 2 3 5 2" xfId="9664" xr:uid="{00000000-0005-0000-0000-000048210000}"/>
    <cellStyle name="Input 4 2 3 6" xfId="9665" xr:uid="{00000000-0005-0000-0000-000049210000}"/>
    <cellStyle name="Input 4 2 3 6 2" xfId="9666" xr:uid="{00000000-0005-0000-0000-00004A210000}"/>
    <cellStyle name="Input 4 2 3 7" xfId="9667" xr:uid="{00000000-0005-0000-0000-00004B210000}"/>
    <cellStyle name="Input 4 2 3 8" xfId="9668" xr:uid="{00000000-0005-0000-0000-00004C210000}"/>
    <cellStyle name="Input 4 2 4" xfId="1135" xr:uid="{00000000-0005-0000-0000-00004D210000}"/>
    <cellStyle name="Input 4 2 4 2" xfId="1136" xr:uid="{00000000-0005-0000-0000-00004E210000}"/>
    <cellStyle name="Input 4 2 4 2 2" xfId="9669" xr:uid="{00000000-0005-0000-0000-00004F210000}"/>
    <cellStyle name="Input 4 2 4 2 2 2" xfId="9670" xr:uid="{00000000-0005-0000-0000-000050210000}"/>
    <cellStyle name="Input 4 2 4 2 2 3" xfId="9671" xr:uid="{00000000-0005-0000-0000-000051210000}"/>
    <cellStyle name="Input 4 2 4 2 2 4" xfId="9672" xr:uid="{00000000-0005-0000-0000-000052210000}"/>
    <cellStyle name="Input 4 2 4 2 2 5" xfId="9673" xr:uid="{00000000-0005-0000-0000-000053210000}"/>
    <cellStyle name="Input 4 2 4 2 3" xfId="9674" xr:uid="{00000000-0005-0000-0000-000054210000}"/>
    <cellStyle name="Input 4 2 4 2 3 2" xfId="9675" xr:uid="{00000000-0005-0000-0000-000055210000}"/>
    <cellStyle name="Input 4 2 4 2 3 3" xfId="9676" xr:uid="{00000000-0005-0000-0000-000056210000}"/>
    <cellStyle name="Input 4 2 4 2 3 4" xfId="9677" xr:uid="{00000000-0005-0000-0000-000057210000}"/>
    <cellStyle name="Input 4 2 4 2 3 5" xfId="9678" xr:uid="{00000000-0005-0000-0000-000058210000}"/>
    <cellStyle name="Input 4 2 4 2 4" xfId="9679" xr:uid="{00000000-0005-0000-0000-000059210000}"/>
    <cellStyle name="Input 4 2 4 2 4 2" xfId="9680" xr:uid="{00000000-0005-0000-0000-00005A210000}"/>
    <cellStyle name="Input 4 2 4 2 5" xfId="9681" xr:uid="{00000000-0005-0000-0000-00005B210000}"/>
    <cellStyle name="Input 4 2 4 2 5 2" xfId="9682" xr:uid="{00000000-0005-0000-0000-00005C210000}"/>
    <cellStyle name="Input 4 2 4 2 6" xfId="9683" xr:uid="{00000000-0005-0000-0000-00005D210000}"/>
    <cellStyle name="Input 4 2 4 2 7" xfId="9684" xr:uid="{00000000-0005-0000-0000-00005E210000}"/>
    <cellStyle name="Input 4 2 4 3" xfId="9685" xr:uid="{00000000-0005-0000-0000-00005F210000}"/>
    <cellStyle name="Input 4 2 4 3 2" xfId="9686" xr:uid="{00000000-0005-0000-0000-000060210000}"/>
    <cellStyle name="Input 4 2 4 3 3" xfId="9687" xr:uid="{00000000-0005-0000-0000-000061210000}"/>
    <cellStyle name="Input 4 2 4 3 4" xfId="9688" xr:uid="{00000000-0005-0000-0000-000062210000}"/>
    <cellStyle name="Input 4 2 4 3 5" xfId="9689" xr:uid="{00000000-0005-0000-0000-000063210000}"/>
    <cellStyle name="Input 4 2 4 4" xfId="9690" xr:uid="{00000000-0005-0000-0000-000064210000}"/>
    <cellStyle name="Input 4 2 4 4 2" xfId="9691" xr:uid="{00000000-0005-0000-0000-000065210000}"/>
    <cellStyle name="Input 4 2 4 4 3" xfId="9692" xr:uid="{00000000-0005-0000-0000-000066210000}"/>
    <cellStyle name="Input 4 2 4 4 4" xfId="9693" xr:uid="{00000000-0005-0000-0000-000067210000}"/>
    <cellStyle name="Input 4 2 4 4 5" xfId="9694" xr:uid="{00000000-0005-0000-0000-000068210000}"/>
    <cellStyle name="Input 4 2 4 5" xfId="9695" xr:uid="{00000000-0005-0000-0000-000069210000}"/>
    <cellStyle name="Input 4 2 4 5 2" xfId="9696" xr:uid="{00000000-0005-0000-0000-00006A210000}"/>
    <cellStyle name="Input 4 2 4 6" xfId="9697" xr:uid="{00000000-0005-0000-0000-00006B210000}"/>
    <cellStyle name="Input 4 2 4 6 2" xfId="9698" xr:uid="{00000000-0005-0000-0000-00006C210000}"/>
    <cellStyle name="Input 4 2 4 7" xfId="9699" xr:uid="{00000000-0005-0000-0000-00006D210000}"/>
    <cellStyle name="Input 4 2 4 8" xfId="9700" xr:uid="{00000000-0005-0000-0000-00006E210000}"/>
    <cellStyle name="Input 4 2 5" xfId="1137" xr:uid="{00000000-0005-0000-0000-00006F210000}"/>
    <cellStyle name="Input 4 2 5 2" xfId="1138" xr:uid="{00000000-0005-0000-0000-000070210000}"/>
    <cellStyle name="Input 4 2 5 2 2" xfId="9701" xr:uid="{00000000-0005-0000-0000-000071210000}"/>
    <cellStyle name="Input 4 2 5 2 2 2" xfId="9702" xr:uid="{00000000-0005-0000-0000-000072210000}"/>
    <cellStyle name="Input 4 2 5 2 2 3" xfId="9703" xr:uid="{00000000-0005-0000-0000-000073210000}"/>
    <cellStyle name="Input 4 2 5 2 2 4" xfId="9704" xr:uid="{00000000-0005-0000-0000-000074210000}"/>
    <cellStyle name="Input 4 2 5 2 2 5" xfId="9705" xr:uid="{00000000-0005-0000-0000-000075210000}"/>
    <cellStyle name="Input 4 2 5 2 3" xfId="9706" xr:uid="{00000000-0005-0000-0000-000076210000}"/>
    <cellStyle name="Input 4 2 5 2 3 2" xfId="9707" xr:uid="{00000000-0005-0000-0000-000077210000}"/>
    <cellStyle name="Input 4 2 5 2 3 3" xfId="9708" xr:uid="{00000000-0005-0000-0000-000078210000}"/>
    <cellStyle name="Input 4 2 5 2 3 4" xfId="9709" xr:uid="{00000000-0005-0000-0000-000079210000}"/>
    <cellStyle name="Input 4 2 5 2 3 5" xfId="9710" xr:uid="{00000000-0005-0000-0000-00007A210000}"/>
    <cellStyle name="Input 4 2 5 2 4" xfId="9711" xr:uid="{00000000-0005-0000-0000-00007B210000}"/>
    <cellStyle name="Input 4 2 5 2 4 2" xfId="9712" xr:uid="{00000000-0005-0000-0000-00007C210000}"/>
    <cellStyle name="Input 4 2 5 2 5" xfId="9713" xr:uid="{00000000-0005-0000-0000-00007D210000}"/>
    <cellStyle name="Input 4 2 5 2 5 2" xfId="9714" xr:uid="{00000000-0005-0000-0000-00007E210000}"/>
    <cellStyle name="Input 4 2 5 2 6" xfId="9715" xr:uid="{00000000-0005-0000-0000-00007F210000}"/>
    <cellStyle name="Input 4 2 5 2 7" xfId="9716" xr:uid="{00000000-0005-0000-0000-000080210000}"/>
    <cellStyle name="Input 4 2 5 3" xfId="9717" xr:uid="{00000000-0005-0000-0000-000081210000}"/>
    <cellStyle name="Input 4 2 5 3 2" xfId="9718" xr:uid="{00000000-0005-0000-0000-000082210000}"/>
    <cellStyle name="Input 4 2 5 3 3" xfId="9719" xr:uid="{00000000-0005-0000-0000-000083210000}"/>
    <cellStyle name="Input 4 2 5 3 4" xfId="9720" xr:uid="{00000000-0005-0000-0000-000084210000}"/>
    <cellStyle name="Input 4 2 5 3 5" xfId="9721" xr:uid="{00000000-0005-0000-0000-000085210000}"/>
    <cellStyle name="Input 4 2 5 4" xfId="9722" xr:uid="{00000000-0005-0000-0000-000086210000}"/>
    <cellStyle name="Input 4 2 5 4 2" xfId="9723" xr:uid="{00000000-0005-0000-0000-000087210000}"/>
    <cellStyle name="Input 4 2 5 4 3" xfId="9724" xr:uid="{00000000-0005-0000-0000-000088210000}"/>
    <cellStyle name="Input 4 2 5 4 4" xfId="9725" xr:uid="{00000000-0005-0000-0000-000089210000}"/>
    <cellStyle name="Input 4 2 5 4 5" xfId="9726" xr:uid="{00000000-0005-0000-0000-00008A210000}"/>
    <cellStyle name="Input 4 2 5 5" xfId="9727" xr:uid="{00000000-0005-0000-0000-00008B210000}"/>
    <cellStyle name="Input 4 2 5 5 2" xfId="9728" xr:uid="{00000000-0005-0000-0000-00008C210000}"/>
    <cellStyle name="Input 4 2 5 6" xfId="9729" xr:uid="{00000000-0005-0000-0000-00008D210000}"/>
    <cellStyle name="Input 4 2 5 6 2" xfId="9730" xr:uid="{00000000-0005-0000-0000-00008E210000}"/>
    <cellStyle name="Input 4 2 5 7" xfId="9731" xr:uid="{00000000-0005-0000-0000-00008F210000}"/>
    <cellStyle name="Input 4 2 5 8" xfId="9732" xr:uid="{00000000-0005-0000-0000-000090210000}"/>
    <cellStyle name="Input 4 2 6" xfId="1139" xr:uid="{00000000-0005-0000-0000-000091210000}"/>
    <cellStyle name="Input 4 2 6 2" xfId="9733" xr:uid="{00000000-0005-0000-0000-000092210000}"/>
    <cellStyle name="Input 4 2 6 2 2" xfId="9734" xr:uid="{00000000-0005-0000-0000-000093210000}"/>
    <cellStyle name="Input 4 2 6 2 2 2" xfId="9735" xr:uid="{00000000-0005-0000-0000-000094210000}"/>
    <cellStyle name="Input 4 2 6 2 2 3" xfId="9736" xr:uid="{00000000-0005-0000-0000-000095210000}"/>
    <cellStyle name="Input 4 2 6 2 2 4" xfId="9737" xr:uid="{00000000-0005-0000-0000-000096210000}"/>
    <cellStyle name="Input 4 2 6 2 2 5" xfId="9738" xr:uid="{00000000-0005-0000-0000-000097210000}"/>
    <cellStyle name="Input 4 2 6 2 3" xfId="9739" xr:uid="{00000000-0005-0000-0000-000098210000}"/>
    <cellStyle name="Input 4 2 6 2 3 2" xfId="9740" xr:uid="{00000000-0005-0000-0000-000099210000}"/>
    <cellStyle name="Input 4 2 6 2 3 3" xfId="9741" xr:uid="{00000000-0005-0000-0000-00009A210000}"/>
    <cellStyle name="Input 4 2 6 2 3 4" xfId="9742" xr:uid="{00000000-0005-0000-0000-00009B210000}"/>
    <cellStyle name="Input 4 2 6 2 3 5" xfId="9743" xr:uid="{00000000-0005-0000-0000-00009C210000}"/>
    <cellStyle name="Input 4 2 6 2 4" xfId="9744" xr:uid="{00000000-0005-0000-0000-00009D210000}"/>
    <cellStyle name="Input 4 2 6 2 4 2" xfId="9745" xr:uid="{00000000-0005-0000-0000-00009E210000}"/>
    <cellStyle name="Input 4 2 6 2 5" xfId="9746" xr:uid="{00000000-0005-0000-0000-00009F210000}"/>
    <cellStyle name="Input 4 2 6 2 5 2" xfId="9747" xr:uid="{00000000-0005-0000-0000-0000A0210000}"/>
    <cellStyle name="Input 4 2 6 2 6" xfId="9748" xr:uid="{00000000-0005-0000-0000-0000A1210000}"/>
    <cellStyle name="Input 4 2 6 2 7" xfId="9749" xr:uid="{00000000-0005-0000-0000-0000A2210000}"/>
    <cellStyle name="Input 4 2 6 3" xfId="9750" xr:uid="{00000000-0005-0000-0000-0000A3210000}"/>
    <cellStyle name="Input 4 2 6 3 2" xfId="9751" xr:uid="{00000000-0005-0000-0000-0000A4210000}"/>
    <cellStyle name="Input 4 2 6 3 3" xfId="9752" xr:uid="{00000000-0005-0000-0000-0000A5210000}"/>
    <cellStyle name="Input 4 2 6 3 4" xfId="9753" xr:uid="{00000000-0005-0000-0000-0000A6210000}"/>
    <cellStyle name="Input 4 2 6 3 5" xfId="9754" xr:uid="{00000000-0005-0000-0000-0000A7210000}"/>
    <cellStyle name="Input 4 2 6 4" xfId="9755" xr:uid="{00000000-0005-0000-0000-0000A8210000}"/>
    <cellStyle name="Input 4 2 6 4 2" xfId="9756" xr:uid="{00000000-0005-0000-0000-0000A9210000}"/>
    <cellStyle name="Input 4 2 6 4 3" xfId="9757" xr:uid="{00000000-0005-0000-0000-0000AA210000}"/>
    <cellStyle name="Input 4 2 6 4 4" xfId="9758" xr:uid="{00000000-0005-0000-0000-0000AB210000}"/>
    <cellStyle name="Input 4 2 6 4 5" xfId="9759" xr:uid="{00000000-0005-0000-0000-0000AC210000}"/>
    <cellStyle name="Input 4 2 6 5" xfId="9760" xr:uid="{00000000-0005-0000-0000-0000AD210000}"/>
    <cellStyle name="Input 4 2 6 5 2" xfId="9761" xr:uid="{00000000-0005-0000-0000-0000AE210000}"/>
    <cellStyle name="Input 4 2 6 6" xfId="9762" xr:uid="{00000000-0005-0000-0000-0000AF210000}"/>
    <cellStyle name="Input 4 2 6 6 2" xfId="9763" xr:uid="{00000000-0005-0000-0000-0000B0210000}"/>
    <cellStyle name="Input 4 2 6 7" xfId="9764" xr:uid="{00000000-0005-0000-0000-0000B1210000}"/>
    <cellStyle name="Input 4 2 6 8" xfId="9765" xr:uid="{00000000-0005-0000-0000-0000B2210000}"/>
    <cellStyle name="Input 4 2 7" xfId="9766" xr:uid="{00000000-0005-0000-0000-0000B3210000}"/>
    <cellStyle name="Input 4 2 7 2" xfId="9767" xr:uid="{00000000-0005-0000-0000-0000B4210000}"/>
    <cellStyle name="Input 4 2 7 2 2" xfId="9768" xr:uid="{00000000-0005-0000-0000-0000B5210000}"/>
    <cellStyle name="Input 4 2 7 2 2 2" xfId="9769" xr:uid="{00000000-0005-0000-0000-0000B6210000}"/>
    <cellStyle name="Input 4 2 7 2 2 3" xfId="9770" xr:uid="{00000000-0005-0000-0000-0000B7210000}"/>
    <cellStyle name="Input 4 2 7 2 2 4" xfId="9771" xr:uid="{00000000-0005-0000-0000-0000B8210000}"/>
    <cellStyle name="Input 4 2 7 2 2 5" xfId="9772" xr:uid="{00000000-0005-0000-0000-0000B9210000}"/>
    <cellStyle name="Input 4 2 7 2 3" xfId="9773" xr:uid="{00000000-0005-0000-0000-0000BA210000}"/>
    <cellStyle name="Input 4 2 7 2 3 2" xfId="9774" xr:uid="{00000000-0005-0000-0000-0000BB210000}"/>
    <cellStyle name="Input 4 2 7 2 3 3" xfId="9775" xr:uid="{00000000-0005-0000-0000-0000BC210000}"/>
    <cellStyle name="Input 4 2 7 2 3 4" xfId="9776" xr:uid="{00000000-0005-0000-0000-0000BD210000}"/>
    <cellStyle name="Input 4 2 7 2 3 5" xfId="9777" xr:uid="{00000000-0005-0000-0000-0000BE210000}"/>
    <cellStyle name="Input 4 2 7 2 4" xfId="9778" xr:uid="{00000000-0005-0000-0000-0000BF210000}"/>
    <cellStyle name="Input 4 2 7 2 4 2" xfId="9779" xr:uid="{00000000-0005-0000-0000-0000C0210000}"/>
    <cellStyle name="Input 4 2 7 2 5" xfId="9780" xr:uid="{00000000-0005-0000-0000-0000C1210000}"/>
    <cellStyle name="Input 4 2 7 2 5 2" xfId="9781" xr:uid="{00000000-0005-0000-0000-0000C2210000}"/>
    <cellStyle name="Input 4 2 7 2 6" xfId="9782" xr:uid="{00000000-0005-0000-0000-0000C3210000}"/>
    <cellStyle name="Input 4 2 7 2 7" xfId="9783" xr:uid="{00000000-0005-0000-0000-0000C4210000}"/>
    <cellStyle name="Input 4 2 7 3" xfId="9784" xr:uid="{00000000-0005-0000-0000-0000C5210000}"/>
    <cellStyle name="Input 4 2 7 3 2" xfId="9785" xr:uid="{00000000-0005-0000-0000-0000C6210000}"/>
    <cellStyle name="Input 4 2 7 3 3" xfId="9786" xr:uid="{00000000-0005-0000-0000-0000C7210000}"/>
    <cellStyle name="Input 4 2 7 3 4" xfId="9787" xr:uid="{00000000-0005-0000-0000-0000C8210000}"/>
    <cellStyle name="Input 4 2 7 3 5" xfId="9788" xr:uid="{00000000-0005-0000-0000-0000C9210000}"/>
    <cellStyle name="Input 4 2 7 4" xfId="9789" xr:uid="{00000000-0005-0000-0000-0000CA210000}"/>
    <cellStyle name="Input 4 2 7 4 2" xfId="9790" xr:uid="{00000000-0005-0000-0000-0000CB210000}"/>
    <cellStyle name="Input 4 2 7 4 3" xfId="9791" xr:uid="{00000000-0005-0000-0000-0000CC210000}"/>
    <cellStyle name="Input 4 2 7 4 4" xfId="9792" xr:uid="{00000000-0005-0000-0000-0000CD210000}"/>
    <cellStyle name="Input 4 2 7 4 5" xfId="9793" xr:uid="{00000000-0005-0000-0000-0000CE210000}"/>
    <cellStyle name="Input 4 2 7 5" xfId="9794" xr:uid="{00000000-0005-0000-0000-0000CF210000}"/>
    <cellStyle name="Input 4 2 7 5 2" xfId="9795" xr:uid="{00000000-0005-0000-0000-0000D0210000}"/>
    <cellStyle name="Input 4 2 7 6" xfId="9796" xr:uid="{00000000-0005-0000-0000-0000D1210000}"/>
    <cellStyle name="Input 4 2 7 6 2" xfId="9797" xr:uid="{00000000-0005-0000-0000-0000D2210000}"/>
    <cellStyle name="Input 4 2 7 7" xfId="9798" xr:uid="{00000000-0005-0000-0000-0000D3210000}"/>
    <cellStyle name="Input 4 2 7 8" xfId="9799" xr:uid="{00000000-0005-0000-0000-0000D4210000}"/>
    <cellStyle name="Input 4 2 8" xfId="9800" xr:uid="{00000000-0005-0000-0000-0000D5210000}"/>
    <cellStyle name="Input 4 2 8 2" xfId="9801" xr:uid="{00000000-0005-0000-0000-0000D6210000}"/>
    <cellStyle name="Input 4 2 8 2 2" xfId="9802" xr:uid="{00000000-0005-0000-0000-0000D7210000}"/>
    <cellStyle name="Input 4 2 8 2 2 2" xfId="9803" xr:uid="{00000000-0005-0000-0000-0000D8210000}"/>
    <cellStyle name="Input 4 2 8 2 2 3" xfId="9804" xr:uid="{00000000-0005-0000-0000-0000D9210000}"/>
    <cellStyle name="Input 4 2 8 2 2 4" xfId="9805" xr:uid="{00000000-0005-0000-0000-0000DA210000}"/>
    <cellStyle name="Input 4 2 8 2 2 5" xfId="9806" xr:uid="{00000000-0005-0000-0000-0000DB210000}"/>
    <cellStyle name="Input 4 2 8 2 3" xfId="9807" xr:uid="{00000000-0005-0000-0000-0000DC210000}"/>
    <cellStyle name="Input 4 2 8 2 3 2" xfId="9808" xr:uid="{00000000-0005-0000-0000-0000DD210000}"/>
    <cellStyle name="Input 4 2 8 2 3 3" xfId="9809" xr:uid="{00000000-0005-0000-0000-0000DE210000}"/>
    <cellStyle name="Input 4 2 8 2 3 4" xfId="9810" xr:uid="{00000000-0005-0000-0000-0000DF210000}"/>
    <cellStyle name="Input 4 2 8 2 3 5" xfId="9811" xr:uid="{00000000-0005-0000-0000-0000E0210000}"/>
    <cellStyle name="Input 4 2 8 2 4" xfId="9812" xr:uid="{00000000-0005-0000-0000-0000E1210000}"/>
    <cellStyle name="Input 4 2 8 2 4 2" xfId="9813" xr:uid="{00000000-0005-0000-0000-0000E2210000}"/>
    <cellStyle name="Input 4 2 8 2 5" xfId="9814" xr:uid="{00000000-0005-0000-0000-0000E3210000}"/>
    <cellStyle name="Input 4 2 8 2 5 2" xfId="9815" xr:uid="{00000000-0005-0000-0000-0000E4210000}"/>
    <cellStyle name="Input 4 2 8 2 6" xfId="9816" xr:uid="{00000000-0005-0000-0000-0000E5210000}"/>
    <cellStyle name="Input 4 2 8 2 7" xfId="9817" xr:uid="{00000000-0005-0000-0000-0000E6210000}"/>
    <cellStyle name="Input 4 2 8 3" xfId="9818" xr:uid="{00000000-0005-0000-0000-0000E7210000}"/>
    <cellStyle name="Input 4 2 8 3 2" xfId="9819" xr:uid="{00000000-0005-0000-0000-0000E8210000}"/>
    <cellStyle name="Input 4 2 8 3 3" xfId="9820" xr:uid="{00000000-0005-0000-0000-0000E9210000}"/>
    <cellStyle name="Input 4 2 8 3 4" xfId="9821" xr:uid="{00000000-0005-0000-0000-0000EA210000}"/>
    <cellStyle name="Input 4 2 8 3 5" xfId="9822" xr:uid="{00000000-0005-0000-0000-0000EB210000}"/>
    <cellStyle name="Input 4 2 8 4" xfId="9823" xr:uid="{00000000-0005-0000-0000-0000EC210000}"/>
    <cellStyle name="Input 4 2 8 4 2" xfId="9824" xr:uid="{00000000-0005-0000-0000-0000ED210000}"/>
    <cellStyle name="Input 4 2 8 4 3" xfId="9825" xr:uid="{00000000-0005-0000-0000-0000EE210000}"/>
    <cellStyle name="Input 4 2 8 4 4" xfId="9826" xr:uid="{00000000-0005-0000-0000-0000EF210000}"/>
    <cellStyle name="Input 4 2 8 4 5" xfId="9827" xr:uid="{00000000-0005-0000-0000-0000F0210000}"/>
    <cellStyle name="Input 4 2 8 5" xfId="9828" xr:uid="{00000000-0005-0000-0000-0000F1210000}"/>
    <cellStyle name="Input 4 2 8 5 2" xfId="9829" xr:uid="{00000000-0005-0000-0000-0000F2210000}"/>
    <cellStyle name="Input 4 2 8 6" xfId="9830" xr:uid="{00000000-0005-0000-0000-0000F3210000}"/>
    <cellStyle name="Input 4 2 8 6 2" xfId="9831" xr:uid="{00000000-0005-0000-0000-0000F4210000}"/>
    <cellStyle name="Input 4 2 8 7" xfId="9832" xr:uid="{00000000-0005-0000-0000-0000F5210000}"/>
    <cellStyle name="Input 4 2 8 8" xfId="9833" xr:uid="{00000000-0005-0000-0000-0000F6210000}"/>
    <cellStyle name="Input 4 2 9" xfId="9834" xr:uid="{00000000-0005-0000-0000-0000F7210000}"/>
    <cellStyle name="Input 4 2 9 2" xfId="9835" xr:uid="{00000000-0005-0000-0000-0000F8210000}"/>
    <cellStyle name="Input 4 2 9 2 2" xfId="9836" xr:uid="{00000000-0005-0000-0000-0000F9210000}"/>
    <cellStyle name="Input 4 2 9 2 2 2" xfId="9837" xr:uid="{00000000-0005-0000-0000-0000FA210000}"/>
    <cellStyle name="Input 4 2 9 2 2 3" xfId="9838" xr:uid="{00000000-0005-0000-0000-0000FB210000}"/>
    <cellStyle name="Input 4 2 9 2 2 4" xfId="9839" xr:uid="{00000000-0005-0000-0000-0000FC210000}"/>
    <cellStyle name="Input 4 2 9 2 2 5" xfId="9840" xr:uid="{00000000-0005-0000-0000-0000FD210000}"/>
    <cellStyle name="Input 4 2 9 2 3" xfId="9841" xr:uid="{00000000-0005-0000-0000-0000FE210000}"/>
    <cellStyle name="Input 4 2 9 2 3 2" xfId="9842" xr:uid="{00000000-0005-0000-0000-0000FF210000}"/>
    <cellStyle name="Input 4 2 9 2 3 3" xfId="9843" xr:uid="{00000000-0005-0000-0000-000000220000}"/>
    <cellStyle name="Input 4 2 9 2 3 4" xfId="9844" xr:uid="{00000000-0005-0000-0000-000001220000}"/>
    <cellStyle name="Input 4 2 9 2 3 5" xfId="9845" xr:uid="{00000000-0005-0000-0000-000002220000}"/>
    <cellStyle name="Input 4 2 9 2 4" xfId="9846" xr:uid="{00000000-0005-0000-0000-000003220000}"/>
    <cellStyle name="Input 4 2 9 2 4 2" xfId="9847" xr:uid="{00000000-0005-0000-0000-000004220000}"/>
    <cellStyle name="Input 4 2 9 2 5" xfId="9848" xr:uid="{00000000-0005-0000-0000-000005220000}"/>
    <cellStyle name="Input 4 2 9 2 5 2" xfId="9849" xr:uid="{00000000-0005-0000-0000-000006220000}"/>
    <cellStyle name="Input 4 2 9 2 6" xfId="9850" xr:uid="{00000000-0005-0000-0000-000007220000}"/>
    <cellStyle name="Input 4 2 9 2 7" xfId="9851" xr:uid="{00000000-0005-0000-0000-000008220000}"/>
    <cellStyle name="Input 4 2 9 3" xfId="9852" xr:uid="{00000000-0005-0000-0000-000009220000}"/>
    <cellStyle name="Input 4 2 9 3 2" xfId="9853" xr:uid="{00000000-0005-0000-0000-00000A220000}"/>
    <cellStyle name="Input 4 2 9 3 3" xfId="9854" xr:uid="{00000000-0005-0000-0000-00000B220000}"/>
    <cellStyle name="Input 4 2 9 3 4" xfId="9855" xr:uid="{00000000-0005-0000-0000-00000C220000}"/>
    <cellStyle name="Input 4 2 9 3 5" xfId="9856" xr:uid="{00000000-0005-0000-0000-00000D220000}"/>
    <cellStyle name="Input 4 2 9 4" xfId="9857" xr:uid="{00000000-0005-0000-0000-00000E220000}"/>
    <cellStyle name="Input 4 2 9 4 2" xfId="9858" xr:uid="{00000000-0005-0000-0000-00000F220000}"/>
    <cellStyle name="Input 4 2 9 4 3" xfId="9859" xr:uid="{00000000-0005-0000-0000-000010220000}"/>
    <cellStyle name="Input 4 2 9 4 4" xfId="9860" xr:uid="{00000000-0005-0000-0000-000011220000}"/>
    <cellStyle name="Input 4 2 9 4 5" xfId="9861" xr:uid="{00000000-0005-0000-0000-000012220000}"/>
    <cellStyle name="Input 4 2 9 5" xfId="9862" xr:uid="{00000000-0005-0000-0000-000013220000}"/>
    <cellStyle name="Input 4 2 9 5 2" xfId="9863" xr:uid="{00000000-0005-0000-0000-000014220000}"/>
    <cellStyle name="Input 4 2 9 6" xfId="9864" xr:uid="{00000000-0005-0000-0000-000015220000}"/>
    <cellStyle name="Input 4 2 9 6 2" xfId="9865" xr:uid="{00000000-0005-0000-0000-000016220000}"/>
    <cellStyle name="Input 4 2 9 7" xfId="9866" xr:uid="{00000000-0005-0000-0000-000017220000}"/>
    <cellStyle name="Input 4 2 9 8" xfId="9867" xr:uid="{00000000-0005-0000-0000-000018220000}"/>
    <cellStyle name="Input 4 3" xfId="1140" xr:uid="{00000000-0005-0000-0000-000019220000}"/>
    <cellStyle name="Input 4 3 2" xfId="1141" xr:uid="{00000000-0005-0000-0000-00001A220000}"/>
    <cellStyle name="Input 4 4" xfId="1142" xr:uid="{00000000-0005-0000-0000-00001B220000}"/>
    <cellStyle name="Input 4 4 2" xfId="1143" xr:uid="{00000000-0005-0000-0000-00001C220000}"/>
    <cellStyle name="Input 4 5" xfId="1144" xr:uid="{00000000-0005-0000-0000-00001D220000}"/>
    <cellStyle name="Input 4 6" xfId="9868" xr:uid="{00000000-0005-0000-0000-00001E220000}"/>
    <cellStyle name="Input 4 6 2" xfId="9869" xr:uid="{00000000-0005-0000-0000-00001F220000}"/>
    <cellStyle name="Input 4_T-straight with PEDs adjustor" xfId="9870" xr:uid="{00000000-0005-0000-0000-000020220000}"/>
    <cellStyle name="Input 5" xfId="1145" xr:uid="{00000000-0005-0000-0000-000021220000}"/>
    <cellStyle name="Input 5 2" xfId="1146" xr:uid="{00000000-0005-0000-0000-000022220000}"/>
    <cellStyle name="Input 5 2 2" xfId="9871" xr:uid="{00000000-0005-0000-0000-000023220000}"/>
    <cellStyle name="Input 5 3" xfId="1147" xr:uid="{00000000-0005-0000-0000-000024220000}"/>
    <cellStyle name="Input 5 3 2" xfId="9872" xr:uid="{00000000-0005-0000-0000-000025220000}"/>
    <cellStyle name="Input 5 4" xfId="9873" xr:uid="{00000000-0005-0000-0000-000026220000}"/>
    <cellStyle name="Input 6" xfId="9874" xr:uid="{00000000-0005-0000-0000-000027220000}"/>
    <cellStyle name="Input 6 2" xfId="9875" xr:uid="{00000000-0005-0000-0000-000028220000}"/>
    <cellStyle name="Input 7" xfId="9876" xr:uid="{00000000-0005-0000-0000-000029220000}"/>
    <cellStyle name="Input 7 2" xfId="9877" xr:uid="{00000000-0005-0000-0000-00002A220000}"/>
    <cellStyle name="Input 8" xfId="9878" xr:uid="{00000000-0005-0000-0000-00002B220000}"/>
    <cellStyle name="Input 8 2" xfId="9879" xr:uid="{00000000-0005-0000-0000-00002C220000}"/>
    <cellStyle name="Input 9" xfId="9880" xr:uid="{00000000-0005-0000-0000-00002D220000}"/>
    <cellStyle name="Input 9 2" xfId="9881" xr:uid="{00000000-0005-0000-0000-00002E220000}"/>
    <cellStyle name="Linked Cell 10" xfId="9882" xr:uid="{00000000-0005-0000-0000-00002F220000}"/>
    <cellStyle name="Linked Cell 11" xfId="9883" xr:uid="{00000000-0005-0000-0000-000030220000}"/>
    <cellStyle name="Linked Cell 2" xfId="1148" xr:uid="{00000000-0005-0000-0000-000031220000}"/>
    <cellStyle name="Linked Cell 2 2" xfId="1149" xr:uid="{00000000-0005-0000-0000-000032220000}"/>
    <cellStyle name="Linked Cell 2 2 2" xfId="1150" xr:uid="{00000000-0005-0000-0000-000033220000}"/>
    <cellStyle name="Linked Cell 2 2 3" xfId="9884" xr:uid="{00000000-0005-0000-0000-000034220000}"/>
    <cellStyle name="Linked Cell 2 2_T-straight with PEDs adjustor" xfId="9885" xr:uid="{00000000-0005-0000-0000-000035220000}"/>
    <cellStyle name="Linked Cell 2 3" xfId="9886" xr:uid="{00000000-0005-0000-0000-000036220000}"/>
    <cellStyle name="Linked Cell 3" xfId="1151" xr:uid="{00000000-0005-0000-0000-000037220000}"/>
    <cellStyle name="Linked Cell 3 2" xfId="9887" xr:uid="{00000000-0005-0000-0000-000038220000}"/>
    <cellStyle name="Linked Cell 4" xfId="1152" xr:uid="{00000000-0005-0000-0000-000039220000}"/>
    <cellStyle name="Linked Cell 4 2" xfId="9888" xr:uid="{00000000-0005-0000-0000-00003A220000}"/>
    <cellStyle name="Linked Cell 5" xfId="9889" xr:uid="{00000000-0005-0000-0000-00003B220000}"/>
    <cellStyle name="Linked Cell 6" xfId="9890" xr:uid="{00000000-0005-0000-0000-00003C220000}"/>
    <cellStyle name="Linked Cell 7" xfId="9891" xr:uid="{00000000-0005-0000-0000-00003D220000}"/>
    <cellStyle name="Linked Cell 8" xfId="9892" xr:uid="{00000000-0005-0000-0000-00003E220000}"/>
    <cellStyle name="Linked Cell 9" xfId="9893" xr:uid="{00000000-0005-0000-0000-00003F220000}"/>
    <cellStyle name="Neutral 10" xfId="9894" xr:uid="{00000000-0005-0000-0000-000040220000}"/>
    <cellStyle name="Neutral 11" xfId="9895" xr:uid="{00000000-0005-0000-0000-000041220000}"/>
    <cellStyle name="Neutral 2" xfId="1153" xr:uid="{00000000-0005-0000-0000-000042220000}"/>
    <cellStyle name="Neutral 2 2" xfId="1154" xr:uid="{00000000-0005-0000-0000-000043220000}"/>
    <cellStyle name="Neutral 2 2 2" xfId="1155" xr:uid="{00000000-0005-0000-0000-000044220000}"/>
    <cellStyle name="Neutral 2 2 3" xfId="9896" xr:uid="{00000000-0005-0000-0000-000045220000}"/>
    <cellStyle name="Neutral 2 2_T-straight with PEDs adjustor" xfId="9897" xr:uid="{00000000-0005-0000-0000-000046220000}"/>
    <cellStyle name="Neutral 2 3" xfId="9898" xr:uid="{00000000-0005-0000-0000-000047220000}"/>
    <cellStyle name="Neutral 3" xfId="1156" xr:uid="{00000000-0005-0000-0000-000048220000}"/>
    <cellStyle name="Neutral 3 2" xfId="9899" xr:uid="{00000000-0005-0000-0000-000049220000}"/>
    <cellStyle name="Neutral 4" xfId="1157" xr:uid="{00000000-0005-0000-0000-00004A220000}"/>
    <cellStyle name="Neutral 4 2" xfId="9900" xr:uid="{00000000-0005-0000-0000-00004B220000}"/>
    <cellStyle name="Neutral 5" xfId="9901" xr:uid="{00000000-0005-0000-0000-00004C220000}"/>
    <cellStyle name="Neutral 6" xfId="9902" xr:uid="{00000000-0005-0000-0000-00004D220000}"/>
    <cellStyle name="Neutral 7" xfId="9903" xr:uid="{00000000-0005-0000-0000-00004E220000}"/>
    <cellStyle name="Neutral 8" xfId="9904" xr:uid="{00000000-0005-0000-0000-00004F220000}"/>
    <cellStyle name="Neutral 9" xfId="9905" xr:uid="{00000000-0005-0000-0000-000050220000}"/>
    <cellStyle name="Normal" xfId="0" builtinId="0"/>
    <cellStyle name="Normal 10" xfId="1158" xr:uid="{00000000-0005-0000-0000-000052220000}"/>
    <cellStyle name="Normal 10 10" xfId="9906" xr:uid="{00000000-0005-0000-0000-000053220000}"/>
    <cellStyle name="Normal 10 10 2" xfId="9907" xr:uid="{00000000-0005-0000-0000-000054220000}"/>
    <cellStyle name="Normal 10 10 3" xfId="9908" xr:uid="{00000000-0005-0000-0000-000055220000}"/>
    <cellStyle name="Normal 10 11" xfId="2278" xr:uid="{00000000-0005-0000-0000-000056220000}"/>
    <cellStyle name="Normal 10 12" xfId="9909" xr:uid="{00000000-0005-0000-0000-000057220000}"/>
    <cellStyle name="Normal 10 2" xfId="1159" xr:uid="{00000000-0005-0000-0000-000058220000}"/>
    <cellStyle name="Normal 10 2 10" xfId="9910" xr:uid="{00000000-0005-0000-0000-000059220000}"/>
    <cellStyle name="Normal 10 2 11" xfId="9911" xr:uid="{00000000-0005-0000-0000-00005A220000}"/>
    <cellStyle name="Normal 10 2 2" xfId="1160" xr:uid="{00000000-0005-0000-0000-00005B220000}"/>
    <cellStyle name="Normal 10 2 2 10" xfId="9912" xr:uid="{00000000-0005-0000-0000-00005C220000}"/>
    <cellStyle name="Normal 10 2 2 2" xfId="1161" xr:uid="{00000000-0005-0000-0000-00005D220000}"/>
    <cellStyle name="Normal 10 2 2 2 2" xfId="1162" xr:uid="{00000000-0005-0000-0000-00005E220000}"/>
    <cellStyle name="Normal 10 2 2 2 2 2" xfId="1163" xr:uid="{00000000-0005-0000-0000-00005F220000}"/>
    <cellStyle name="Normal 10 2 2 2 2 2 2" xfId="9913" xr:uid="{00000000-0005-0000-0000-000060220000}"/>
    <cellStyle name="Normal 10 2 2 2 2 2 2 2" xfId="9914" xr:uid="{00000000-0005-0000-0000-000061220000}"/>
    <cellStyle name="Normal 10 2 2 2 2 2 3" xfId="9915" xr:uid="{00000000-0005-0000-0000-000062220000}"/>
    <cellStyle name="Normal 10 2 2 2 2 3" xfId="9916" xr:uid="{00000000-0005-0000-0000-000063220000}"/>
    <cellStyle name="Normal 10 2 2 2 2 3 2" xfId="9917" xr:uid="{00000000-0005-0000-0000-000064220000}"/>
    <cellStyle name="Normal 10 2 2 2 2 3 2 2" xfId="9918" xr:uid="{00000000-0005-0000-0000-000065220000}"/>
    <cellStyle name="Normal 10 2 2 2 2 3 3" xfId="9919" xr:uid="{00000000-0005-0000-0000-000066220000}"/>
    <cellStyle name="Normal 10 2 2 2 2 4" xfId="9920" xr:uid="{00000000-0005-0000-0000-000067220000}"/>
    <cellStyle name="Normal 10 2 2 2 2 4 2" xfId="9921" xr:uid="{00000000-0005-0000-0000-000068220000}"/>
    <cellStyle name="Normal 10 2 2 2 2 5" xfId="9922" xr:uid="{00000000-0005-0000-0000-000069220000}"/>
    <cellStyle name="Normal 10 2 2 2 2_T-straight with PEDs adjustor" xfId="9923" xr:uid="{00000000-0005-0000-0000-00006A220000}"/>
    <cellStyle name="Normal 10 2 2 2 3" xfId="1164" xr:uid="{00000000-0005-0000-0000-00006B220000}"/>
    <cellStyle name="Normal 10 2 2 2 3 2" xfId="9924" xr:uid="{00000000-0005-0000-0000-00006C220000}"/>
    <cellStyle name="Normal 10 2 2 2 3 2 2" xfId="9925" xr:uid="{00000000-0005-0000-0000-00006D220000}"/>
    <cellStyle name="Normal 10 2 2 2 3 3" xfId="9926" xr:uid="{00000000-0005-0000-0000-00006E220000}"/>
    <cellStyle name="Normal 10 2 2 2 4" xfId="9927" xr:uid="{00000000-0005-0000-0000-00006F220000}"/>
    <cellStyle name="Normal 10 2 2 2 4 2" xfId="9928" xr:uid="{00000000-0005-0000-0000-000070220000}"/>
    <cellStyle name="Normal 10 2 2 2 4 2 2" xfId="9929" xr:uid="{00000000-0005-0000-0000-000071220000}"/>
    <cellStyle name="Normal 10 2 2 2 4 3" xfId="9930" xr:uid="{00000000-0005-0000-0000-000072220000}"/>
    <cellStyle name="Normal 10 2 2 2 5" xfId="9931" xr:uid="{00000000-0005-0000-0000-000073220000}"/>
    <cellStyle name="Normal 10 2 2 2 5 2" xfId="9932" xr:uid="{00000000-0005-0000-0000-000074220000}"/>
    <cellStyle name="Normal 10 2 2 2 6" xfId="9933" xr:uid="{00000000-0005-0000-0000-000075220000}"/>
    <cellStyle name="Normal 10 2 2 2_T-straight with PEDs adjustor" xfId="9934" xr:uid="{00000000-0005-0000-0000-000076220000}"/>
    <cellStyle name="Normal 10 2 2 3" xfId="1165" xr:uid="{00000000-0005-0000-0000-000077220000}"/>
    <cellStyle name="Normal 10 2 2 3 2" xfId="1166" xr:uid="{00000000-0005-0000-0000-000078220000}"/>
    <cellStyle name="Normal 10 2 2 3 2 2" xfId="9935" xr:uid="{00000000-0005-0000-0000-000079220000}"/>
    <cellStyle name="Normal 10 2 2 3 2 2 2" xfId="9936" xr:uid="{00000000-0005-0000-0000-00007A220000}"/>
    <cellStyle name="Normal 10 2 2 3 2 3" xfId="9937" xr:uid="{00000000-0005-0000-0000-00007B220000}"/>
    <cellStyle name="Normal 10 2 2 3 3" xfId="9938" xr:uid="{00000000-0005-0000-0000-00007C220000}"/>
    <cellStyle name="Normal 10 2 2 3 3 2" xfId="9939" xr:uid="{00000000-0005-0000-0000-00007D220000}"/>
    <cellStyle name="Normal 10 2 2 3 3 2 2" xfId="9940" xr:uid="{00000000-0005-0000-0000-00007E220000}"/>
    <cellStyle name="Normal 10 2 2 3 3 3" xfId="9941" xr:uid="{00000000-0005-0000-0000-00007F220000}"/>
    <cellStyle name="Normal 10 2 2 3 4" xfId="9942" xr:uid="{00000000-0005-0000-0000-000080220000}"/>
    <cellStyle name="Normal 10 2 2 3 4 2" xfId="9943" xr:uid="{00000000-0005-0000-0000-000081220000}"/>
    <cellStyle name="Normal 10 2 2 3 5" xfId="9944" xr:uid="{00000000-0005-0000-0000-000082220000}"/>
    <cellStyle name="Normal 10 2 2 3_T-straight with PEDs adjustor" xfId="9945" xr:uid="{00000000-0005-0000-0000-000083220000}"/>
    <cellStyle name="Normal 10 2 2 4" xfId="1167" xr:uid="{00000000-0005-0000-0000-000084220000}"/>
    <cellStyle name="Normal 10 2 2 4 2" xfId="9946" xr:uid="{00000000-0005-0000-0000-000085220000}"/>
    <cellStyle name="Normal 10 2 2 4 2 2" xfId="9947" xr:uid="{00000000-0005-0000-0000-000086220000}"/>
    <cellStyle name="Normal 10 2 2 4 3" xfId="9948" xr:uid="{00000000-0005-0000-0000-000087220000}"/>
    <cellStyle name="Normal 10 2 2 5" xfId="9949" xr:uid="{00000000-0005-0000-0000-000088220000}"/>
    <cellStyle name="Normal 10 2 2 5 2" xfId="9950" xr:uid="{00000000-0005-0000-0000-000089220000}"/>
    <cellStyle name="Normal 10 2 2 5 2 2" xfId="9951" xr:uid="{00000000-0005-0000-0000-00008A220000}"/>
    <cellStyle name="Normal 10 2 2 5 3" xfId="9952" xr:uid="{00000000-0005-0000-0000-00008B220000}"/>
    <cellStyle name="Normal 10 2 2 6" xfId="9953" xr:uid="{00000000-0005-0000-0000-00008C220000}"/>
    <cellStyle name="Normal 10 2 2 6 2" xfId="9954" xr:uid="{00000000-0005-0000-0000-00008D220000}"/>
    <cellStyle name="Normal 10 2 2 7" xfId="9955" xr:uid="{00000000-0005-0000-0000-00008E220000}"/>
    <cellStyle name="Normal 10 2 2 8" xfId="9956" xr:uid="{00000000-0005-0000-0000-00008F220000}"/>
    <cellStyle name="Normal 10 2 2 9" xfId="9957" xr:uid="{00000000-0005-0000-0000-000090220000}"/>
    <cellStyle name="Normal 10 2 2_T-straight with PEDs adjustor" xfId="9958" xr:uid="{00000000-0005-0000-0000-000091220000}"/>
    <cellStyle name="Normal 10 2 3" xfId="1168" xr:uid="{00000000-0005-0000-0000-000092220000}"/>
    <cellStyle name="Normal 10 2 3 2" xfId="1169" xr:uid="{00000000-0005-0000-0000-000093220000}"/>
    <cellStyle name="Normal 10 2 3 2 2" xfId="1170" xr:uid="{00000000-0005-0000-0000-000094220000}"/>
    <cellStyle name="Normal 10 2 3 2 2 2" xfId="9959" xr:uid="{00000000-0005-0000-0000-000095220000}"/>
    <cellStyle name="Normal 10 2 3 2 2 2 2" xfId="9960" xr:uid="{00000000-0005-0000-0000-000096220000}"/>
    <cellStyle name="Normal 10 2 3 2 2 3" xfId="9961" xr:uid="{00000000-0005-0000-0000-000097220000}"/>
    <cellStyle name="Normal 10 2 3 2 3" xfId="9962" xr:uid="{00000000-0005-0000-0000-000098220000}"/>
    <cellStyle name="Normal 10 2 3 2 3 2" xfId="9963" xr:uid="{00000000-0005-0000-0000-000099220000}"/>
    <cellStyle name="Normal 10 2 3 2 3 2 2" xfId="9964" xr:uid="{00000000-0005-0000-0000-00009A220000}"/>
    <cellStyle name="Normal 10 2 3 2 3 3" xfId="9965" xr:uid="{00000000-0005-0000-0000-00009B220000}"/>
    <cellStyle name="Normal 10 2 3 2 4" xfId="9966" xr:uid="{00000000-0005-0000-0000-00009C220000}"/>
    <cellStyle name="Normal 10 2 3 2 4 2" xfId="9967" xr:uid="{00000000-0005-0000-0000-00009D220000}"/>
    <cellStyle name="Normal 10 2 3 2 5" xfId="9968" xr:uid="{00000000-0005-0000-0000-00009E220000}"/>
    <cellStyle name="Normal 10 2 3 2_T-straight with PEDs adjustor" xfId="9969" xr:uid="{00000000-0005-0000-0000-00009F220000}"/>
    <cellStyle name="Normal 10 2 3 3" xfId="1171" xr:uid="{00000000-0005-0000-0000-0000A0220000}"/>
    <cellStyle name="Normal 10 2 3 3 2" xfId="9970" xr:uid="{00000000-0005-0000-0000-0000A1220000}"/>
    <cellStyle name="Normal 10 2 3 3 2 2" xfId="9971" xr:uid="{00000000-0005-0000-0000-0000A2220000}"/>
    <cellStyle name="Normal 10 2 3 3 3" xfId="9972" xr:uid="{00000000-0005-0000-0000-0000A3220000}"/>
    <cellStyle name="Normal 10 2 3 4" xfId="9973" xr:uid="{00000000-0005-0000-0000-0000A4220000}"/>
    <cellStyle name="Normal 10 2 3 4 2" xfId="9974" xr:uid="{00000000-0005-0000-0000-0000A5220000}"/>
    <cellStyle name="Normal 10 2 3 4 2 2" xfId="9975" xr:uid="{00000000-0005-0000-0000-0000A6220000}"/>
    <cellStyle name="Normal 10 2 3 4 3" xfId="9976" xr:uid="{00000000-0005-0000-0000-0000A7220000}"/>
    <cellStyle name="Normal 10 2 3 5" xfId="9977" xr:uid="{00000000-0005-0000-0000-0000A8220000}"/>
    <cellStyle name="Normal 10 2 3 5 2" xfId="9978" xr:uid="{00000000-0005-0000-0000-0000A9220000}"/>
    <cellStyle name="Normal 10 2 3 6" xfId="9979" xr:uid="{00000000-0005-0000-0000-0000AA220000}"/>
    <cellStyle name="Normal 10 2 3_T-straight with PEDs adjustor" xfId="9980" xr:uid="{00000000-0005-0000-0000-0000AB220000}"/>
    <cellStyle name="Normal 10 2 4" xfId="1172" xr:uid="{00000000-0005-0000-0000-0000AC220000}"/>
    <cellStyle name="Normal 10 2 4 2" xfId="1173" xr:uid="{00000000-0005-0000-0000-0000AD220000}"/>
    <cellStyle name="Normal 10 2 4 2 2" xfId="9981" xr:uid="{00000000-0005-0000-0000-0000AE220000}"/>
    <cellStyle name="Normal 10 2 4 2 2 2" xfId="9982" xr:uid="{00000000-0005-0000-0000-0000AF220000}"/>
    <cellStyle name="Normal 10 2 4 2 3" xfId="9983" xr:uid="{00000000-0005-0000-0000-0000B0220000}"/>
    <cellStyle name="Normal 10 2 4 3" xfId="9984" xr:uid="{00000000-0005-0000-0000-0000B1220000}"/>
    <cellStyle name="Normal 10 2 4 3 2" xfId="9985" xr:uid="{00000000-0005-0000-0000-0000B2220000}"/>
    <cellStyle name="Normal 10 2 4 3 2 2" xfId="9986" xr:uid="{00000000-0005-0000-0000-0000B3220000}"/>
    <cellStyle name="Normal 10 2 4 3 3" xfId="9987" xr:uid="{00000000-0005-0000-0000-0000B4220000}"/>
    <cellStyle name="Normal 10 2 4 4" xfId="9988" xr:uid="{00000000-0005-0000-0000-0000B5220000}"/>
    <cellStyle name="Normal 10 2 4 4 2" xfId="9989" xr:uid="{00000000-0005-0000-0000-0000B6220000}"/>
    <cellStyle name="Normal 10 2 4 5" xfId="9990" xr:uid="{00000000-0005-0000-0000-0000B7220000}"/>
    <cellStyle name="Normal 10 2 4_T-straight with PEDs adjustor" xfId="9991" xr:uid="{00000000-0005-0000-0000-0000B8220000}"/>
    <cellStyle name="Normal 10 2 5" xfId="1174" xr:uid="{00000000-0005-0000-0000-0000B9220000}"/>
    <cellStyle name="Normal 10 2 5 2" xfId="9992" xr:uid="{00000000-0005-0000-0000-0000BA220000}"/>
    <cellStyle name="Normal 10 2 5 2 2" xfId="9993" xr:uid="{00000000-0005-0000-0000-0000BB220000}"/>
    <cellStyle name="Normal 10 2 5 3" xfId="9994" xr:uid="{00000000-0005-0000-0000-0000BC220000}"/>
    <cellStyle name="Normal 10 2 6" xfId="9995" xr:uid="{00000000-0005-0000-0000-0000BD220000}"/>
    <cellStyle name="Normal 10 2 6 2" xfId="9996" xr:uid="{00000000-0005-0000-0000-0000BE220000}"/>
    <cellStyle name="Normal 10 2 6 2 2" xfId="9997" xr:uid="{00000000-0005-0000-0000-0000BF220000}"/>
    <cellStyle name="Normal 10 2 6 3" xfId="9998" xr:uid="{00000000-0005-0000-0000-0000C0220000}"/>
    <cellStyle name="Normal 10 2 7" xfId="9999" xr:uid="{00000000-0005-0000-0000-0000C1220000}"/>
    <cellStyle name="Normal 10 2 7 2" xfId="10000" xr:uid="{00000000-0005-0000-0000-0000C2220000}"/>
    <cellStyle name="Normal 10 2 8" xfId="10001" xr:uid="{00000000-0005-0000-0000-0000C3220000}"/>
    <cellStyle name="Normal 10 2 9" xfId="10002" xr:uid="{00000000-0005-0000-0000-0000C4220000}"/>
    <cellStyle name="Normal 10 2_T-straight with PEDs adjustor" xfId="10003" xr:uid="{00000000-0005-0000-0000-0000C5220000}"/>
    <cellStyle name="Normal 10 3" xfId="1175" xr:uid="{00000000-0005-0000-0000-0000C6220000}"/>
    <cellStyle name="Normal 10 3 10" xfId="10004" xr:uid="{00000000-0005-0000-0000-0000C7220000}"/>
    <cellStyle name="Normal 10 3 11" xfId="10005" xr:uid="{00000000-0005-0000-0000-0000C8220000}"/>
    <cellStyle name="Normal 10 3 12" xfId="10006" xr:uid="{00000000-0005-0000-0000-0000C9220000}"/>
    <cellStyle name="Normal 10 3 13" xfId="10007" xr:uid="{00000000-0005-0000-0000-0000CA220000}"/>
    <cellStyle name="Normal 10 3 14" xfId="1176" xr:uid="{00000000-0005-0000-0000-0000CB220000}"/>
    <cellStyle name="Normal 10 3 2" xfId="1177" xr:uid="{00000000-0005-0000-0000-0000CC220000}"/>
    <cellStyle name="Normal 10 3 2 2" xfId="1178" xr:uid="{00000000-0005-0000-0000-0000CD220000}"/>
    <cellStyle name="Normal 10 3 2 2 2" xfId="1179" xr:uid="{00000000-0005-0000-0000-0000CE220000}"/>
    <cellStyle name="Normal 10 3 2 2 2 2" xfId="10008" xr:uid="{00000000-0005-0000-0000-0000CF220000}"/>
    <cellStyle name="Normal 10 3 2 2 2 2 2" xfId="10009" xr:uid="{00000000-0005-0000-0000-0000D0220000}"/>
    <cellStyle name="Normal 10 3 2 2 2 2 3" xfId="10010" xr:uid="{00000000-0005-0000-0000-0000D1220000}"/>
    <cellStyle name="Normal 10 3 2 2 2 3" xfId="10011" xr:uid="{00000000-0005-0000-0000-0000D2220000}"/>
    <cellStyle name="Normal 10 3 2 2 2 4" xfId="10012" xr:uid="{00000000-0005-0000-0000-0000D3220000}"/>
    <cellStyle name="Normal 10 3 2 2 3" xfId="10013" xr:uid="{00000000-0005-0000-0000-0000D4220000}"/>
    <cellStyle name="Normal 10 3 2 2 3 2" xfId="10014" xr:uid="{00000000-0005-0000-0000-0000D5220000}"/>
    <cellStyle name="Normal 10 3 2 2 3 2 2" xfId="10015" xr:uid="{00000000-0005-0000-0000-0000D6220000}"/>
    <cellStyle name="Normal 10 3 2 2 3 3" xfId="10016" xr:uid="{00000000-0005-0000-0000-0000D7220000}"/>
    <cellStyle name="Normal 10 3 2 2 3 4" xfId="10017" xr:uid="{00000000-0005-0000-0000-0000D8220000}"/>
    <cellStyle name="Normal 10 3 2 2 4" xfId="10018" xr:uid="{00000000-0005-0000-0000-0000D9220000}"/>
    <cellStyle name="Normal 10 3 2 2 4 2" xfId="10019" xr:uid="{00000000-0005-0000-0000-0000DA220000}"/>
    <cellStyle name="Normal 10 3 2 2 5" xfId="10020" xr:uid="{00000000-0005-0000-0000-0000DB220000}"/>
    <cellStyle name="Normal 10 3 2 2 6" xfId="10021" xr:uid="{00000000-0005-0000-0000-0000DC220000}"/>
    <cellStyle name="Normal 10 3 2 2_T-straight with PEDs adjustor" xfId="10022" xr:uid="{00000000-0005-0000-0000-0000DD220000}"/>
    <cellStyle name="Normal 10 3 2 3" xfId="1180" xr:uid="{00000000-0005-0000-0000-0000DE220000}"/>
    <cellStyle name="Normal 10 3 2 3 2" xfId="10023" xr:uid="{00000000-0005-0000-0000-0000DF220000}"/>
    <cellStyle name="Normal 10 3 2 3 2 2" xfId="10024" xr:uid="{00000000-0005-0000-0000-0000E0220000}"/>
    <cellStyle name="Normal 10 3 2 3 2 3" xfId="10025" xr:uid="{00000000-0005-0000-0000-0000E1220000}"/>
    <cellStyle name="Normal 10 3 2 3 3" xfId="10026" xr:uid="{00000000-0005-0000-0000-0000E2220000}"/>
    <cellStyle name="Normal 10 3 2 3 4" xfId="10027" xr:uid="{00000000-0005-0000-0000-0000E3220000}"/>
    <cellStyle name="Normal 10 3 2 4" xfId="10028" xr:uid="{00000000-0005-0000-0000-0000E4220000}"/>
    <cellStyle name="Normal 10 3 2 4 2" xfId="10029" xr:uid="{00000000-0005-0000-0000-0000E5220000}"/>
    <cellStyle name="Normal 10 3 2 4 2 2" xfId="10030" xr:uid="{00000000-0005-0000-0000-0000E6220000}"/>
    <cellStyle name="Normal 10 3 2 4 3" xfId="10031" xr:uid="{00000000-0005-0000-0000-0000E7220000}"/>
    <cellStyle name="Normal 10 3 2 4 4" xfId="10032" xr:uid="{00000000-0005-0000-0000-0000E8220000}"/>
    <cellStyle name="Normal 10 3 2 5" xfId="10033" xr:uid="{00000000-0005-0000-0000-0000E9220000}"/>
    <cellStyle name="Normal 10 3 2 5 2" xfId="10034" xr:uid="{00000000-0005-0000-0000-0000EA220000}"/>
    <cellStyle name="Normal 10 3 2 6" xfId="10035" xr:uid="{00000000-0005-0000-0000-0000EB220000}"/>
    <cellStyle name="Normal 10 3 2 7" xfId="10036" xr:uid="{00000000-0005-0000-0000-0000EC220000}"/>
    <cellStyle name="Normal 10 3 2_T-straight with PEDs adjustor" xfId="10037" xr:uid="{00000000-0005-0000-0000-0000ED220000}"/>
    <cellStyle name="Normal 10 3 3" xfId="1181" xr:uid="{00000000-0005-0000-0000-0000EE220000}"/>
    <cellStyle name="Normal 10 3 3 2" xfId="1182" xr:uid="{00000000-0005-0000-0000-0000EF220000}"/>
    <cellStyle name="Normal 10 3 3 2 2" xfId="10038" xr:uid="{00000000-0005-0000-0000-0000F0220000}"/>
    <cellStyle name="Normal 10 3 3 2 2 2" xfId="10039" xr:uid="{00000000-0005-0000-0000-0000F1220000}"/>
    <cellStyle name="Normal 10 3 3 2 2 3" xfId="10040" xr:uid="{00000000-0005-0000-0000-0000F2220000}"/>
    <cellStyle name="Normal 10 3 3 2 3" xfId="10041" xr:uid="{00000000-0005-0000-0000-0000F3220000}"/>
    <cellStyle name="Normal 10 3 3 2 4" xfId="10042" xr:uid="{00000000-0005-0000-0000-0000F4220000}"/>
    <cellStyle name="Normal 10 3 3 3" xfId="10043" xr:uid="{00000000-0005-0000-0000-0000F5220000}"/>
    <cellStyle name="Normal 10 3 3 3 2" xfId="10044" xr:uid="{00000000-0005-0000-0000-0000F6220000}"/>
    <cellStyle name="Normal 10 3 3 3 2 2" xfId="10045" xr:uid="{00000000-0005-0000-0000-0000F7220000}"/>
    <cellStyle name="Normal 10 3 3 3 3" xfId="10046" xr:uid="{00000000-0005-0000-0000-0000F8220000}"/>
    <cellStyle name="Normal 10 3 3 3 4" xfId="10047" xr:uid="{00000000-0005-0000-0000-0000F9220000}"/>
    <cellStyle name="Normal 10 3 3 4" xfId="10048" xr:uid="{00000000-0005-0000-0000-0000FA220000}"/>
    <cellStyle name="Normal 10 3 3 4 2" xfId="10049" xr:uid="{00000000-0005-0000-0000-0000FB220000}"/>
    <cellStyle name="Normal 10 3 3 5" xfId="10050" xr:uid="{00000000-0005-0000-0000-0000FC220000}"/>
    <cellStyle name="Normal 10 3 3 6" xfId="10051" xr:uid="{00000000-0005-0000-0000-0000FD220000}"/>
    <cellStyle name="Normal 10 3 3_T-straight with PEDs adjustor" xfId="10052" xr:uid="{00000000-0005-0000-0000-0000FE220000}"/>
    <cellStyle name="Normal 10 3 4" xfId="1183" xr:uid="{00000000-0005-0000-0000-0000FF220000}"/>
    <cellStyle name="Normal 10 3 4 2" xfId="10053" xr:uid="{00000000-0005-0000-0000-000000230000}"/>
    <cellStyle name="Normal 10 3 4 2 2" xfId="10054" xr:uid="{00000000-0005-0000-0000-000001230000}"/>
    <cellStyle name="Normal 10 3 4 2 2 2" xfId="10055" xr:uid="{00000000-0005-0000-0000-000002230000}"/>
    <cellStyle name="Normal 10 3 4 2 3" xfId="10056" xr:uid="{00000000-0005-0000-0000-000003230000}"/>
    <cellStyle name="Normal 10 3 4 2 4" xfId="10057" xr:uid="{00000000-0005-0000-0000-000004230000}"/>
    <cellStyle name="Normal 10 3 4 3" xfId="10058" xr:uid="{00000000-0005-0000-0000-000005230000}"/>
    <cellStyle name="Normal 10 3 4 3 2" xfId="10059" xr:uid="{00000000-0005-0000-0000-000006230000}"/>
    <cellStyle name="Normal 10 3 4 4" xfId="10060" xr:uid="{00000000-0005-0000-0000-000007230000}"/>
    <cellStyle name="Normal 10 3 4 5" xfId="10061" xr:uid="{00000000-0005-0000-0000-000008230000}"/>
    <cellStyle name="Normal 10 3 5" xfId="10062" xr:uid="{00000000-0005-0000-0000-000009230000}"/>
    <cellStyle name="Normal 10 3 5 2" xfId="10063" xr:uid="{00000000-0005-0000-0000-00000A230000}"/>
    <cellStyle name="Normal 10 3 5 2 2" xfId="10064" xr:uid="{00000000-0005-0000-0000-00000B230000}"/>
    <cellStyle name="Normal 10 3 5 2 3" xfId="10065" xr:uid="{00000000-0005-0000-0000-00000C230000}"/>
    <cellStyle name="Normal 10 3 5 3" xfId="10066" xr:uid="{00000000-0005-0000-0000-00000D230000}"/>
    <cellStyle name="Normal 10 3 5 4" xfId="10067" xr:uid="{00000000-0005-0000-0000-00000E230000}"/>
    <cellStyle name="Normal 10 3 6" xfId="10068" xr:uid="{00000000-0005-0000-0000-00000F230000}"/>
    <cellStyle name="Normal 10 3 6 2" xfId="10069" xr:uid="{00000000-0005-0000-0000-000010230000}"/>
    <cellStyle name="Normal 10 3 6 3" xfId="10070" xr:uid="{00000000-0005-0000-0000-000011230000}"/>
    <cellStyle name="Normal 10 3 7" xfId="10071" xr:uid="{00000000-0005-0000-0000-000012230000}"/>
    <cellStyle name="Normal 10 3 7 2" xfId="10072" xr:uid="{00000000-0005-0000-0000-000013230000}"/>
    <cellStyle name="Normal 10 3 8" xfId="10073" xr:uid="{00000000-0005-0000-0000-000014230000}"/>
    <cellStyle name="Normal 10 3 8 2" xfId="10074" xr:uid="{00000000-0005-0000-0000-000015230000}"/>
    <cellStyle name="Normal 10 3 9" xfId="10075" xr:uid="{00000000-0005-0000-0000-000016230000}"/>
    <cellStyle name="Normal 10 3_T-straight with PEDs adjustor" xfId="10076" xr:uid="{00000000-0005-0000-0000-000017230000}"/>
    <cellStyle name="Normal 10 4" xfId="1184" xr:uid="{00000000-0005-0000-0000-000018230000}"/>
    <cellStyle name="Normal 10 4 10" xfId="10077" xr:uid="{00000000-0005-0000-0000-000019230000}"/>
    <cellStyle name="Normal 10 4 2" xfId="1185" xr:uid="{00000000-0005-0000-0000-00001A230000}"/>
    <cellStyle name="Normal 10 4 2 2" xfId="1186" xr:uid="{00000000-0005-0000-0000-00001B230000}"/>
    <cellStyle name="Normal 10 4 2 2 2" xfId="1187" xr:uid="{00000000-0005-0000-0000-00001C230000}"/>
    <cellStyle name="Normal 10 4 2 2 2 2" xfId="10078" xr:uid="{00000000-0005-0000-0000-00001D230000}"/>
    <cellStyle name="Normal 10 4 2 2 2 2 2" xfId="10079" xr:uid="{00000000-0005-0000-0000-00001E230000}"/>
    <cellStyle name="Normal 10 4 2 2 2 3" xfId="10080" xr:uid="{00000000-0005-0000-0000-00001F230000}"/>
    <cellStyle name="Normal 10 4 2 2 3" xfId="10081" xr:uid="{00000000-0005-0000-0000-000020230000}"/>
    <cellStyle name="Normal 10 4 2 2 3 2" xfId="10082" xr:uid="{00000000-0005-0000-0000-000021230000}"/>
    <cellStyle name="Normal 10 4 2 2 3 2 2" xfId="10083" xr:uid="{00000000-0005-0000-0000-000022230000}"/>
    <cellStyle name="Normal 10 4 2 2 3 3" xfId="10084" xr:uid="{00000000-0005-0000-0000-000023230000}"/>
    <cellStyle name="Normal 10 4 2 2 4" xfId="10085" xr:uid="{00000000-0005-0000-0000-000024230000}"/>
    <cellStyle name="Normal 10 4 2 2 4 2" xfId="10086" xr:uid="{00000000-0005-0000-0000-000025230000}"/>
    <cellStyle name="Normal 10 4 2 2 5" xfId="10087" xr:uid="{00000000-0005-0000-0000-000026230000}"/>
    <cellStyle name="Normal 10 4 2 2_T-straight with PEDs adjustor" xfId="10088" xr:uid="{00000000-0005-0000-0000-000027230000}"/>
    <cellStyle name="Normal 10 4 2 3" xfId="1188" xr:uid="{00000000-0005-0000-0000-000028230000}"/>
    <cellStyle name="Normal 10 4 2 3 2" xfId="10089" xr:uid="{00000000-0005-0000-0000-000029230000}"/>
    <cellStyle name="Normal 10 4 2 3 2 2" xfId="10090" xr:uid="{00000000-0005-0000-0000-00002A230000}"/>
    <cellStyle name="Normal 10 4 2 3 3" xfId="10091" xr:uid="{00000000-0005-0000-0000-00002B230000}"/>
    <cellStyle name="Normal 10 4 2 4" xfId="10092" xr:uid="{00000000-0005-0000-0000-00002C230000}"/>
    <cellStyle name="Normal 10 4 2 4 2" xfId="10093" xr:uid="{00000000-0005-0000-0000-00002D230000}"/>
    <cellStyle name="Normal 10 4 2 4 2 2" xfId="10094" xr:uid="{00000000-0005-0000-0000-00002E230000}"/>
    <cellStyle name="Normal 10 4 2 4 3" xfId="10095" xr:uid="{00000000-0005-0000-0000-00002F230000}"/>
    <cellStyle name="Normal 10 4 2 5" xfId="10096" xr:uid="{00000000-0005-0000-0000-000030230000}"/>
    <cellStyle name="Normal 10 4 2 5 2" xfId="10097" xr:uid="{00000000-0005-0000-0000-000031230000}"/>
    <cellStyle name="Normal 10 4 2 6" xfId="10098" xr:uid="{00000000-0005-0000-0000-000032230000}"/>
    <cellStyle name="Normal 10 4 2_T-straight with PEDs adjustor" xfId="10099" xr:uid="{00000000-0005-0000-0000-000033230000}"/>
    <cellStyle name="Normal 10 4 3" xfId="1189" xr:uid="{00000000-0005-0000-0000-000034230000}"/>
    <cellStyle name="Normal 10 4 3 2" xfId="1190" xr:uid="{00000000-0005-0000-0000-000035230000}"/>
    <cellStyle name="Normal 10 4 3 2 2" xfId="10100" xr:uid="{00000000-0005-0000-0000-000036230000}"/>
    <cellStyle name="Normal 10 4 3 2 2 2" xfId="10101" xr:uid="{00000000-0005-0000-0000-000037230000}"/>
    <cellStyle name="Normal 10 4 3 2 3" xfId="10102" xr:uid="{00000000-0005-0000-0000-000038230000}"/>
    <cellStyle name="Normal 10 4 3 3" xfId="10103" xr:uid="{00000000-0005-0000-0000-000039230000}"/>
    <cellStyle name="Normal 10 4 3 3 2" xfId="10104" xr:uid="{00000000-0005-0000-0000-00003A230000}"/>
    <cellStyle name="Normal 10 4 3 3 2 2" xfId="10105" xr:uid="{00000000-0005-0000-0000-00003B230000}"/>
    <cellStyle name="Normal 10 4 3 3 3" xfId="10106" xr:uid="{00000000-0005-0000-0000-00003C230000}"/>
    <cellStyle name="Normal 10 4 3 4" xfId="10107" xr:uid="{00000000-0005-0000-0000-00003D230000}"/>
    <cellStyle name="Normal 10 4 3 4 2" xfId="10108" xr:uid="{00000000-0005-0000-0000-00003E230000}"/>
    <cellStyle name="Normal 10 4 3 5" xfId="10109" xr:uid="{00000000-0005-0000-0000-00003F230000}"/>
    <cellStyle name="Normal 10 4 3_T-straight with PEDs adjustor" xfId="10110" xr:uid="{00000000-0005-0000-0000-000040230000}"/>
    <cellStyle name="Normal 10 4 4" xfId="1191" xr:uid="{00000000-0005-0000-0000-000041230000}"/>
    <cellStyle name="Normal 10 4 4 2" xfId="10111" xr:uid="{00000000-0005-0000-0000-000042230000}"/>
    <cellStyle name="Normal 10 4 4 2 2" xfId="10112" xr:uid="{00000000-0005-0000-0000-000043230000}"/>
    <cellStyle name="Normal 10 4 4 3" xfId="10113" xr:uid="{00000000-0005-0000-0000-000044230000}"/>
    <cellStyle name="Normal 10 4 5" xfId="10114" xr:uid="{00000000-0005-0000-0000-000045230000}"/>
    <cellStyle name="Normal 10 4 5 2" xfId="10115" xr:uid="{00000000-0005-0000-0000-000046230000}"/>
    <cellStyle name="Normal 10 4 5 2 2" xfId="10116" xr:uid="{00000000-0005-0000-0000-000047230000}"/>
    <cellStyle name="Normal 10 4 5 3" xfId="10117" xr:uid="{00000000-0005-0000-0000-000048230000}"/>
    <cellStyle name="Normal 10 4 6" xfId="10118" xr:uid="{00000000-0005-0000-0000-000049230000}"/>
    <cellStyle name="Normal 10 4 6 2" xfId="10119" xr:uid="{00000000-0005-0000-0000-00004A230000}"/>
    <cellStyle name="Normal 10 4 7" xfId="10120" xr:uid="{00000000-0005-0000-0000-00004B230000}"/>
    <cellStyle name="Normal 10 4 8" xfId="10121" xr:uid="{00000000-0005-0000-0000-00004C230000}"/>
    <cellStyle name="Normal 10 4 9" xfId="10122" xr:uid="{00000000-0005-0000-0000-00004D230000}"/>
    <cellStyle name="Normal 10 4_T-straight with PEDs adjustor" xfId="10123" xr:uid="{00000000-0005-0000-0000-00004E230000}"/>
    <cellStyle name="Normal 10 5" xfId="1192" xr:uid="{00000000-0005-0000-0000-00004F230000}"/>
    <cellStyle name="Normal 10 5 2" xfId="1193" xr:uid="{00000000-0005-0000-0000-000050230000}"/>
    <cellStyle name="Normal 10 5 2 2" xfId="1194" xr:uid="{00000000-0005-0000-0000-000051230000}"/>
    <cellStyle name="Normal 10 5 2 2 2" xfId="1195" xr:uid="{00000000-0005-0000-0000-000052230000}"/>
    <cellStyle name="Normal 10 5 2 2 2 2" xfId="10124" xr:uid="{00000000-0005-0000-0000-000053230000}"/>
    <cellStyle name="Normal 10 5 2 2 2 2 2" xfId="10125" xr:uid="{00000000-0005-0000-0000-000054230000}"/>
    <cellStyle name="Normal 10 5 2 2 2 3" xfId="10126" xr:uid="{00000000-0005-0000-0000-000055230000}"/>
    <cellStyle name="Normal 10 5 2 2 3" xfId="10127" xr:uid="{00000000-0005-0000-0000-000056230000}"/>
    <cellStyle name="Normal 10 5 2 2 3 2" xfId="10128" xr:uid="{00000000-0005-0000-0000-000057230000}"/>
    <cellStyle name="Normal 10 5 2 2 3 2 2" xfId="10129" xr:uid="{00000000-0005-0000-0000-000058230000}"/>
    <cellStyle name="Normal 10 5 2 2 3 3" xfId="10130" xr:uid="{00000000-0005-0000-0000-000059230000}"/>
    <cellStyle name="Normal 10 5 2 2 4" xfId="10131" xr:uid="{00000000-0005-0000-0000-00005A230000}"/>
    <cellStyle name="Normal 10 5 2 2 4 2" xfId="10132" xr:uid="{00000000-0005-0000-0000-00005B230000}"/>
    <cellStyle name="Normal 10 5 2 2 5" xfId="10133" xr:uid="{00000000-0005-0000-0000-00005C230000}"/>
    <cellStyle name="Normal 10 5 2 2_T-straight with PEDs adjustor" xfId="10134" xr:uid="{00000000-0005-0000-0000-00005D230000}"/>
    <cellStyle name="Normal 10 5 2 3" xfId="1196" xr:uid="{00000000-0005-0000-0000-00005E230000}"/>
    <cellStyle name="Normal 10 5 2 3 2" xfId="10135" xr:uid="{00000000-0005-0000-0000-00005F230000}"/>
    <cellStyle name="Normal 10 5 2 3 2 2" xfId="10136" xr:uid="{00000000-0005-0000-0000-000060230000}"/>
    <cellStyle name="Normal 10 5 2 3 3" xfId="10137" xr:uid="{00000000-0005-0000-0000-000061230000}"/>
    <cellStyle name="Normal 10 5 2 4" xfId="10138" xr:uid="{00000000-0005-0000-0000-000062230000}"/>
    <cellStyle name="Normal 10 5 2 4 2" xfId="10139" xr:uid="{00000000-0005-0000-0000-000063230000}"/>
    <cellStyle name="Normal 10 5 2 4 2 2" xfId="10140" xr:uid="{00000000-0005-0000-0000-000064230000}"/>
    <cellStyle name="Normal 10 5 2 4 3" xfId="10141" xr:uid="{00000000-0005-0000-0000-000065230000}"/>
    <cellStyle name="Normal 10 5 2 5" xfId="10142" xr:uid="{00000000-0005-0000-0000-000066230000}"/>
    <cellStyle name="Normal 10 5 2 5 2" xfId="10143" xr:uid="{00000000-0005-0000-0000-000067230000}"/>
    <cellStyle name="Normal 10 5 2 6" xfId="10144" xr:uid="{00000000-0005-0000-0000-000068230000}"/>
    <cellStyle name="Normal 10 5 2_T-straight with PEDs adjustor" xfId="10145" xr:uid="{00000000-0005-0000-0000-000069230000}"/>
    <cellStyle name="Normal 10 5 3" xfId="1197" xr:uid="{00000000-0005-0000-0000-00006A230000}"/>
    <cellStyle name="Normal 10 5 3 2" xfId="1198" xr:uid="{00000000-0005-0000-0000-00006B230000}"/>
    <cellStyle name="Normal 10 5 3 2 2" xfId="10146" xr:uid="{00000000-0005-0000-0000-00006C230000}"/>
    <cellStyle name="Normal 10 5 3 2 2 2" xfId="10147" xr:uid="{00000000-0005-0000-0000-00006D230000}"/>
    <cellStyle name="Normal 10 5 3 2 3" xfId="10148" xr:uid="{00000000-0005-0000-0000-00006E230000}"/>
    <cellStyle name="Normal 10 5 3 3" xfId="10149" xr:uid="{00000000-0005-0000-0000-00006F230000}"/>
    <cellStyle name="Normal 10 5 3 3 2" xfId="10150" xr:uid="{00000000-0005-0000-0000-000070230000}"/>
    <cellStyle name="Normal 10 5 3 3 2 2" xfId="10151" xr:uid="{00000000-0005-0000-0000-000071230000}"/>
    <cellStyle name="Normal 10 5 3 3 3" xfId="10152" xr:uid="{00000000-0005-0000-0000-000072230000}"/>
    <cellStyle name="Normal 10 5 3 4" xfId="10153" xr:uid="{00000000-0005-0000-0000-000073230000}"/>
    <cellStyle name="Normal 10 5 3 4 2" xfId="10154" xr:uid="{00000000-0005-0000-0000-000074230000}"/>
    <cellStyle name="Normal 10 5 3 5" xfId="10155" xr:uid="{00000000-0005-0000-0000-000075230000}"/>
    <cellStyle name="Normal 10 5 3_T-straight with PEDs adjustor" xfId="10156" xr:uid="{00000000-0005-0000-0000-000076230000}"/>
    <cellStyle name="Normal 10 5 4" xfId="1199" xr:uid="{00000000-0005-0000-0000-000077230000}"/>
    <cellStyle name="Normal 10 5 4 2" xfId="10157" xr:uid="{00000000-0005-0000-0000-000078230000}"/>
    <cellStyle name="Normal 10 5 4 2 2" xfId="10158" xr:uid="{00000000-0005-0000-0000-000079230000}"/>
    <cellStyle name="Normal 10 5 4 3" xfId="10159" xr:uid="{00000000-0005-0000-0000-00007A230000}"/>
    <cellStyle name="Normal 10 5 5" xfId="10160" xr:uid="{00000000-0005-0000-0000-00007B230000}"/>
    <cellStyle name="Normal 10 5 5 2" xfId="10161" xr:uid="{00000000-0005-0000-0000-00007C230000}"/>
    <cellStyle name="Normal 10 5 5 2 2" xfId="10162" xr:uid="{00000000-0005-0000-0000-00007D230000}"/>
    <cellStyle name="Normal 10 5 5 3" xfId="10163" xr:uid="{00000000-0005-0000-0000-00007E230000}"/>
    <cellStyle name="Normal 10 5 6" xfId="10164" xr:uid="{00000000-0005-0000-0000-00007F230000}"/>
    <cellStyle name="Normal 10 5 6 2" xfId="10165" xr:uid="{00000000-0005-0000-0000-000080230000}"/>
    <cellStyle name="Normal 10 5 7" xfId="10166" xr:uid="{00000000-0005-0000-0000-000081230000}"/>
    <cellStyle name="Normal 10 5_T-straight with PEDs adjustor" xfId="10167" xr:uid="{00000000-0005-0000-0000-000082230000}"/>
    <cellStyle name="Normal 10 6" xfId="1200" xr:uid="{00000000-0005-0000-0000-000083230000}"/>
    <cellStyle name="Normal 10 6 2" xfId="1201" xr:uid="{00000000-0005-0000-0000-000084230000}"/>
    <cellStyle name="Normal 10 6 2 2" xfId="1202" xr:uid="{00000000-0005-0000-0000-000085230000}"/>
    <cellStyle name="Normal 10 6 2 2 2" xfId="10168" xr:uid="{00000000-0005-0000-0000-000086230000}"/>
    <cellStyle name="Normal 10 6 2 2 2 2" xfId="10169" xr:uid="{00000000-0005-0000-0000-000087230000}"/>
    <cellStyle name="Normal 10 6 2 2 3" xfId="10170" xr:uid="{00000000-0005-0000-0000-000088230000}"/>
    <cellStyle name="Normal 10 6 2 3" xfId="10171" xr:uid="{00000000-0005-0000-0000-000089230000}"/>
    <cellStyle name="Normal 10 6 2 3 2" xfId="10172" xr:uid="{00000000-0005-0000-0000-00008A230000}"/>
    <cellStyle name="Normal 10 6 2 3 2 2" xfId="10173" xr:uid="{00000000-0005-0000-0000-00008B230000}"/>
    <cellStyle name="Normal 10 6 2 3 3" xfId="10174" xr:uid="{00000000-0005-0000-0000-00008C230000}"/>
    <cellStyle name="Normal 10 6 2 4" xfId="10175" xr:uid="{00000000-0005-0000-0000-00008D230000}"/>
    <cellStyle name="Normal 10 6 2 4 2" xfId="10176" xr:uid="{00000000-0005-0000-0000-00008E230000}"/>
    <cellStyle name="Normal 10 6 2 5" xfId="10177" xr:uid="{00000000-0005-0000-0000-00008F230000}"/>
    <cellStyle name="Normal 10 6 2_T-straight with PEDs adjustor" xfId="10178" xr:uid="{00000000-0005-0000-0000-000090230000}"/>
    <cellStyle name="Normal 10 6 3" xfId="1203" xr:uid="{00000000-0005-0000-0000-000091230000}"/>
    <cellStyle name="Normal 10 6 3 2" xfId="10179" xr:uid="{00000000-0005-0000-0000-000092230000}"/>
    <cellStyle name="Normal 10 6 3 2 2" xfId="10180" xr:uid="{00000000-0005-0000-0000-000093230000}"/>
    <cellStyle name="Normal 10 6 3 3" xfId="10181" xr:uid="{00000000-0005-0000-0000-000094230000}"/>
    <cellStyle name="Normal 10 6 4" xfId="10182" xr:uid="{00000000-0005-0000-0000-000095230000}"/>
    <cellStyle name="Normal 10 6 4 2" xfId="10183" xr:uid="{00000000-0005-0000-0000-000096230000}"/>
    <cellStyle name="Normal 10 6 4 2 2" xfId="10184" xr:uid="{00000000-0005-0000-0000-000097230000}"/>
    <cellStyle name="Normal 10 6 4 3" xfId="10185" xr:uid="{00000000-0005-0000-0000-000098230000}"/>
    <cellStyle name="Normal 10 6 5" xfId="10186" xr:uid="{00000000-0005-0000-0000-000099230000}"/>
    <cellStyle name="Normal 10 6 5 2" xfId="10187" xr:uid="{00000000-0005-0000-0000-00009A230000}"/>
    <cellStyle name="Normal 10 6 6" xfId="10188" xr:uid="{00000000-0005-0000-0000-00009B230000}"/>
    <cellStyle name="Normal 10 6_T-straight with PEDs adjustor" xfId="10189" xr:uid="{00000000-0005-0000-0000-00009C230000}"/>
    <cellStyle name="Normal 10 7" xfId="1204" xr:uid="{00000000-0005-0000-0000-00009D230000}"/>
    <cellStyle name="Normal 10 7 2" xfId="1205" xr:uid="{00000000-0005-0000-0000-00009E230000}"/>
    <cellStyle name="Normal 10 7 2 2" xfId="10190" xr:uid="{00000000-0005-0000-0000-00009F230000}"/>
    <cellStyle name="Normal 10 7 2 2 2" xfId="10191" xr:uid="{00000000-0005-0000-0000-0000A0230000}"/>
    <cellStyle name="Normal 10 7 2 3" xfId="10192" xr:uid="{00000000-0005-0000-0000-0000A1230000}"/>
    <cellStyle name="Normal 10 7 3" xfId="10193" xr:uid="{00000000-0005-0000-0000-0000A2230000}"/>
    <cellStyle name="Normal 10 7 3 2" xfId="10194" xr:uid="{00000000-0005-0000-0000-0000A3230000}"/>
    <cellStyle name="Normal 10 7 3 2 2" xfId="10195" xr:uid="{00000000-0005-0000-0000-0000A4230000}"/>
    <cellStyle name="Normal 10 7 3 3" xfId="10196" xr:uid="{00000000-0005-0000-0000-0000A5230000}"/>
    <cellStyle name="Normal 10 7 4" xfId="10197" xr:uid="{00000000-0005-0000-0000-0000A6230000}"/>
    <cellStyle name="Normal 10 7 4 2" xfId="10198" xr:uid="{00000000-0005-0000-0000-0000A7230000}"/>
    <cellStyle name="Normal 10 7 5" xfId="10199" xr:uid="{00000000-0005-0000-0000-0000A8230000}"/>
    <cellStyle name="Normal 10 7_T-straight with PEDs adjustor" xfId="10200" xr:uid="{00000000-0005-0000-0000-0000A9230000}"/>
    <cellStyle name="Normal 10 8" xfId="1206" xr:uid="{00000000-0005-0000-0000-0000AA230000}"/>
    <cellStyle name="Normal 10 8 2" xfId="10201" xr:uid="{00000000-0005-0000-0000-0000AB230000}"/>
    <cellStyle name="Normal 10 8 2 2" xfId="10202" xr:uid="{00000000-0005-0000-0000-0000AC230000}"/>
    <cellStyle name="Normal 10 8 3" xfId="10203" xr:uid="{00000000-0005-0000-0000-0000AD230000}"/>
    <cellStyle name="Normal 10 9" xfId="1207" xr:uid="{00000000-0005-0000-0000-0000AE230000}"/>
    <cellStyle name="Normal 10 9 2" xfId="10204" xr:uid="{00000000-0005-0000-0000-0000AF230000}"/>
    <cellStyle name="Normal 10 9 2 2" xfId="10205" xr:uid="{00000000-0005-0000-0000-0000B0230000}"/>
    <cellStyle name="Normal 10 9 3" xfId="10206" xr:uid="{00000000-0005-0000-0000-0000B1230000}"/>
    <cellStyle name="Normal 10_T-straight with PEDs adjustor" xfId="10207" xr:uid="{00000000-0005-0000-0000-0000B2230000}"/>
    <cellStyle name="Normal 11" xfId="1208" xr:uid="{00000000-0005-0000-0000-0000B3230000}"/>
    <cellStyle name="Normal 11 10" xfId="10208" xr:uid="{00000000-0005-0000-0000-0000B4230000}"/>
    <cellStyle name="Normal 11 10 2" xfId="10209" xr:uid="{00000000-0005-0000-0000-0000B5230000}"/>
    <cellStyle name="Normal 11 11" xfId="10210" xr:uid="{00000000-0005-0000-0000-0000B6230000}"/>
    <cellStyle name="Normal 11 2" xfId="1209" xr:uid="{00000000-0005-0000-0000-0000B7230000}"/>
    <cellStyle name="Normal 11 2 2" xfId="1210" xr:uid="{00000000-0005-0000-0000-0000B8230000}"/>
    <cellStyle name="Normal 11 2 3" xfId="10211" xr:uid="{00000000-0005-0000-0000-0000B9230000}"/>
    <cellStyle name="Normal 11 3" xfId="1211" xr:uid="{00000000-0005-0000-0000-0000BA230000}"/>
    <cellStyle name="Normal 11 3 10" xfId="10212" xr:uid="{00000000-0005-0000-0000-0000BB230000}"/>
    <cellStyle name="Normal 11 3 2" xfId="10213" xr:uid="{00000000-0005-0000-0000-0000BC230000}"/>
    <cellStyle name="Normal 11 3 2 2" xfId="10214" xr:uid="{00000000-0005-0000-0000-0000BD230000}"/>
    <cellStyle name="Normal 11 3 2 2 2" xfId="10215" xr:uid="{00000000-0005-0000-0000-0000BE230000}"/>
    <cellStyle name="Normal 11 3 2 2 2 2" xfId="10216" xr:uid="{00000000-0005-0000-0000-0000BF230000}"/>
    <cellStyle name="Normal 11 3 2 2 2 2 2" xfId="10217" xr:uid="{00000000-0005-0000-0000-0000C0230000}"/>
    <cellStyle name="Normal 11 3 2 2 2 2 2 2" xfId="10218" xr:uid="{00000000-0005-0000-0000-0000C1230000}"/>
    <cellStyle name="Normal 11 3 2 2 2 2 2 2 2" xfId="10219" xr:uid="{00000000-0005-0000-0000-0000C2230000}"/>
    <cellStyle name="Normal 11 3 2 2 2 2 2 3" xfId="10220" xr:uid="{00000000-0005-0000-0000-0000C3230000}"/>
    <cellStyle name="Normal 11 3 2 2 2 2 3" xfId="10221" xr:uid="{00000000-0005-0000-0000-0000C4230000}"/>
    <cellStyle name="Normal 11 3 2 2 2 2 3 2" xfId="10222" xr:uid="{00000000-0005-0000-0000-0000C5230000}"/>
    <cellStyle name="Normal 11 3 2 2 2 2 4" xfId="10223" xr:uid="{00000000-0005-0000-0000-0000C6230000}"/>
    <cellStyle name="Normal 11 3 2 2 2 3" xfId="10224" xr:uid="{00000000-0005-0000-0000-0000C7230000}"/>
    <cellStyle name="Normal 11 3 2 2 2 3 2" xfId="10225" xr:uid="{00000000-0005-0000-0000-0000C8230000}"/>
    <cellStyle name="Normal 11 3 2 2 2 3 2 2" xfId="10226" xr:uid="{00000000-0005-0000-0000-0000C9230000}"/>
    <cellStyle name="Normal 11 3 2 2 2 3 3" xfId="10227" xr:uid="{00000000-0005-0000-0000-0000CA230000}"/>
    <cellStyle name="Normal 11 3 2 2 2 4" xfId="10228" xr:uid="{00000000-0005-0000-0000-0000CB230000}"/>
    <cellStyle name="Normal 11 3 2 2 2 4 2" xfId="10229" xr:uid="{00000000-0005-0000-0000-0000CC230000}"/>
    <cellStyle name="Normal 11 3 2 2 2 5" xfId="10230" xr:uid="{00000000-0005-0000-0000-0000CD230000}"/>
    <cellStyle name="Normal 11 3 2 2 3" xfId="10231" xr:uid="{00000000-0005-0000-0000-0000CE230000}"/>
    <cellStyle name="Normal 11 3 2 2 3 2" xfId="10232" xr:uid="{00000000-0005-0000-0000-0000CF230000}"/>
    <cellStyle name="Normal 11 3 2 2 3 2 2" xfId="10233" xr:uid="{00000000-0005-0000-0000-0000D0230000}"/>
    <cellStyle name="Normal 11 3 2 2 3 2 2 2" xfId="10234" xr:uid="{00000000-0005-0000-0000-0000D1230000}"/>
    <cellStyle name="Normal 11 3 2 2 3 2 3" xfId="10235" xr:uid="{00000000-0005-0000-0000-0000D2230000}"/>
    <cellStyle name="Normal 11 3 2 2 3 3" xfId="10236" xr:uid="{00000000-0005-0000-0000-0000D3230000}"/>
    <cellStyle name="Normal 11 3 2 2 3 3 2" xfId="10237" xr:uid="{00000000-0005-0000-0000-0000D4230000}"/>
    <cellStyle name="Normal 11 3 2 2 3 4" xfId="10238" xr:uid="{00000000-0005-0000-0000-0000D5230000}"/>
    <cellStyle name="Normal 11 3 2 2 4" xfId="10239" xr:uid="{00000000-0005-0000-0000-0000D6230000}"/>
    <cellStyle name="Normal 11 3 2 2 4 2" xfId="10240" xr:uid="{00000000-0005-0000-0000-0000D7230000}"/>
    <cellStyle name="Normal 11 3 2 2 4 2 2" xfId="10241" xr:uid="{00000000-0005-0000-0000-0000D8230000}"/>
    <cellStyle name="Normal 11 3 2 2 4 2 2 2" xfId="10242" xr:uid="{00000000-0005-0000-0000-0000D9230000}"/>
    <cellStyle name="Normal 11 3 2 2 4 2 3" xfId="10243" xr:uid="{00000000-0005-0000-0000-0000DA230000}"/>
    <cellStyle name="Normal 11 3 2 2 4 3" xfId="10244" xr:uid="{00000000-0005-0000-0000-0000DB230000}"/>
    <cellStyle name="Normal 11 3 2 2 4 3 2" xfId="10245" xr:uid="{00000000-0005-0000-0000-0000DC230000}"/>
    <cellStyle name="Normal 11 3 2 2 4 4" xfId="10246" xr:uid="{00000000-0005-0000-0000-0000DD230000}"/>
    <cellStyle name="Normal 11 3 2 2 5" xfId="10247" xr:uid="{00000000-0005-0000-0000-0000DE230000}"/>
    <cellStyle name="Normal 11 3 2 2 5 2" xfId="10248" xr:uid="{00000000-0005-0000-0000-0000DF230000}"/>
    <cellStyle name="Normal 11 3 2 2 5 2 2" xfId="10249" xr:uid="{00000000-0005-0000-0000-0000E0230000}"/>
    <cellStyle name="Normal 11 3 2 2 5 3" xfId="10250" xr:uid="{00000000-0005-0000-0000-0000E1230000}"/>
    <cellStyle name="Normal 11 3 2 2 6" xfId="10251" xr:uid="{00000000-0005-0000-0000-0000E2230000}"/>
    <cellStyle name="Normal 11 3 2 2 6 2" xfId="10252" xr:uid="{00000000-0005-0000-0000-0000E3230000}"/>
    <cellStyle name="Normal 11 3 2 2 7" xfId="10253" xr:uid="{00000000-0005-0000-0000-0000E4230000}"/>
    <cellStyle name="Normal 11 3 2 2 7 2" xfId="10254" xr:uid="{00000000-0005-0000-0000-0000E5230000}"/>
    <cellStyle name="Normal 11 3 2 2 8" xfId="10255" xr:uid="{00000000-0005-0000-0000-0000E6230000}"/>
    <cellStyle name="Normal 11 3 2 3" xfId="10256" xr:uid="{00000000-0005-0000-0000-0000E7230000}"/>
    <cellStyle name="Normal 11 3 2 3 2" xfId="10257" xr:uid="{00000000-0005-0000-0000-0000E8230000}"/>
    <cellStyle name="Normal 11 3 2 3 2 2" xfId="10258" xr:uid="{00000000-0005-0000-0000-0000E9230000}"/>
    <cellStyle name="Normal 11 3 2 3 2 2 2" xfId="10259" xr:uid="{00000000-0005-0000-0000-0000EA230000}"/>
    <cellStyle name="Normal 11 3 2 3 2 2 2 2" xfId="10260" xr:uid="{00000000-0005-0000-0000-0000EB230000}"/>
    <cellStyle name="Normal 11 3 2 3 2 2 3" xfId="10261" xr:uid="{00000000-0005-0000-0000-0000EC230000}"/>
    <cellStyle name="Normal 11 3 2 3 2 3" xfId="10262" xr:uid="{00000000-0005-0000-0000-0000ED230000}"/>
    <cellStyle name="Normal 11 3 2 3 2 3 2" xfId="10263" xr:uid="{00000000-0005-0000-0000-0000EE230000}"/>
    <cellStyle name="Normal 11 3 2 3 2 4" xfId="10264" xr:uid="{00000000-0005-0000-0000-0000EF230000}"/>
    <cellStyle name="Normal 11 3 2 3 3" xfId="10265" xr:uid="{00000000-0005-0000-0000-0000F0230000}"/>
    <cellStyle name="Normal 11 3 2 3 3 2" xfId="10266" xr:uid="{00000000-0005-0000-0000-0000F1230000}"/>
    <cellStyle name="Normal 11 3 2 3 3 2 2" xfId="10267" xr:uid="{00000000-0005-0000-0000-0000F2230000}"/>
    <cellStyle name="Normal 11 3 2 3 3 3" xfId="10268" xr:uid="{00000000-0005-0000-0000-0000F3230000}"/>
    <cellStyle name="Normal 11 3 2 3 4" xfId="10269" xr:uid="{00000000-0005-0000-0000-0000F4230000}"/>
    <cellStyle name="Normal 11 3 2 3 4 2" xfId="10270" xr:uid="{00000000-0005-0000-0000-0000F5230000}"/>
    <cellStyle name="Normal 11 3 2 3 5" xfId="10271" xr:uid="{00000000-0005-0000-0000-0000F6230000}"/>
    <cellStyle name="Normal 11 3 2 4" xfId="10272" xr:uid="{00000000-0005-0000-0000-0000F7230000}"/>
    <cellStyle name="Normal 11 3 2 4 2" xfId="10273" xr:uid="{00000000-0005-0000-0000-0000F8230000}"/>
    <cellStyle name="Normal 11 3 2 4 2 2" xfId="10274" xr:uid="{00000000-0005-0000-0000-0000F9230000}"/>
    <cellStyle name="Normal 11 3 2 4 2 2 2" xfId="10275" xr:uid="{00000000-0005-0000-0000-0000FA230000}"/>
    <cellStyle name="Normal 11 3 2 4 2 3" xfId="10276" xr:uid="{00000000-0005-0000-0000-0000FB230000}"/>
    <cellStyle name="Normal 11 3 2 4 3" xfId="10277" xr:uid="{00000000-0005-0000-0000-0000FC230000}"/>
    <cellStyle name="Normal 11 3 2 4 3 2" xfId="10278" xr:uid="{00000000-0005-0000-0000-0000FD230000}"/>
    <cellStyle name="Normal 11 3 2 4 4" xfId="10279" xr:uid="{00000000-0005-0000-0000-0000FE230000}"/>
    <cellStyle name="Normal 11 3 2 5" xfId="10280" xr:uid="{00000000-0005-0000-0000-0000FF230000}"/>
    <cellStyle name="Normal 11 3 2 5 2" xfId="10281" xr:uid="{00000000-0005-0000-0000-000000240000}"/>
    <cellStyle name="Normal 11 3 2 5 2 2" xfId="10282" xr:uid="{00000000-0005-0000-0000-000001240000}"/>
    <cellStyle name="Normal 11 3 2 5 2 2 2" xfId="10283" xr:uid="{00000000-0005-0000-0000-000002240000}"/>
    <cellStyle name="Normal 11 3 2 5 2 3" xfId="10284" xr:uid="{00000000-0005-0000-0000-000003240000}"/>
    <cellStyle name="Normal 11 3 2 5 3" xfId="10285" xr:uid="{00000000-0005-0000-0000-000004240000}"/>
    <cellStyle name="Normal 11 3 2 5 3 2" xfId="10286" xr:uid="{00000000-0005-0000-0000-000005240000}"/>
    <cellStyle name="Normal 11 3 2 5 4" xfId="10287" xr:uid="{00000000-0005-0000-0000-000006240000}"/>
    <cellStyle name="Normal 11 3 2 6" xfId="10288" xr:uid="{00000000-0005-0000-0000-000007240000}"/>
    <cellStyle name="Normal 11 3 2 6 2" xfId="10289" xr:uid="{00000000-0005-0000-0000-000008240000}"/>
    <cellStyle name="Normal 11 3 2 6 2 2" xfId="10290" xr:uid="{00000000-0005-0000-0000-000009240000}"/>
    <cellStyle name="Normal 11 3 2 6 3" xfId="10291" xr:uid="{00000000-0005-0000-0000-00000A240000}"/>
    <cellStyle name="Normal 11 3 2 7" xfId="10292" xr:uid="{00000000-0005-0000-0000-00000B240000}"/>
    <cellStyle name="Normal 11 3 2 7 2" xfId="10293" xr:uid="{00000000-0005-0000-0000-00000C240000}"/>
    <cellStyle name="Normal 11 3 2 8" xfId="10294" xr:uid="{00000000-0005-0000-0000-00000D240000}"/>
    <cellStyle name="Normal 11 3 2 8 2" xfId="10295" xr:uid="{00000000-0005-0000-0000-00000E240000}"/>
    <cellStyle name="Normal 11 3 2 9" xfId="10296" xr:uid="{00000000-0005-0000-0000-00000F240000}"/>
    <cellStyle name="Normal 11 3 3" xfId="10297" xr:uid="{00000000-0005-0000-0000-000010240000}"/>
    <cellStyle name="Normal 11 3 3 2" xfId="10298" xr:uid="{00000000-0005-0000-0000-000011240000}"/>
    <cellStyle name="Normal 11 3 3 2 2" xfId="10299" xr:uid="{00000000-0005-0000-0000-000012240000}"/>
    <cellStyle name="Normal 11 3 3 2 2 2" xfId="10300" xr:uid="{00000000-0005-0000-0000-000013240000}"/>
    <cellStyle name="Normal 11 3 3 2 2 2 2" xfId="10301" xr:uid="{00000000-0005-0000-0000-000014240000}"/>
    <cellStyle name="Normal 11 3 3 2 2 2 2 2" xfId="10302" xr:uid="{00000000-0005-0000-0000-000015240000}"/>
    <cellStyle name="Normal 11 3 3 2 2 2 3" xfId="10303" xr:uid="{00000000-0005-0000-0000-000016240000}"/>
    <cellStyle name="Normal 11 3 3 2 2 3" xfId="10304" xr:uid="{00000000-0005-0000-0000-000017240000}"/>
    <cellStyle name="Normal 11 3 3 2 2 3 2" xfId="10305" xr:uid="{00000000-0005-0000-0000-000018240000}"/>
    <cellStyle name="Normal 11 3 3 2 2 4" xfId="10306" xr:uid="{00000000-0005-0000-0000-000019240000}"/>
    <cellStyle name="Normal 11 3 3 2 3" xfId="10307" xr:uid="{00000000-0005-0000-0000-00001A240000}"/>
    <cellStyle name="Normal 11 3 3 2 3 2" xfId="10308" xr:uid="{00000000-0005-0000-0000-00001B240000}"/>
    <cellStyle name="Normal 11 3 3 2 3 2 2" xfId="10309" xr:uid="{00000000-0005-0000-0000-00001C240000}"/>
    <cellStyle name="Normal 11 3 3 2 3 3" xfId="10310" xr:uid="{00000000-0005-0000-0000-00001D240000}"/>
    <cellStyle name="Normal 11 3 3 2 4" xfId="10311" xr:uid="{00000000-0005-0000-0000-00001E240000}"/>
    <cellStyle name="Normal 11 3 3 2 4 2" xfId="10312" xr:uid="{00000000-0005-0000-0000-00001F240000}"/>
    <cellStyle name="Normal 11 3 3 2 5" xfId="10313" xr:uid="{00000000-0005-0000-0000-000020240000}"/>
    <cellStyle name="Normal 11 3 3 3" xfId="10314" xr:uid="{00000000-0005-0000-0000-000021240000}"/>
    <cellStyle name="Normal 11 3 3 3 2" xfId="10315" xr:uid="{00000000-0005-0000-0000-000022240000}"/>
    <cellStyle name="Normal 11 3 3 3 2 2" xfId="10316" xr:uid="{00000000-0005-0000-0000-000023240000}"/>
    <cellStyle name="Normal 11 3 3 3 2 2 2" xfId="10317" xr:uid="{00000000-0005-0000-0000-000024240000}"/>
    <cellStyle name="Normal 11 3 3 3 2 3" xfId="10318" xr:uid="{00000000-0005-0000-0000-000025240000}"/>
    <cellStyle name="Normal 11 3 3 3 3" xfId="10319" xr:uid="{00000000-0005-0000-0000-000026240000}"/>
    <cellStyle name="Normal 11 3 3 3 3 2" xfId="10320" xr:uid="{00000000-0005-0000-0000-000027240000}"/>
    <cellStyle name="Normal 11 3 3 3 4" xfId="10321" xr:uid="{00000000-0005-0000-0000-000028240000}"/>
    <cellStyle name="Normal 11 3 3 4" xfId="10322" xr:uid="{00000000-0005-0000-0000-000029240000}"/>
    <cellStyle name="Normal 11 3 3 4 2" xfId="10323" xr:uid="{00000000-0005-0000-0000-00002A240000}"/>
    <cellStyle name="Normal 11 3 3 4 2 2" xfId="10324" xr:uid="{00000000-0005-0000-0000-00002B240000}"/>
    <cellStyle name="Normal 11 3 3 4 2 2 2" xfId="10325" xr:uid="{00000000-0005-0000-0000-00002C240000}"/>
    <cellStyle name="Normal 11 3 3 4 2 3" xfId="10326" xr:uid="{00000000-0005-0000-0000-00002D240000}"/>
    <cellStyle name="Normal 11 3 3 4 3" xfId="10327" xr:uid="{00000000-0005-0000-0000-00002E240000}"/>
    <cellStyle name="Normal 11 3 3 4 3 2" xfId="10328" xr:uid="{00000000-0005-0000-0000-00002F240000}"/>
    <cellStyle name="Normal 11 3 3 4 4" xfId="10329" xr:uid="{00000000-0005-0000-0000-000030240000}"/>
    <cellStyle name="Normal 11 3 3 5" xfId="10330" xr:uid="{00000000-0005-0000-0000-000031240000}"/>
    <cellStyle name="Normal 11 3 3 5 2" xfId="10331" xr:uid="{00000000-0005-0000-0000-000032240000}"/>
    <cellStyle name="Normal 11 3 3 5 2 2" xfId="10332" xr:uid="{00000000-0005-0000-0000-000033240000}"/>
    <cellStyle name="Normal 11 3 3 5 3" xfId="10333" xr:uid="{00000000-0005-0000-0000-000034240000}"/>
    <cellStyle name="Normal 11 3 3 6" xfId="10334" xr:uid="{00000000-0005-0000-0000-000035240000}"/>
    <cellStyle name="Normal 11 3 3 6 2" xfId="10335" xr:uid="{00000000-0005-0000-0000-000036240000}"/>
    <cellStyle name="Normal 11 3 3 7" xfId="10336" xr:uid="{00000000-0005-0000-0000-000037240000}"/>
    <cellStyle name="Normal 11 3 3 7 2" xfId="10337" xr:uid="{00000000-0005-0000-0000-000038240000}"/>
    <cellStyle name="Normal 11 3 3 8" xfId="10338" xr:uid="{00000000-0005-0000-0000-000039240000}"/>
    <cellStyle name="Normal 11 3 4" xfId="10339" xr:uid="{00000000-0005-0000-0000-00003A240000}"/>
    <cellStyle name="Normal 11 3 4 2" xfId="10340" xr:uid="{00000000-0005-0000-0000-00003B240000}"/>
    <cellStyle name="Normal 11 3 4 2 2" xfId="10341" xr:uid="{00000000-0005-0000-0000-00003C240000}"/>
    <cellStyle name="Normal 11 3 4 2 2 2" xfId="10342" xr:uid="{00000000-0005-0000-0000-00003D240000}"/>
    <cellStyle name="Normal 11 3 4 2 2 2 2" xfId="10343" xr:uid="{00000000-0005-0000-0000-00003E240000}"/>
    <cellStyle name="Normal 11 3 4 2 2 3" xfId="10344" xr:uid="{00000000-0005-0000-0000-00003F240000}"/>
    <cellStyle name="Normal 11 3 4 2 3" xfId="10345" xr:uid="{00000000-0005-0000-0000-000040240000}"/>
    <cellStyle name="Normal 11 3 4 2 3 2" xfId="10346" xr:uid="{00000000-0005-0000-0000-000041240000}"/>
    <cellStyle name="Normal 11 3 4 2 4" xfId="10347" xr:uid="{00000000-0005-0000-0000-000042240000}"/>
    <cellStyle name="Normal 11 3 4 3" xfId="10348" xr:uid="{00000000-0005-0000-0000-000043240000}"/>
    <cellStyle name="Normal 11 3 4 3 2" xfId="10349" xr:uid="{00000000-0005-0000-0000-000044240000}"/>
    <cellStyle name="Normal 11 3 4 3 2 2" xfId="10350" xr:uid="{00000000-0005-0000-0000-000045240000}"/>
    <cellStyle name="Normal 11 3 4 3 3" xfId="10351" xr:uid="{00000000-0005-0000-0000-000046240000}"/>
    <cellStyle name="Normal 11 3 4 4" xfId="10352" xr:uid="{00000000-0005-0000-0000-000047240000}"/>
    <cellStyle name="Normal 11 3 4 4 2" xfId="10353" xr:uid="{00000000-0005-0000-0000-000048240000}"/>
    <cellStyle name="Normal 11 3 4 5" xfId="10354" xr:uid="{00000000-0005-0000-0000-000049240000}"/>
    <cellStyle name="Normal 11 3 5" xfId="10355" xr:uid="{00000000-0005-0000-0000-00004A240000}"/>
    <cellStyle name="Normal 11 3 5 2" xfId="10356" xr:uid="{00000000-0005-0000-0000-00004B240000}"/>
    <cellStyle name="Normal 11 3 5 2 2" xfId="10357" xr:uid="{00000000-0005-0000-0000-00004C240000}"/>
    <cellStyle name="Normal 11 3 5 2 2 2" xfId="10358" xr:uid="{00000000-0005-0000-0000-00004D240000}"/>
    <cellStyle name="Normal 11 3 5 2 3" xfId="10359" xr:uid="{00000000-0005-0000-0000-00004E240000}"/>
    <cellStyle name="Normal 11 3 5 3" xfId="10360" xr:uid="{00000000-0005-0000-0000-00004F240000}"/>
    <cellStyle name="Normal 11 3 5 3 2" xfId="10361" xr:uid="{00000000-0005-0000-0000-000050240000}"/>
    <cellStyle name="Normal 11 3 5 4" xfId="10362" xr:uid="{00000000-0005-0000-0000-000051240000}"/>
    <cellStyle name="Normal 11 3 6" xfId="10363" xr:uid="{00000000-0005-0000-0000-000052240000}"/>
    <cellStyle name="Normal 11 3 6 2" xfId="10364" xr:uid="{00000000-0005-0000-0000-000053240000}"/>
    <cellStyle name="Normal 11 3 6 2 2" xfId="10365" xr:uid="{00000000-0005-0000-0000-000054240000}"/>
    <cellStyle name="Normal 11 3 6 2 2 2" xfId="10366" xr:uid="{00000000-0005-0000-0000-000055240000}"/>
    <cellStyle name="Normal 11 3 6 2 3" xfId="10367" xr:uid="{00000000-0005-0000-0000-000056240000}"/>
    <cellStyle name="Normal 11 3 6 3" xfId="10368" xr:uid="{00000000-0005-0000-0000-000057240000}"/>
    <cellStyle name="Normal 11 3 6 3 2" xfId="10369" xr:uid="{00000000-0005-0000-0000-000058240000}"/>
    <cellStyle name="Normal 11 3 6 4" xfId="10370" xr:uid="{00000000-0005-0000-0000-000059240000}"/>
    <cellStyle name="Normal 11 3 7" xfId="10371" xr:uid="{00000000-0005-0000-0000-00005A240000}"/>
    <cellStyle name="Normal 11 3 7 2" xfId="10372" xr:uid="{00000000-0005-0000-0000-00005B240000}"/>
    <cellStyle name="Normal 11 3 7 2 2" xfId="10373" xr:uid="{00000000-0005-0000-0000-00005C240000}"/>
    <cellStyle name="Normal 11 3 7 3" xfId="10374" xr:uid="{00000000-0005-0000-0000-00005D240000}"/>
    <cellStyle name="Normal 11 3 8" xfId="10375" xr:uid="{00000000-0005-0000-0000-00005E240000}"/>
    <cellStyle name="Normal 11 3 8 2" xfId="10376" xr:uid="{00000000-0005-0000-0000-00005F240000}"/>
    <cellStyle name="Normal 11 3 9" xfId="10377" xr:uid="{00000000-0005-0000-0000-000060240000}"/>
    <cellStyle name="Normal 11 3 9 2" xfId="10378" xr:uid="{00000000-0005-0000-0000-000061240000}"/>
    <cellStyle name="Normal 11 4" xfId="10379" xr:uid="{00000000-0005-0000-0000-000062240000}"/>
    <cellStyle name="Normal 11 4 2" xfId="10380" xr:uid="{00000000-0005-0000-0000-000063240000}"/>
    <cellStyle name="Normal 11 4 2 2" xfId="10381" xr:uid="{00000000-0005-0000-0000-000064240000}"/>
    <cellStyle name="Normal 11 4 2 2 2" xfId="10382" xr:uid="{00000000-0005-0000-0000-000065240000}"/>
    <cellStyle name="Normal 11 4 2 2 2 2" xfId="10383" xr:uid="{00000000-0005-0000-0000-000066240000}"/>
    <cellStyle name="Normal 11 4 2 2 2 2 2" xfId="10384" xr:uid="{00000000-0005-0000-0000-000067240000}"/>
    <cellStyle name="Normal 11 4 2 2 2 2 2 2" xfId="10385" xr:uid="{00000000-0005-0000-0000-000068240000}"/>
    <cellStyle name="Normal 11 4 2 2 2 2 3" xfId="10386" xr:uid="{00000000-0005-0000-0000-000069240000}"/>
    <cellStyle name="Normal 11 4 2 2 2 3" xfId="10387" xr:uid="{00000000-0005-0000-0000-00006A240000}"/>
    <cellStyle name="Normal 11 4 2 2 2 3 2" xfId="10388" xr:uid="{00000000-0005-0000-0000-00006B240000}"/>
    <cellStyle name="Normal 11 4 2 2 2 4" xfId="10389" xr:uid="{00000000-0005-0000-0000-00006C240000}"/>
    <cellStyle name="Normal 11 4 2 2 3" xfId="10390" xr:uid="{00000000-0005-0000-0000-00006D240000}"/>
    <cellStyle name="Normal 11 4 2 2 3 2" xfId="10391" xr:uid="{00000000-0005-0000-0000-00006E240000}"/>
    <cellStyle name="Normal 11 4 2 2 3 2 2" xfId="10392" xr:uid="{00000000-0005-0000-0000-00006F240000}"/>
    <cellStyle name="Normal 11 4 2 2 3 3" xfId="10393" xr:uid="{00000000-0005-0000-0000-000070240000}"/>
    <cellStyle name="Normal 11 4 2 2 4" xfId="10394" xr:uid="{00000000-0005-0000-0000-000071240000}"/>
    <cellStyle name="Normal 11 4 2 2 4 2" xfId="10395" xr:uid="{00000000-0005-0000-0000-000072240000}"/>
    <cellStyle name="Normal 11 4 2 2 5" xfId="10396" xr:uid="{00000000-0005-0000-0000-000073240000}"/>
    <cellStyle name="Normal 11 4 2 3" xfId="10397" xr:uid="{00000000-0005-0000-0000-000074240000}"/>
    <cellStyle name="Normal 11 4 2 3 2" xfId="10398" xr:uid="{00000000-0005-0000-0000-000075240000}"/>
    <cellStyle name="Normal 11 4 2 3 2 2" xfId="10399" xr:uid="{00000000-0005-0000-0000-000076240000}"/>
    <cellStyle name="Normal 11 4 2 3 2 2 2" xfId="10400" xr:uid="{00000000-0005-0000-0000-000077240000}"/>
    <cellStyle name="Normal 11 4 2 3 2 3" xfId="10401" xr:uid="{00000000-0005-0000-0000-000078240000}"/>
    <cellStyle name="Normal 11 4 2 3 3" xfId="10402" xr:uid="{00000000-0005-0000-0000-000079240000}"/>
    <cellStyle name="Normal 11 4 2 3 3 2" xfId="10403" xr:uid="{00000000-0005-0000-0000-00007A240000}"/>
    <cellStyle name="Normal 11 4 2 3 4" xfId="10404" xr:uid="{00000000-0005-0000-0000-00007B240000}"/>
    <cellStyle name="Normal 11 4 2 4" xfId="10405" xr:uid="{00000000-0005-0000-0000-00007C240000}"/>
    <cellStyle name="Normal 11 4 2 4 2" xfId="10406" xr:uid="{00000000-0005-0000-0000-00007D240000}"/>
    <cellStyle name="Normal 11 4 2 4 2 2" xfId="10407" xr:uid="{00000000-0005-0000-0000-00007E240000}"/>
    <cellStyle name="Normal 11 4 2 4 2 2 2" xfId="10408" xr:uid="{00000000-0005-0000-0000-00007F240000}"/>
    <cellStyle name="Normal 11 4 2 4 2 3" xfId="10409" xr:uid="{00000000-0005-0000-0000-000080240000}"/>
    <cellStyle name="Normal 11 4 2 4 3" xfId="10410" xr:uid="{00000000-0005-0000-0000-000081240000}"/>
    <cellStyle name="Normal 11 4 2 4 3 2" xfId="10411" xr:uid="{00000000-0005-0000-0000-000082240000}"/>
    <cellStyle name="Normal 11 4 2 4 4" xfId="10412" xr:uid="{00000000-0005-0000-0000-000083240000}"/>
    <cellStyle name="Normal 11 4 2 5" xfId="10413" xr:uid="{00000000-0005-0000-0000-000084240000}"/>
    <cellStyle name="Normal 11 4 2 5 2" xfId="10414" xr:uid="{00000000-0005-0000-0000-000085240000}"/>
    <cellStyle name="Normal 11 4 2 5 2 2" xfId="10415" xr:uid="{00000000-0005-0000-0000-000086240000}"/>
    <cellStyle name="Normal 11 4 2 5 3" xfId="10416" xr:uid="{00000000-0005-0000-0000-000087240000}"/>
    <cellStyle name="Normal 11 4 2 6" xfId="10417" xr:uid="{00000000-0005-0000-0000-000088240000}"/>
    <cellStyle name="Normal 11 4 2 6 2" xfId="10418" xr:uid="{00000000-0005-0000-0000-000089240000}"/>
    <cellStyle name="Normal 11 4 2 7" xfId="10419" xr:uid="{00000000-0005-0000-0000-00008A240000}"/>
    <cellStyle name="Normal 11 4 2 7 2" xfId="10420" xr:uid="{00000000-0005-0000-0000-00008B240000}"/>
    <cellStyle name="Normal 11 4 2 8" xfId="10421" xr:uid="{00000000-0005-0000-0000-00008C240000}"/>
    <cellStyle name="Normal 11 4 3" xfId="10422" xr:uid="{00000000-0005-0000-0000-00008D240000}"/>
    <cellStyle name="Normal 11 4 3 2" xfId="10423" xr:uid="{00000000-0005-0000-0000-00008E240000}"/>
    <cellStyle name="Normal 11 4 3 2 2" xfId="10424" xr:uid="{00000000-0005-0000-0000-00008F240000}"/>
    <cellStyle name="Normal 11 4 3 2 2 2" xfId="10425" xr:uid="{00000000-0005-0000-0000-000090240000}"/>
    <cellStyle name="Normal 11 4 3 2 2 2 2" xfId="10426" xr:uid="{00000000-0005-0000-0000-000091240000}"/>
    <cellStyle name="Normal 11 4 3 2 2 3" xfId="10427" xr:uid="{00000000-0005-0000-0000-000092240000}"/>
    <cellStyle name="Normal 11 4 3 2 3" xfId="10428" xr:uid="{00000000-0005-0000-0000-000093240000}"/>
    <cellStyle name="Normal 11 4 3 2 3 2" xfId="10429" xr:uid="{00000000-0005-0000-0000-000094240000}"/>
    <cellStyle name="Normal 11 4 3 2 4" xfId="10430" xr:uid="{00000000-0005-0000-0000-000095240000}"/>
    <cellStyle name="Normal 11 4 3 3" xfId="10431" xr:uid="{00000000-0005-0000-0000-000096240000}"/>
    <cellStyle name="Normal 11 4 3 3 2" xfId="10432" xr:uid="{00000000-0005-0000-0000-000097240000}"/>
    <cellStyle name="Normal 11 4 3 3 2 2" xfId="10433" xr:uid="{00000000-0005-0000-0000-000098240000}"/>
    <cellStyle name="Normal 11 4 3 3 3" xfId="10434" xr:uid="{00000000-0005-0000-0000-000099240000}"/>
    <cellStyle name="Normal 11 4 3 4" xfId="10435" xr:uid="{00000000-0005-0000-0000-00009A240000}"/>
    <cellStyle name="Normal 11 4 3 4 2" xfId="10436" xr:uid="{00000000-0005-0000-0000-00009B240000}"/>
    <cellStyle name="Normal 11 4 3 5" xfId="10437" xr:uid="{00000000-0005-0000-0000-00009C240000}"/>
    <cellStyle name="Normal 11 4 4" xfId="10438" xr:uid="{00000000-0005-0000-0000-00009D240000}"/>
    <cellStyle name="Normal 11 4 4 2" xfId="10439" xr:uid="{00000000-0005-0000-0000-00009E240000}"/>
    <cellStyle name="Normal 11 4 4 2 2" xfId="10440" xr:uid="{00000000-0005-0000-0000-00009F240000}"/>
    <cellStyle name="Normal 11 4 4 2 2 2" xfId="10441" xr:uid="{00000000-0005-0000-0000-0000A0240000}"/>
    <cellStyle name="Normal 11 4 4 2 3" xfId="10442" xr:uid="{00000000-0005-0000-0000-0000A1240000}"/>
    <cellStyle name="Normal 11 4 4 3" xfId="10443" xr:uid="{00000000-0005-0000-0000-0000A2240000}"/>
    <cellStyle name="Normal 11 4 4 3 2" xfId="10444" xr:uid="{00000000-0005-0000-0000-0000A3240000}"/>
    <cellStyle name="Normal 11 4 4 4" xfId="10445" xr:uid="{00000000-0005-0000-0000-0000A4240000}"/>
    <cellStyle name="Normal 11 4 5" xfId="10446" xr:uid="{00000000-0005-0000-0000-0000A5240000}"/>
    <cellStyle name="Normal 11 4 5 2" xfId="10447" xr:uid="{00000000-0005-0000-0000-0000A6240000}"/>
    <cellStyle name="Normal 11 4 5 2 2" xfId="10448" xr:uid="{00000000-0005-0000-0000-0000A7240000}"/>
    <cellStyle name="Normal 11 4 5 2 2 2" xfId="10449" xr:uid="{00000000-0005-0000-0000-0000A8240000}"/>
    <cellStyle name="Normal 11 4 5 2 3" xfId="10450" xr:uid="{00000000-0005-0000-0000-0000A9240000}"/>
    <cellStyle name="Normal 11 4 5 3" xfId="10451" xr:uid="{00000000-0005-0000-0000-0000AA240000}"/>
    <cellStyle name="Normal 11 4 5 3 2" xfId="10452" xr:uid="{00000000-0005-0000-0000-0000AB240000}"/>
    <cellStyle name="Normal 11 4 5 4" xfId="10453" xr:uid="{00000000-0005-0000-0000-0000AC240000}"/>
    <cellStyle name="Normal 11 4 6" xfId="10454" xr:uid="{00000000-0005-0000-0000-0000AD240000}"/>
    <cellStyle name="Normal 11 4 6 2" xfId="10455" xr:uid="{00000000-0005-0000-0000-0000AE240000}"/>
    <cellStyle name="Normal 11 4 6 2 2" xfId="10456" xr:uid="{00000000-0005-0000-0000-0000AF240000}"/>
    <cellStyle name="Normal 11 4 6 3" xfId="10457" xr:uid="{00000000-0005-0000-0000-0000B0240000}"/>
    <cellStyle name="Normal 11 4 7" xfId="10458" xr:uid="{00000000-0005-0000-0000-0000B1240000}"/>
    <cellStyle name="Normal 11 4 7 2" xfId="10459" xr:uid="{00000000-0005-0000-0000-0000B2240000}"/>
    <cellStyle name="Normal 11 4 8" xfId="10460" xr:uid="{00000000-0005-0000-0000-0000B3240000}"/>
    <cellStyle name="Normal 11 4 8 2" xfId="10461" xr:uid="{00000000-0005-0000-0000-0000B4240000}"/>
    <cellStyle name="Normal 11 4 9" xfId="10462" xr:uid="{00000000-0005-0000-0000-0000B5240000}"/>
    <cellStyle name="Normal 11 5" xfId="10463" xr:uid="{00000000-0005-0000-0000-0000B6240000}"/>
    <cellStyle name="Normal 11 5 2" xfId="10464" xr:uid="{00000000-0005-0000-0000-0000B7240000}"/>
    <cellStyle name="Normal 11 5 2 2" xfId="10465" xr:uid="{00000000-0005-0000-0000-0000B8240000}"/>
    <cellStyle name="Normal 11 5 2 2 2" xfId="10466" xr:uid="{00000000-0005-0000-0000-0000B9240000}"/>
    <cellStyle name="Normal 11 5 2 2 2 2" xfId="10467" xr:uid="{00000000-0005-0000-0000-0000BA240000}"/>
    <cellStyle name="Normal 11 5 2 2 2 2 2" xfId="10468" xr:uid="{00000000-0005-0000-0000-0000BB240000}"/>
    <cellStyle name="Normal 11 5 2 2 2 3" xfId="10469" xr:uid="{00000000-0005-0000-0000-0000BC240000}"/>
    <cellStyle name="Normal 11 5 2 2 3" xfId="10470" xr:uid="{00000000-0005-0000-0000-0000BD240000}"/>
    <cellStyle name="Normal 11 5 2 2 3 2" xfId="10471" xr:uid="{00000000-0005-0000-0000-0000BE240000}"/>
    <cellStyle name="Normal 11 5 2 2 4" xfId="10472" xr:uid="{00000000-0005-0000-0000-0000BF240000}"/>
    <cellStyle name="Normal 11 5 2 3" xfId="10473" xr:uid="{00000000-0005-0000-0000-0000C0240000}"/>
    <cellStyle name="Normal 11 5 2 3 2" xfId="10474" xr:uid="{00000000-0005-0000-0000-0000C1240000}"/>
    <cellStyle name="Normal 11 5 2 3 2 2" xfId="10475" xr:uid="{00000000-0005-0000-0000-0000C2240000}"/>
    <cellStyle name="Normal 11 5 2 3 3" xfId="10476" xr:uid="{00000000-0005-0000-0000-0000C3240000}"/>
    <cellStyle name="Normal 11 5 2 4" xfId="10477" xr:uid="{00000000-0005-0000-0000-0000C4240000}"/>
    <cellStyle name="Normal 11 5 2 4 2" xfId="10478" xr:uid="{00000000-0005-0000-0000-0000C5240000}"/>
    <cellStyle name="Normal 11 5 2 5" xfId="10479" xr:uid="{00000000-0005-0000-0000-0000C6240000}"/>
    <cellStyle name="Normal 11 5 3" xfId="10480" xr:uid="{00000000-0005-0000-0000-0000C7240000}"/>
    <cellStyle name="Normal 11 5 3 2" xfId="10481" xr:uid="{00000000-0005-0000-0000-0000C8240000}"/>
    <cellStyle name="Normal 11 5 3 2 2" xfId="10482" xr:uid="{00000000-0005-0000-0000-0000C9240000}"/>
    <cellStyle name="Normal 11 5 3 2 2 2" xfId="10483" xr:uid="{00000000-0005-0000-0000-0000CA240000}"/>
    <cellStyle name="Normal 11 5 3 2 3" xfId="10484" xr:uid="{00000000-0005-0000-0000-0000CB240000}"/>
    <cellStyle name="Normal 11 5 3 3" xfId="10485" xr:uid="{00000000-0005-0000-0000-0000CC240000}"/>
    <cellStyle name="Normal 11 5 3 3 2" xfId="10486" xr:uid="{00000000-0005-0000-0000-0000CD240000}"/>
    <cellStyle name="Normal 11 5 3 4" xfId="10487" xr:uid="{00000000-0005-0000-0000-0000CE240000}"/>
    <cellStyle name="Normal 11 5 4" xfId="10488" xr:uid="{00000000-0005-0000-0000-0000CF240000}"/>
    <cellStyle name="Normal 11 5 4 2" xfId="10489" xr:uid="{00000000-0005-0000-0000-0000D0240000}"/>
    <cellStyle name="Normal 11 5 4 2 2" xfId="10490" xr:uid="{00000000-0005-0000-0000-0000D1240000}"/>
    <cellStyle name="Normal 11 5 4 2 2 2" xfId="10491" xr:uid="{00000000-0005-0000-0000-0000D2240000}"/>
    <cellStyle name="Normal 11 5 4 2 3" xfId="10492" xr:uid="{00000000-0005-0000-0000-0000D3240000}"/>
    <cellStyle name="Normal 11 5 4 3" xfId="10493" xr:uid="{00000000-0005-0000-0000-0000D4240000}"/>
    <cellStyle name="Normal 11 5 4 3 2" xfId="10494" xr:uid="{00000000-0005-0000-0000-0000D5240000}"/>
    <cellStyle name="Normal 11 5 4 4" xfId="10495" xr:uid="{00000000-0005-0000-0000-0000D6240000}"/>
    <cellStyle name="Normal 11 5 5" xfId="10496" xr:uid="{00000000-0005-0000-0000-0000D7240000}"/>
    <cellStyle name="Normal 11 5 5 2" xfId="10497" xr:uid="{00000000-0005-0000-0000-0000D8240000}"/>
    <cellStyle name="Normal 11 5 5 2 2" xfId="10498" xr:uid="{00000000-0005-0000-0000-0000D9240000}"/>
    <cellStyle name="Normal 11 5 5 3" xfId="10499" xr:uid="{00000000-0005-0000-0000-0000DA240000}"/>
    <cellStyle name="Normal 11 5 6" xfId="10500" xr:uid="{00000000-0005-0000-0000-0000DB240000}"/>
    <cellStyle name="Normal 11 5 6 2" xfId="10501" xr:uid="{00000000-0005-0000-0000-0000DC240000}"/>
    <cellStyle name="Normal 11 5 7" xfId="10502" xr:uid="{00000000-0005-0000-0000-0000DD240000}"/>
    <cellStyle name="Normal 11 5 7 2" xfId="10503" xr:uid="{00000000-0005-0000-0000-0000DE240000}"/>
    <cellStyle name="Normal 11 5 8" xfId="10504" xr:uid="{00000000-0005-0000-0000-0000DF240000}"/>
    <cellStyle name="Normal 11 6" xfId="10505" xr:uid="{00000000-0005-0000-0000-0000E0240000}"/>
    <cellStyle name="Normal 11 6 2" xfId="10506" xr:uid="{00000000-0005-0000-0000-0000E1240000}"/>
    <cellStyle name="Normal 11 6 2 2" xfId="10507" xr:uid="{00000000-0005-0000-0000-0000E2240000}"/>
    <cellStyle name="Normal 11 6 2 2 2" xfId="10508" xr:uid="{00000000-0005-0000-0000-0000E3240000}"/>
    <cellStyle name="Normal 11 6 2 2 2 2" xfId="10509" xr:uid="{00000000-0005-0000-0000-0000E4240000}"/>
    <cellStyle name="Normal 11 6 2 2 3" xfId="10510" xr:uid="{00000000-0005-0000-0000-0000E5240000}"/>
    <cellStyle name="Normal 11 6 2 3" xfId="10511" xr:uid="{00000000-0005-0000-0000-0000E6240000}"/>
    <cellStyle name="Normal 11 6 2 3 2" xfId="10512" xr:uid="{00000000-0005-0000-0000-0000E7240000}"/>
    <cellStyle name="Normal 11 6 2 4" xfId="10513" xr:uid="{00000000-0005-0000-0000-0000E8240000}"/>
    <cellStyle name="Normal 11 6 3" xfId="10514" xr:uid="{00000000-0005-0000-0000-0000E9240000}"/>
    <cellStyle name="Normal 11 6 3 2" xfId="10515" xr:uid="{00000000-0005-0000-0000-0000EA240000}"/>
    <cellStyle name="Normal 11 6 3 2 2" xfId="10516" xr:uid="{00000000-0005-0000-0000-0000EB240000}"/>
    <cellStyle name="Normal 11 6 3 3" xfId="10517" xr:uid="{00000000-0005-0000-0000-0000EC240000}"/>
    <cellStyle name="Normal 11 6 4" xfId="10518" xr:uid="{00000000-0005-0000-0000-0000ED240000}"/>
    <cellStyle name="Normal 11 6 4 2" xfId="10519" xr:uid="{00000000-0005-0000-0000-0000EE240000}"/>
    <cellStyle name="Normal 11 6 5" xfId="10520" xr:uid="{00000000-0005-0000-0000-0000EF240000}"/>
    <cellStyle name="Normal 11 7" xfId="10521" xr:uid="{00000000-0005-0000-0000-0000F0240000}"/>
    <cellStyle name="Normal 11 7 2" xfId="10522" xr:uid="{00000000-0005-0000-0000-0000F1240000}"/>
    <cellStyle name="Normal 11 7 2 2" xfId="10523" xr:uid="{00000000-0005-0000-0000-0000F2240000}"/>
    <cellStyle name="Normal 11 7 2 2 2" xfId="10524" xr:uid="{00000000-0005-0000-0000-0000F3240000}"/>
    <cellStyle name="Normal 11 7 2 3" xfId="10525" xr:uid="{00000000-0005-0000-0000-0000F4240000}"/>
    <cellStyle name="Normal 11 7 3" xfId="10526" xr:uid="{00000000-0005-0000-0000-0000F5240000}"/>
    <cellStyle name="Normal 11 7 3 2" xfId="10527" xr:uid="{00000000-0005-0000-0000-0000F6240000}"/>
    <cellStyle name="Normal 11 7 4" xfId="10528" xr:uid="{00000000-0005-0000-0000-0000F7240000}"/>
    <cellStyle name="Normal 11 8" xfId="10529" xr:uid="{00000000-0005-0000-0000-0000F8240000}"/>
    <cellStyle name="Normal 11 8 2" xfId="10530" xr:uid="{00000000-0005-0000-0000-0000F9240000}"/>
    <cellStyle name="Normal 11 8 2 2" xfId="10531" xr:uid="{00000000-0005-0000-0000-0000FA240000}"/>
    <cellStyle name="Normal 11 8 2 2 2" xfId="10532" xr:uid="{00000000-0005-0000-0000-0000FB240000}"/>
    <cellStyle name="Normal 11 8 2 3" xfId="10533" xr:uid="{00000000-0005-0000-0000-0000FC240000}"/>
    <cellStyle name="Normal 11 8 3" xfId="10534" xr:uid="{00000000-0005-0000-0000-0000FD240000}"/>
    <cellStyle name="Normal 11 8 3 2" xfId="10535" xr:uid="{00000000-0005-0000-0000-0000FE240000}"/>
    <cellStyle name="Normal 11 8 4" xfId="10536" xr:uid="{00000000-0005-0000-0000-0000FF240000}"/>
    <cellStyle name="Normal 11 9" xfId="10537" xr:uid="{00000000-0005-0000-0000-000000250000}"/>
    <cellStyle name="Normal 11 9 2" xfId="10538" xr:uid="{00000000-0005-0000-0000-000001250000}"/>
    <cellStyle name="Normal 11 9 2 2" xfId="10539" xr:uid="{00000000-0005-0000-0000-000002250000}"/>
    <cellStyle name="Normal 11 9 3" xfId="10540" xr:uid="{00000000-0005-0000-0000-000003250000}"/>
    <cellStyle name="Normal 12" xfId="1212" xr:uid="{00000000-0005-0000-0000-000004250000}"/>
    <cellStyle name="Normal 12 10" xfId="10541" xr:uid="{00000000-0005-0000-0000-000005250000}"/>
    <cellStyle name="Normal 12 10 2" xfId="10542" xr:uid="{00000000-0005-0000-0000-000006250000}"/>
    <cellStyle name="Normal 12 11" xfId="10543" xr:uid="{00000000-0005-0000-0000-000007250000}"/>
    <cellStyle name="Normal 12 11 2" xfId="10544" xr:uid="{00000000-0005-0000-0000-000008250000}"/>
    <cellStyle name="Normal 12 12" xfId="10545" xr:uid="{00000000-0005-0000-0000-000009250000}"/>
    <cellStyle name="Normal 12 13" xfId="10546" xr:uid="{00000000-0005-0000-0000-00000A250000}"/>
    <cellStyle name="Normal 12 14" xfId="10547" xr:uid="{00000000-0005-0000-0000-00000B250000}"/>
    <cellStyle name="Normal 12 2" xfId="1213" xr:uid="{00000000-0005-0000-0000-00000C250000}"/>
    <cellStyle name="Normal 12 2 10" xfId="10548" xr:uid="{00000000-0005-0000-0000-00000D250000}"/>
    <cellStyle name="Normal 12 2 11" xfId="10549" xr:uid="{00000000-0005-0000-0000-00000E250000}"/>
    <cellStyle name="Normal 12 2 2" xfId="1214" xr:uid="{00000000-0005-0000-0000-00000F250000}"/>
    <cellStyle name="Normal 12 2 2 10" xfId="10550" xr:uid="{00000000-0005-0000-0000-000010250000}"/>
    <cellStyle name="Normal 12 2 2 2" xfId="10551" xr:uid="{00000000-0005-0000-0000-000011250000}"/>
    <cellStyle name="Normal 12 2 2 2 2" xfId="10552" xr:uid="{00000000-0005-0000-0000-000012250000}"/>
    <cellStyle name="Normal 12 2 2 2 2 2" xfId="10553" xr:uid="{00000000-0005-0000-0000-000013250000}"/>
    <cellStyle name="Normal 12 2 2 2 2 2 2" xfId="10554" xr:uid="{00000000-0005-0000-0000-000014250000}"/>
    <cellStyle name="Normal 12 2 2 2 2 2 2 2" xfId="10555" xr:uid="{00000000-0005-0000-0000-000015250000}"/>
    <cellStyle name="Normal 12 2 2 2 2 2 2 2 2" xfId="10556" xr:uid="{00000000-0005-0000-0000-000016250000}"/>
    <cellStyle name="Normal 12 2 2 2 2 2 2 3" xfId="10557" xr:uid="{00000000-0005-0000-0000-000017250000}"/>
    <cellStyle name="Normal 12 2 2 2 2 2 3" xfId="10558" xr:uid="{00000000-0005-0000-0000-000018250000}"/>
    <cellStyle name="Normal 12 2 2 2 2 2 3 2" xfId="10559" xr:uid="{00000000-0005-0000-0000-000019250000}"/>
    <cellStyle name="Normal 12 2 2 2 2 2 4" xfId="10560" xr:uid="{00000000-0005-0000-0000-00001A250000}"/>
    <cellStyle name="Normal 12 2 2 2 2 3" xfId="10561" xr:uid="{00000000-0005-0000-0000-00001B250000}"/>
    <cellStyle name="Normal 12 2 2 2 2 3 2" xfId="10562" xr:uid="{00000000-0005-0000-0000-00001C250000}"/>
    <cellStyle name="Normal 12 2 2 2 2 3 2 2" xfId="10563" xr:uid="{00000000-0005-0000-0000-00001D250000}"/>
    <cellStyle name="Normal 12 2 2 2 2 3 3" xfId="10564" xr:uid="{00000000-0005-0000-0000-00001E250000}"/>
    <cellStyle name="Normal 12 2 2 2 2 4" xfId="10565" xr:uid="{00000000-0005-0000-0000-00001F250000}"/>
    <cellStyle name="Normal 12 2 2 2 2 4 2" xfId="10566" xr:uid="{00000000-0005-0000-0000-000020250000}"/>
    <cellStyle name="Normal 12 2 2 2 2 5" xfId="10567" xr:uid="{00000000-0005-0000-0000-000021250000}"/>
    <cellStyle name="Normal 12 2 2 2 3" xfId="10568" xr:uid="{00000000-0005-0000-0000-000022250000}"/>
    <cellStyle name="Normal 12 2 2 2 3 2" xfId="10569" xr:uid="{00000000-0005-0000-0000-000023250000}"/>
    <cellStyle name="Normal 12 2 2 2 3 2 2" xfId="10570" xr:uid="{00000000-0005-0000-0000-000024250000}"/>
    <cellStyle name="Normal 12 2 2 2 3 2 2 2" xfId="10571" xr:uid="{00000000-0005-0000-0000-000025250000}"/>
    <cellStyle name="Normal 12 2 2 2 3 2 3" xfId="10572" xr:uid="{00000000-0005-0000-0000-000026250000}"/>
    <cellStyle name="Normal 12 2 2 2 3 3" xfId="10573" xr:uid="{00000000-0005-0000-0000-000027250000}"/>
    <cellStyle name="Normal 12 2 2 2 3 3 2" xfId="10574" xr:uid="{00000000-0005-0000-0000-000028250000}"/>
    <cellStyle name="Normal 12 2 2 2 3 4" xfId="10575" xr:uid="{00000000-0005-0000-0000-000029250000}"/>
    <cellStyle name="Normal 12 2 2 2 4" xfId="10576" xr:uid="{00000000-0005-0000-0000-00002A250000}"/>
    <cellStyle name="Normal 12 2 2 2 4 2" xfId="10577" xr:uid="{00000000-0005-0000-0000-00002B250000}"/>
    <cellStyle name="Normal 12 2 2 2 4 2 2" xfId="10578" xr:uid="{00000000-0005-0000-0000-00002C250000}"/>
    <cellStyle name="Normal 12 2 2 2 4 2 2 2" xfId="10579" xr:uid="{00000000-0005-0000-0000-00002D250000}"/>
    <cellStyle name="Normal 12 2 2 2 4 2 3" xfId="10580" xr:uid="{00000000-0005-0000-0000-00002E250000}"/>
    <cellStyle name="Normal 12 2 2 2 4 3" xfId="10581" xr:uid="{00000000-0005-0000-0000-00002F250000}"/>
    <cellStyle name="Normal 12 2 2 2 4 3 2" xfId="10582" xr:uid="{00000000-0005-0000-0000-000030250000}"/>
    <cellStyle name="Normal 12 2 2 2 4 4" xfId="10583" xr:uid="{00000000-0005-0000-0000-000031250000}"/>
    <cellStyle name="Normal 12 2 2 2 5" xfId="10584" xr:uid="{00000000-0005-0000-0000-000032250000}"/>
    <cellStyle name="Normal 12 2 2 2 5 2" xfId="10585" xr:uid="{00000000-0005-0000-0000-000033250000}"/>
    <cellStyle name="Normal 12 2 2 2 5 2 2" xfId="10586" xr:uid="{00000000-0005-0000-0000-000034250000}"/>
    <cellStyle name="Normal 12 2 2 2 5 3" xfId="10587" xr:uid="{00000000-0005-0000-0000-000035250000}"/>
    <cellStyle name="Normal 12 2 2 2 6" xfId="10588" xr:uid="{00000000-0005-0000-0000-000036250000}"/>
    <cellStyle name="Normal 12 2 2 2 6 2" xfId="10589" xr:uid="{00000000-0005-0000-0000-000037250000}"/>
    <cellStyle name="Normal 12 2 2 2 7" xfId="10590" xr:uid="{00000000-0005-0000-0000-000038250000}"/>
    <cellStyle name="Normal 12 2 2 2 7 2" xfId="10591" xr:uid="{00000000-0005-0000-0000-000039250000}"/>
    <cellStyle name="Normal 12 2 2 2 8" xfId="10592" xr:uid="{00000000-0005-0000-0000-00003A250000}"/>
    <cellStyle name="Normal 12 2 2 2 9" xfId="10593" xr:uid="{00000000-0005-0000-0000-00003B250000}"/>
    <cellStyle name="Normal 12 2 2 3" xfId="10594" xr:uid="{00000000-0005-0000-0000-00003C250000}"/>
    <cellStyle name="Normal 12 2 2 3 2" xfId="10595" xr:uid="{00000000-0005-0000-0000-00003D250000}"/>
    <cellStyle name="Normal 12 2 2 3 2 2" xfId="10596" xr:uid="{00000000-0005-0000-0000-00003E250000}"/>
    <cellStyle name="Normal 12 2 2 3 2 2 2" xfId="10597" xr:uid="{00000000-0005-0000-0000-00003F250000}"/>
    <cellStyle name="Normal 12 2 2 3 2 2 2 2" xfId="10598" xr:uid="{00000000-0005-0000-0000-000040250000}"/>
    <cellStyle name="Normal 12 2 2 3 2 2 3" xfId="10599" xr:uid="{00000000-0005-0000-0000-000041250000}"/>
    <cellStyle name="Normal 12 2 2 3 2 3" xfId="10600" xr:uid="{00000000-0005-0000-0000-000042250000}"/>
    <cellStyle name="Normal 12 2 2 3 2 3 2" xfId="10601" xr:uid="{00000000-0005-0000-0000-000043250000}"/>
    <cellStyle name="Normal 12 2 2 3 2 4" xfId="10602" xr:uid="{00000000-0005-0000-0000-000044250000}"/>
    <cellStyle name="Normal 12 2 2 3 3" xfId="10603" xr:uid="{00000000-0005-0000-0000-000045250000}"/>
    <cellStyle name="Normal 12 2 2 3 3 2" xfId="10604" xr:uid="{00000000-0005-0000-0000-000046250000}"/>
    <cellStyle name="Normal 12 2 2 3 3 2 2" xfId="10605" xr:uid="{00000000-0005-0000-0000-000047250000}"/>
    <cellStyle name="Normal 12 2 2 3 3 3" xfId="10606" xr:uid="{00000000-0005-0000-0000-000048250000}"/>
    <cellStyle name="Normal 12 2 2 3 4" xfId="10607" xr:uid="{00000000-0005-0000-0000-000049250000}"/>
    <cellStyle name="Normal 12 2 2 3 4 2" xfId="10608" xr:uid="{00000000-0005-0000-0000-00004A250000}"/>
    <cellStyle name="Normal 12 2 2 3 5" xfId="10609" xr:uid="{00000000-0005-0000-0000-00004B250000}"/>
    <cellStyle name="Normal 12 2 2 4" xfId="10610" xr:uid="{00000000-0005-0000-0000-00004C250000}"/>
    <cellStyle name="Normal 12 2 2 4 2" xfId="10611" xr:uid="{00000000-0005-0000-0000-00004D250000}"/>
    <cellStyle name="Normal 12 2 2 4 2 2" xfId="10612" xr:uid="{00000000-0005-0000-0000-00004E250000}"/>
    <cellStyle name="Normal 12 2 2 4 2 2 2" xfId="10613" xr:uid="{00000000-0005-0000-0000-00004F250000}"/>
    <cellStyle name="Normal 12 2 2 4 2 3" xfId="10614" xr:uid="{00000000-0005-0000-0000-000050250000}"/>
    <cellStyle name="Normal 12 2 2 4 3" xfId="10615" xr:uid="{00000000-0005-0000-0000-000051250000}"/>
    <cellStyle name="Normal 12 2 2 4 3 2" xfId="10616" xr:uid="{00000000-0005-0000-0000-000052250000}"/>
    <cellStyle name="Normal 12 2 2 4 4" xfId="10617" xr:uid="{00000000-0005-0000-0000-000053250000}"/>
    <cellStyle name="Normal 12 2 2 5" xfId="10618" xr:uid="{00000000-0005-0000-0000-000054250000}"/>
    <cellStyle name="Normal 12 2 2 5 2" xfId="10619" xr:uid="{00000000-0005-0000-0000-000055250000}"/>
    <cellStyle name="Normal 12 2 2 5 2 2" xfId="10620" xr:uid="{00000000-0005-0000-0000-000056250000}"/>
    <cellStyle name="Normal 12 2 2 5 2 2 2" xfId="10621" xr:uid="{00000000-0005-0000-0000-000057250000}"/>
    <cellStyle name="Normal 12 2 2 5 2 3" xfId="10622" xr:uid="{00000000-0005-0000-0000-000058250000}"/>
    <cellStyle name="Normal 12 2 2 5 3" xfId="10623" xr:uid="{00000000-0005-0000-0000-000059250000}"/>
    <cellStyle name="Normal 12 2 2 5 3 2" xfId="10624" xr:uid="{00000000-0005-0000-0000-00005A250000}"/>
    <cellStyle name="Normal 12 2 2 5 4" xfId="10625" xr:uid="{00000000-0005-0000-0000-00005B250000}"/>
    <cellStyle name="Normal 12 2 2 6" xfId="10626" xr:uid="{00000000-0005-0000-0000-00005C250000}"/>
    <cellStyle name="Normal 12 2 2 6 2" xfId="10627" xr:uid="{00000000-0005-0000-0000-00005D250000}"/>
    <cellStyle name="Normal 12 2 2 6 2 2" xfId="10628" xr:uid="{00000000-0005-0000-0000-00005E250000}"/>
    <cellStyle name="Normal 12 2 2 6 3" xfId="10629" xr:uid="{00000000-0005-0000-0000-00005F250000}"/>
    <cellStyle name="Normal 12 2 2 7" xfId="10630" xr:uid="{00000000-0005-0000-0000-000060250000}"/>
    <cellStyle name="Normal 12 2 2 7 2" xfId="10631" xr:uid="{00000000-0005-0000-0000-000061250000}"/>
    <cellStyle name="Normal 12 2 2 8" xfId="10632" xr:uid="{00000000-0005-0000-0000-000062250000}"/>
    <cellStyle name="Normal 12 2 2 8 2" xfId="10633" xr:uid="{00000000-0005-0000-0000-000063250000}"/>
    <cellStyle name="Normal 12 2 2 9" xfId="10634" xr:uid="{00000000-0005-0000-0000-000064250000}"/>
    <cellStyle name="Normal 12 2 3" xfId="10635" xr:uid="{00000000-0005-0000-0000-000065250000}"/>
    <cellStyle name="Normal 12 2 3 2" xfId="10636" xr:uid="{00000000-0005-0000-0000-000066250000}"/>
    <cellStyle name="Normal 12 2 3 2 2" xfId="10637" xr:uid="{00000000-0005-0000-0000-000067250000}"/>
    <cellStyle name="Normal 12 2 3 2 2 2" xfId="10638" xr:uid="{00000000-0005-0000-0000-000068250000}"/>
    <cellStyle name="Normal 12 2 3 2 2 2 2" xfId="10639" xr:uid="{00000000-0005-0000-0000-000069250000}"/>
    <cellStyle name="Normal 12 2 3 2 2 2 2 2" xfId="10640" xr:uid="{00000000-0005-0000-0000-00006A250000}"/>
    <cellStyle name="Normal 12 2 3 2 2 2 3" xfId="10641" xr:uid="{00000000-0005-0000-0000-00006B250000}"/>
    <cellStyle name="Normal 12 2 3 2 2 3" xfId="10642" xr:uid="{00000000-0005-0000-0000-00006C250000}"/>
    <cellStyle name="Normal 12 2 3 2 2 3 2" xfId="10643" xr:uid="{00000000-0005-0000-0000-00006D250000}"/>
    <cellStyle name="Normal 12 2 3 2 2 4" xfId="10644" xr:uid="{00000000-0005-0000-0000-00006E250000}"/>
    <cellStyle name="Normal 12 2 3 2 3" xfId="10645" xr:uid="{00000000-0005-0000-0000-00006F250000}"/>
    <cellStyle name="Normal 12 2 3 2 3 2" xfId="10646" xr:uid="{00000000-0005-0000-0000-000070250000}"/>
    <cellStyle name="Normal 12 2 3 2 3 2 2" xfId="10647" xr:uid="{00000000-0005-0000-0000-000071250000}"/>
    <cellStyle name="Normal 12 2 3 2 3 3" xfId="10648" xr:uid="{00000000-0005-0000-0000-000072250000}"/>
    <cellStyle name="Normal 12 2 3 2 4" xfId="10649" xr:uid="{00000000-0005-0000-0000-000073250000}"/>
    <cellStyle name="Normal 12 2 3 2 4 2" xfId="10650" xr:uid="{00000000-0005-0000-0000-000074250000}"/>
    <cellStyle name="Normal 12 2 3 2 5" xfId="10651" xr:uid="{00000000-0005-0000-0000-000075250000}"/>
    <cellStyle name="Normal 12 2 3 2 6" xfId="10652" xr:uid="{00000000-0005-0000-0000-000076250000}"/>
    <cellStyle name="Normal 12 2 3 3" xfId="10653" xr:uid="{00000000-0005-0000-0000-000077250000}"/>
    <cellStyle name="Normal 12 2 3 3 2" xfId="10654" xr:uid="{00000000-0005-0000-0000-000078250000}"/>
    <cellStyle name="Normal 12 2 3 3 2 2" xfId="10655" xr:uid="{00000000-0005-0000-0000-000079250000}"/>
    <cellStyle name="Normal 12 2 3 3 2 2 2" xfId="10656" xr:uid="{00000000-0005-0000-0000-00007A250000}"/>
    <cellStyle name="Normal 12 2 3 3 2 3" xfId="10657" xr:uid="{00000000-0005-0000-0000-00007B250000}"/>
    <cellStyle name="Normal 12 2 3 3 3" xfId="10658" xr:uid="{00000000-0005-0000-0000-00007C250000}"/>
    <cellStyle name="Normal 12 2 3 3 3 2" xfId="10659" xr:uid="{00000000-0005-0000-0000-00007D250000}"/>
    <cellStyle name="Normal 12 2 3 3 4" xfId="10660" xr:uid="{00000000-0005-0000-0000-00007E250000}"/>
    <cellStyle name="Normal 12 2 3 4" xfId="10661" xr:uid="{00000000-0005-0000-0000-00007F250000}"/>
    <cellStyle name="Normal 12 2 3 4 2" xfId="10662" xr:uid="{00000000-0005-0000-0000-000080250000}"/>
    <cellStyle name="Normal 12 2 3 4 2 2" xfId="10663" xr:uid="{00000000-0005-0000-0000-000081250000}"/>
    <cellStyle name="Normal 12 2 3 4 2 2 2" xfId="10664" xr:uid="{00000000-0005-0000-0000-000082250000}"/>
    <cellStyle name="Normal 12 2 3 4 2 3" xfId="10665" xr:uid="{00000000-0005-0000-0000-000083250000}"/>
    <cellStyle name="Normal 12 2 3 4 3" xfId="10666" xr:uid="{00000000-0005-0000-0000-000084250000}"/>
    <cellStyle name="Normal 12 2 3 4 3 2" xfId="10667" xr:uid="{00000000-0005-0000-0000-000085250000}"/>
    <cellStyle name="Normal 12 2 3 4 4" xfId="10668" xr:uid="{00000000-0005-0000-0000-000086250000}"/>
    <cellStyle name="Normal 12 2 3 5" xfId="10669" xr:uid="{00000000-0005-0000-0000-000087250000}"/>
    <cellStyle name="Normal 12 2 3 5 2" xfId="10670" xr:uid="{00000000-0005-0000-0000-000088250000}"/>
    <cellStyle name="Normal 12 2 3 5 2 2" xfId="10671" xr:uid="{00000000-0005-0000-0000-000089250000}"/>
    <cellStyle name="Normal 12 2 3 5 3" xfId="10672" xr:uid="{00000000-0005-0000-0000-00008A250000}"/>
    <cellStyle name="Normal 12 2 3 6" xfId="10673" xr:uid="{00000000-0005-0000-0000-00008B250000}"/>
    <cellStyle name="Normal 12 2 3 6 2" xfId="10674" xr:uid="{00000000-0005-0000-0000-00008C250000}"/>
    <cellStyle name="Normal 12 2 3 7" xfId="10675" xr:uid="{00000000-0005-0000-0000-00008D250000}"/>
    <cellStyle name="Normal 12 2 3 7 2" xfId="10676" xr:uid="{00000000-0005-0000-0000-00008E250000}"/>
    <cellStyle name="Normal 12 2 3 8" xfId="10677" xr:uid="{00000000-0005-0000-0000-00008F250000}"/>
    <cellStyle name="Normal 12 2 3 9" xfId="10678" xr:uid="{00000000-0005-0000-0000-000090250000}"/>
    <cellStyle name="Normal 12 2 4" xfId="10679" xr:uid="{00000000-0005-0000-0000-000091250000}"/>
    <cellStyle name="Normal 12 2 4 2" xfId="10680" xr:uid="{00000000-0005-0000-0000-000092250000}"/>
    <cellStyle name="Normal 12 2 4 3" xfId="10681" xr:uid="{00000000-0005-0000-0000-000093250000}"/>
    <cellStyle name="Normal 12 2 4 4" xfId="10682" xr:uid="{00000000-0005-0000-0000-000094250000}"/>
    <cellStyle name="Normal 12 2 5" xfId="10683" xr:uid="{00000000-0005-0000-0000-000095250000}"/>
    <cellStyle name="Normal 12 2 5 2" xfId="10684" xr:uid="{00000000-0005-0000-0000-000096250000}"/>
    <cellStyle name="Normal 12 2 5 2 2" xfId="10685" xr:uid="{00000000-0005-0000-0000-000097250000}"/>
    <cellStyle name="Normal 12 2 5 2 2 2" xfId="10686" xr:uid="{00000000-0005-0000-0000-000098250000}"/>
    <cellStyle name="Normal 12 2 5 2 2 2 2" xfId="10687" xr:uid="{00000000-0005-0000-0000-000099250000}"/>
    <cellStyle name="Normal 12 2 5 2 2 3" xfId="10688" xr:uid="{00000000-0005-0000-0000-00009A250000}"/>
    <cellStyle name="Normal 12 2 5 2 3" xfId="10689" xr:uid="{00000000-0005-0000-0000-00009B250000}"/>
    <cellStyle name="Normal 12 2 5 2 3 2" xfId="10690" xr:uid="{00000000-0005-0000-0000-00009C250000}"/>
    <cellStyle name="Normal 12 2 5 2 4" xfId="10691" xr:uid="{00000000-0005-0000-0000-00009D250000}"/>
    <cellStyle name="Normal 12 2 5 3" xfId="10692" xr:uid="{00000000-0005-0000-0000-00009E250000}"/>
    <cellStyle name="Normal 12 2 5 3 2" xfId="10693" xr:uid="{00000000-0005-0000-0000-00009F250000}"/>
    <cellStyle name="Normal 12 2 5 3 2 2" xfId="10694" xr:uid="{00000000-0005-0000-0000-0000A0250000}"/>
    <cellStyle name="Normal 12 2 5 3 3" xfId="10695" xr:uid="{00000000-0005-0000-0000-0000A1250000}"/>
    <cellStyle name="Normal 12 2 5 4" xfId="10696" xr:uid="{00000000-0005-0000-0000-0000A2250000}"/>
    <cellStyle name="Normal 12 2 5 4 2" xfId="10697" xr:uid="{00000000-0005-0000-0000-0000A3250000}"/>
    <cellStyle name="Normal 12 2 5 5" xfId="10698" xr:uid="{00000000-0005-0000-0000-0000A4250000}"/>
    <cellStyle name="Normal 12 2 6" xfId="10699" xr:uid="{00000000-0005-0000-0000-0000A5250000}"/>
    <cellStyle name="Normal 12 2 6 2" xfId="10700" xr:uid="{00000000-0005-0000-0000-0000A6250000}"/>
    <cellStyle name="Normal 12 2 6 2 2" xfId="10701" xr:uid="{00000000-0005-0000-0000-0000A7250000}"/>
    <cellStyle name="Normal 12 2 6 2 2 2" xfId="10702" xr:uid="{00000000-0005-0000-0000-0000A8250000}"/>
    <cellStyle name="Normal 12 2 6 2 3" xfId="10703" xr:uid="{00000000-0005-0000-0000-0000A9250000}"/>
    <cellStyle name="Normal 12 2 6 3" xfId="10704" xr:uid="{00000000-0005-0000-0000-0000AA250000}"/>
    <cellStyle name="Normal 12 2 6 3 2" xfId="10705" xr:uid="{00000000-0005-0000-0000-0000AB250000}"/>
    <cellStyle name="Normal 12 2 6 4" xfId="10706" xr:uid="{00000000-0005-0000-0000-0000AC250000}"/>
    <cellStyle name="Normal 12 2 7" xfId="10707" xr:uid="{00000000-0005-0000-0000-0000AD250000}"/>
    <cellStyle name="Normal 12 2 7 2" xfId="10708" xr:uid="{00000000-0005-0000-0000-0000AE250000}"/>
    <cellStyle name="Normal 12 2 7 2 2" xfId="10709" xr:uid="{00000000-0005-0000-0000-0000AF250000}"/>
    <cellStyle name="Normal 12 2 7 2 2 2" xfId="10710" xr:uid="{00000000-0005-0000-0000-0000B0250000}"/>
    <cellStyle name="Normal 12 2 7 2 3" xfId="10711" xr:uid="{00000000-0005-0000-0000-0000B1250000}"/>
    <cellStyle name="Normal 12 2 7 3" xfId="10712" xr:uid="{00000000-0005-0000-0000-0000B2250000}"/>
    <cellStyle name="Normal 12 2 7 3 2" xfId="10713" xr:uid="{00000000-0005-0000-0000-0000B3250000}"/>
    <cellStyle name="Normal 12 2 7 4" xfId="10714" xr:uid="{00000000-0005-0000-0000-0000B4250000}"/>
    <cellStyle name="Normal 12 2 8" xfId="10715" xr:uid="{00000000-0005-0000-0000-0000B5250000}"/>
    <cellStyle name="Normal 12 2 8 2" xfId="10716" xr:uid="{00000000-0005-0000-0000-0000B6250000}"/>
    <cellStyle name="Normal 12 2 8 2 2" xfId="10717" xr:uid="{00000000-0005-0000-0000-0000B7250000}"/>
    <cellStyle name="Normal 12 2 8 3" xfId="10718" xr:uid="{00000000-0005-0000-0000-0000B8250000}"/>
    <cellStyle name="Normal 12 2 9" xfId="10719" xr:uid="{00000000-0005-0000-0000-0000B9250000}"/>
    <cellStyle name="Normal 12 2 9 2" xfId="10720" xr:uid="{00000000-0005-0000-0000-0000BA250000}"/>
    <cellStyle name="Normal 12 2_T-straight with PEDs adjustor" xfId="10721" xr:uid="{00000000-0005-0000-0000-0000BB250000}"/>
    <cellStyle name="Normal 12 3" xfId="1215" xr:uid="{00000000-0005-0000-0000-0000BC250000}"/>
    <cellStyle name="Normal 12 3 2" xfId="10722" xr:uid="{00000000-0005-0000-0000-0000BD250000}"/>
    <cellStyle name="Normal 12 3 2 2" xfId="10723" xr:uid="{00000000-0005-0000-0000-0000BE250000}"/>
    <cellStyle name="Normal 12 3 2 3" xfId="10724" xr:uid="{00000000-0005-0000-0000-0000BF250000}"/>
    <cellStyle name="Normal 12 3 3" xfId="10725" xr:uid="{00000000-0005-0000-0000-0000C0250000}"/>
    <cellStyle name="Normal 12 3 4" xfId="10726" xr:uid="{00000000-0005-0000-0000-0000C1250000}"/>
    <cellStyle name="Normal 12 4" xfId="10727" xr:uid="{00000000-0005-0000-0000-0000C2250000}"/>
    <cellStyle name="Normal 12 4 10" xfId="10728" xr:uid="{00000000-0005-0000-0000-0000C3250000}"/>
    <cellStyle name="Normal 12 4 2" xfId="10729" xr:uid="{00000000-0005-0000-0000-0000C4250000}"/>
    <cellStyle name="Normal 12 4 2 2" xfId="10730" xr:uid="{00000000-0005-0000-0000-0000C5250000}"/>
    <cellStyle name="Normal 12 4 2 2 2" xfId="10731" xr:uid="{00000000-0005-0000-0000-0000C6250000}"/>
    <cellStyle name="Normal 12 4 2 2 2 2" xfId="10732" xr:uid="{00000000-0005-0000-0000-0000C7250000}"/>
    <cellStyle name="Normal 12 4 2 2 2 2 2" xfId="10733" xr:uid="{00000000-0005-0000-0000-0000C8250000}"/>
    <cellStyle name="Normal 12 4 2 2 2 2 2 2" xfId="10734" xr:uid="{00000000-0005-0000-0000-0000C9250000}"/>
    <cellStyle name="Normal 12 4 2 2 2 2 3" xfId="10735" xr:uid="{00000000-0005-0000-0000-0000CA250000}"/>
    <cellStyle name="Normal 12 4 2 2 2 3" xfId="10736" xr:uid="{00000000-0005-0000-0000-0000CB250000}"/>
    <cellStyle name="Normal 12 4 2 2 2 3 2" xfId="10737" xr:uid="{00000000-0005-0000-0000-0000CC250000}"/>
    <cellStyle name="Normal 12 4 2 2 2 4" xfId="10738" xr:uid="{00000000-0005-0000-0000-0000CD250000}"/>
    <cellStyle name="Normal 12 4 2 2 3" xfId="10739" xr:uid="{00000000-0005-0000-0000-0000CE250000}"/>
    <cellStyle name="Normal 12 4 2 2 3 2" xfId="10740" xr:uid="{00000000-0005-0000-0000-0000CF250000}"/>
    <cellStyle name="Normal 12 4 2 2 3 2 2" xfId="10741" xr:uid="{00000000-0005-0000-0000-0000D0250000}"/>
    <cellStyle name="Normal 12 4 2 2 3 3" xfId="10742" xr:uid="{00000000-0005-0000-0000-0000D1250000}"/>
    <cellStyle name="Normal 12 4 2 2 4" xfId="10743" xr:uid="{00000000-0005-0000-0000-0000D2250000}"/>
    <cellStyle name="Normal 12 4 2 2 4 2" xfId="10744" xr:uid="{00000000-0005-0000-0000-0000D3250000}"/>
    <cellStyle name="Normal 12 4 2 2 5" xfId="10745" xr:uid="{00000000-0005-0000-0000-0000D4250000}"/>
    <cellStyle name="Normal 12 4 2 3" xfId="10746" xr:uid="{00000000-0005-0000-0000-0000D5250000}"/>
    <cellStyle name="Normal 12 4 2 3 2" xfId="10747" xr:uid="{00000000-0005-0000-0000-0000D6250000}"/>
    <cellStyle name="Normal 12 4 2 3 2 2" xfId="10748" xr:uid="{00000000-0005-0000-0000-0000D7250000}"/>
    <cellStyle name="Normal 12 4 2 3 2 2 2" xfId="10749" xr:uid="{00000000-0005-0000-0000-0000D8250000}"/>
    <cellStyle name="Normal 12 4 2 3 2 3" xfId="10750" xr:uid="{00000000-0005-0000-0000-0000D9250000}"/>
    <cellStyle name="Normal 12 4 2 3 3" xfId="10751" xr:uid="{00000000-0005-0000-0000-0000DA250000}"/>
    <cellStyle name="Normal 12 4 2 3 3 2" xfId="10752" xr:uid="{00000000-0005-0000-0000-0000DB250000}"/>
    <cellStyle name="Normal 12 4 2 3 4" xfId="10753" xr:uid="{00000000-0005-0000-0000-0000DC250000}"/>
    <cellStyle name="Normal 12 4 2 4" xfId="10754" xr:uid="{00000000-0005-0000-0000-0000DD250000}"/>
    <cellStyle name="Normal 12 4 2 4 2" xfId="10755" xr:uid="{00000000-0005-0000-0000-0000DE250000}"/>
    <cellStyle name="Normal 12 4 2 4 2 2" xfId="10756" xr:uid="{00000000-0005-0000-0000-0000DF250000}"/>
    <cellStyle name="Normal 12 4 2 4 2 2 2" xfId="10757" xr:uid="{00000000-0005-0000-0000-0000E0250000}"/>
    <cellStyle name="Normal 12 4 2 4 2 3" xfId="10758" xr:uid="{00000000-0005-0000-0000-0000E1250000}"/>
    <cellStyle name="Normal 12 4 2 4 3" xfId="10759" xr:uid="{00000000-0005-0000-0000-0000E2250000}"/>
    <cellStyle name="Normal 12 4 2 4 3 2" xfId="10760" xr:uid="{00000000-0005-0000-0000-0000E3250000}"/>
    <cellStyle name="Normal 12 4 2 4 4" xfId="10761" xr:uid="{00000000-0005-0000-0000-0000E4250000}"/>
    <cellStyle name="Normal 12 4 2 5" xfId="10762" xr:uid="{00000000-0005-0000-0000-0000E5250000}"/>
    <cellStyle name="Normal 12 4 2 5 2" xfId="10763" xr:uid="{00000000-0005-0000-0000-0000E6250000}"/>
    <cellStyle name="Normal 12 4 2 5 2 2" xfId="10764" xr:uid="{00000000-0005-0000-0000-0000E7250000}"/>
    <cellStyle name="Normal 12 4 2 5 3" xfId="10765" xr:uid="{00000000-0005-0000-0000-0000E8250000}"/>
    <cellStyle name="Normal 12 4 2 6" xfId="10766" xr:uid="{00000000-0005-0000-0000-0000E9250000}"/>
    <cellStyle name="Normal 12 4 2 6 2" xfId="10767" xr:uid="{00000000-0005-0000-0000-0000EA250000}"/>
    <cellStyle name="Normal 12 4 2 7" xfId="10768" xr:uid="{00000000-0005-0000-0000-0000EB250000}"/>
    <cellStyle name="Normal 12 4 2 7 2" xfId="10769" xr:uid="{00000000-0005-0000-0000-0000EC250000}"/>
    <cellStyle name="Normal 12 4 2 8" xfId="10770" xr:uid="{00000000-0005-0000-0000-0000ED250000}"/>
    <cellStyle name="Normal 12 4 2 9" xfId="10771" xr:uid="{00000000-0005-0000-0000-0000EE250000}"/>
    <cellStyle name="Normal 12 4 3" xfId="10772" xr:uid="{00000000-0005-0000-0000-0000EF250000}"/>
    <cellStyle name="Normal 12 4 3 2" xfId="10773" xr:uid="{00000000-0005-0000-0000-0000F0250000}"/>
    <cellStyle name="Normal 12 4 3 2 2" xfId="10774" xr:uid="{00000000-0005-0000-0000-0000F1250000}"/>
    <cellStyle name="Normal 12 4 3 2 2 2" xfId="10775" xr:uid="{00000000-0005-0000-0000-0000F2250000}"/>
    <cellStyle name="Normal 12 4 3 2 2 2 2" xfId="10776" xr:uid="{00000000-0005-0000-0000-0000F3250000}"/>
    <cellStyle name="Normal 12 4 3 2 2 3" xfId="10777" xr:uid="{00000000-0005-0000-0000-0000F4250000}"/>
    <cellStyle name="Normal 12 4 3 2 3" xfId="10778" xr:uid="{00000000-0005-0000-0000-0000F5250000}"/>
    <cellStyle name="Normal 12 4 3 2 3 2" xfId="10779" xr:uid="{00000000-0005-0000-0000-0000F6250000}"/>
    <cellStyle name="Normal 12 4 3 2 4" xfId="10780" xr:uid="{00000000-0005-0000-0000-0000F7250000}"/>
    <cellStyle name="Normal 12 4 3 3" xfId="10781" xr:uid="{00000000-0005-0000-0000-0000F8250000}"/>
    <cellStyle name="Normal 12 4 3 3 2" xfId="10782" xr:uid="{00000000-0005-0000-0000-0000F9250000}"/>
    <cellStyle name="Normal 12 4 3 3 2 2" xfId="10783" xr:uid="{00000000-0005-0000-0000-0000FA250000}"/>
    <cellStyle name="Normal 12 4 3 3 3" xfId="10784" xr:uid="{00000000-0005-0000-0000-0000FB250000}"/>
    <cellStyle name="Normal 12 4 3 4" xfId="10785" xr:uid="{00000000-0005-0000-0000-0000FC250000}"/>
    <cellStyle name="Normal 12 4 3 4 2" xfId="10786" xr:uid="{00000000-0005-0000-0000-0000FD250000}"/>
    <cellStyle name="Normal 12 4 3 5" xfId="10787" xr:uid="{00000000-0005-0000-0000-0000FE250000}"/>
    <cellStyle name="Normal 12 4 4" xfId="10788" xr:uid="{00000000-0005-0000-0000-0000FF250000}"/>
    <cellStyle name="Normal 12 4 4 2" xfId="10789" xr:uid="{00000000-0005-0000-0000-000000260000}"/>
    <cellStyle name="Normal 12 4 4 2 2" xfId="10790" xr:uid="{00000000-0005-0000-0000-000001260000}"/>
    <cellStyle name="Normal 12 4 4 2 2 2" xfId="10791" xr:uid="{00000000-0005-0000-0000-000002260000}"/>
    <cellStyle name="Normal 12 4 4 2 3" xfId="10792" xr:uid="{00000000-0005-0000-0000-000003260000}"/>
    <cellStyle name="Normal 12 4 4 3" xfId="10793" xr:uid="{00000000-0005-0000-0000-000004260000}"/>
    <cellStyle name="Normal 12 4 4 3 2" xfId="10794" xr:uid="{00000000-0005-0000-0000-000005260000}"/>
    <cellStyle name="Normal 12 4 4 4" xfId="10795" xr:uid="{00000000-0005-0000-0000-000006260000}"/>
    <cellStyle name="Normal 12 4 5" xfId="10796" xr:uid="{00000000-0005-0000-0000-000007260000}"/>
    <cellStyle name="Normal 12 4 5 2" xfId="10797" xr:uid="{00000000-0005-0000-0000-000008260000}"/>
    <cellStyle name="Normal 12 4 5 2 2" xfId="10798" xr:uid="{00000000-0005-0000-0000-000009260000}"/>
    <cellStyle name="Normal 12 4 5 2 2 2" xfId="10799" xr:uid="{00000000-0005-0000-0000-00000A260000}"/>
    <cellStyle name="Normal 12 4 5 2 3" xfId="10800" xr:uid="{00000000-0005-0000-0000-00000B260000}"/>
    <cellStyle name="Normal 12 4 5 3" xfId="10801" xr:uid="{00000000-0005-0000-0000-00000C260000}"/>
    <cellStyle name="Normal 12 4 5 3 2" xfId="10802" xr:uid="{00000000-0005-0000-0000-00000D260000}"/>
    <cellStyle name="Normal 12 4 5 4" xfId="10803" xr:uid="{00000000-0005-0000-0000-00000E260000}"/>
    <cellStyle name="Normal 12 4 6" xfId="10804" xr:uid="{00000000-0005-0000-0000-00000F260000}"/>
    <cellStyle name="Normal 12 4 6 2" xfId="10805" xr:uid="{00000000-0005-0000-0000-000010260000}"/>
    <cellStyle name="Normal 12 4 6 2 2" xfId="10806" xr:uid="{00000000-0005-0000-0000-000011260000}"/>
    <cellStyle name="Normal 12 4 6 3" xfId="10807" xr:uid="{00000000-0005-0000-0000-000012260000}"/>
    <cellStyle name="Normal 12 4 7" xfId="10808" xr:uid="{00000000-0005-0000-0000-000013260000}"/>
    <cellStyle name="Normal 12 4 7 2" xfId="10809" xr:uid="{00000000-0005-0000-0000-000014260000}"/>
    <cellStyle name="Normal 12 4 8" xfId="10810" xr:uid="{00000000-0005-0000-0000-000015260000}"/>
    <cellStyle name="Normal 12 4 8 2" xfId="10811" xr:uid="{00000000-0005-0000-0000-000016260000}"/>
    <cellStyle name="Normal 12 4 9" xfId="10812" xr:uid="{00000000-0005-0000-0000-000017260000}"/>
    <cellStyle name="Normal 12 5" xfId="10813" xr:uid="{00000000-0005-0000-0000-000018260000}"/>
    <cellStyle name="Normal 12 5 2" xfId="10814" xr:uid="{00000000-0005-0000-0000-000019260000}"/>
    <cellStyle name="Normal 12 5 2 2" xfId="10815" xr:uid="{00000000-0005-0000-0000-00001A260000}"/>
    <cellStyle name="Normal 12 5 2 2 2" xfId="10816" xr:uid="{00000000-0005-0000-0000-00001B260000}"/>
    <cellStyle name="Normal 12 5 2 2 2 2" xfId="10817" xr:uid="{00000000-0005-0000-0000-00001C260000}"/>
    <cellStyle name="Normal 12 5 2 2 2 2 2" xfId="10818" xr:uid="{00000000-0005-0000-0000-00001D260000}"/>
    <cellStyle name="Normal 12 5 2 2 2 3" xfId="10819" xr:uid="{00000000-0005-0000-0000-00001E260000}"/>
    <cellStyle name="Normal 12 5 2 2 3" xfId="10820" xr:uid="{00000000-0005-0000-0000-00001F260000}"/>
    <cellStyle name="Normal 12 5 2 2 3 2" xfId="10821" xr:uid="{00000000-0005-0000-0000-000020260000}"/>
    <cellStyle name="Normal 12 5 2 2 4" xfId="10822" xr:uid="{00000000-0005-0000-0000-000021260000}"/>
    <cellStyle name="Normal 12 5 2 3" xfId="10823" xr:uid="{00000000-0005-0000-0000-000022260000}"/>
    <cellStyle name="Normal 12 5 2 3 2" xfId="10824" xr:uid="{00000000-0005-0000-0000-000023260000}"/>
    <cellStyle name="Normal 12 5 2 3 2 2" xfId="10825" xr:uid="{00000000-0005-0000-0000-000024260000}"/>
    <cellStyle name="Normal 12 5 2 3 3" xfId="10826" xr:uid="{00000000-0005-0000-0000-000025260000}"/>
    <cellStyle name="Normal 12 5 2 4" xfId="10827" xr:uid="{00000000-0005-0000-0000-000026260000}"/>
    <cellStyle name="Normal 12 5 2 4 2" xfId="10828" xr:uid="{00000000-0005-0000-0000-000027260000}"/>
    <cellStyle name="Normal 12 5 2 5" xfId="10829" xr:uid="{00000000-0005-0000-0000-000028260000}"/>
    <cellStyle name="Normal 12 5 3" xfId="10830" xr:uid="{00000000-0005-0000-0000-000029260000}"/>
    <cellStyle name="Normal 12 5 3 2" xfId="10831" xr:uid="{00000000-0005-0000-0000-00002A260000}"/>
    <cellStyle name="Normal 12 5 3 2 2" xfId="10832" xr:uid="{00000000-0005-0000-0000-00002B260000}"/>
    <cellStyle name="Normal 12 5 3 2 2 2" xfId="10833" xr:uid="{00000000-0005-0000-0000-00002C260000}"/>
    <cellStyle name="Normal 12 5 3 2 3" xfId="10834" xr:uid="{00000000-0005-0000-0000-00002D260000}"/>
    <cellStyle name="Normal 12 5 3 3" xfId="10835" xr:uid="{00000000-0005-0000-0000-00002E260000}"/>
    <cellStyle name="Normal 12 5 3 3 2" xfId="10836" xr:uid="{00000000-0005-0000-0000-00002F260000}"/>
    <cellStyle name="Normal 12 5 3 4" xfId="10837" xr:uid="{00000000-0005-0000-0000-000030260000}"/>
    <cellStyle name="Normal 12 5 4" xfId="10838" xr:uid="{00000000-0005-0000-0000-000031260000}"/>
    <cellStyle name="Normal 12 5 4 2" xfId="10839" xr:uid="{00000000-0005-0000-0000-000032260000}"/>
    <cellStyle name="Normal 12 5 4 2 2" xfId="10840" xr:uid="{00000000-0005-0000-0000-000033260000}"/>
    <cellStyle name="Normal 12 5 4 2 2 2" xfId="10841" xr:uid="{00000000-0005-0000-0000-000034260000}"/>
    <cellStyle name="Normal 12 5 4 2 3" xfId="10842" xr:uid="{00000000-0005-0000-0000-000035260000}"/>
    <cellStyle name="Normal 12 5 4 3" xfId="10843" xr:uid="{00000000-0005-0000-0000-000036260000}"/>
    <cellStyle name="Normal 12 5 4 3 2" xfId="10844" xr:uid="{00000000-0005-0000-0000-000037260000}"/>
    <cellStyle name="Normal 12 5 4 4" xfId="10845" xr:uid="{00000000-0005-0000-0000-000038260000}"/>
    <cellStyle name="Normal 12 5 5" xfId="10846" xr:uid="{00000000-0005-0000-0000-000039260000}"/>
    <cellStyle name="Normal 12 5 5 2" xfId="10847" xr:uid="{00000000-0005-0000-0000-00003A260000}"/>
    <cellStyle name="Normal 12 5 5 2 2" xfId="10848" xr:uid="{00000000-0005-0000-0000-00003B260000}"/>
    <cellStyle name="Normal 12 5 5 3" xfId="10849" xr:uid="{00000000-0005-0000-0000-00003C260000}"/>
    <cellStyle name="Normal 12 5 6" xfId="10850" xr:uid="{00000000-0005-0000-0000-00003D260000}"/>
    <cellStyle name="Normal 12 5 6 2" xfId="10851" xr:uid="{00000000-0005-0000-0000-00003E260000}"/>
    <cellStyle name="Normal 12 5 7" xfId="10852" xr:uid="{00000000-0005-0000-0000-00003F260000}"/>
    <cellStyle name="Normal 12 5 7 2" xfId="10853" xr:uid="{00000000-0005-0000-0000-000040260000}"/>
    <cellStyle name="Normal 12 5 8" xfId="10854" xr:uid="{00000000-0005-0000-0000-000041260000}"/>
    <cellStyle name="Normal 12 5 9" xfId="10855" xr:uid="{00000000-0005-0000-0000-000042260000}"/>
    <cellStyle name="Normal 12 6" xfId="10856" xr:uid="{00000000-0005-0000-0000-000043260000}"/>
    <cellStyle name="Normal 12 6 2" xfId="10857" xr:uid="{00000000-0005-0000-0000-000044260000}"/>
    <cellStyle name="Normal 12 6 2 2" xfId="10858" xr:uid="{00000000-0005-0000-0000-000045260000}"/>
    <cellStyle name="Normal 12 6 2 2 2" xfId="10859" xr:uid="{00000000-0005-0000-0000-000046260000}"/>
    <cellStyle name="Normal 12 6 2 2 2 2" xfId="10860" xr:uid="{00000000-0005-0000-0000-000047260000}"/>
    <cellStyle name="Normal 12 6 2 2 3" xfId="10861" xr:uid="{00000000-0005-0000-0000-000048260000}"/>
    <cellStyle name="Normal 12 6 2 3" xfId="10862" xr:uid="{00000000-0005-0000-0000-000049260000}"/>
    <cellStyle name="Normal 12 6 2 3 2" xfId="10863" xr:uid="{00000000-0005-0000-0000-00004A260000}"/>
    <cellStyle name="Normal 12 6 2 4" xfId="10864" xr:uid="{00000000-0005-0000-0000-00004B260000}"/>
    <cellStyle name="Normal 12 6 3" xfId="10865" xr:uid="{00000000-0005-0000-0000-00004C260000}"/>
    <cellStyle name="Normal 12 6 3 2" xfId="10866" xr:uid="{00000000-0005-0000-0000-00004D260000}"/>
    <cellStyle name="Normal 12 6 3 2 2" xfId="10867" xr:uid="{00000000-0005-0000-0000-00004E260000}"/>
    <cellStyle name="Normal 12 6 3 3" xfId="10868" xr:uid="{00000000-0005-0000-0000-00004F260000}"/>
    <cellStyle name="Normal 12 6 4" xfId="10869" xr:uid="{00000000-0005-0000-0000-000050260000}"/>
    <cellStyle name="Normal 12 6 4 2" xfId="10870" xr:uid="{00000000-0005-0000-0000-000051260000}"/>
    <cellStyle name="Normal 12 6 5" xfId="10871" xr:uid="{00000000-0005-0000-0000-000052260000}"/>
    <cellStyle name="Normal 12 7" xfId="10872" xr:uid="{00000000-0005-0000-0000-000053260000}"/>
    <cellStyle name="Normal 12 7 2" xfId="10873" xr:uid="{00000000-0005-0000-0000-000054260000}"/>
    <cellStyle name="Normal 12 7 2 2" xfId="10874" xr:uid="{00000000-0005-0000-0000-000055260000}"/>
    <cellStyle name="Normal 12 7 2 2 2" xfId="10875" xr:uid="{00000000-0005-0000-0000-000056260000}"/>
    <cellStyle name="Normal 12 7 2 3" xfId="10876" xr:uid="{00000000-0005-0000-0000-000057260000}"/>
    <cellStyle name="Normal 12 7 3" xfId="10877" xr:uid="{00000000-0005-0000-0000-000058260000}"/>
    <cellStyle name="Normal 12 7 3 2" xfId="10878" xr:uid="{00000000-0005-0000-0000-000059260000}"/>
    <cellStyle name="Normal 12 7 4" xfId="10879" xr:uid="{00000000-0005-0000-0000-00005A260000}"/>
    <cellStyle name="Normal 12 8" xfId="10880" xr:uid="{00000000-0005-0000-0000-00005B260000}"/>
    <cellStyle name="Normal 12 8 2" xfId="10881" xr:uid="{00000000-0005-0000-0000-00005C260000}"/>
    <cellStyle name="Normal 12 8 2 2" xfId="10882" xr:uid="{00000000-0005-0000-0000-00005D260000}"/>
    <cellStyle name="Normal 12 8 2 2 2" xfId="10883" xr:uid="{00000000-0005-0000-0000-00005E260000}"/>
    <cellStyle name="Normal 12 8 2 3" xfId="10884" xr:uid="{00000000-0005-0000-0000-00005F260000}"/>
    <cellStyle name="Normal 12 8 3" xfId="10885" xr:uid="{00000000-0005-0000-0000-000060260000}"/>
    <cellStyle name="Normal 12 8 3 2" xfId="10886" xr:uid="{00000000-0005-0000-0000-000061260000}"/>
    <cellStyle name="Normal 12 8 4" xfId="10887" xr:uid="{00000000-0005-0000-0000-000062260000}"/>
    <cellStyle name="Normal 12 9" xfId="10888" xr:uid="{00000000-0005-0000-0000-000063260000}"/>
    <cellStyle name="Normal 12 9 2" xfId="10889" xr:uid="{00000000-0005-0000-0000-000064260000}"/>
    <cellStyle name="Normal 12 9 2 2" xfId="10890" xr:uid="{00000000-0005-0000-0000-000065260000}"/>
    <cellStyle name="Normal 12 9 3" xfId="10891" xr:uid="{00000000-0005-0000-0000-000066260000}"/>
    <cellStyle name="Normal 12_T-straight with PEDs adjustor" xfId="10892" xr:uid="{00000000-0005-0000-0000-000067260000}"/>
    <cellStyle name="Normal 13" xfId="1216" xr:uid="{00000000-0005-0000-0000-000068260000}"/>
    <cellStyle name="Normal 13 10" xfId="10893" xr:uid="{00000000-0005-0000-0000-000069260000}"/>
    <cellStyle name="Normal 13 10 2" xfId="10894" xr:uid="{00000000-0005-0000-0000-00006A260000}"/>
    <cellStyle name="Normal 13 10 2 2" xfId="10895" xr:uid="{00000000-0005-0000-0000-00006B260000}"/>
    <cellStyle name="Normal 13 10 3" xfId="10896" xr:uid="{00000000-0005-0000-0000-00006C260000}"/>
    <cellStyle name="Normal 13 11" xfId="10897" xr:uid="{00000000-0005-0000-0000-00006D260000}"/>
    <cellStyle name="Normal 13 11 2" xfId="10898" xr:uid="{00000000-0005-0000-0000-00006E260000}"/>
    <cellStyle name="Normal 13 12" xfId="10899" xr:uid="{00000000-0005-0000-0000-00006F260000}"/>
    <cellStyle name="Normal 13 12 2" xfId="10900" xr:uid="{00000000-0005-0000-0000-000070260000}"/>
    <cellStyle name="Normal 13 13" xfId="10901" xr:uid="{00000000-0005-0000-0000-000071260000}"/>
    <cellStyle name="Normal 13 2" xfId="1217" xr:uid="{00000000-0005-0000-0000-000072260000}"/>
    <cellStyle name="Normal 13 2 10" xfId="10902" xr:uid="{00000000-0005-0000-0000-000073260000}"/>
    <cellStyle name="Normal 13 2 11" xfId="10903" xr:uid="{00000000-0005-0000-0000-000074260000}"/>
    <cellStyle name="Normal 13 2 12" xfId="10904" xr:uid="{00000000-0005-0000-0000-000075260000}"/>
    <cellStyle name="Normal 13 2 2" xfId="10905" xr:uid="{00000000-0005-0000-0000-000076260000}"/>
    <cellStyle name="Normal 13 2 2 2" xfId="10906" xr:uid="{00000000-0005-0000-0000-000077260000}"/>
    <cellStyle name="Normal 13 2 2 2 2" xfId="10907" xr:uid="{00000000-0005-0000-0000-000078260000}"/>
    <cellStyle name="Normal 13 2 2 2 2 2" xfId="10908" xr:uid="{00000000-0005-0000-0000-000079260000}"/>
    <cellStyle name="Normal 13 2 2 2 2 2 2" xfId="10909" xr:uid="{00000000-0005-0000-0000-00007A260000}"/>
    <cellStyle name="Normal 13 2 2 2 2 2 2 2" xfId="10910" xr:uid="{00000000-0005-0000-0000-00007B260000}"/>
    <cellStyle name="Normal 13 2 2 2 2 2 2 2 2" xfId="10911" xr:uid="{00000000-0005-0000-0000-00007C260000}"/>
    <cellStyle name="Normal 13 2 2 2 2 2 2 3" xfId="10912" xr:uid="{00000000-0005-0000-0000-00007D260000}"/>
    <cellStyle name="Normal 13 2 2 2 2 2 3" xfId="10913" xr:uid="{00000000-0005-0000-0000-00007E260000}"/>
    <cellStyle name="Normal 13 2 2 2 2 2 3 2" xfId="10914" xr:uid="{00000000-0005-0000-0000-00007F260000}"/>
    <cellStyle name="Normal 13 2 2 2 2 2 4" xfId="10915" xr:uid="{00000000-0005-0000-0000-000080260000}"/>
    <cellStyle name="Normal 13 2 2 2 2 3" xfId="10916" xr:uid="{00000000-0005-0000-0000-000081260000}"/>
    <cellStyle name="Normal 13 2 2 2 2 3 2" xfId="10917" xr:uid="{00000000-0005-0000-0000-000082260000}"/>
    <cellStyle name="Normal 13 2 2 2 2 3 2 2" xfId="10918" xr:uid="{00000000-0005-0000-0000-000083260000}"/>
    <cellStyle name="Normal 13 2 2 2 2 3 3" xfId="10919" xr:uid="{00000000-0005-0000-0000-000084260000}"/>
    <cellStyle name="Normal 13 2 2 2 2 4" xfId="10920" xr:uid="{00000000-0005-0000-0000-000085260000}"/>
    <cellStyle name="Normal 13 2 2 2 2 4 2" xfId="10921" xr:uid="{00000000-0005-0000-0000-000086260000}"/>
    <cellStyle name="Normal 13 2 2 2 2 5" xfId="10922" xr:uid="{00000000-0005-0000-0000-000087260000}"/>
    <cellStyle name="Normal 13 2 2 2 3" xfId="10923" xr:uid="{00000000-0005-0000-0000-000088260000}"/>
    <cellStyle name="Normal 13 2 2 2 3 2" xfId="10924" xr:uid="{00000000-0005-0000-0000-000089260000}"/>
    <cellStyle name="Normal 13 2 2 2 3 2 2" xfId="10925" xr:uid="{00000000-0005-0000-0000-00008A260000}"/>
    <cellStyle name="Normal 13 2 2 2 3 2 2 2" xfId="10926" xr:uid="{00000000-0005-0000-0000-00008B260000}"/>
    <cellStyle name="Normal 13 2 2 2 3 2 3" xfId="10927" xr:uid="{00000000-0005-0000-0000-00008C260000}"/>
    <cellStyle name="Normal 13 2 2 2 3 3" xfId="10928" xr:uid="{00000000-0005-0000-0000-00008D260000}"/>
    <cellStyle name="Normal 13 2 2 2 3 3 2" xfId="10929" xr:uid="{00000000-0005-0000-0000-00008E260000}"/>
    <cellStyle name="Normal 13 2 2 2 3 4" xfId="10930" xr:uid="{00000000-0005-0000-0000-00008F260000}"/>
    <cellStyle name="Normal 13 2 2 2 4" xfId="10931" xr:uid="{00000000-0005-0000-0000-000090260000}"/>
    <cellStyle name="Normal 13 2 2 2 4 2" xfId="10932" xr:uid="{00000000-0005-0000-0000-000091260000}"/>
    <cellStyle name="Normal 13 2 2 2 4 2 2" xfId="10933" xr:uid="{00000000-0005-0000-0000-000092260000}"/>
    <cellStyle name="Normal 13 2 2 2 4 2 2 2" xfId="10934" xr:uid="{00000000-0005-0000-0000-000093260000}"/>
    <cellStyle name="Normal 13 2 2 2 4 2 3" xfId="10935" xr:uid="{00000000-0005-0000-0000-000094260000}"/>
    <cellStyle name="Normal 13 2 2 2 4 3" xfId="10936" xr:uid="{00000000-0005-0000-0000-000095260000}"/>
    <cellStyle name="Normal 13 2 2 2 4 3 2" xfId="10937" xr:uid="{00000000-0005-0000-0000-000096260000}"/>
    <cellStyle name="Normal 13 2 2 2 4 4" xfId="10938" xr:uid="{00000000-0005-0000-0000-000097260000}"/>
    <cellStyle name="Normal 13 2 2 2 5" xfId="10939" xr:uid="{00000000-0005-0000-0000-000098260000}"/>
    <cellStyle name="Normal 13 2 2 2 5 2" xfId="10940" xr:uid="{00000000-0005-0000-0000-000099260000}"/>
    <cellStyle name="Normal 13 2 2 2 5 2 2" xfId="10941" xr:uid="{00000000-0005-0000-0000-00009A260000}"/>
    <cellStyle name="Normal 13 2 2 2 5 3" xfId="10942" xr:uid="{00000000-0005-0000-0000-00009B260000}"/>
    <cellStyle name="Normal 13 2 2 2 6" xfId="10943" xr:uid="{00000000-0005-0000-0000-00009C260000}"/>
    <cellStyle name="Normal 13 2 2 2 6 2" xfId="10944" xr:uid="{00000000-0005-0000-0000-00009D260000}"/>
    <cellStyle name="Normal 13 2 2 2 7" xfId="10945" xr:uid="{00000000-0005-0000-0000-00009E260000}"/>
    <cellStyle name="Normal 13 2 2 2 7 2" xfId="10946" xr:uid="{00000000-0005-0000-0000-00009F260000}"/>
    <cellStyle name="Normal 13 2 2 2 8" xfId="10947" xr:uid="{00000000-0005-0000-0000-0000A0260000}"/>
    <cellStyle name="Normal 13 2 2 3" xfId="10948" xr:uid="{00000000-0005-0000-0000-0000A1260000}"/>
    <cellStyle name="Normal 13 2 2 3 2" xfId="10949" xr:uid="{00000000-0005-0000-0000-0000A2260000}"/>
    <cellStyle name="Normal 13 2 2 3 2 2" xfId="10950" xr:uid="{00000000-0005-0000-0000-0000A3260000}"/>
    <cellStyle name="Normal 13 2 2 3 2 2 2" xfId="10951" xr:uid="{00000000-0005-0000-0000-0000A4260000}"/>
    <cellStyle name="Normal 13 2 2 3 2 2 2 2" xfId="10952" xr:uid="{00000000-0005-0000-0000-0000A5260000}"/>
    <cellStyle name="Normal 13 2 2 3 2 2 3" xfId="10953" xr:uid="{00000000-0005-0000-0000-0000A6260000}"/>
    <cellStyle name="Normal 13 2 2 3 2 3" xfId="10954" xr:uid="{00000000-0005-0000-0000-0000A7260000}"/>
    <cellStyle name="Normal 13 2 2 3 2 3 2" xfId="10955" xr:uid="{00000000-0005-0000-0000-0000A8260000}"/>
    <cellStyle name="Normal 13 2 2 3 2 4" xfId="10956" xr:uid="{00000000-0005-0000-0000-0000A9260000}"/>
    <cellStyle name="Normal 13 2 2 3 3" xfId="10957" xr:uid="{00000000-0005-0000-0000-0000AA260000}"/>
    <cellStyle name="Normal 13 2 2 3 3 2" xfId="10958" xr:uid="{00000000-0005-0000-0000-0000AB260000}"/>
    <cellStyle name="Normal 13 2 2 3 3 2 2" xfId="10959" xr:uid="{00000000-0005-0000-0000-0000AC260000}"/>
    <cellStyle name="Normal 13 2 2 3 3 3" xfId="10960" xr:uid="{00000000-0005-0000-0000-0000AD260000}"/>
    <cellStyle name="Normal 13 2 2 3 4" xfId="10961" xr:uid="{00000000-0005-0000-0000-0000AE260000}"/>
    <cellStyle name="Normal 13 2 2 3 4 2" xfId="10962" xr:uid="{00000000-0005-0000-0000-0000AF260000}"/>
    <cellStyle name="Normal 13 2 2 3 5" xfId="10963" xr:uid="{00000000-0005-0000-0000-0000B0260000}"/>
    <cellStyle name="Normal 13 2 2 4" xfId="10964" xr:uid="{00000000-0005-0000-0000-0000B1260000}"/>
    <cellStyle name="Normal 13 2 2 4 2" xfId="10965" xr:uid="{00000000-0005-0000-0000-0000B2260000}"/>
    <cellStyle name="Normal 13 2 2 4 2 2" xfId="10966" xr:uid="{00000000-0005-0000-0000-0000B3260000}"/>
    <cellStyle name="Normal 13 2 2 4 2 2 2" xfId="10967" xr:uid="{00000000-0005-0000-0000-0000B4260000}"/>
    <cellStyle name="Normal 13 2 2 4 2 3" xfId="10968" xr:uid="{00000000-0005-0000-0000-0000B5260000}"/>
    <cellStyle name="Normal 13 2 2 4 3" xfId="10969" xr:uid="{00000000-0005-0000-0000-0000B6260000}"/>
    <cellStyle name="Normal 13 2 2 4 3 2" xfId="10970" xr:uid="{00000000-0005-0000-0000-0000B7260000}"/>
    <cellStyle name="Normal 13 2 2 4 4" xfId="10971" xr:uid="{00000000-0005-0000-0000-0000B8260000}"/>
    <cellStyle name="Normal 13 2 2 5" xfId="10972" xr:uid="{00000000-0005-0000-0000-0000B9260000}"/>
    <cellStyle name="Normal 13 2 2 5 2" xfId="10973" xr:uid="{00000000-0005-0000-0000-0000BA260000}"/>
    <cellStyle name="Normal 13 2 2 5 2 2" xfId="10974" xr:uid="{00000000-0005-0000-0000-0000BB260000}"/>
    <cellStyle name="Normal 13 2 2 5 2 2 2" xfId="10975" xr:uid="{00000000-0005-0000-0000-0000BC260000}"/>
    <cellStyle name="Normal 13 2 2 5 2 3" xfId="10976" xr:uid="{00000000-0005-0000-0000-0000BD260000}"/>
    <cellStyle name="Normal 13 2 2 5 3" xfId="10977" xr:uid="{00000000-0005-0000-0000-0000BE260000}"/>
    <cellStyle name="Normal 13 2 2 5 3 2" xfId="10978" xr:uid="{00000000-0005-0000-0000-0000BF260000}"/>
    <cellStyle name="Normal 13 2 2 5 4" xfId="10979" xr:uid="{00000000-0005-0000-0000-0000C0260000}"/>
    <cellStyle name="Normal 13 2 2 6" xfId="10980" xr:uid="{00000000-0005-0000-0000-0000C1260000}"/>
    <cellStyle name="Normal 13 2 2 6 2" xfId="10981" xr:uid="{00000000-0005-0000-0000-0000C2260000}"/>
    <cellStyle name="Normal 13 2 2 6 2 2" xfId="10982" xr:uid="{00000000-0005-0000-0000-0000C3260000}"/>
    <cellStyle name="Normal 13 2 2 6 3" xfId="10983" xr:uid="{00000000-0005-0000-0000-0000C4260000}"/>
    <cellStyle name="Normal 13 2 2 7" xfId="10984" xr:uid="{00000000-0005-0000-0000-0000C5260000}"/>
    <cellStyle name="Normal 13 2 2 7 2" xfId="10985" xr:uid="{00000000-0005-0000-0000-0000C6260000}"/>
    <cellStyle name="Normal 13 2 2 8" xfId="10986" xr:uid="{00000000-0005-0000-0000-0000C7260000}"/>
    <cellStyle name="Normal 13 2 2 8 2" xfId="10987" xr:uid="{00000000-0005-0000-0000-0000C8260000}"/>
    <cellStyle name="Normal 13 2 2 9" xfId="10988" xr:uid="{00000000-0005-0000-0000-0000C9260000}"/>
    <cellStyle name="Normal 13 2 3" xfId="10989" xr:uid="{00000000-0005-0000-0000-0000CA260000}"/>
    <cellStyle name="Normal 13 2 3 2" xfId="10990" xr:uid="{00000000-0005-0000-0000-0000CB260000}"/>
    <cellStyle name="Normal 13 2 3 2 2" xfId="10991" xr:uid="{00000000-0005-0000-0000-0000CC260000}"/>
    <cellStyle name="Normal 13 2 3 2 2 2" xfId="10992" xr:uid="{00000000-0005-0000-0000-0000CD260000}"/>
    <cellStyle name="Normal 13 2 3 2 2 2 2" xfId="10993" xr:uid="{00000000-0005-0000-0000-0000CE260000}"/>
    <cellStyle name="Normal 13 2 3 2 2 2 2 2" xfId="10994" xr:uid="{00000000-0005-0000-0000-0000CF260000}"/>
    <cellStyle name="Normal 13 2 3 2 2 2 3" xfId="10995" xr:uid="{00000000-0005-0000-0000-0000D0260000}"/>
    <cellStyle name="Normal 13 2 3 2 2 3" xfId="10996" xr:uid="{00000000-0005-0000-0000-0000D1260000}"/>
    <cellStyle name="Normal 13 2 3 2 2 3 2" xfId="10997" xr:uid="{00000000-0005-0000-0000-0000D2260000}"/>
    <cellStyle name="Normal 13 2 3 2 2 4" xfId="10998" xr:uid="{00000000-0005-0000-0000-0000D3260000}"/>
    <cellStyle name="Normal 13 2 3 2 3" xfId="10999" xr:uid="{00000000-0005-0000-0000-0000D4260000}"/>
    <cellStyle name="Normal 13 2 3 2 3 2" xfId="11000" xr:uid="{00000000-0005-0000-0000-0000D5260000}"/>
    <cellStyle name="Normal 13 2 3 2 3 2 2" xfId="11001" xr:uid="{00000000-0005-0000-0000-0000D6260000}"/>
    <cellStyle name="Normal 13 2 3 2 3 3" xfId="11002" xr:uid="{00000000-0005-0000-0000-0000D7260000}"/>
    <cellStyle name="Normal 13 2 3 2 4" xfId="11003" xr:uid="{00000000-0005-0000-0000-0000D8260000}"/>
    <cellStyle name="Normal 13 2 3 2 4 2" xfId="11004" xr:uid="{00000000-0005-0000-0000-0000D9260000}"/>
    <cellStyle name="Normal 13 2 3 2 5" xfId="11005" xr:uid="{00000000-0005-0000-0000-0000DA260000}"/>
    <cellStyle name="Normal 13 2 3 3" xfId="11006" xr:uid="{00000000-0005-0000-0000-0000DB260000}"/>
    <cellStyle name="Normal 13 2 3 3 2" xfId="11007" xr:uid="{00000000-0005-0000-0000-0000DC260000}"/>
    <cellStyle name="Normal 13 2 3 3 2 2" xfId="11008" xr:uid="{00000000-0005-0000-0000-0000DD260000}"/>
    <cellStyle name="Normal 13 2 3 3 2 2 2" xfId="11009" xr:uid="{00000000-0005-0000-0000-0000DE260000}"/>
    <cellStyle name="Normal 13 2 3 3 2 3" xfId="11010" xr:uid="{00000000-0005-0000-0000-0000DF260000}"/>
    <cellStyle name="Normal 13 2 3 3 3" xfId="11011" xr:uid="{00000000-0005-0000-0000-0000E0260000}"/>
    <cellStyle name="Normal 13 2 3 3 3 2" xfId="11012" xr:uid="{00000000-0005-0000-0000-0000E1260000}"/>
    <cellStyle name="Normal 13 2 3 3 4" xfId="11013" xr:uid="{00000000-0005-0000-0000-0000E2260000}"/>
    <cellStyle name="Normal 13 2 3 4" xfId="11014" xr:uid="{00000000-0005-0000-0000-0000E3260000}"/>
    <cellStyle name="Normal 13 2 3 4 2" xfId="11015" xr:uid="{00000000-0005-0000-0000-0000E4260000}"/>
    <cellStyle name="Normal 13 2 3 4 2 2" xfId="11016" xr:uid="{00000000-0005-0000-0000-0000E5260000}"/>
    <cellStyle name="Normal 13 2 3 4 2 2 2" xfId="11017" xr:uid="{00000000-0005-0000-0000-0000E6260000}"/>
    <cellStyle name="Normal 13 2 3 4 2 3" xfId="11018" xr:uid="{00000000-0005-0000-0000-0000E7260000}"/>
    <cellStyle name="Normal 13 2 3 4 3" xfId="11019" xr:uid="{00000000-0005-0000-0000-0000E8260000}"/>
    <cellStyle name="Normal 13 2 3 4 3 2" xfId="11020" xr:uid="{00000000-0005-0000-0000-0000E9260000}"/>
    <cellStyle name="Normal 13 2 3 4 4" xfId="11021" xr:uid="{00000000-0005-0000-0000-0000EA260000}"/>
    <cellStyle name="Normal 13 2 3 5" xfId="11022" xr:uid="{00000000-0005-0000-0000-0000EB260000}"/>
    <cellStyle name="Normal 13 2 3 5 2" xfId="11023" xr:uid="{00000000-0005-0000-0000-0000EC260000}"/>
    <cellStyle name="Normal 13 2 3 5 2 2" xfId="11024" xr:uid="{00000000-0005-0000-0000-0000ED260000}"/>
    <cellStyle name="Normal 13 2 3 5 3" xfId="11025" xr:uid="{00000000-0005-0000-0000-0000EE260000}"/>
    <cellStyle name="Normal 13 2 3 6" xfId="11026" xr:uid="{00000000-0005-0000-0000-0000EF260000}"/>
    <cellStyle name="Normal 13 2 3 6 2" xfId="11027" xr:uid="{00000000-0005-0000-0000-0000F0260000}"/>
    <cellStyle name="Normal 13 2 3 7" xfId="11028" xr:uid="{00000000-0005-0000-0000-0000F1260000}"/>
    <cellStyle name="Normal 13 2 3 7 2" xfId="11029" xr:uid="{00000000-0005-0000-0000-0000F2260000}"/>
    <cellStyle name="Normal 13 2 3 8" xfId="11030" xr:uid="{00000000-0005-0000-0000-0000F3260000}"/>
    <cellStyle name="Normal 13 2 4" xfId="11031" xr:uid="{00000000-0005-0000-0000-0000F4260000}"/>
    <cellStyle name="Normal 13 2 4 2" xfId="11032" xr:uid="{00000000-0005-0000-0000-0000F5260000}"/>
    <cellStyle name="Normal 13 2 4 2 2" xfId="11033" xr:uid="{00000000-0005-0000-0000-0000F6260000}"/>
    <cellStyle name="Normal 13 2 4 2 2 2" xfId="11034" xr:uid="{00000000-0005-0000-0000-0000F7260000}"/>
    <cellStyle name="Normal 13 2 4 2 2 2 2" xfId="11035" xr:uid="{00000000-0005-0000-0000-0000F8260000}"/>
    <cellStyle name="Normal 13 2 4 2 2 3" xfId="11036" xr:uid="{00000000-0005-0000-0000-0000F9260000}"/>
    <cellStyle name="Normal 13 2 4 2 3" xfId="11037" xr:uid="{00000000-0005-0000-0000-0000FA260000}"/>
    <cellStyle name="Normal 13 2 4 2 3 2" xfId="11038" xr:uid="{00000000-0005-0000-0000-0000FB260000}"/>
    <cellStyle name="Normal 13 2 4 2 4" xfId="11039" xr:uid="{00000000-0005-0000-0000-0000FC260000}"/>
    <cellStyle name="Normal 13 2 4 3" xfId="11040" xr:uid="{00000000-0005-0000-0000-0000FD260000}"/>
    <cellStyle name="Normal 13 2 4 3 2" xfId="11041" xr:uid="{00000000-0005-0000-0000-0000FE260000}"/>
    <cellStyle name="Normal 13 2 4 3 2 2" xfId="11042" xr:uid="{00000000-0005-0000-0000-0000FF260000}"/>
    <cellStyle name="Normal 13 2 4 3 3" xfId="11043" xr:uid="{00000000-0005-0000-0000-000000270000}"/>
    <cellStyle name="Normal 13 2 4 4" xfId="11044" xr:uid="{00000000-0005-0000-0000-000001270000}"/>
    <cellStyle name="Normal 13 2 4 4 2" xfId="11045" xr:uid="{00000000-0005-0000-0000-000002270000}"/>
    <cellStyle name="Normal 13 2 4 5" xfId="11046" xr:uid="{00000000-0005-0000-0000-000003270000}"/>
    <cellStyle name="Normal 13 2 5" xfId="11047" xr:uid="{00000000-0005-0000-0000-000004270000}"/>
    <cellStyle name="Normal 13 2 5 2" xfId="11048" xr:uid="{00000000-0005-0000-0000-000005270000}"/>
    <cellStyle name="Normal 13 2 5 2 2" xfId="11049" xr:uid="{00000000-0005-0000-0000-000006270000}"/>
    <cellStyle name="Normal 13 2 5 2 2 2" xfId="11050" xr:uid="{00000000-0005-0000-0000-000007270000}"/>
    <cellStyle name="Normal 13 2 5 2 3" xfId="11051" xr:uid="{00000000-0005-0000-0000-000008270000}"/>
    <cellStyle name="Normal 13 2 5 3" xfId="11052" xr:uid="{00000000-0005-0000-0000-000009270000}"/>
    <cellStyle name="Normal 13 2 5 3 2" xfId="11053" xr:uid="{00000000-0005-0000-0000-00000A270000}"/>
    <cellStyle name="Normal 13 2 5 4" xfId="11054" xr:uid="{00000000-0005-0000-0000-00000B270000}"/>
    <cellStyle name="Normal 13 2 6" xfId="11055" xr:uid="{00000000-0005-0000-0000-00000C270000}"/>
    <cellStyle name="Normal 13 2 6 2" xfId="11056" xr:uid="{00000000-0005-0000-0000-00000D270000}"/>
    <cellStyle name="Normal 13 2 6 2 2" xfId="11057" xr:uid="{00000000-0005-0000-0000-00000E270000}"/>
    <cellStyle name="Normal 13 2 6 2 2 2" xfId="11058" xr:uid="{00000000-0005-0000-0000-00000F270000}"/>
    <cellStyle name="Normal 13 2 6 2 3" xfId="11059" xr:uid="{00000000-0005-0000-0000-000010270000}"/>
    <cellStyle name="Normal 13 2 6 3" xfId="11060" xr:uid="{00000000-0005-0000-0000-000011270000}"/>
    <cellStyle name="Normal 13 2 6 3 2" xfId="11061" xr:uid="{00000000-0005-0000-0000-000012270000}"/>
    <cellStyle name="Normal 13 2 6 4" xfId="11062" xr:uid="{00000000-0005-0000-0000-000013270000}"/>
    <cellStyle name="Normal 13 2 7" xfId="11063" xr:uid="{00000000-0005-0000-0000-000014270000}"/>
    <cellStyle name="Normal 13 2 7 2" xfId="11064" xr:uid="{00000000-0005-0000-0000-000015270000}"/>
    <cellStyle name="Normal 13 2 7 2 2" xfId="11065" xr:uid="{00000000-0005-0000-0000-000016270000}"/>
    <cellStyle name="Normal 13 2 7 3" xfId="11066" xr:uid="{00000000-0005-0000-0000-000017270000}"/>
    <cellStyle name="Normal 13 2 8" xfId="11067" xr:uid="{00000000-0005-0000-0000-000018270000}"/>
    <cellStyle name="Normal 13 2 8 2" xfId="11068" xr:uid="{00000000-0005-0000-0000-000019270000}"/>
    <cellStyle name="Normal 13 2 9" xfId="11069" xr:uid="{00000000-0005-0000-0000-00001A270000}"/>
    <cellStyle name="Normal 13 2 9 2" xfId="11070" xr:uid="{00000000-0005-0000-0000-00001B270000}"/>
    <cellStyle name="Normal 13 3" xfId="1218" xr:uid="{00000000-0005-0000-0000-00001C270000}"/>
    <cellStyle name="Normal 13 3 2" xfId="11071" xr:uid="{00000000-0005-0000-0000-00001D270000}"/>
    <cellStyle name="Normal 13 3 2 2" xfId="11072" xr:uid="{00000000-0005-0000-0000-00001E270000}"/>
    <cellStyle name="Normal 13 3 2 2 2" xfId="11073" xr:uid="{00000000-0005-0000-0000-00001F270000}"/>
    <cellStyle name="Normal 13 3 2 2 2 2" xfId="11074" xr:uid="{00000000-0005-0000-0000-000020270000}"/>
    <cellStyle name="Normal 13 3 2 2 2 2 2" xfId="11075" xr:uid="{00000000-0005-0000-0000-000021270000}"/>
    <cellStyle name="Normal 13 3 2 2 2 2 2 2" xfId="11076" xr:uid="{00000000-0005-0000-0000-000022270000}"/>
    <cellStyle name="Normal 13 3 2 2 2 2 3" xfId="11077" xr:uid="{00000000-0005-0000-0000-000023270000}"/>
    <cellStyle name="Normal 13 3 2 2 2 3" xfId="11078" xr:uid="{00000000-0005-0000-0000-000024270000}"/>
    <cellStyle name="Normal 13 3 2 2 2 3 2" xfId="11079" xr:uid="{00000000-0005-0000-0000-000025270000}"/>
    <cellStyle name="Normal 13 3 2 2 2 4" xfId="11080" xr:uid="{00000000-0005-0000-0000-000026270000}"/>
    <cellStyle name="Normal 13 3 2 2 3" xfId="11081" xr:uid="{00000000-0005-0000-0000-000027270000}"/>
    <cellStyle name="Normal 13 3 2 2 3 2" xfId="11082" xr:uid="{00000000-0005-0000-0000-000028270000}"/>
    <cellStyle name="Normal 13 3 2 2 3 2 2" xfId="11083" xr:uid="{00000000-0005-0000-0000-000029270000}"/>
    <cellStyle name="Normal 13 3 2 2 3 3" xfId="11084" xr:uid="{00000000-0005-0000-0000-00002A270000}"/>
    <cellStyle name="Normal 13 3 2 2 4" xfId="11085" xr:uid="{00000000-0005-0000-0000-00002B270000}"/>
    <cellStyle name="Normal 13 3 2 2 4 2" xfId="11086" xr:uid="{00000000-0005-0000-0000-00002C270000}"/>
    <cellStyle name="Normal 13 3 2 2 5" xfId="11087" xr:uid="{00000000-0005-0000-0000-00002D270000}"/>
    <cellStyle name="Normal 13 3 2 3" xfId="11088" xr:uid="{00000000-0005-0000-0000-00002E270000}"/>
    <cellStyle name="Normal 13 3 2 3 2" xfId="11089" xr:uid="{00000000-0005-0000-0000-00002F270000}"/>
    <cellStyle name="Normal 13 3 2 3 2 2" xfId="11090" xr:uid="{00000000-0005-0000-0000-000030270000}"/>
    <cellStyle name="Normal 13 3 2 3 2 2 2" xfId="11091" xr:uid="{00000000-0005-0000-0000-000031270000}"/>
    <cellStyle name="Normal 13 3 2 3 2 3" xfId="11092" xr:uid="{00000000-0005-0000-0000-000032270000}"/>
    <cellStyle name="Normal 13 3 2 3 3" xfId="11093" xr:uid="{00000000-0005-0000-0000-000033270000}"/>
    <cellStyle name="Normal 13 3 2 3 3 2" xfId="11094" xr:uid="{00000000-0005-0000-0000-000034270000}"/>
    <cellStyle name="Normal 13 3 2 3 4" xfId="11095" xr:uid="{00000000-0005-0000-0000-000035270000}"/>
    <cellStyle name="Normal 13 3 2 4" xfId="11096" xr:uid="{00000000-0005-0000-0000-000036270000}"/>
    <cellStyle name="Normal 13 3 2 4 2" xfId="11097" xr:uid="{00000000-0005-0000-0000-000037270000}"/>
    <cellStyle name="Normal 13 3 2 4 2 2" xfId="11098" xr:uid="{00000000-0005-0000-0000-000038270000}"/>
    <cellStyle name="Normal 13 3 2 4 2 2 2" xfId="11099" xr:uid="{00000000-0005-0000-0000-000039270000}"/>
    <cellStyle name="Normal 13 3 2 4 2 3" xfId="11100" xr:uid="{00000000-0005-0000-0000-00003A270000}"/>
    <cellStyle name="Normal 13 3 2 4 3" xfId="11101" xr:uid="{00000000-0005-0000-0000-00003B270000}"/>
    <cellStyle name="Normal 13 3 2 4 3 2" xfId="11102" xr:uid="{00000000-0005-0000-0000-00003C270000}"/>
    <cellStyle name="Normal 13 3 2 4 4" xfId="11103" xr:uid="{00000000-0005-0000-0000-00003D270000}"/>
    <cellStyle name="Normal 13 3 2 5" xfId="11104" xr:uid="{00000000-0005-0000-0000-00003E270000}"/>
    <cellStyle name="Normal 13 3 2 5 2" xfId="11105" xr:uid="{00000000-0005-0000-0000-00003F270000}"/>
    <cellStyle name="Normal 13 3 2 5 2 2" xfId="11106" xr:uid="{00000000-0005-0000-0000-000040270000}"/>
    <cellStyle name="Normal 13 3 2 5 3" xfId="11107" xr:uid="{00000000-0005-0000-0000-000041270000}"/>
    <cellStyle name="Normal 13 3 2 6" xfId="11108" xr:uid="{00000000-0005-0000-0000-000042270000}"/>
    <cellStyle name="Normal 13 3 2 6 2" xfId="11109" xr:uid="{00000000-0005-0000-0000-000043270000}"/>
    <cellStyle name="Normal 13 3 2 7" xfId="11110" xr:uid="{00000000-0005-0000-0000-000044270000}"/>
    <cellStyle name="Normal 13 3 2 7 2" xfId="11111" xr:uid="{00000000-0005-0000-0000-000045270000}"/>
    <cellStyle name="Normal 13 3 2 8" xfId="11112" xr:uid="{00000000-0005-0000-0000-000046270000}"/>
    <cellStyle name="Normal 13 3 3" xfId="11113" xr:uid="{00000000-0005-0000-0000-000047270000}"/>
    <cellStyle name="Normal 13 3 3 2" xfId="11114" xr:uid="{00000000-0005-0000-0000-000048270000}"/>
    <cellStyle name="Normal 13 3 3 2 2" xfId="11115" xr:uid="{00000000-0005-0000-0000-000049270000}"/>
    <cellStyle name="Normal 13 3 3 2 2 2" xfId="11116" xr:uid="{00000000-0005-0000-0000-00004A270000}"/>
    <cellStyle name="Normal 13 3 3 2 2 2 2" xfId="11117" xr:uid="{00000000-0005-0000-0000-00004B270000}"/>
    <cellStyle name="Normal 13 3 3 2 2 3" xfId="11118" xr:uid="{00000000-0005-0000-0000-00004C270000}"/>
    <cellStyle name="Normal 13 3 3 2 3" xfId="11119" xr:uid="{00000000-0005-0000-0000-00004D270000}"/>
    <cellStyle name="Normal 13 3 3 2 3 2" xfId="11120" xr:uid="{00000000-0005-0000-0000-00004E270000}"/>
    <cellStyle name="Normal 13 3 3 2 4" xfId="11121" xr:uid="{00000000-0005-0000-0000-00004F270000}"/>
    <cellStyle name="Normal 13 3 3 3" xfId="11122" xr:uid="{00000000-0005-0000-0000-000050270000}"/>
    <cellStyle name="Normal 13 3 3 3 2" xfId="11123" xr:uid="{00000000-0005-0000-0000-000051270000}"/>
    <cellStyle name="Normal 13 3 3 3 2 2" xfId="11124" xr:uid="{00000000-0005-0000-0000-000052270000}"/>
    <cellStyle name="Normal 13 3 3 3 3" xfId="11125" xr:uid="{00000000-0005-0000-0000-000053270000}"/>
    <cellStyle name="Normal 13 3 3 4" xfId="11126" xr:uid="{00000000-0005-0000-0000-000054270000}"/>
    <cellStyle name="Normal 13 3 3 4 2" xfId="11127" xr:uid="{00000000-0005-0000-0000-000055270000}"/>
    <cellStyle name="Normal 13 3 3 5" xfId="11128" xr:uid="{00000000-0005-0000-0000-000056270000}"/>
    <cellStyle name="Normal 13 3 4" xfId="11129" xr:uid="{00000000-0005-0000-0000-000057270000}"/>
    <cellStyle name="Normal 13 3 4 2" xfId="11130" xr:uid="{00000000-0005-0000-0000-000058270000}"/>
    <cellStyle name="Normal 13 3 4 2 2" xfId="11131" xr:uid="{00000000-0005-0000-0000-000059270000}"/>
    <cellStyle name="Normal 13 3 4 2 2 2" xfId="11132" xr:uid="{00000000-0005-0000-0000-00005A270000}"/>
    <cellStyle name="Normal 13 3 4 2 3" xfId="11133" xr:uid="{00000000-0005-0000-0000-00005B270000}"/>
    <cellStyle name="Normal 13 3 4 3" xfId="11134" xr:uid="{00000000-0005-0000-0000-00005C270000}"/>
    <cellStyle name="Normal 13 3 4 3 2" xfId="11135" xr:uid="{00000000-0005-0000-0000-00005D270000}"/>
    <cellStyle name="Normal 13 3 4 4" xfId="11136" xr:uid="{00000000-0005-0000-0000-00005E270000}"/>
    <cellStyle name="Normal 13 3 5" xfId="11137" xr:uid="{00000000-0005-0000-0000-00005F270000}"/>
    <cellStyle name="Normal 13 3 5 2" xfId="11138" xr:uid="{00000000-0005-0000-0000-000060270000}"/>
    <cellStyle name="Normal 13 3 5 2 2" xfId="11139" xr:uid="{00000000-0005-0000-0000-000061270000}"/>
    <cellStyle name="Normal 13 3 5 2 2 2" xfId="11140" xr:uid="{00000000-0005-0000-0000-000062270000}"/>
    <cellStyle name="Normal 13 3 5 2 3" xfId="11141" xr:uid="{00000000-0005-0000-0000-000063270000}"/>
    <cellStyle name="Normal 13 3 5 3" xfId="11142" xr:uid="{00000000-0005-0000-0000-000064270000}"/>
    <cellStyle name="Normal 13 3 5 3 2" xfId="11143" xr:uid="{00000000-0005-0000-0000-000065270000}"/>
    <cellStyle name="Normal 13 3 5 4" xfId="11144" xr:uid="{00000000-0005-0000-0000-000066270000}"/>
    <cellStyle name="Normal 13 3 6" xfId="11145" xr:uid="{00000000-0005-0000-0000-000067270000}"/>
    <cellStyle name="Normal 13 3 6 2" xfId="11146" xr:uid="{00000000-0005-0000-0000-000068270000}"/>
    <cellStyle name="Normal 13 3 6 2 2" xfId="11147" xr:uid="{00000000-0005-0000-0000-000069270000}"/>
    <cellStyle name="Normal 13 3 6 3" xfId="11148" xr:uid="{00000000-0005-0000-0000-00006A270000}"/>
    <cellStyle name="Normal 13 3 7" xfId="11149" xr:uid="{00000000-0005-0000-0000-00006B270000}"/>
    <cellStyle name="Normal 13 3 7 2" xfId="11150" xr:uid="{00000000-0005-0000-0000-00006C270000}"/>
    <cellStyle name="Normal 13 3 8" xfId="11151" xr:uid="{00000000-0005-0000-0000-00006D270000}"/>
    <cellStyle name="Normal 13 3 8 2" xfId="11152" xr:uid="{00000000-0005-0000-0000-00006E270000}"/>
    <cellStyle name="Normal 13 3 9" xfId="11153" xr:uid="{00000000-0005-0000-0000-00006F270000}"/>
    <cellStyle name="Normal 13 4" xfId="1219" xr:uid="{00000000-0005-0000-0000-000070270000}"/>
    <cellStyle name="Normal 13 4 2" xfId="1220" xr:uid="{00000000-0005-0000-0000-000071270000}"/>
    <cellStyle name="Normal 13 4 2 2" xfId="11154" xr:uid="{00000000-0005-0000-0000-000072270000}"/>
    <cellStyle name="Normal 13 4 2 2 2" xfId="11155" xr:uid="{00000000-0005-0000-0000-000073270000}"/>
    <cellStyle name="Normal 13 4 2 2 2 2" xfId="11156" xr:uid="{00000000-0005-0000-0000-000074270000}"/>
    <cellStyle name="Normal 13 4 2 2 2 2 2" xfId="11157" xr:uid="{00000000-0005-0000-0000-000075270000}"/>
    <cellStyle name="Normal 13 4 2 2 2 3" xfId="11158" xr:uid="{00000000-0005-0000-0000-000076270000}"/>
    <cellStyle name="Normal 13 4 2 2 3" xfId="11159" xr:uid="{00000000-0005-0000-0000-000077270000}"/>
    <cellStyle name="Normal 13 4 2 2 3 2" xfId="11160" xr:uid="{00000000-0005-0000-0000-000078270000}"/>
    <cellStyle name="Normal 13 4 2 2 4" xfId="11161" xr:uid="{00000000-0005-0000-0000-000079270000}"/>
    <cellStyle name="Normal 13 4 2 3" xfId="11162" xr:uid="{00000000-0005-0000-0000-00007A270000}"/>
    <cellStyle name="Normal 13 4 2 3 2" xfId="11163" xr:uid="{00000000-0005-0000-0000-00007B270000}"/>
    <cellStyle name="Normal 13 4 2 3 2 2" xfId="11164" xr:uid="{00000000-0005-0000-0000-00007C270000}"/>
    <cellStyle name="Normal 13 4 2 3 3" xfId="11165" xr:uid="{00000000-0005-0000-0000-00007D270000}"/>
    <cellStyle name="Normal 13 4 2 4" xfId="11166" xr:uid="{00000000-0005-0000-0000-00007E270000}"/>
    <cellStyle name="Normal 13 4 2 4 2" xfId="11167" xr:uid="{00000000-0005-0000-0000-00007F270000}"/>
    <cellStyle name="Normal 13 4 2 5" xfId="11168" xr:uid="{00000000-0005-0000-0000-000080270000}"/>
    <cellStyle name="Normal 13 4 3" xfId="11169" xr:uid="{00000000-0005-0000-0000-000081270000}"/>
    <cellStyle name="Normal 13 4 3 2" xfId="11170" xr:uid="{00000000-0005-0000-0000-000082270000}"/>
    <cellStyle name="Normal 13 4 3 2 2" xfId="11171" xr:uid="{00000000-0005-0000-0000-000083270000}"/>
    <cellStyle name="Normal 13 4 3 2 2 2" xfId="11172" xr:uid="{00000000-0005-0000-0000-000084270000}"/>
    <cellStyle name="Normal 13 4 3 2 3" xfId="11173" xr:uid="{00000000-0005-0000-0000-000085270000}"/>
    <cellStyle name="Normal 13 4 3 3" xfId="11174" xr:uid="{00000000-0005-0000-0000-000086270000}"/>
    <cellStyle name="Normal 13 4 3 3 2" xfId="11175" xr:uid="{00000000-0005-0000-0000-000087270000}"/>
    <cellStyle name="Normal 13 4 3 4" xfId="11176" xr:uid="{00000000-0005-0000-0000-000088270000}"/>
    <cellStyle name="Normal 13 4 4" xfId="11177" xr:uid="{00000000-0005-0000-0000-000089270000}"/>
    <cellStyle name="Normal 13 4 4 2" xfId="11178" xr:uid="{00000000-0005-0000-0000-00008A270000}"/>
    <cellStyle name="Normal 13 4 4 2 2" xfId="11179" xr:uid="{00000000-0005-0000-0000-00008B270000}"/>
    <cellStyle name="Normal 13 4 4 2 2 2" xfId="11180" xr:uid="{00000000-0005-0000-0000-00008C270000}"/>
    <cellStyle name="Normal 13 4 4 2 3" xfId="11181" xr:uid="{00000000-0005-0000-0000-00008D270000}"/>
    <cellStyle name="Normal 13 4 4 3" xfId="11182" xr:uid="{00000000-0005-0000-0000-00008E270000}"/>
    <cellStyle name="Normal 13 4 4 3 2" xfId="11183" xr:uid="{00000000-0005-0000-0000-00008F270000}"/>
    <cellStyle name="Normal 13 4 4 4" xfId="11184" xr:uid="{00000000-0005-0000-0000-000090270000}"/>
    <cellStyle name="Normal 13 4 5" xfId="11185" xr:uid="{00000000-0005-0000-0000-000091270000}"/>
    <cellStyle name="Normal 13 4 5 2" xfId="11186" xr:uid="{00000000-0005-0000-0000-000092270000}"/>
    <cellStyle name="Normal 13 4 5 2 2" xfId="11187" xr:uid="{00000000-0005-0000-0000-000093270000}"/>
    <cellStyle name="Normal 13 4 5 3" xfId="11188" xr:uid="{00000000-0005-0000-0000-000094270000}"/>
    <cellStyle name="Normal 13 4 6" xfId="11189" xr:uid="{00000000-0005-0000-0000-000095270000}"/>
    <cellStyle name="Normal 13 4 6 2" xfId="11190" xr:uid="{00000000-0005-0000-0000-000096270000}"/>
    <cellStyle name="Normal 13 4 7" xfId="11191" xr:uid="{00000000-0005-0000-0000-000097270000}"/>
    <cellStyle name="Normal 13 4 7 2" xfId="11192" xr:uid="{00000000-0005-0000-0000-000098270000}"/>
    <cellStyle name="Normal 13 4 8" xfId="11193" xr:uid="{00000000-0005-0000-0000-000099270000}"/>
    <cellStyle name="Normal 13 5" xfId="1221" xr:uid="{00000000-0005-0000-0000-00009A270000}"/>
    <cellStyle name="Normal 13 5 2" xfId="11194" xr:uid="{00000000-0005-0000-0000-00009B270000}"/>
    <cellStyle name="Normal 13 5 2 2" xfId="11195" xr:uid="{00000000-0005-0000-0000-00009C270000}"/>
    <cellStyle name="Normal 13 5 2 2 2" xfId="11196" xr:uid="{00000000-0005-0000-0000-00009D270000}"/>
    <cellStyle name="Normal 13 5 2 2 2 2" xfId="11197" xr:uid="{00000000-0005-0000-0000-00009E270000}"/>
    <cellStyle name="Normal 13 5 2 2 2 2 2" xfId="11198" xr:uid="{00000000-0005-0000-0000-00009F270000}"/>
    <cellStyle name="Normal 13 5 2 2 2 3" xfId="11199" xr:uid="{00000000-0005-0000-0000-0000A0270000}"/>
    <cellStyle name="Normal 13 5 2 2 3" xfId="11200" xr:uid="{00000000-0005-0000-0000-0000A1270000}"/>
    <cellStyle name="Normal 13 5 2 2 3 2" xfId="11201" xr:uid="{00000000-0005-0000-0000-0000A2270000}"/>
    <cellStyle name="Normal 13 5 2 2 4" xfId="11202" xr:uid="{00000000-0005-0000-0000-0000A3270000}"/>
    <cellStyle name="Normal 13 5 2 3" xfId="11203" xr:uid="{00000000-0005-0000-0000-0000A4270000}"/>
    <cellStyle name="Normal 13 5 2 3 2" xfId="11204" xr:uid="{00000000-0005-0000-0000-0000A5270000}"/>
    <cellStyle name="Normal 13 5 2 3 2 2" xfId="11205" xr:uid="{00000000-0005-0000-0000-0000A6270000}"/>
    <cellStyle name="Normal 13 5 2 3 3" xfId="11206" xr:uid="{00000000-0005-0000-0000-0000A7270000}"/>
    <cellStyle name="Normal 13 5 2 4" xfId="11207" xr:uid="{00000000-0005-0000-0000-0000A8270000}"/>
    <cellStyle name="Normal 13 5 2 4 2" xfId="11208" xr:uid="{00000000-0005-0000-0000-0000A9270000}"/>
    <cellStyle name="Normal 13 5 2 5" xfId="11209" xr:uid="{00000000-0005-0000-0000-0000AA270000}"/>
    <cellStyle name="Normal 13 5 3" xfId="11210" xr:uid="{00000000-0005-0000-0000-0000AB270000}"/>
    <cellStyle name="Normal 13 5 3 2" xfId="11211" xr:uid="{00000000-0005-0000-0000-0000AC270000}"/>
    <cellStyle name="Normal 13 5 3 2 2" xfId="11212" xr:uid="{00000000-0005-0000-0000-0000AD270000}"/>
    <cellStyle name="Normal 13 5 3 2 2 2" xfId="11213" xr:uid="{00000000-0005-0000-0000-0000AE270000}"/>
    <cellStyle name="Normal 13 5 3 2 3" xfId="11214" xr:uid="{00000000-0005-0000-0000-0000AF270000}"/>
    <cellStyle name="Normal 13 5 3 3" xfId="11215" xr:uid="{00000000-0005-0000-0000-0000B0270000}"/>
    <cellStyle name="Normal 13 5 3 3 2" xfId="11216" xr:uid="{00000000-0005-0000-0000-0000B1270000}"/>
    <cellStyle name="Normal 13 5 3 4" xfId="11217" xr:uid="{00000000-0005-0000-0000-0000B2270000}"/>
    <cellStyle name="Normal 13 5 4" xfId="11218" xr:uid="{00000000-0005-0000-0000-0000B3270000}"/>
    <cellStyle name="Normal 13 5 4 2" xfId="11219" xr:uid="{00000000-0005-0000-0000-0000B4270000}"/>
    <cellStyle name="Normal 13 5 4 2 2" xfId="11220" xr:uid="{00000000-0005-0000-0000-0000B5270000}"/>
    <cellStyle name="Normal 13 5 4 3" xfId="11221" xr:uid="{00000000-0005-0000-0000-0000B6270000}"/>
    <cellStyle name="Normal 13 5 5" xfId="11222" xr:uid="{00000000-0005-0000-0000-0000B7270000}"/>
    <cellStyle name="Normal 13 5 5 2" xfId="11223" xr:uid="{00000000-0005-0000-0000-0000B8270000}"/>
    <cellStyle name="Normal 13 5 6" xfId="11224" xr:uid="{00000000-0005-0000-0000-0000B9270000}"/>
    <cellStyle name="Normal 13 6" xfId="11225" xr:uid="{00000000-0005-0000-0000-0000BA270000}"/>
    <cellStyle name="Normal 13 6 2" xfId="11226" xr:uid="{00000000-0005-0000-0000-0000BB270000}"/>
    <cellStyle name="Normal 13 6 2 2" xfId="11227" xr:uid="{00000000-0005-0000-0000-0000BC270000}"/>
    <cellStyle name="Normal 13 6 2 2 2" xfId="11228" xr:uid="{00000000-0005-0000-0000-0000BD270000}"/>
    <cellStyle name="Normal 13 6 2 2 2 2" xfId="11229" xr:uid="{00000000-0005-0000-0000-0000BE270000}"/>
    <cellStyle name="Normal 13 6 2 2 3" xfId="11230" xr:uid="{00000000-0005-0000-0000-0000BF270000}"/>
    <cellStyle name="Normal 13 6 2 3" xfId="11231" xr:uid="{00000000-0005-0000-0000-0000C0270000}"/>
    <cellStyle name="Normal 13 6 2 3 2" xfId="11232" xr:uid="{00000000-0005-0000-0000-0000C1270000}"/>
    <cellStyle name="Normal 13 6 2 4" xfId="11233" xr:uid="{00000000-0005-0000-0000-0000C2270000}"/>
    <cellStyle name="Normal 13 6 3" xfId="11234" xr:uid="{00000000-0005-0000-0000-0000C3270000}"/>
    <cellStyle name="Normal 13 6 3 2" xfId="11235" xr:uid="{00000000-0005-0000-0000-0000C4270000}"/>
    <cellStyle name="Normal 13 6 3 2 2" xfId="11236" xr:uid="{00000000-0005-0000-0000-0000C5270000}"/>
    <cellStyle name="Normal 13 6 3 3" xfId="11237" xr:uid="{00000000-0005-0000-0000-0000C6270000}"/>
    <cellStyle name="Normal 13 6 4" xfId="11238" xr:uid="{00000000-0005-0000-0000-0000C7270000}"/>
    <cellStyle name="Normal 13 6 4 2" xfId="11239" xr:uid="{00000000-0005-0000-0000-0000C8270000}"/>
    <cellStyle name="Normal 13 6 5" xfId="11240" xr:uid="{00000000-0005-0000-0000-0000C9270000}"/>
    <cellStyle name="Normal 13 7" xfId="11241" xr:uid="{00000000-0005-0000-0000-0000CA270000}"/>
    <cellStyle name="Normal 13 7 2" xfId="11242" xr:uid="{00000000-0005-0000-0000-0000CB270000}"/>
    <cellStyle name="Normal 13 7 2 2" xfId="11243" xr:uid="{00000000-0005-0000-0000-0000CC270000}"/>
    <cellStyle name="Normal 13 7 2 2 2" xfId="11244" xr:uid="{00000000-0005-0000-0000-0000CD270000}"/>
    <cellStyle name="Normal 13 7 2 3" xfId="11245" xr:uid="{00000000-0005-0000-0000-0000CE270000}"/>
    <cellStyle name="Normal 13 7 3" xfId="11246" xr:uid="{00000000-0005-0000-0000-0000CF270000}"/>
    <cellStyle name="Normal 13 7 3 2" xfId="11247" xr:uid="{00000000-0005-0000-0000-0000D0270000}"/>
    <cellStyle name="Normal 13 7 4" xfId="11248" xr:uid="{00000000-0005-0000-0000-0000D1270000}"/>
    <cellStyle name="Normal 13 8" xfId="11249" xr:uid="{00000000-0005-0000-0000-0000D2270000}"/>
    <cellStyle name="Normal 13 8 2" xfId="11250" xr:uid="{00000000-0005-0000-0000-0000D3270000}"/>
    <cellStyle name="Normal 13 8 2 2" xfId="11251" xr:uid="{00000000-0005-0000-0000-0000D4270000}"/>
    <cellStyle name="Normal 13 8 2 2 2" xfId="11252" xr:uid="{00000000-0005-0000-0000-0000D5270000}"/>
    <cellStyle name="Normal 13 8 2 3" xfId="11253" xr:uid="{00000000-0005-0000-0000-0000D6270000}"/>
    <cellStyle name="Normal 13 8 3" xfId="11254" xr:uid="{00000000-0005-0000-0000-0000D7270000}"/>
    <cellStyle name="Normal 13 8 3 2" xfId="11255" xr:uid="{00000000-0005-0000-0000-0000D8270000}"/>
    <cellStyle name="Normal 13 8 4" xfId="11256" xr:uid="{00000000-0005-0000-0000-0000D9270000}"/>
    <cellStyle name="Normal 13 9" xfId="11257" xr:uid="{00000000-0005-0000-0000-0000DA270000}"/>
    <cellStyle name="Normal 13 9 2" xfId="11258" xr:uid="{00000000-0005-0000-0000-0000DB270000}"/>
    <cellStyle name="Normal 13 9 2 2" xfId="11259" xr:uid="{00000000-0005-0000-0000-0000DC270000}"/>
    <cellStyle name="Normal 13 9 2 2 2" xfId="11260" xr:uid="{00000000-0005-0000-0000-0000DD270000}"/>
    <cellStyle name="Normal 13 9 2 3" xfId="11261" xr:uid="{00000000-0005-0000-0000-0000DE270000}"/>
    <cellStyle name="Normal 13 9 3" xfId="11262" xr:uid="{00000000-0005-0000-0000-0000DF270000}"/>
    <cellStyle name="Normal 13 9 3 2" xfId="11263" xr:uid="{00000000-0005-0000-0000-0000E0270000}"/>
    <cellStyle name="Normal 13 9 4" xfId="11264" xr:uid="{00000000-0005-0000-0000-0000E1270000}"/>
    <cellStyle name="Normal 14" xfId="1222" xr:uid="{00000000-0005-0000-0000-0000E2270000}"/>
    <cellStyle name="Normal 14 10" xfId="11265" xr:uid="{00000000-0005-0000-0000-0000E3270000}"/>
    <cellStyle name="Normal 14 10 2" xfId="11266" xr:uid="{00000000-0005-0000-0000-0000E4270000}"/>
    <cellStyle name="Normal 14 10 2 2" xfId="11267" xr:uid="{00000000-0005-0000-0000-0000E5270000}"/>
    <cellStyle name="Normal 14 10 3" xfId="11268" xr:uid="{00000000-0005-0000-0000-0000E6270000}"/>
    <cellStyle name="Normal 14 11" xfId="11269" xr:uid="{00000000-0005-0000-0000-0000E7270000}"/>
    <cellStyle name="Normal 14 11 2" xfId="11270" xr:uid="{00000000-0005-0000-0000-0000E8270000}"/>
    <cellStyle name="Normal 14 12" xfId="11271" xr:uid="{00000000-0005-0000-0000-0000E9270000}"/>
    <cellStyle name="Normal 14 12 2" xfId="11272" xr:uid="{00000000-0005-0000-0000-0000EA270000}"/>
    <cellStyle name="Normal 14 13" xfId="11273" xr:uid="{00000000-0005-0000-0000-0000EB270000}"/>
    <cellStyle name="Normal 14 2" xfId="11274" xr:uid="{00000000-0005-0000-0000-0000EC270000}"/>
    <cellStyle name="Normal 14 2 10" xfId="11275" xr:uid="{00000000-0005-0000-0000-0000ED270000}"/>
    <cellStyle name="Normal 14 2 2" xfId="11276" xr:uid="{00000000-0005-0000-0000-0000EE270000}"/>
    <cellStyle name="Normal 14 2 2 2" xfId="11277" xr:uid="{00000000-0005-0000-0000-0000EF270000}"/>
    <cellStyle name="Normal 14 2 2 2 2" xfId="11278" xr:uid="{00000000-0005-0000-0000-0000F0270000}"/>
    <cellStyle name="Normal 14 2 2 2 2 2" xfId="11279" xr:uid="{00000000-0005-0000-0000-0000F1270000}"/>
    <cellStyle name="Normal 14 2 2 2 2 2 2" xfId="11280" xr:uid="{00000000-0005-0000-0000-0000F2270000}"/>
    <cellStyle name="Normal 14 2 2 2 2 2 2 2" xfId="11281" xr:uid="{00000000-0005-0000-0000-0000F3270000}"/>
    <cellStyle name="Normal 14 2 2 2 2 2 2 2 2" xfId="11282" xr:uid="{00000000-0005-0000-0000-0000F4270000}"/>
    <cellStyle name="Normal 14 2 2 2 2 2 2 3" xfId="11283" xr:uid="{00000000-0005-0000-0000-0000F5270000}"/>
    <cellStyle name="Normal 14 2 2 2 2 2 3" xfId="11284" xr:uid="{00000000-0005-0000-0000-0000F6270000}"/>
    <cellStyle name="Normal 14 2 2 2 2 2 3 2" xfId="11285" xr:uid="{00000000-0005-0000-0000-0000F7270000}"/>
    <cellStyle name="Normal 14 2 2 2 2 2 4" xfId="11286" xr:uid="{00000000-0005-0000-0000-0000F8270000}"/>
    <cellStyle name="Normal 14 2 2 2 2 3" xfId="11287" xr:uid="{00000000-0005-0000-0000-0000F9270000}"/>
    <cellStyle name="Normal 14 2 2 2 2 3 2" xfId="11288" xr:uid="{00000000-0005-0000-0000-0000FA270000}"/>
    <cellStyle name="Normal 14 2 2 2 2 3 2 2" xfId="11289" xr:uid="{00000000-0005-0000-0000-0000FB270000}"/>
    <cellStyle name="Normal 14 2 2 2 2 3 3" xfId="11290" xr:uid="{00000000-0005-0000-0000-0000FC270000}"/>
    <cellStyle name="Normal 14 2 2 2 2 4" xfId="11291" xr:uid="{00000000-0005-0000-0000-0000FD270000}"/>
    <cellStyle name="Normal 14 2 2 2 2 4 2" xfId="11292" xr:uid="{00000000-0005-0000-0000-0000FE270000}"/>
    <cellStyle name="Normal 14 2 2 2 2 5" xfId="11293" xr:uid="{00000000-0005-0000-0000-0000FF270000}"/>
    <cellStyle name="Normal 14 2 2 2 3" xfId="11294" xr:uid="{00000000-0005-0000-0000-000000280000}"/>
    <cellStyle name="Normal 14 2 2 2 3 2" xfId="11295" xr:uid="{00000000-0005-0000-0000-000001280000}"/>
    <cellStyle name="Normal 14 2 2 2 3 2 2" xfId="11296" xr:uid="{00000000-0005-0000-0000-000002280000}"/>
    <cellStyle name="Normal 14 2 2 2 3 2 2 2" xfId="11297" xr:uid="{00000000-0005-0000-0000-000003280000}"/>
    <cellStyle name="Normal 14 2 2 2 3 2 3" xfId="11298" xr:uid="{00000000-0005-0000-0000-000004280000}"/>
    <cellStyle name="Normal 14 2 2 2 3 3" xfId="11299" xr:uid="{00000000-0005-0000-0000-000005280000}"/>
    <cellStyle name="Normal 14 2 2 2 3 3 2" xfId="11300" xr:uid="{00000000-0005-0000-0000-000006280000}"/>
    <cellStyle name="Normal 14 2 2 2 3 4" xfId="11301" xr:uid="{00000000-0005-0000-0000-000007280000}"/>
    <cellStyle name="Normal 14 2 2 2 4" xfId="11302" xr:uid="{00000000-0005-0000-0000-000008280000}"/>
    <cellStyle name="Normal 14 2 2 2 4 2" xfId="11303" xr:uid="{00000000-0005-0000-0000-000009280000}"/>
    <cellStyle name="Normal 14 2 2 2 4 2 2" xfId="11304" xr:uid="{00000000-0005-0000-0000-00000A280000}"/>
    <cellStyle name="Normal 14 2 2 2 4 2 2 2" xfId="11305" xr:uid="{00000000-0005-0000-0000-00000B280000}"/>
    <cellStyle name="Normal 14 2 2 2 4 2 3" xfId="11306" xr:uid="{00000000-0005-0000-0000-00000C280000}"/>
    <cellStyle name="Normal 14 2 2 2 4 3" xfId="11307" xr:uid="{00000000-0005-0000-0000-00000D280000}"/>
    <cellStyle name="Normal 14 2 2 2 4 3 2" xfId="11308" xr:uid="{00000000-0005-0000-0000-00000E280000}"/>
    <cellStyle name="Normal 14 2 2 2 4 4" xfId="11309" xr:uid="{00000000-0005-0000-0000-00000F280000}"/>
    <cellStyle name="Normal 14 2 2 2 5" xfId="11310" xr:uid="{00000000-0005-0000-0000-000010280000}"/>
    <cellStyle name="Normal 14 2 2 2 5 2" xfId="11311" xr:uid="{00000000-0005-0000-0000-000011280000}"/>
    <cellStyle name="Normal 14 2 2 2 5 2 2" xfId="11312" xr:uid="{00000000-0005-0000-0000-000012280000}"/>
    <cellStyle name="Normal 14 2 2 2 5 3" xfId="11313" xr:uid="{00000000-0005-0000-0000-000013280000}"/>
    <cellStyle name="Normal 14 2 2 2 6" xfId="11314" xr:uid="{00000000-0005-0000-0000-000014280000}"/>
    <cellStyle name="Normal 14 2 2 2 6 2" xfId="11315" xr:uid="{00000000-0005-0000-0000-000015280000}"/>
    <cellStyle name="Normal 14 2 2 2 7" xfId="11316" xr:uid="{00000000-0005-0000-0000-000016280000}"/>
    <cellStyle name="Normal 14 2 2 2 7 2" xfId="11317" xr:uid="{00000000-0005-0000-0000-000017280000}"/>
    <cellStyle name="Normal 14 2 2 2 8" xfId="11318" xr:uid="{00000000-0005-0000-0000-000018280000}"/>
    <cellStyle name="Normal 14 2 2 3" xfId="11319" xr:uid="{00000000-0005-0000-0000-000019280000}"/>
    <cellStyle name="Normal 14 2 2 3 2" xfId="11320" xr:uid="{00000000-0005-0000-0000-00001A280000}"/>
    <cellStyle name="Normal 14 2 2 3 2 2" xfId="11321" xr:uid="{00000000-0005-0000-0000-00001B280000}"/>
    <cellStyle name="Normal 14 2 2 3 2 2 2" xfId="11322" xr:uid="{00000000-0005-0000-0000-00001C280000}"/>
    <cellStyle name="Normal 14 2 2 3 2 2 2 2" xfId="11323" xr:uid="{00000000-0005-0000-0000-00001D280000}"/>
    <cellStyle name="Normal 14 2 2 3 2 2 3" xfId="11324" xr:uid="{00000000-0005-0000-0000-00001E280000}"/>
    <cellStyle name="Normal 14 2 2 3 2 3" xfId="11325" xr:uid="{00000000-0005-0000-0000-00001F280000}"/>
    <cellStyle name="Normal 14 2 2 3 2 3 2" xfId="11326" xr:uid="{00000000-0005-0000-0000-000020280000}"/>
    <cellStyle name="Normal 14 2 2 3 2 4" xfId="11327" xr:uid="{00000000-0005-0000-0000-000021280000}"/>
    <cellStyle name="Normal 14 2 2 3 3" xfId="11328" xr:uid="{00000000-0005-0000-0000-000022280000}"/>
    <cellStyle name="Normal 14 2 2 3 3 2" xfId="11329" xr:uid="{00000000-0005-0000-0000-000023280000}"/>
    <cellStyle name="Normal 14 2 2 3 3 2 2" xfId="11330" xr:uid="{00000000-0005-0000-0000-000024280000}"/>
    <cellStyle name="Normal 14 2 2 3 3 3" xfId="11331" xr:uid="{00000000-0005-0000-0000-000025280000}"/>
    <cellStyle name="Normal 14 2 2 3 4" xfId="11332" xr:uid="{00000000-0005-0000-0000-000026280000}"/>
    <cellStyle name="Normal 14 2 2 3 4 2" xfId="11333" xr:uid="{00000000-0005-0000-0000-000027280000}"/>
    <cellStyle name="Normal 14 2 2 3 5" xfId="11334" xr:uid="{00000000-0005-0000-0000-000028280000}"/>
    <cellStyle name="Normal 14 2 2 4" xfId="11335" xr:uid="{00000000-0005-0000-0000-000029280000}"/>
    <cellStyle name="Normal 14 2 2 4 2" xfId="11336" xr:uid="{00000000-0005-0000-0000-00002A280000}"/>
    <cellStyle name="Normal 14 2 2 4 2 2" xfId="11337" xr:uid="{00000000-0005-0000-0000-00002B280000}"/>
    <cellStyle name="Normal 14 2 2 4 2 2 2" xfId="11338" xr:uid="{00000000-0005-0000-0000-00002C280000}"/>
    <cellStyle name="Normal 14 2 2 4 2 3" xfId="11339" xr:uid="{00000000-0005-0000-0000-00002D280000}"/>
    <cellStyle name="Normal 14 2 2 4 3" xfId="11340" xr:uid="{00000000-0005-0000-0000-00002E280000}"/>
    <cellStyle name="Normal 14 2 2 4 3 2" xfId="11341" xr:uid="{00000000-0005-0000-0000-00002F280000}"/>
    <cellStyle name="Normal 14 2 2 4 4" xfId="11342" xr:uid="{00000000-0005-0000-0000-000030280000}"/>
    <cellStyle name="Normal 14 2 2 5" xfId="11343" xr:uid="{00000000-0005-0000-0000-000031280000}"/>
    <cellStyle name="Normal 14 2 2 5 2" xfId="11344" xr:uid="{00000000-0005-0000-0000-000032280000}"/>
    <cellStyle name="Normal 14 2 2 5 2 2" xfId="11345" xr:uid="{00000000-0005-0000-0000-000033280000}"/>
    <cellStyle name="Normal 14 2 2 5 2 2 2" xfId="11346" xr:uid="{00000000-0005-0000-0000-000034280000}"/>
    <cellStyle name="Normal 14 2 2 5 2 3" xfId="11347" xr:uid="{00000000-0005-0000-0000-000035280000}"/>
    <cellStyle name="Normal 14 2 2 5 3" xfId="11348" xr:uid="{00000000-0005-0000-0000-000036280000}"/>
    <cellStyle name="Normal 14 2 2 5 3 2" xfId="11349" xr:uid="{00000000-0005-0000-0000-000037280000}"/>
    <cellStyle name="Normal 14 2 2 5 4" xfId="11350" xr:uid="{00000000-0005-0000-0000-000038280000}"/>
    <cellStyle name="Normal 14 2 2 6" xfId="11351" xr:uid="{00000000-0005-0000-0000-000039280000}"/>
    <cellStyle name="Normal 14 2 2 6 2" xfId="11352" xr:uid="{00000000-0005-0000-0000-00003A280000}"/>
    <cellStyle name="Normal 14 2 2 6 2 2" xfId="11353" xr:uid="{00000000-0005-0000-0000-00003B280000}"/>
    <cellStyle name="Normal 14 2 2 6 3" xfId="11354" xr:uid="{00000000-0005-0000-0000-00003C280000}"/>
    <cellStyle name="Normal 14 2 2 7" xfId="11355" xr:uid="{00000000-0005-0000-0000-00003D280000}"/>
    <cellStyle name="Normal 14 2 2 7 2" xfId="11356" xr:uid="{00000000-0005-0000-0000-00003E280000}"/>
    <cellStyle name="Normal 14 2 2 8" xfId="11357" xr:uid="{00000000-0005-0000-0000-00003F280000}"/>
    <cellStyle name="Normal 14 2 2 8 2" xfId="11358" xr:uid="{00000000-0005-0000-0000-000040280000}"/>
    <cellStyle name="Normal 14 2 2 9" xfId="11359" xr:uid="{00000000-0005-0000-0000-000041280000}"/>
    <cellStyle name="Normal 14 2 3" xfId="11360" xr:uid="{00000000-0005-0000-0000-000042280000}"/>
    <cellStyle name="Normal 14 2 3 2" xfId="11361" xr:uid="{00000000-0005-0000-0000-000043280000}"/>
    <cellStyle name="Normal 14 2 3 2 2" xfId="11362" xr:uid="{00000000-0005-0000-0000-000044280000}"/>
    <cellStyle name="Normal 14 2 3 2 2 2" xfId="11363" xr:uid="{00000000-0005-0000-0000-000045280000}"/>
    <cellStyle name="Normal 14 2 3 2 2 2 2" xfId="11364" xr:uid="{00000000-0005-0000-0000-000046280000}"/>
    <cellStyle name="Normal 14 2 3 2 2 2 2 2" xfId="11365" xr:uid="{00000000-0005-0000-0000-000047280000}"/>
    <cellStyle name="Normal 14 2 3 2 2 2 3" xfId="11366" xr:uid="{00000000-0005-0000-0000-000048280000}"/>
    <cellStyle name="Normal 14 2 3 2 2 3" xfId="11367" xr:uid="{00000000-0005-0000-0000-000049280000}"/>
    <cellStyle name="Normal 14 2 3 2 2 3 2" xfId="11368" xr:uid="{00000000-0005-0000-0000-00004A280000}"/>
    <cellStyle name="Normal 14 2 3 2 2 4" xfId="11369" xr:uid="{00000000-0005-0000-0000-00004B280000}"/>
    <cellStyle name="Normal 14 2 3 2 3" xfId="11370" xr:uid="{00000000-0005-0000-0000-00004C280000}"/>
    <cellStyle name="Normal 14 2 3 2 3 2" xfId="11371" xr:uid="{00000000-0005-0000-0000-00004D280000}"/>
    <cellStyle name="Normal 14 2 3 2 3 2 2" xfId="11372" xr:uid="{00000000-0005-0000-0000-00004E280000}"/>
    <cellStyle name="Normal 14 2 3 2 3 3" xfId="11373" xr:uid="{00000000-0005-0000-0000-00004F280000}"/>
    <cellStyle name="Normal 14 2 3 2 4" xfId="11374" xr:uid="{00000000-0005-0000-0000-000050280000}"/>
    <cellStyle name="Normal 14 2 3 2 4 2" xfId="11375" xr:uid="{00000000-0005-0000-0000-000051280000}"/>
    <cellStyle name="Normal 14 2 3 2 5" xfId="11376" xr:uid="{00000000-0005-0000-0000-000052280000}"/>
    <cellStyle name="Normal 14 2 3 3" xfId="11377" xr:uid="{00000000-0005-0000-0000-000053280000}"/>
    <cellStyle name="Normal 14 2 3 3 2" xfId="11378" xr:uid="{00000000-0005-0000-0000-000054280000}"/>
    <cellStyle name="Normal 14 2 3 3 2 2" xfId="11379" xr:uid="{00000000-0005-0000-0000-000055280000}"/>
    <cellStyle name="Normal 14 2 3 3 2 2 2" xfId="11380" xr:uid="{00000000-0005-0000-0000-000056280000}"/>
    <cellStyle name="Normal 14 2 3 3 2 3" xfId="11381" xr:uid="{00000000-0005-0000-0000-000057280000}"/>
    <cellStyle name="Normal 14 2 3 3 3" xfId="11382" xr:uid="{00000000-0005-0000-0000-000058280000}"/>
    <cellStyle name="Normal 14 2 3 3 3 2" xfId="11383" xr:uid="{00000000-0005-0000-0000-000059280000}"/>
    <cellStyle name="Normal 14 2 3 3 4" xfId="11384" xr:uid="{00000000-0005-0000-0000-00005A280000}"/>
    <cellStyle name="Normal 14 2 3 4" xfId="11385" xr:uid="{00000000-0005-0000-0000-00005B280000}"/>
    <cellStyle name="Normal 14 2 3 4 2" xfId="11386" xr:uid="{00000000-0005-0000-0000-00005C280000}"/>
    <cellStyle name="Normal 14 2 3 4 2 2" xfId="11387" xr:uid="{00000000-0005-0000-0000-00005D280000}"/>
    <cellStyle name="Normal 14 2 3 4 2 2 2" xfId="11388" xr:uid="{00000000-0005-0000-0000-00005E280000}"/>
    <cellStyle name="Normal 14 2 3 4 2 3" xfId="11389" xr:uid="{00000000-0005-0000-0000-00005F280000}"/>
    <cellStyle name="Normal 14 2 3 4 3" xfId="11390" xr:uid="{00000000-0005-0000-0000-000060280000}"/>
    <cellStyle name="Normal 14 2 3 4 3 2" xfId="11391" xr:uid="{00000000-0005-0000-0000-000061280000}"/>
    <cellStyle name="Normal 14 2 3 4 4" xfId="11392" xr:uid="{00000000-0005-0000-0000-000062280000}"/>
    <cellStyle name="Normal 14 2 3 5" xfId="11393" xr:uid="{00000000-0005-0000-0000-000063280000}"/>
    <cellStyle name="Normal 14 2 3 5 2" xfId="11394" xr:uid="{00000000-0005-0000-0000-000064280000}"/>
    <cellStyle name="Normal 14 2 3 5 2 2" xfId="11395" xr:uid="{00000000-0005-0000-0000-000065280000}"/>
    <cellStyle name="Normal 14 2 3 5 3" xfId="11396" xr:uid="{00000000-0005-0000-0000-000066280000}"/>
    <cellStyle name="Normal 14 2 3 6" xfId="11397" xr:uid="{00000000-0005-0000-0000-000067280000}"/>
    <cellStyle name="Normal 14 2 3 6 2" xfId="11398" xr:uid="{00000000-0005-0000-0000-000068280000}"/>
    <cellStyle name="Normal 14 2 3 7" xfId="11399" xr:uid="{00000000-0005-0000-0000-000069280000}"/>
    <cellStyle name="Normal 14 2 3 7 2" xfId="11400" xr:uid="{00000000-0005-0000-0000-00006A280000}"/>
    <cellStyle name="Normal 14 2 3 8" xfId="11401" xr:uid="{00000000-0005-0000-0000-00006B280000}"/>
    <cellStyle name="Normal 14 2 4" xfId="11402" xr:uid="{00000000-0005-0000-0000-00006C280000}"/>
    <cellStyle name="Normal 14 2 4 2" xfId="11403" xr:uid="{00000000-0005-0000-0000-00006D280000}"/>
    <cellStyle name="Normal 14 2 4 2 2" xfId="11404" xr:uid="{00000000-0005-0000-0000-00006E280000}"/>
    <cellStyle name="Normal 14 2 4 2 2 2" xfId="11405" xr:uid="{00000000-0005-0000-0000-00006F280000}"/>
    <cellStyle name="Normal 14 2 4 2 2 2 2" xfId="11406" xr:uid="{00000000-0005-0000-0000-000070280000}"/>
    <cellStyle name="Normal 14 2 4 2 2 3" xfId="11407" xr:uid="{00000000-0005-0000-0000-000071280000}"/>
    <cellStyle name="Normal 14 2 4 2 3" xfId="11408" xr:uid="{00000000-0005-0000-0000-000072280000}"/>
    <cellStyle name="Normal 14 2 4 2 3 2" xfId="11409" xr:uid="{00000000-0005-0000-0000-000073280000}"/>
    <cellStyle name="Normal 14 2 4 2 4" xfId="11410" xr:uid="{00000000-0005-0000-0000-000074280000}"/>
    <cellStyle name="Normal 14 2 4 3" xfId="11411" xr:uid="{00000000-0005-0000-0000-000075280000}"/>
    <cellStyle name="Normal 14 2 4 3 2" xfId="11412" xr:uid="{00000000-0005-0000-0000-000076280000}"/>
    <cellStyle name="Normal 14 2 4 3 2 2" xfId="11413" xr:uid="{00000000-0005-0000-0000-000077280000}"/>
    <cellStyle name="Normal 14 2 4 3 3" xfId="11414" xr:uid="{00000000-0005-0000-0000-000078280000}"/>
    <cellStyle name="Normal 14 2 4 4" xfId="11415" xr:uid="{00000000-0005-0000-0000-000079280000}"/>
    <cellStyle name="Normal 14 2 4 4 2" xfId="11416" xr:uid="{00000000-0005-0000-0000-00007A280000}"/>
    <cellStyle name="Normal 14 2 4 5" xfId="11417" xr:uid="{00000000-0005-0000-0000-00007B280000}"/>
    <cellStyle name="Normal 14 2 5" xfId="11418" xr:uid="{00000000-0005-0000-0000-00007C280000}"/>
    <cellStyle name="Normal 14 2 5 2" xfId="11419" xr:uid="{00000000-0005-0000-0000-00007D280000}"/>
    <cellStyle name="Normal 14 2 5 2 2" xfId="11420" xr:uid="{00000000-0005-0000-0000-00007E280000}"/>
    <cellStyle name="Normal 14 2 5 2 2 2" xfId="11421" xr:uid="{00000000-0005-0000-0000-00007F280000}"/>
    <cellStyle name="Normal 14 2 5 2 3" xfId="11422" xr:uid="{00000000-0005-0000-0000-000080280000}"/>
    <cellStyle name="Normal 14 2 5 3" xfId="11423" xr:uid="{00000000-0005-0000-0000-000081280000}"/>
    <cellStyle name="Normal 14 2 5 3 2" xfId="11424" xr:uid="{00000000-0005-0000-0000-000082280000}"/>
    <cellStyle name="Normal 14 2 5 4" xfId="11425" xr:uid="{00000000-0005-0000-0000-000083280000}"/>
    <cellStyle name="Normal 14 2 6" xfId="11426" xr:uid="{00000000-0005-0000-0000-000084280000}"/>
    <cellStyle name="Normal 14 2 6 2" xfId="11427" xr:uid="{00000000-0005-0000-0000-000085280000}"/>
    <cellStyle name="Normal 14 2 6 2 2" xfId="11428" xr:uid="{00000000-0005-0000-0000-000086280000}"/>
    <cellStyle name="Normal 14 2 6 2 2 2" xfId="11429" xr:uid="{00000000-0005-0000-0000-000087280000}"/>
    <cellStyle name="Normal 14 2 6 2 3" xfId="11430" xr:uid="{00000000-0005-0000-0000-000088280000}"/>
    <cellStyle name="Normal 14 2 6 3" xfId="11431" xr:uid="{00000000-0005-0000-0000-000089280000}"/>
    <cellStyle name="Normal 14 2 6 3 2" xfId="11432" xr:uid="{00000000-0005-0000-0000-00008A280000}"/>
    <cellStyle name="Normal 14 2 6 4" xfId="11433" xr:uid="{00000000-0005-0000-0000-00008B280000}"/>
    <cellStyle name="Normal 14 2 7" xfId="11434" xr:uid="{00000000-0005-0000-0000-00008C280000}"/>
    <cellStyle name="Normal 14 2 7 2" xfId="11435" xr:uid="{00000000-0005-0000-0000-00008D280000}"/>
    <cellStyle name="Normal 14 2 7 2 2" xfId="11436" xr:uid="{00000000-0005-0000-0000-00008E280000}"/>
    <cellStyle name="Normal 14 2 7 3" xfId="11437" xr:uid="{00000000-0005-0000-0000-00008F280000}"/>
    <cellStyle name="Normal 14 2 8" xfId="11438" xr:uid="{00000000-0005-0000-0000-000090280000}"/>
    <cellStyle name="Normal 14 2 8 2" xfId="11439" xr:uid="{00000000-0005-0000-0000-000091280000}"/>
    <cellStyle name="Normal 14 2 9" xfId="11440" xr:uid="{00000000-0005-0000-0000-000092280000}"/>
    <cellStyle name="Normal 14 2 9 2" xfId="11441" xr:uid="{00000000-0005-0000-0000-000093280000}"/>
    <cellStyle name="Normal 14 3" xfId="11442" xr:uid="{00000000-0005-0000-0000-000094280000}"/>
    <cellStyle name="Normal 14 3 2" xfId="11443" xr:uid="{00000000-0005-0000-0000-000095280000}"/>
    <cellStyle name="Normal 14 3 2 2" xfId="11444" xr:uid="{00000000-0005-0000-0000-000096280000}"/>
    <cellStyle name="Normal 14 3 2 2 2" xfId="11445" xr:uid="{00000000-0005-0000-0000-000097280000}"/>
    <cellStyle name="Normal 14 3 2 2 2 2" xfId="11446" xr:uid="{00000000-0005-0000-0000-000098280000}"/>
    <cellStyle name="Normal 14 3 2 2 2 2 2" xfId="11447" xr:uid="{00000000-0005-0000-0000-000099280000}"/>
    <cellStyle name="Normal 14 3 2 2 2 2 2 2" xfId="11448" xr:uid="{00000000-0005-0000-0000-00009A280000}"/>
    <cellStyle name="Normal 14 3 2 2 2 2 3" xfId="11449" xr:uid="{00000000-0005-0000-0000-00009B280000}"/>
    <cellStyle name="Normal 14 3 2 2 2 3" xfId="11450" xr:uid="{00000000-0005-0000-0000-00009C280000}"/>
    <cellStyle name="Normal 14 3 2 2 2 3 2" xfId="11451" xr:uid="{00000000-0005-0000-0000-00009D280000}"/>
    <cellStyle name="Normal 14 3 2 2 2 4" xfId="11452" xr:uid="{00000000-0005-0000-0000-00009E280000}"/>
    <cellStyle name="Normal 14 3 2 2 3" xfId="11453" xr:uid="{00000000-0005-0000-0000-00009F280000}"/>
    <cellStyle name="Normal 14 3 2 2 3 2" xfId="11454" xr:uid="{00000000-0005-0000-0000-0000A0280000}"/>
    <cellStyle name="Normal 14 3 2 2 3 2 2" xfId="11455" xr:uid="{00000000-0005-0000-0000-0000A1280000}"/>
    <cellStyle name="Normal 14 3 2 2 3 3" xfId="11456" xr:uid="{00000000-0005-0000-0000-0000A2280000}"/>
    <cellStyle name="Normal 14 3 2 2 4" xfId="11457" xr:uid="{00000000-0005-0000-0000-0000A3280000}"/>
    <cellStyle name="Normal 14 3 2 2 4 2" xfId="11458" xr:uid="{00000000-0005-0000-0000-0000A4280000}"/>
    <cellStyle name="Normal 14 3 2 2 5" xfId="11459" xr:uid="{00000000-0005-0000-0000-0000A5280000}"/>
    <cellStyle name="Normal 14 3 2 3" xfId="11460" xr:uid="{00000000-0005-0000-0000-0000A6280000}"/>
    <cellStyle name="Normal 14 3 2 3 2" xfId="11461" xr:uid="{00000000-0005-0000-0000-0000A7280000}"/>
    <cellStyle name="Normal 14 3 2 3 2 2" xfId="11462" xr:uid="{00000000-0005-0000-0000-0000A8280000}"/>
    <cellStyle name="Normal 14 3 2 3 2 2 2" xfId="11463" xr:uid="{00000000-0005-0000-0000-0000A9280000}"/>
    <cellStyle name="Normal 14 3 2 3 2 3" xfId="11464" xr:uid="{00000000-0005-0000-0000-0000AA280000}"/>
    <cellStyle name="Normal 14 3 2 3 3" xfId="11465" xr:uid="{00000000-0005-0000-0000-0000AB280000}"/>
    <cellStyle name="Normal 14 3 2 3 3 2" xfId="11466" xr:uid="{00000000-0005-0000-0000-0000AC280000}"/>
    <cellStyle name="Normal 14 3 2 3 4" xfId="11467" xr:uid="{00000000-0005-0000-0000-0000AD280000}"/>
    <cellStyle name="Normal 14 3 2 4" xfId="11468" xr:uid="{00000000-0005-0000-0000-0000AE280000}"/>
    <cellStyle name="Normal 14 3 2 4 2" xfId="11469" xr:uid="{00000000-0005-0000-0000-0000AF280000}"/>
    <cellStyle name="Normal 14 3 2 4 2 2" xfId="11470" xr:uid="{00000000-0005-0000-0000-0000B0280000}"/>
    <cellStyle name="Normal 14 3 2 4 2 2 2" xfId="11471" xr:uid="{00000000-0005-0000-0000-0000B1280000}"/>
    <cellStyle name="Normal 14 3 2 4 2 3" xfId="11472" xr:uid="{00000000-0005-0000-0000-0000B2280000}"/>
    <cellStyle name="Normal 14 3 2 4 3" xfId="11473" xr:uid="{00000000-0005-0000-0000-0000B3280000}"/>
    <cellStyle name="Normal 14 3 2 4 3 2" xfId="11474" xr:uid="{00000000-0005-0000-0000-0000B4280000}"/>
    <cellStyle name="Normal 14 3 2 4 4" xfId="11475" xr:uid="{00000000-0005-0000-0000-0000B5280000}"/>
    <cellStyle name="Normal 14 3 2 5" xfId="11476" xr:uid="{00000000-0005-0000-0000-0000B6280000}"/>
    <cellStyle name="Normal 14 3 2 5 2" xfId="11477" xr:uid="{00000000-0005-0000-0000-0000B7280000}"/>
    <cellStyle name="Normal 14 3 2 5 2 2" xfId="11478" xr:uid="{00000000-0005-0000-0000-0000B8280000}"/>
    <cellStyle name="Normal 14 3 2 5 3" xfId="11479" xr:uid="{00000000-0005-0000-0000-0000B9280000}"/>
    <cellStyle name="Normal 14 3 2 6" xfId="11480" xr:uid="{00000000-0005-0000-0000-0000BA280000}"/>
    <cellStyle name="Normal 14 3 2 6 2" xfId="11481" xr:uid="{00000000-0005-0000-0000-0000BB280000}"/>
    <cellStyle name="Normal 14 3 2 7" xfId="11482" xr:uid="{00000000-0005-0000-0000-0000BC280000}"/>
    <cellStyle name="Normal 14 3 2 7 2" xfId="11483" xr:uid="{00000000-0005-0000-0000-0000BD280000}"/>
    <cellStyle name="Normal 14 3 2 8" xfId="11484" xr:uid="{00000000-0005-0000-0000-0000BE280000}"/>
    <cellStyle name="Normal 14 3 3" xfId="11485" xr:uid="{00000000-0005-0000-0000-0000BF280000}"/>
    <cellStyle name="Normal 14 3 3 2" xfId="11486" xr:uid="{00000000-0005-0000-0000-0000C0280000}"/>
    <cellStyle name="Normal 14 3 3 2 2" xfId="11487" xr:uid="{00000000-0005-0000-0000-0000C1280000}"/>
    <cellStyle name="Normal 14 3 3 2 2 2" xfId="11488" xr:uid="{00000000-0005-0000-0000-0000C2280000}"/>
    <cellStyle name="Normal 14 3 3 2 2 2 2" xfId="11489" xr:uid="{00000000-0005-0000-0000-0000C3280000}"/>
    <cellStyle name="Normal 14 3 3 2 2 3" xfId="11490" xr:uid="{00000000-0005-0000-0000-0000C4280000}"/>
    <cellStyle name="Normal 14 3 3 2 3" xfId="11491" xr:uid="{00000000-0005-0000-0000-0000C5280000}"/>
    <cellStyle name="Normal 14 3 3 2 3 2" xfId="11492" xr:uid="{00000000-0005-0000-0000-0000C6280000}"/>
    <cellStyle name="Normal 14 3 3 2 4" xfId="11493" xr:uid="{00000000-0005-0000-0000-0000C7280000}"/>
    <cellStyle name="Normal 14 3 3 3" xfId="11494" xr:uid="{00000000-0005-0000-0000-0000C8280000}"/>
    <cellStyle name="Normal 14 3 3 3 2" xfId="11495" xr:uid="{00000000-0005-0000-0000-0000C9280000}"/>
    <cellStyle name="Normal 14 3 3 3 2 2" xfId="11496" xr:uid="{00000000-0005-0000-0000-0000CA280000}"/>
    <cellStyle name="Normal 14 3 3 3 3" xfId="11497" xr:uid="{00000000-0005-0000-0000-0000CB280000}"/>
    <cellStyle name="Normal 14 3 3 4" xfId="11498" xr:uid="{00000000-0005-0000-0000-0000CC280000}"/>
    <cellStyle name="Normal 14 3 3 4 2" xfId="11499" xr:uid="{00000000-0005-0000-0000-0000CD280000}"/>
    <cellStyle name="Normal 14 3 3 5" xfId="11500" xr:uid="{00000000-0005-0000-0000-0000CE280000}"/>
    <cellStyle name="Normal 14 3 4" xfId="11501" xr:uid="{00000000-0005-0000-0000-0000CF280000}"/>
    <cellStyle name="Normal 14 3 4 2" xfId="11502" xr:uid="{00000000-0005-0000-0000-0000D0280000}"/>
    <cellStyle name="Normal 14 3 4 2 2" xfId="11503" xr:uid="{00000000-0005-0000-0000-0000D1280000}"/>
    <cellStyle name="Normal 14 3 4 2 2 2" xfId="11504" xr:uid="{00000000-0005-0000-0000-0000D2280000}"/>
    <cellStyle name="Normal 14 3 4 2 3" xfId="11505" xr:uid="{00000000-0005-0000-0000-0000D3280000}"/>
    <cellStyle name="Normal 14 3 4 3" xfId="11506" xr:uid="{00000000-0005-0000-0000-0000D4280000}"/>
    <cellStyle name="Normal 14 3 4 3 2" xfId="11507" xr:uid="{00000000-0005-0000-0000-0000D5280000}"/>
    <cellStyle name="Normal 14 3 4 4" xfId="11508" xr:uid="{00000000-0005-0000-0000-0000D6280000}"/>
    <cellStyle name="Normal 14 3 5" xfId="11509" xr:uid="{00000000-0005-0000-0000-0000D7280000}"/>
    <cellStyle name="Normal 14 3 5 2" xfId="11510" xr:uid="{00000000-0005-0000-0000-0000D8280000}"/>
    <cellStyle name="Normal 14 3 5 2 2" xfId="11511" xr:uid="{00000000-0005-0000-0000-0000D9280000}"/>
    <cellStyle name="Normal 14 3 5 2 2 2" xfId="11512" xr:uid="{00000000-0005-0000-0000-0000DA280000}"/>
    <cellStyle name="Normal 14 3 5 2 3" xfId="11513" xr:uid="{00000000-0005-0000-0000-0000DB280000}"/>
    <cellStyle name="Normal 14 3 5 3" xfId="11514" xr:uid="{00000000-0005-0000-0000-0000DC280000}"/>
    <cellStyle name="Normal 14 3 5 3 2" xfId="11515" xr:uid="{00000000-0005-0000-0000-0000DD280000}"/>
    <cellStyle name="Normal 14 3 5 4" xfId="11516" xr:uid="{00000000-0005-0000-0000-0000DE280000}"/>
    <cellStyle name="Normal 14 3 6" xfId="11517" xr:uid="{00000000-0005-0000-0000-0000DF280000}"/>
    <cellStyle name="Normal 14 3 6 2" xfId="11518" xr:uid="{00000000-0005-0000-0000-0000E0280000}"/>
    <cellStyle name="Normal 14 3 6 2 2" xfId="11519" xr:uid="{00000000-0005-0000-0000-0000E1280000}"/>
    <cellStyle name="Normal 14 3 6 3" xfId="11520" xr:uid="{00000000-0005-0000-0000-0000E2280000}"/>
    <cellStyle name="Normal 14 3 7" xfId="11521" xr:uid="{00000000-0005-0000-0000-0000E3280000}"/>
    <cellStyle name="Normal 14 3 7 2" xfId="11522" xr:uid="{00000000-0005-0000-0000-0000E4280000}"/>
    <cellStyle name="Normal 14 3 8" xfId="11523" xr:uid="{00000000-0005-0000-0000-0000E5280000}"/>
    <cellStyle name="Normal 14 3 8 2" xfId="11524" xr:uid="{00000000-0005-0000-0000-0000E6280000}"/>
    <cellStyle name="Normal 14 3 9" xfId="11525" xr:uid="{00000000-0005-0000-0000-0000E7280000}"/>
    <cellStyle name="Normal 14 4" xfId="11526" xr:uid="{00000000-0005-0000-0000-0000E8280000}"/>
    <cellStyle name="Normal 14 4 2" xfId="11527" xr:uid="{00000000-0005-0000-0000-0000E9280000}"/>
    <cellStyle name="Normal 14 4 2 2" xfId="11528" xr:uid="{00000000-0005-0000-0000-0000EA280000}"/>
    <cellStyle name="Normal 14 4 2 2 2" xfId="11529" xr:uid="{00000000-0005-0000-0000-0000EB280000}"/>
    <cellStyle name="Normal 14 4 2 2 2 2" xfId="11530" xr:uid="{00000000-0005-0000-0000-0000EC280000}"/>
    <cellStyle name="Normal 14 4 2 2 2 2 2" xfId="11531" xr:uid="{00000000-0005-0000-0000-0000ED280000}"/>
    <cellStyle name="Normal 14 4 2 2 2 3" xfId="11532" xr:uid="{00000000-0005-0000-0000-0000EE280000}"/>
    <cellStyle name="Normal 14 4 2 2 3" xfId="11533" xr:uid="{00000000-0005-0000-0000-0000EF280000}"/>
    <cellStyle name="Normal 14 4 2 2 3 2" xfId="11534" xr:uid="{00000000-0005-0000-0000-0000F0280000}"/>
    <cellStyle name="Normal 14 4 2 2 4" xfId="11535" xr:uid="{00000000-0005-0000-0000-0000F1280000}"/>
    <cellStyle name="Normal 14 4 2 3" xfId="11536" xr:uid="{00000000-0005-0000-0000-0000F2280000}"/>
    <cellStyle name="Normal 14 4 2 3 2" xfId="11537" xr:uid="{00000000-0005-0000-0000-0000F3280000}"/>
    <cellStyle name="Normal 14 4 2 3 2 2" xfId="11538" xr:uid="{00000000-0005-0000-0000-0000F4280000}"/>
    <cellStyle name="Normal 14 4 2 3 3" xfId="11539" xr:uid="{00000000-0005-0000-0000-0000F5280000}"/>
    <cellStyle name="Normal 14 4 2 4" xfId="11540" xr:uid="{00000000-0005-0000-0000-0000F6280000}"/>
    <cellStyle name="Normal 14 4 2 4 2" xfId="11541" xr:uid="{00000000-0005-0000-0000-0000F7280000}"/>
    <cellStyle name="Normal 14 4 2 5" xfId="11542" xr:uid="{00000000-0005-0000-0000-0000F8280000}"/>
    <cellStyle name="Normal 14 4 3" xfId="11543" xr:uid="{00000000-0005-0000-0000-0000F9280000}"/>
    <cellStyle name="Normal 14 4 3 2" xfId="11544" xr:uid="{00000000-0005-0000-0000-0000FA280000}"/>
    <cellStyle name="Normal 14 4 3 2 2" xfId="11545" xr:uid="{00000000-0005-0000-0000-0000FB280000}"/>
    <cellStyle name="Normal 14 4 3 2 2 2" xfId="11546" xr:uid="{00000000-0005-0000-0000-0000FC280000}"/>
    <cellStyle name="Normal 14 4 3 2 3" xfId="11547" xr:uid="{00000000-0005-0000-0000-0000FD280000}"/>
    <cellStyle name="Normal 14 4 3 3" xfId="11548" xr:uid="{00000000-0005-0000-0000-0000FE280000}"/>
    <cellStyle name="Normal 14 4 3 3 2" xfId="11549" xr:uid="{00000000-0005-0000-0000-0000FF280000}"/>
    <cellStyle name="Normal 14 4 3 4" xfId="11550" xr:uid="{00000000-0005-0000-0000-000000290000}"/>
    <cellStyle name="Normal 14 4 4" xfId="11551" xr:uid="{00000000-0005-0000-0000-000001290000}"/>
    <cellStyle name="Normal 14 4 4 2" xfId="11552" xr:uid="{00000000-0005-0000-0000-000002290000}"/>
    <cellStyle name="Normal 14 4 4 2 2" xfId="11553" xr:uid="{00000000-0005-0000-0000-000003290000}"/>
    <cellStyle name="Normal 14 4 4 2 2 2" xfId="11554" xr:uid="{00000000-0005-0000-0000-000004290000}"/>
    <cellStyle name="Normal 14 4 4 2 3" xfId="11555" xr:uid="{00000000-0005-0000-0000-000005290000}"/>
    <cellStyle name="Normal 14 4 4 3" xfId="11556" xr:uid="{00000000-0005-0000-0000-000006290000}"/>
    <cellStyle name="Normal 14 4 4 3 2" xfId="11557" xr:uid="{00000000-0005-0000-0000-000007290000}"/>
    <cellStyle name="Normal 14 4 4 4" xfId="11558" xr:uid="{00000000-0005-0000-0000-000008290000}"/>
    <cellStyle name="Normal 14 4 5" xfId="11559" xr:uid="{00000000-0005-0000-0000-000009290000}"/>
    <cellStyle name="Normal 14 4 5 2" xfId="11560" xr:uid="{00000000-0005-0000-0000-00000A290000}"/>
    <cellStyle name="Normal 14 4 5 2 2" xfId="11561" xr:uid="{00000000-0005-0000-0000-00000B290000}"/>
    <cellStyle name="Normal 14 4 5 3" xfId="11562" xr:uid="{00000000-0005-0000-0000-00000C290000}"/>
    <cellStyle name="Normal 14 4 6" xfId="11563" xr:uid="{00000000-0005-0000-0000-00000D290000}"/>
    <cellStyle name="Normal 14 4 6 2" xfId="11564" xr:uid="{00000000-0005-0000-0000-00000E290000}"/>
    <cellStyle name="Normal 14 4 7" xfId="11565" xr:uid="{00000000-0005-0000-0000-00000F290000}"/>
    <cellStyle name="Normal 14 4 7 2" xfId="11566" xr:uid="{00000000-0005-0000-0000-000010290000}"/>
    <cellStyle name="Normal 14 4 8" xfId="11567" xr:uid="{00000000-0005-0000-0000-000011290000}"/>
    <cellStyle name="Normal 14 5" xfId="11568" xr:uid="{00000000-0005-0000-0000-000012290000}"/>
    <cellStyle name="Normal 14 5 2" xfId="11569" xr:uid="{00000000-0005-0000-0000-000013290000}"/>
    <cellStyle name="Normal 14 5 2 2" xfId="11570" xr:uid="{00000000-0005-0000-0000-000014290000}"/>
    <cellStyle name="Normal 14 5 2 2 2" xfId="11571" xr:uid="{00000000-0005-0000-0000-000015290000}"/>
    <cellStyle name="Normal 14 5 2 2 2 2" xfId="11572" xr:uid="{00000000-0005-0000-0000-000016290000}"/>
    <cellStyle name="Normal 14 5 2 2 2 2 2" xfId="11573" xr:uid="{00000000-0005-0000-0000-000017290000}"/>
    <cellStyle name="Normal 14 5 2 2 2 3" xfId="11574" xr:uid="{00000000-0005-0000-0000-000018290000}"/>
    <cellStyle name="Normal 14 5 2 2 3" xfId="11575" xr:uid="{00000000-0005-0000-0000-000019290000}"/>
    <cellStyle name="Normal 14 5 2 2 3 2" xfId="11576" xr:uid="{00000000-0005-0000-0000-00001A290000}"/>
    <cellStyle name="Normal 14 5 2 2 4" xfId="11577" xr:uid="{00000000-0005-0000-0000-00001B290000}"/>
    <cellStyle name="Normal 14 5 2 3" xfId="11578" xr:uid="{00000000-0005-0000-0000-00001C290000}"/>
    <cellStyle name="Normal 14 5 2 3 2" xfId="11579" xr:uid="{00000000-0005-0000-0000-00001D290000}"/>
    <cellStyle name="Normal 14 5 2 3 2 2" xfId="11580" xr:uid="{00000000-0005-0000-0000-00001E290000}"/>
    <cellStyle name="Normal 14 5 2 3 3" xfId="11581" xr:uid="{00000000-0005-0000-0000-00001F290000}"/>
    <cellStyle name="Normal 14 5 2 4" xfId="11582" xr:uid="{00000000-0005-0000-0000-000020290000}"/>
    <cellStyle name="Normal 14 5 2 4 2" xfId="11583" xr:uid="{00000000-0005-0000-0000-000021290000}"/>
    <cellStyle name="Normal 14 5 2 5" xfId="11584" xr:uid="{00000000-0005-0000-0000-000022290000}"/>
    <cellStyle name="Normal 14 5 3" xfId="11585" xr:uid="{00000000-0005-0000-0000-000023290000}"/>
    <cellStyle name="Normal 14 5 3 2" xfId="11586" xr:uid="{00000000-0005-0000-0000-000024290000}"/>
    <cellStyle name="Normal 14 5 3 2 2" xfId="11587" xr:uid="{00000000-0005-0000-0000-000025290000}"/>
    <cellStyle name="Normal 14 5 3 2 2 2" xfId="11588" xr:uid="{00000000-0005-0000-0000-000026290000}"/>
    <cellStyle name="Normal 14 5 3 2 3" xfId="11589" xr:uid="{00000000-0005-0000-0000-000027290000}"/>
    <cellStyle name="Normal 14 5 3 3" xfId="11590" xr:uid="{00000000-0005-0000-0000-000028290000}"/>
    <cellStyle name="Normal 14 5 3 3 2" xfId="11591" xr:uid="{00000000-0005-0000-0000-000029290000}"/>
    <cellStyle name="Normal 14 5 3 4" xfId="11592" xr:uid="{00000000-0005-0000-0000-00002A290000}"/>
    <cellStyle name="Normal 14 5 4" xfId="11593" xr:uid="{00000000-0005-0000-0000-00002B290000}"/>
    <cellStyle name="Normal 14 5 4 2" xfId="11594" xr:uid="{00000000-0005-0000-0000-00002C290000}"/>
    <cellStyle name="Normal 14 5 4 2 2" xfId="11595" xr:uid="{00000000-0005-0000-0000-00002D290000}"/>
    <cellStyle name="Normal 14 5 4 3" xfId="11596" xr:uid="{00000000-0005-0000-0000-00002E290000}"/>
    <cellStyle name="Normal 14 5 5" xfId="11597" xr:uid="{00000000-0005-0000-0000-00002F290000}"/>
    <cellStyle name="Normal 14 5 5 2" xfId="11598" xr:uid="{00000000-0005-0000-0000-000030290000}"/>
    <cellStyle name="Normal 14 5 6" xfId="11599" xr:uid="{00000000-0005-0000-0000-000031290000}"/>
    <cellStyle name="Normal 14 6" xfId="11600" xr:uid="{00000000-0005-0000-0000-000032290000}"/>
    <cellStyle name="Normal 14 6 2" xfId="11601" xr:uid="{00000000-0005-0000-0000-000033290000}"/>
    <cellStyle name="Normal 14 6 2 2" xfId="11602" xr:uid="{00000000-0005-0000-0000-000034290000}"/>
    <cellStyle name="Normal 14 6 2 2 2" xfId="11603" xr:uid="{00000000-0005-0000-0000-000035290000}"/>
    <cellStyle name="Normal 14 6 2 2 2 2" xfId="11604" xr:uid="{00000000-0005-0000-0000-000036290000}"/>
    <cellStyle name="Normal 14 6 2 2 3" xfId="11605" xr:uid="{00000000-0005-0000-0000-000037290000}"/>
    <cellStyle name="Normal 14 6 2 3" xfId="11606" xr:uid="{00000000-0005-0000-0000-000038290000}"/>
    <cellStyle name="Normal 14 6 2 3 2" xfId="11607" xr:uid="{00000000-0005-0000-0000-000039290000}"/>
    <cellStyle name="Normal 14 6 2 4" xfId="11608" xr:uid="{00000000-0005-0000-0000-00003A290000}"/>
    <cellStyle name="Normal 14 6 3" xfId="11609" xr:uid="{00000000-0005-0000-0000-00003B290000}"/>
    <cellStyle name="Normal 14 6 3 2" xfId="11610" xr:uid="{00000000-0005-0000-0000-00003C290000}"/>
    <cellStyle name="Normal 14 6 3 2 2" xfId="11611" xr:uid="{00000000-0005-0000-0000-00003D290000}"/>
    <cellStyle name="Normal 14 6 3 3" xfId="11612" xr:uid="{00000000-0005-0000-0000-00003E290000}"/>
    <cellStyle name="Normal 14 6 4" xfId="11613" xr:uid="{00000000-0005-0000-0000-00003F290000}"/>
    <cellStyle name="Normal 14 6 4 2" xfId="11614" xr:uid="{00000000-0005-0000-0000-000040290000}"/>
    <cellStyle name="Normal 14 6 5" xfId="11615" xr:uid="{00000000-0005-0000-0000-000041290000}"/>
    <cellStyle name="Normal 14 7" xfId="11616" xr:uid="{00000000-0005-0000-0000-000042290000}"/>
    <cellStyle name="Normal 14 7 2" xfId="11617" xr:uid="{00000000-0005-0000-0000-000043290000}"/>
    <cellStyle name="Normal 14 7 2 2" xfId="11618" xr:uid="{00000000-0005-0000-0000-000044290000}"/>
    <cellStyle name="Normal 14 7 2 2 2" xfId="11619" xr:uid="{00000000-0005-0000-0000-000045290000}"/>
    <cellStyle name="Normal 14 7 2 3" xfId="11620" xr:uid="{00000000-0005-0000-0000-000046290000}"/>
    <cellStyle name="Normal 14 7 3" xfId="11621" xr:uid="{00000000-0005-0000-0000-000047290000}"/>
    <cellStyle name="Normal 14 7 3 2" xfId="11622" xr:uid="{00000000-0005-0000-0000-000048290000}"/>
    <cellStyle name="Normal 14 7 4" xfId="11623" xr:uid="{00000000-0005-0000-0000-000049290000}"/>
    <cellStyle name="Normal 14 8" xfId="11624" xr:uid="{00000000-0005-0000-0000-00004A290000}"/>
    <cellStyle name="Normal 14 8 2" xfId="11625" xr:uid="{00000000-0005-0000-0000-00004B290000}"/>
    <cellStyle name="Normal 14 8 2 2" xfId="11626" xr:uid="{00000000-0005-0000-0000-00004C290000}"/>
    <cellStyle name="Normal 14 8 2 2 2" xfId="11627" xr:uid="{00000000-0005-0000-0000-00004D290000}"/>
    <cellStyle name="Normal 14 8 2 3" xfId="11628" xr:uid="{00000000-0005-0000-0000-00004E290000}"/>
    <cellStyle name="Normal 14 8 3" xfId="11629" xr:uid="{00000000-0005-0000-0000-00004F290000}"/>
    <cellStyle name="Normal 14 8 3 2" xfId="11630" xr:uid="{00000000-0005-0000-0000-000050290000}"/>
    <cellStyle name="Normal 14 8 4" xfId="11631" xr:uid="{00000000-0005-0000-0000-000051290000}"/>
    <cellStyle name="Normal 14 9" xfId="11632" xr:uid="{00000000-0005-0000-0000-000052290000}"/>
    <cellStyle name="Normal 14 9 2" xfId="11633" xr:uid="{00000000-0005-0000-0000-000053290000}"/>
    <cellStyle name="Normal 14 9 2 2" xfId="11634" xr:uid="{00000000-0005-0000-0000-000054290000}"/>
    <cellStyle name="Normal 14 9 2 2 2" xfId="11635" xr:uid="{00000000-0005-0000-0000-000055290000}"/>
    <cellStyle name="Normal 14 9 2 3" xfId="11636" xr:uid="{00000000-0005-0000-0000-000056290000}"/>
    <cellStyle name="Normal 14 9 3" xfId="11637" xr:uid="{00000000-0005-0000-0000-000057290000}"/>
    <cellStyle name="Normal 14 9 3 2" xfId="11638" xr:uid="{00000000-0005-0000-0000-000058290000}"/>
    <cellStyle name="Normal 14 9 4" xfId="11639" xr:uid="{00000000-0005-0000-0000-000059290000}"/>
    <cellStyle name="Normal 14_T-straight with PEDs adjustor" xfId="11640" xr:uid="{00000000-0005-0000-0000-00005A290000}"/>
    <cellStyle name="Normal 15" xfId="1223" xr:uid="{00000000-0005-0000-0000-00005B290000}"/>
    <cellStyle name="Normal 15 10" xfId="11641" xr:uid="{00000000-0005-0000-0000-00005C290000}"/>
    <cellStyle name="Normal 15 10 2" xfId="11642" xr:uid="{00000000-0005-0000-0000-00005D290000}"/>
    <cellStyle name="Normal 15 10 2 2" xfId="11643" xr:uid="{00000000-0005-0000-0000-00005E290000}"/>
    <cellStyle name="Normal 15 10 3" xfId="11644" xr:uid="{00000000-0005-0000-0000-00005F290000}"/>
    <cellStyle name="Normal 15 11" xfId="11645" xr:uid="{00000000-0005-0000-0000-000060290000}"/>
    <cellStyle name="Normal 15 11 2" xfId="11646" xr:uid="{00000000-0005-0000-0000-000061290000}"/>
    <cellStyle name="Normal 15 12" xfId="11647" xr:uid="{00000000-0005-0000-0000-000062290000}"/>
    <cellStyle name="Normal 15 12 2" xfId="11648" xr:uid="{00000000-0005-0000-0000-000063290000}"/>
    <cellStyle name="Normal 15 13" xfId="11649" xr:uid="{00000000-0005-0000-0000-000064290000}"/>
    <cellStyle name="Normal 15 2" xfId="1224" xr:uid="{00000000-0005-0000-0000-000065290000}"/>
    <cellStyle name="Normal 15 2 10" xfId="11650" xr:uid="{00000000-0005-0000-0000-000066290000}"/>
    <cellStyle name="Normal 15 2 2" xfId="11651" xr:uid="{00000000-0005-0000-0000-000067290000}"/>
    <cellStyle name="Normal 15 2 2 2" xfId="11652" xr:uid="{00000000-0005-0000-0000-000068290000}"/>
    <cellStyle name="Normal 15 2 2 2 2" xfId="11653" xr:uid="{00000000-0005-0000-0000-000069290000}"/>
    <cellStyle name="Normal 15 2 2 2 2 2" xfId="11654" xr:uid="{00000000-0005-0000-0000-00006A290000}"/>
    <cellStyle name="Normal 15 2 2 2 2 2 2" xfId="11655" xr:uid="{00000000-0005-0000-0000-00006B290000}"/>
    <cellStyle name="Normal 15 2 2 2 2 2 2 2" xfId="11656" xr:uid="{00000000-0005-0000-0000-00006C290000}"/>
    <cellStyle name="Normal 15 2 2 2 2 2 2 2 2" xfId="11657" xr:uid="{00000000-0005-0000-0000-00006D290000}"/>
    <cellStyle name="Normal 15 2 2 2 2 2 2 3" xfId="11658" xr:uid="{00000000-0005-0000-0000-00006E290000}"/>
    <cellStyle name="Normal 15 2 2 2 2 2 3" xfId="11659" xr:uid="{00000000-0005-0000-0000-00006F290000}"/>
    <cellStyle name="Normal 15 2 2 2 2 2 3 2" xfId="11660" xr:uid="{00000000-0005-0000-0000-000070290000}"/>
    <cellStyle name="Normal 15 2 2 2 2 2 4" xfId="11661" xr:uid="{00000000-0005-0000-0000-000071290000}"/>
    <cellStyle name="Normal 15 2 2 2 2 3" xfId="11662" xr:uid="{00000000-0005-0000-0000-000072290000}"/>
    <cellStyle name="Normal 15 2 2 2 2 3 2" xfId="11663" xr:uid="{00000000-0005-0000-0000-000073290000}"/>
    <cellStyle name="Normal 15 2 2 2 2 3 2 2" xfId="11664" xr:uid="{00000000-0005-0000-0000-000074290000}"/>
    <cellStyle name="Normal 15 2 2 2 2 3 3" xfId="11665" xr:uid="{00000000-0005-0000-0000-000075290000}"/>
    <cellStyle name="Normal 15 2 2 2 2 4" xfId="11666" xr:uid="{00000000-0005-0000-0000-000076290000}"/>
    <cellStyle name="Normal 15 2 2 2 2 4 2" xfId="11667" xr:uid="{00000000-0005-0000-0000-000077290000}"/>
    <cellStyle name="Normal 15 2 2 2 2 5" xfId="11668" xr:uid="{00000000-0005-0000-0000-000078290000}"/>
    <cellStyle name="Normal 15 2 2 2 3" xfId="11669" xr:uid="{00000000-0005-0000-0000-000079290000}"/>
    <cellStyle name="Normal 15 2 2 2 3 2" xfId="11670" xr:uid="{00000000-0005-0000-0000-00007A290000}"/>
    <cellStyle name="Normal 15 2 2 2 3 2 2" xfId="11671" xr:uid="{00000000-0005-0000-0000-00007B290000}"/>
    <cellStyle name="Normal 15 2 2 2 3 2 2 2" xfId="11672" xr:uid="{00000000-0005-0000-0000-00007C290000}"/>
    <cellStyle name="Normal 15 2 2 2 3 2 3" xfId="11673" xr:uid="{00000000-0005-0000-0000-00007D290000}"/>
    <cellStyle name="Normal 15 2 2 2 3 3" xfId="11674" xr:uid="{00000000-0005-0000-0000-00007E290000}"/>
    <cellStyle name="Normal 15 2 2 2 3 3 2" xfId="11675" xr:uid="{00000000-0005-0000-0000-00007F290000}"/>
    <cellStyle name="Normal 15 2 2 2 3 4" xfId="11676" xr:uid="{00000000-0005-0000-0000-000080290000}"/>
    <cellStyle name="Normal 15 2 2 2 4" xfId="11677" xr:uid="{00000000-0005-0000-0000-000081290000}"/>
    <cellStyle name="Normal 15 2 2 2 4 2" xfId="11678" xr:uid="{00000000-0005-0000-0000-000082290000}"/>
    <cellStyle name="Normal 15 2 2 2 4 2 2" xfId="11679" xr:uid="{00000000-0005-0000-0000-000083290000}"/>
    <cellStyle name="Normal 15 2 2 2 4 2 2 2" xfId="11680" xr:uid="{00000000-0005-0000-0000-000084290000}"/>
    <cellStyle name="Normal 15 2 2 2 4 2 3" xfId="11681" xr:uid="{00000000-0005-0000-0000-000085290000}"/>
    <cellStyle name="Normal 15 2 2 2 4 3" xfId="11682" xr:uid="{00000000-0005-0000-0000-000086290000}"/>
    <cellStyle name="Normal 15 2 2 2 4 3 2" xfId="11683" xr:uid="{00000000-0005-0000-0000-000087290000}"/>
    <cellStyle name="Normal 15 2 2 2 4 4" xfId="11684" xr:uid="{00000000-0005-0000-0000-000088290000}"/>
    <cellStyle name="Normal 15 2 2 2 5" xfId="11685" xr:uid="{00000000-0005-0000-0000-000089290000}"/>
    <cellStyle name="Normal 15 2 2 2 5 2" xfId="11686" xr:uid="{00000000-0005-0000-0000-00008A290000}"/>
    <cellStyle name="Normal 15 2 2 2 5 2 2" xfId="11687" xr:uid="{00000000-0005-0000-0000-00008B290000}"/>
    <cellStyle name="Normal 15 2 2 2 5 3" xfId="11688" xr:uid="{00000000-0005-0000-0000-00008C290000}"/>
    <cellStyle name="Normal 15 2 2 2 6" xfId="11689" xr:uid="{00000000-0005-0000-0000-00008D290000}"/>
    <cellStyle name="Normal 15 2 2 2 6 2" xfId="11690" xr:uid="{00000000-0005-0000-0000-00008E290000}"/>
    <cellStyle name="Normal 15 2 2 2 7" xfId="11691" xr:uid="{00000000-0005-0000-0000-00008F290000}"/>
    <cellStyle name="Normal 15 2 2 2 7 2" xfId="11692" xr:uid="{00000000-0005-0000-0000-000090290000}"/>
    <cellStyle name="Normal 15 2 2 2 8" xfId="11693" xr:uid="{00000000-0005-0000-0000-000091290000}"/>
    <cellStyle name="Normal 15 2 2 3" xfId="11694" xr:uid="{00000000-0005-0000-0000-000092290000}"/>
    <cellStyle name="Normal 15 2 2 3 2" xfId="11695" xr:uid="{00000000-0005-0000-0000-000093290000}"/>
    <cellStyle name="Normal 15 2 2 3 2 2" xfId="11696" xr:uid="{00000000-0005-0000-0000-000094290000}"/>
    <cellStyle name="Normal 15 2 2 3 2 2 2" xfId="11697" xr:uid="{00000000-0005-0000-0000-000095290000}"/>
    <cellStyle name="Normal 15 2 2 3 2 2 2 2" xfId="11698" xr:uid="{00000000-0005-0000-0000-000096290000}"/>
    <cellStyle name="Normal 15 2 2 3 2 2 3" xfId="11699" xr:uid="{00000000-0005-0000-0000-000097290000}"/>
    <cellStyle name="Normal 15 2 2 3 2 3" xfId="11700" xr:uid="{00000000-0005-0000-0000-000098290000}"/>
    <cellStyle name="Normal 15 2 2 3 2 3 2" xfId="11701" xr:uid="{00000000-0005-0000-0000-000099290000}"/>
    <cellStyle name="Normal 15 2 2 3 2 4" xfId="11702" xr:uid="{00000000-0005-0000-0000-00009A290000}"/>
    <cellStyle name="Normal 15 2 2 3 3" xfId="11703" xr:uid="{00000000-0005-0000-0000-00009B290000}"/>
    <cellStyle name="Normal 15 2 2 3 3 2" xfId="11704" xr:uid="{00000000-0005-0000-0000-00009C290000}"/>
    <cellStyle name="Normal 15 2 2 3 3 2 2" xfId="11705" xr:uid="{00000000-0005-0000-0000-00009D290000}"/>
    <cellStyle name="Normal 15 2 2 3 3 3" xfId="11706" xr:uid="{00000000-0005-0000-0000-00009E290000}"/>
    <cellStyle name="Normal 15 2 2 3 4" xfId="11707" xr:uid="{00000000-0005-0000-0000-00009F290000}"/>
    <cellStyle name="Normal 15 2 2 3 4 2" xfId="11708" xr:uid="{00000000-0005-0000-0000-0000A0290000}"/>
    <cellStyle name="Normal 15 2 2 3 5" xfId="11709" xr:uid="{00000000-0005-0000-0000-0000A1290000}"/>
    <cellStyle name="Normal 15 2 2 4" xfId="11710" xr:uid="{00000000-0005-0000-0000-0000A2290000}"/>
    <cellStyle name="Normal 15 2 2 4 2" xfId="11711" xr:uid="{00000000-0005-0000-0000-0000A3290000}"/>
    <cellStyle name="Normal 15 2 2 4 2 2" xfId="11712" xr:uid="{00000000-0005-0000-0000-0000A4290000}"/>
    <cellStyle name="Normal 15 2 2 4 2 2 2" xfId="11713" xr:uid="{00000000-0005-0000-0000-0000A5290000}"/>
    <cellStyle name="Normal 15 2 2 4 2 3" xfId="11714" xr:uid="{00000000-0005-0000-0000-0000A6290000}"/>
    <cellStyle name="Normal 15 2 2 4 3" xfId="11715" xr:uid="{00000000-0005-0000-0000-0000A7290000}"/>
    <cellStyle name="Normal 15 2 2 4 3 2" xfId="11716" xr:uid="{00000000-0005-0000-0000-0000A8290000}"/>
    <cellStyle name="Normal 15 2 2 4 4" xfId="11717" xr:uid="{00000000-0005-0000-0000-0000A9290000}"/>
    <cellStyle name="Normal 15 2 2 5" xfId="11718" xr:uid="{00000000-0005-0000-0000-0000AA290000}"/>
    <cellStyle name="Normal 15 2 2 5 2" xfId="11719" xr:uid="{00000000-0005-0000-0000-0000AB290000}"/>
    <cellStyle name="Normal 15 2 2 5 2 2" xfId="11720" xr:uid="{00000000-0005-0000-0000-0000AC290000}"/>
    <cellStyle name="Normal 15 2 2 5 2 2 2" xfId="11721" xr:uid="{00000000-0005-0000-0000-0000AD290000}"/>
    <cellStyle name="Normal 15 2 2 5 2 3" xfId="11722" xr:uid="{00000000-0005-0000-0000-0000AE290000}"/>
    <cellStyle name="Normal 15 2 2 5 3" xfId="11723" xr:uid="{00000000-0005-0000-0000-0000AF290000}"/>
    <cellStyle name="Normal 15 2 2 5 3 2" xfId="11724" xr:uid="{00000000-0005-0000-0000-0000B0290000}"/>
    <cellStyle name="Normal 15 2 2 5 4" xfId="11725" xr:uid="{00000000-0005-0000-0000-0000B1290000}"/>
    <cellStyle name="Normal 15 2 2 6" xfId="11726" xr:uid="{00000000-0005-0000-0000-0000B2290000}"/>
    <cellStyle name="Normal 15 2 2 6 2" xfId="11727" xr:uid="{00000000-0005-0000-0000-0000B3290000}"/>
    <cellStyle name="Normal 15 2 2 6 2 2" xfId="11728" xr:uid="{00000000-0005-0000-0000-0000B4290000}"/>
    <cellStyle name="Normal 15 2 2 6 3" xfId="11729" xr:uid="{00000000-0005-0000-0000-0000B5290000}"/>
    <cellStyle name="Normal 15 2 2 7" xfId="11730" xr:uid="{00000000-0005-0000-0000-0000B6290000}"/>
    <cellStyle name="Normal 15 2 2 7 2" xfId="11731" xr:uid="{00000000-0005-0000-0000-0000B7290000}"/>
    <cellStyle name="Normal 15 2 2 8" xfId="11732" xr:uid="{00000000-0005-0000-0000-0000B8290000}"/>
    <cellStyle name="Normal 15 2 2 8 2" xfId="11733" xr:uid="{00000000-0005-0000-0000-0000B9290000}"/>
    <cellStyle name="Normal 15 2 2 9" xfId="11734" xr:uid="{00000000-0005-0000-0000-0000BA290000}"/>
    <cellStyle name="Normal 15 2 3" xfId="11735" xr:uid="{00000000-0005-0000-0000-0000BB290000}"/>
    <cellStyle name="Normal 15 2 3 2" xfId="11736" xr:uid="{00000000-0005-0000-0000-0000BC290000}"/>
    <cellStyle name="Normal 15 2 3 2 2" xfId="11737" xr:uid="{00000000-0005-0000-0000-0000BD290000}"/>
    <cellStyle name="Normal 15 2 3 2 2 2" xfId="11738" xr:uid="{00000000-0005-0000-0000-0000BE290000}"/>
    <cellStyle name="Normal 15 2 3 2 2 2 2" xfId="11739" xr:uid="{00000000-0005-0000-0000-0000BF290000}"/>
    <cellStyle name="Normal 15 2 3 2 2 2 2 2" xfId="11740" xr:uid="{00000000-0005-0000-0000-0000C0290000}"/>
    <cellStyle name="Normal 15 2 3 2 2 2 3" xfId="11741" xr:uid="{00000000-0005-0000-0000-0000C1290000}"/>
    <cellStyle name="Normal 15 2 3 2 2 3" xfId="11742" xr:uid="{00000000-0005-0000-0000-0000C2290000}"/>
    <cellStyle name="Normal 15 2 3 2 2 3 2" xfId="11743" xr:uid="{00000000-0005-0000-0000-0000C3290000}"/>
    <cellStyle name="Normal 15 2 3 2 2 4" xfId="11744" xr:uid="{00000000-0005-0000-0000-0000C4290000}"/>
    <cellStyle name="Normal 15 2 3 2 3" xfId="11745" xr:uid="{00000000-0005-0000-0000-0000C5290000}"/>
    <cellStyle name="Normal 15 2 3 2 3 2" xfId="11746" xr:uid="{00000000-0005-0000-0000-0000C6290000}"/>
    <cellStyle name="Normal 15 2 3 2 3 2 2" xfId="11747" xr:uid="{00000000-0005-0000-0000-0000C7290000}"/>
    <cellStyle name="Normal 15 2 3 2 3 3" xfId="11748" xr:uid="{00000000-0005-0000-0000-0000C8290000}"/>
    <cellStyle name="Normal 15 2 3 2 4" xfId="11749" xr:uid="{00000000-0005-0000-0000-0000C9290000}"/>
    <cellStyle name="Normal 15 2 3 2 4 2" xfId="11750" xr:uid="{00000000-0005-0000-0000-0000CA290000}"/>
    <cellStyle name="Normal 15 2 3 2 5" xfId="11751" xr:uid="{00000000-0005-0000-0000-0000CB290000}"/>
    <cellStyle name="Normal 15 2 3 3" xfId="11752" xr:uid="{00000000-0005-0000-0000-0000CC290000}"/>
    <cellStyle name="Normal 15 2 3 3 2" xfId="11753" xr:uid="{00000000-0005-0000-0000-0000CD290000}"/>
    <cellStyle name="Normal 15 2 3 3 2 2" xfId="11754" xr:uid="{00000000-0005-0000-0000-0000CE290000}"/>
    <cellStyle name="Normal 15 2 3 3 2 2 2" xfId="11755" xr:uid="{00000000-0005-0000-0000-0000CF290000}"/>
    <cellStyle name="Normal 15 2 3 3 2 3" xfId="11756" xr:uid="{00000000-0005-0000-0000-0000D0290000}"/>
    <cellStyle name="Normal 15 2 3 3 3" xfId="11757" xr:uid="{00000000-0005-0000-0000-0000D1290000}"/>
    <cellStyle name="Normal 15 2 3 3 3 2" xfId="11758" xr:uid="{00000000-0005-0000-0000-0000D2290000}"/>
    <cellStyle name="Normal 15 2 3 3 4" xfId="11759" xr:uid="{00000000-0005-0000-0000-0000D3290000}"/>
    <cellStyle name="Normal 15 2 3 4" xfId="11760" xr:uid="{00000000-0005-0000-0000-0000D4290000}"/>
    <cellStyle name="Normal 15 2 3 4 2" xfId="11761" xr:uid="{00000000-0005-0000-0000-0000D5290000}"/>
    <cellStyle name="Normal 15 2 3 4 2 2" xfId="11762" xr:uid="{00000000-0005-0000-0000-0000D6290000}"/>
    <cellStyle name="Normal 15 2 3 4 2 2 2" xfId="11763" xr:uid="{00000000-0005-0000-0000-0000D7290000}"/>
    <cellStyle name="Normal 15 2 3 4 2 3" xfId="11764" xr:uid="{00000000-0005-0000-0000-0000D8290000}"/>
    <cellStyle name="Normal 15 2 3 4 3" xfId="11765" xr:uid="{00000000-0005-0000-0000-0000D9290000}"/>
    <cellStyle name="Normal 15 2 3 4 3 2" xfId="11766" xr:uid="{00000000-0005-0000-0000-0000DA290000}"/>
    <cellStyle name="Normal 15 2 3 4 4" xfId="11767" xr:uid="{00000000-0005-0000-0000-0000DB290000}"/>
    <cellStyle name="Normal 15 2 3 5" xfId="11768" xr:uid="{00000000-0005-0000-0000-0000DC290000}"/>
    <cellStyle name="Normal 15 2 3 5 2" xfId="11769" xr:uid="{00000000-0005-0000-0000-0000DD290000}"/>
    <cellStyle name="Normal 15 2 3 5 2 2" xfId="11770" xr:uid="{00000000-0005-0000-0000-0000DE290000}"/>
    <cellStyle name="Normal 15 2 3 5 3" xfId="11771" xr:uid="{00000000-0005-0000-0000-0000DF290000}"/>
    <cellStyle name="Normal 15 2 3 6" xfId="11772" xr:uid="{00000000-0005-0000-0000-0000E0290000}"/>
    <cellStyle name="Normal 15 2 3 6 2" xfId="11773" xr:uid="{00000000-0005-0000-0000-0000E1290000}"/>
    <cellStyle name="Normal 15 2 3 7" xfId="11774" xr:uid="{00000000-0005-0000-0000-0000E2290000}"/>
    <cellStyle name="Normal 15 2 3 7 2" xfId="11775" xr:uid="{00000000-0005-0000-0000-0000E3290000}"/>
    <cellStyle name="Normal 15 2 3 8" xfId="11776" xr:uid="{00000000-0005-0000-0000-0000E4290000}"/>
    <cellStyle name="Normal 15 2 4" xfId="11777" xr:uid="{00000000-0005-0000-0000-0000E5290000}"/>
    <cellStyle name="Normal 15 2 4 2" xfId="11778" xr:uid="{00000000-0005-0000-0000-0000E6290000}"/>
    <cellStyle name="Normal 15 2 4 2 2" xfId="11779" xr:uid="{00000000-0005-0000-0000-0000E7290000}"/>
    <cellStyle name="Normal 15 2 4 2 2 2" xfId="11780" xr:uid="{00000000-0005-0000-0000-0000E8290000}"/>
    <cellStyle name="Normal 15 2 4 2 2 2 2" xfId="11781" xr:uid="{00000000-0005-0000-0000-0000E9290000}"/>
    <cellStyle name="Normal 15 2 4 2 2 3" xfId="11782" xr:uid="{00000000-0005-0000-0000-0000EA290000}"/>
    <cellStyle name="Normal 15 2 4 2 3" xfId="11783" xr:uid="{00000000-0005-0000-0000-0000EB290000}"/>
    <cellStyle name="Normal 15 2 4 2 3 2" xfId="11784" xr:uid="{00000000-0005-0000-0000-0000EC290000}"/>
    <cellStyle name="Normal 15 2 4 2 4" xfId="11785" xr:uid="{00000000-0005-0000-0000-0000ED290000}"/>
    <cellStyle name="Normal 15 2 4 3" xfId="11786" xr:uid="{00000000-0005-0000-0000-0000EE290000}"/>
    <cellStyle name="Normal 15 2 4 3 2" xfId="11787" xr:uid="{00000000-0005-0000-0000-0000EF290000}"/>
    <cellStyle name="Normal 15 2 4 3 2 2" xfId="11788" xr:uid="{00000000-0005-0000-0000-0000F0290000}"/>
    <cellStyle name="Normal 15 2 4 3 3" xfId="11789" xr:uid="{00000000-0005-0000-0000-0000F1290000}"/>
    <cellStyle name="Normal 15 2 4 4" xfId="11790" xr:uid="{00000000-0005-0000-0000-0000F2290000}"/>
    <cellStyle name="Normal 15 2 4 4 2" xfId="11791" xr:uid="{00000000-0005-0000-0000-0000F3290000}"/>
    <cellStyle name="Normal 15 2 4 5" xfId="11792" xr:uid="{00000000-0005-0000-0000-0000F4290000}"/>
    <cellStyle name="Normal 15 2 5" xfId="11793" xr:uid="{00000000-0005-0000-0000-0000F5290000}"/>
    <cellStyle name="Normal 15 2 5 2" xfId="11794" xr:uid="{00000000-0005-0000-0000-0000F6290000}"/>
    <cellStyle name="Normal 15 2 5 2 2" xfId="11795" xr:uid="{00000000-0005-0000-0000-0000F7290000}"/>
    <cellStyle name="Normal 15 2 5 2 2 2" xfId="11796" xr:uid="{00000000-0005-0000-0000-0000F8290000}"/>
    <cellStyle name="Normal 15 2 5 2 3" xfId="11797" xr:uid="{00000000-0005-0000-0000-0000F9290000}"/>
    <cellStyle name="Normal 15 2 5 3" xfId="11798" xr:uid="{00000000-0005-0000-0000-0000FA290000}"/>
    <cellStyle name="Normal 15 2 5 3 2" xfId="11799" xr:uid="{00000000-0005-0000-0000-0000FB290000}"/>
    <cellStyle name="Normal 15 2 5 4" xfId="11800" xr:uid="{00000000-0005-0000-0000-0000FC290000}"/>
    <cellStyle name="Normal 15 2 6" xfId="11801" xr:uid="{00000000-0005-0000-0000-0000FD290000}"/>
    <cellStyle name="Normal 15 2 6 2" xfId="11802" xr:uid="{00000000-0005-0000-0000-0000FE290000}"/>
    <cellStyle name="Normal 15 2 6 2 2" xfId="11803" xr:uid="{00000000-0005-0000-0000-0000FF290000}"/>
    <cellStyle name="Normal 15 2 6 2 2 2" xfId="11804" xr:uid="{00000000-0005-0000-0000-0000002A0000}"/>
    <cellStyle name="Normal 15 2 6 2 3" xfId="11805" xr:uid="{00000000-0005-0000-0000-0000012A0000}"/>
    <cellStyle name="Normal 15 2 6 3" xfId="11806" xr:uid="{00000000-0005-0000-0000-0000022A0000}"/>
    <cellStyle name="Normal 15 2 6 3 2" xfId="11807" xr:uid="{00000000-0005-0000-0000-0000032A0000}"/>
    <cellStyle name="Normal 15 2 6 4" xfId="11808" xr:uid="{00000000-0005-0000-0000-0000042A0000}"/>
    <cellStyle name="Normal 15 2 7" xfId="11809" xr:uid="{00000000-0005-0000-0000-0000052A0000}"/>
    <cellStyle name="Normal 15 2 7 2" xfId="11810" xr:uid="{00000000-0005-0000-0000-0000062A0000}"/>
    <cellStyle name="Normal 15 2 7 2 2" xfId="11811" xr:uid="{00000000-0005-0000-0000-0000072A0000}"/>
    <cellStyle name="Normal 15 2 7 3" xfId="11812" xr:uid="{00000000-0005-0000-0000-0000082A0000}"/>
    <cellStyle name="Normal 15 2 8" xfId="11813" xr:uid="{00000000-0005-0000-0000-0000092A0000}"/>
    <cellStyle name="Normal 15 2 8 2" xfId="11814" xr:uid="{00000000-0005-0000-0000-00000A2A0000}"/>
    <cellStyle name="Normal 15 2 9" xfId="11815" xr:uid="{00000000-0005-0000-0000-00000B2A0000}"/>
    <cellStyle name="Normal 15 2 9 2" xfId="11816" xr:uid="{00000000-0005-0000-0000-00000C2A0000}"/>
    <cellStyle name="Normal 15 3" xfId="1225" xr:uid="{00000000-0005-0000-0000-00000D2A0000}"/>
    <cellStyle name="Normal 15 3 10" xfId="11817" xr:uid="{00000000-0005-0000-0000-00000E2A0000}"/>
    <cellStyle name="Normal 15 3 2" xfId="11818" xr:uid="{00000000-0005-0000-0000-00000F2A0000}"/>
    <cellStyle name="Normal 15 3 2 2" xfId="11819" xr:uid="{00000000-0005-0000-0000-0000102A0000}"/>
    <cellStyle name="Normal 15 3 2 2 2" xfId="11820" xr:uid="{00000000-0005-0000-0000-0000112A0000}"/>
    <cellStyle name="Normal 15 3 2 2 2 2" xfId="11821" xr:uid="{00000000-0005-0000-0000-0000122A0000}"/>
    <cellStyle name="Normal 15 3 2 2 2 2 2" xfId="11822" xr:uid="{00000000-0005-0000-0000-0000132A0000}"/>
    <cellStyle name="Normal 15 3 2 2 2 2 2 2" xfId="11823" xr:uid="{00000000-0005-0000-0000-0000142A0000}"/>
    <cellStyle name="Normal 15 3 2 2 2 2 3" xfId="11824" xr:uid="{00000000-0005-0000-0000-0000152A0000}"/>
    <cellStyle name="Normal 15 3 2 2 2 3" xfId="11825" xr:uid="{00000000-0005-0000-0000-0000162A0000}"/>
    <cellStyle name="Normal 15 3 2 2 2 3 2" xfId="11826" xr:uid="{00000000-0005-0000-0000-0000172A0000}"/>
    <cellStyle name="Normal 15 3 2 2 2 4" xfId="11827" xr:uid="{00000000-0005-0000-0000-0000182A0000}"/>
    <cellStyle name="Normal 15 3 2 2 3" xfId="11828" xr:uid="{00000000-0005-0000-0000-0000192A0000}"/>
    <cellStyle name="Normal 15 3 2 2 3 2" xfId="11829" xr:uid="{00000000-0005-0000-0000-00001A2A0000}"/>
    <cellStyle name="Normal 15 3 2 2 3 2 2" xfId="11830" xr:uid="{00000000-0005-0000-0000-00001B2A0000}"/>
    <cellStyle name="Normal 15 3 2 2 3 3" xfId="11831" xr:uid="{00000000-0005-0000-0000-00001C2A0000}"/>
    <cellStyle name="Normal 15 3 2 2 4" xfId="11832" xr:uid="{00000000-0005-0000-0000-00001D2A0000}"/>
    <cellStyle name="Normal 15 3 2 2 4 2" xfId="11833" xr:uid="{00000000-0005-0000-0000-00001E2A0000}"/>
    <cellStyle name="Normal 15 3 2 2 5" xfId="11834" xr:uid="{00000000-0005-0000-0000-00001F2A0000}"/>
    <cellStyle name="Normal 15 3 2 3" xfId="11835" xr:uid="{00000000-0005-0000-0000-0000202A0000}"/>
    <cellStyle name="Normal 15 3 2 3 2" xfId="11836" xr:uid="{00000000-0005-0000-0000-0000212A0000}"/>
    <cellStyle name="Normal 15 3 2 3 2 2" xfId="11837" xr:uid="{00000000-0005-0000-0000-0000222A0000}"/>
    <cellStyle name="Normal 15 3 2 3 2 2 2" xfId="11838" xr:uid="{00000000-0005-0000-0000-0000232A0000}"/>
    <cellStyle name="Normal 15 3 2 3 2 3" xfId="11839" xr:uid="{00000000-0005-0000-0000-0000242A0000}"/>
    <cellStyle name="Normal 15 3 2 3 3" xfId="11840" xr:uid="{00000000-0005-0000-0000-0000252A0000}"/>
    <cellStyle name="Normal 15 3 2 3 3 2" xfId="11841" xr:uid="{00000000-0005-0000-0000-0000262A0000}"/>
    <cellStyle name="Normal 15 3 2 3 4" xfId="11842" xr:uid="{00000000-0005-0000-0000-0000272A0000}"/>
    <cellStyle name="Normal 15 3 2 4" xfId="11843" xr:uid="{00000000-0005-0000-0000-0000282A0000}"/>
    <cellStyle name="Normal 15 3 2 4 2" xfId="11844" xr:uid="{00000000-0005-0000-0000-0000292A0000}"/>
    <cellStyle name="Normal 15 3 2 4 2 2" xfId="11845" xr:uid="{00000000-0005-0000-0000-00002A2A0000}"/>
    <cellStyle name="Normal 15 3 2 4 2 2 2" xfId="11846" xr:uid="{00000000-0005-0000-0000-00002B2A0000}"/>
    <cellStyle name="Normal 15 3 2 4 2 3" xfId="11847" xr:uid="{00000000-0005-0000-0000-00002C2A0000}"/>
    <cellStyle name="Normal 15 3 2 4 3" xfId="11848" xr:uid="{00000000-0005-0000-0000-00002D2A0000}"/>
    <cellStyle name="Normal 15 3 2 4 3 2" xfId="11849" xr:uid="{00000000-0005-0000-0000-00002E2A0000}"/>
    <cellStyle name="Normal 15 3 2 4 4" xfId="11850" xr:uid="{00000000-0005-0000-0000-00002F2A0000}"/>
    <cellStyle name="Normal 15 3 2 5" xfId="11851" xr:uid="{00000000-0005-0000-0000-0000302A0000}"/>
    <cellStyle name="Normal 15 3 2 5 2" xfId="11852" xr:uid="{00000000-0005-0000-0000-0000312A0000}"/>
    <cellStyle name="Normal 15 3 2 5 2 2" xfId="11853" xr:uid="{00000000-0005-0000-0000-0000322A0000}"/>
    <cellStyle name="Normal 15 3 2 5 3" xfId="11854" xr:uid="{00000000-0005-0000-0000-0000332A0000}"/>
    <cellStyle name="Normal 15 3 2 6" xfId="11855" xr:uid="{00000000-0005-0000-0000-0000342A0000}"/>
    <cellStyle name="Normal 15 3 2 6 2" xfId="11856" xr:uid="{00000000-0005-0000-0000-0000352A0000}"/>
    <cellStyle name="Normal 15 3 2 7" xfId="11857" xr:uid="{00000000-0005-0000-0000-0000362A0000}"/>
    <cellStyle name="Normal 15 3 2 7 2" xfId="11858" xr:uid="{00000000-0005-0000-0000-0000372A0000}"/>
    <cellStyle name="Normal 15 3 2 8" xfId="11859" xr:uid="{00000000-0005-0000-0000-0000382A0000}"/>
    <cellStyle name="Normal 15 3 3" xfId="11860" xr:uid="{00000000-0005-0000-0000-0000392A0000}"/>
    <cellStyle name="Normal 15 3 3 2" xfId="11861" xr:uid="{00000000-0005-0000-0000-00003A2A0000}"/>
    <cellStyle name="Normal 15 3 3 2 2" xfId="11862" xr:uid="{00000000-0005-0000-0000-00003B2A0000}"/>
    <cellStyle name="Normal 15 3 3 2 2 2" xfId="11863" xr:uid="{00000000-0005-0000-0000-00003C2A0000}"/>
    <cellStyle name="Normal 15 3 3 2 2 2 2" xfId="11864" xr:uid="{00000000-0005-0000-0000-00003D2A0000}"/>
    <cellStyle name="Normal 15 3 3 2 2 3" xfId="11865" xr:uid="{00000000-0005-0000-0000-00003E2A0000}"/>
    <cellStyle name="Normal 15 3 3 2 3" xfId="11866" xr:uid="{00000000-0005-0000-0000-00003F2A0000}"/>
    <cellStyle name="Normal 15 3 3 2 3 2" xfId="11867" xr:uid="{00000000-0005-0000-0000-0000402A0000}"/>
    <cellStyle name="Normal 15 3 3 2 4" xfId="11868" xr:uid="{00000000-0005-0000-0000-0000412A0000}"/>
    <cellStyle name="Normal 15 3 3 3" xfId="11869" xr:uid="{00000000-0005-0000-0000-0000422A0000}"/>
    <cellStyle name="Normal 15 3 3 3 2" xfId="11870" xr:uid="{00000000-0005-0000-0000-0000432A0000}"/>
    <cellStyle name="Normal 15 3 3 3 2 2" xfId="11871" xr:uid="{00000000-0005-0000-0000-0000442A0000}"/>
    <cellStyle name="Normal 15 3 3 3 3" xfId="11872" xr:uid="{00000000-0005-0000-0000-0000452A0000}"/>
    <cellStyle name="Normal 15 3 3 4" xfId="11873" xr:uid="{00000000-0005-0000-0000-0000462A0000}"/>
    <cellStyle name="Normal 15 3 3 4 2" xfId="11874" xr:uid="{00000000-0005-0000-0000-0000472A0000}"/>
    <cellStyle name="Normal 15 3 3 5" xfId="11875" xr:uid="{00000000-0005-0000-0000-0000482A0000}"/>
    <cellStyle name="Normal 15 3 4" xfId="11876" xr:uid="{00000000-0005-0000-0000-0000492A0000}"/>
    <cellStyle name="Normal 15 3 4 2" xfId="11877" xr:uid="{00000000-0005-0000-0000-00004A2A0000}"/>
    <cellStyle name="Normal 15 3 4 2 2" xfId="11878" xr:uid="{00000000-0005-0000-0000-00004B2A0000}"/>
    <cellStyle name="Normal 15 3 4 2 2 2" xfId="11879" xr:uid="{00000000-0005-0000-0000-00004C2A0000}"/>
    <cellStyle name="Normal 15 3 4 2 3" xfId="11880" xr:uid="{00000000-0005-0000-0000-00004D2A0000}"/>
    <cellStyle name="Normal 15 3 4 3" xfId="11881" xr:uid="{00000000-0005-0000-0000-00004E2A0000}"/>
    <cellStyle name="Normal 15 3 4 3 2" xfId="11882" xr:uid="{00000000-0005-0000-0000-00004F2A0000}"/>
    <cellStyle name="Normal 15 3 4 4" xfId="11883" xr:uid="{00000000-0005-0000-0000-0000502A0000}"/>
    <cellStyle name="Normal 15 3 5" xfId="11884" xr:uid="{00000000-0005-0000-0000-0000512A0000}"/>
    <cellStyle name="Normal 15 3 5 2" xfId="11885" xr:uid="{00000000-0005-0000-0000-0000522A0000}"/>
    <cellStyle name="Normal 15 3 5 2 2" xfId="11886" xr:uid="{00000000-0005-0000-0000-0000532A0000}"/>
    <cellStyle name="Normal 15 3 5 2 2 2" xfId="11887" xr:uid="{00000000-0005-0000-0000-0000542A0000}"/>
    <cellStyle name="Normal 15 3 5 2 3" xfId="11888" xr:uid="{00000000-0005-0000-0000-0000552A0000}"/>
    <cellStyle name="Normal 15 3 5 3" xfId="11889" xr:uid="{00000000-0005-0000-0000-0000562A0000}"/>
    <cellStyle name="Normal 15 3 5 3 2" xfId="11890" xr:uid="{00000000-0005-0000-0000-0000572A0000}"/>
    <cellStyle name="Normal 15 3 5 4" xfId="11891" xr:uid="{00000000-0005-0000-0000-0000582A0000}"/>
    <cellStyle name="Normal 15 3 6" xfId="11892" xr:uid="{00000000-0005-0000-0000-0000592A0000}"/>
    <cellStyle name="Normal 15 3 6 2" xfId="11893" xr:uid="{00000000-0005-0000-0000-00005A2A0000}"/>
    <cellStyle name="Normal 15 3 6 2 2" xfId="11894" xr:uid="{00000000-0005-0000-0000-00005B2A0000}"/>
    <cellStyle name="Normal 15 3 6 3" xfId="11895" xr:uid="{00000000-0005-0000-0000-00005C2A0000}"/>
    <cellStyle name="Normal 15 3 7" xfId="11896" xr:uid="{00000000-0005-0000-0000-00005D2A0000}"/>
    <cellStyle name="Normal 15 3 7 2" xfId="11897" xr:uid="{00000000-0005-0000-0000-00005E2A0000}"/>
    <cellStyle name="Normal 15 3 8" xfId="11898" xr:uid="{00000000-0005-0000-0000-00005F2A0000}"/>
    <cellStyle name="Normal 15 3 8 2" xfId="11899" xr:uid="{00000000-0005-0000-0000-0000602A0000}"/>
    <cellStyle name="Normal 15 3 9" xfId="11900" xr:uid="{00000000-0005-0000-0000-0000612A0000}"/>
    <cellStyle name="Normal 15 4" xfId="11901" xr:uid="{00000000-0005-0000-0000-0000622A0000}"/>
    <cellStyle name="Normal 15 4 2" xfId="11902" xr:uid="{00000000-0005-0000-0000-0000632A0000}"/>
    <cellStyle name="Normal 15 4 2 2" xfId="11903" xr:uid="{00000000-0005-0000-0000-0000642A0000}"/>
    <cellStyle name="Normal 15 4 2 2 2" xfId="11904" xr:uid="{00000000-0005-0000-0000-0000652A0000}"/>
    <cellStyle name="Normal 15 4 2 2 2 2" xfId="11905" xr:uid="{00000000-0005-0000-0000-0000662A0000}"/>
    <cellStyle name="Normal 15 4 2 2 2 2 2" xfId="11906" xr:uid="{00000000-0005-0000-0000-0000672A0000}"/>
    <cellStyle name="Normal 15 4 2 2 2 3" xfId="11907" xr:uid="{00000000-0005-0000-0000-0000682A0000}"/>
    <cellStyle name="Normal 15 4 2 2 3" xfId="11908" xr:uid="{00000000-0005-0000-0000-0000692A0000}"/>
    <cellStyle name="Normal 15 4 2 2 3 2" xfId="11909" xr:uid="{00000000-0005-0000-0000-00006A2A0000}"/>
    <cellStyle name="Normal 15 4 2 2 4" xfId="11910" xr:uid="{00000000-0005-0000-0000-00006B2A0000}"/>
    <cellStyle name="Normal 15 4 2 3" xfId="11911" xr:uid="{00000000-0005-0000-0000-00006C2A0000}"/>
    <cellStyle name="Normal 15 4 2 3 2" xfId="11912" xr:uid="{00000000-0005-0000-0000-00006D2A0000}"/>
    <cellStyle name="Normal 15 4 2 3 2 2" xfId="11913" xr:uid="{00000000-0005-0000-0000-00006E2A0000}"/>
    <cellStyle name="Normal 15 4 2 3 3" xfId="11914" xr:uid="{00000000-0005-0000-0000-00006F2A0000}"/>
    <cellStyle name="Normal 15 4 2 4" xfId="11915" xr:uid="{00000000-0005-0000-0000-0000702A0000}"/>
    <cellStyle name="Normal 15 4 2 4 2" xfId="11916" xr:uid="{00000000-0005-0000-0000-0000712A0000}"/>
    <cellStyle name="Normal 15 4 2 5" xfId="11917" xr:uid="{00000000-0005-0000-0000-0000722A0000}"/>
    <cellStyle name="Normal 15 4 3" xfId="11918" xr:uid="{00000000-0005-0000-0000-0000732A0000}"/>
    <cellStyle name="Normal 15 4 3 2" xfId="11919" xr:uid="{00000000-0005-0000-0000-0000742A0000}"/>
    <cellStyle name="Normal 15 4 3 2 2" xfId="11920" xr:uid="{00000000-0005-0000-0000-0000752A0000}"/>
    <cellStyle name="Normal 15 4 3 2 2 2" xfId="11921" xr:uid="{00000000-0005-0000-0000-0000762A0000}"/>
    <cellStyle name="Normal 15 4 3 2 3" xfId="11922" xr:uid="{00000000-0005-0000-0000-0000772A0000}"/>
    <cellStyle name="Normal 15 4 3 3" xfId="11923" xr:uid="{00000000-0005-0000-0000-0000782A0000}"/>
    <cellStyle name="Normal 15 4 3 3 2" xfId="11924" xr:uid="{00000000-0005-0000-0000-0000792A0000}"/>
    <cellStyle name="Normal 15 4 3 4" xfId="11925" xr:uid="{00000000-0005-0000-0000-00007A2A0000}"/>
    <cellStyle name="Normal 15 4 4" xfId="11926" xr:uid="{00000000-0005-0000-0000-00007B2A0000}"/>
    <cellStyle name="Normal 15 4 4 2" xfId="11927" xr:uid="{00000000-0005-0000-0000-00007C2A0000}"/>
    <cellStyle name="Normal 15 4 4 2 2" xfId="11928" xr:uid="{00000000-0005-0000-0000-00007D2A0000}"/>
    <cellStyle name="Normal 15 4 4 2 2 2" xfId="11929" xr:uid="{00000000-0005-0000-0000-00007E2A0000}"/>
    <cellStyle name="Normal 15 4 4 2 3" xfId="11930" xr:uid="{00000000-0005-0000-0000-00007F2A0000}"/>
    <cellStyle name="Normal 15 4 4 3" xfId="11931" xr:uid="{00000000-0005-0000-0000-0000802A0000}"/>
    <cellStyle name="Normal 15 4 4 3 2" xfId="11932" xr:uid="{00000000-0005-0000-0000-0000812A0000}"/>
    <cellStyle name="Normal 15 4 4 4" xfId="11933" xr:uid="{00000000-0005-0000-0000-0000822A0000}"/>
    <cellStyle name="Normal 15 4 5" xfId="11934" xr:uid="{00000000-0005-0000-0000-0000832A0000}"/>
    <cellStyle name="Normal 15 4 5 2" xfId="11935" xr:uid="{00000000-0005-0000-0000-0000842A0000}"/>
    <cellStyle name="Normal 15 4 5 2 2" xfId="11936" xr:uid="{00000000-0005-0000-0000-0000852A0000}"/>
    <cellStyle name="Normal 15 4 5 3" xfId="11937" xr:uid="{00000000-0005-0000-0000-0000862A0000}"/>
    <cellStyle name="Normal 15 4 6" xfId="11938" xr:uid="{00000000-0005-0000-0000-0000872A0000}"/>
    <cellStyle name="Normal 15 4 6 2" xfId="11939" xr:uid="{00000000-0005-0000-0000-0000882A0000}"/>
    <cellStyle name="Normal 15 4 7" xfId="11940" xr:uid="{00000000-0005-0000-0000-0000892A0000}"/>
    <cellStyle name="Normal 15 4 7 2" xfId="11941" xr:uid="{00000000-0005-0000-0000-00008A2A0000}"/>
    <cellStyle name="Normal 15 4 8" xfId="11942" xr:uid="{00000000-0005-0000-0000-00008B2A0000}"/>
    <cellStyle name="Normal 15 5" xfId="11943" xr:uid="{00000000-0005-0000-0000-00008C2A0000}"/>
    <cellStyle name="Normal 15 5 2" xfId="11944" xr:uid="{00000000-0005-0000-0000-00008D2A0000}"/>
    <cellStyle name="Normal 15 5 2 2" xfId="11945" xr:uid="{00000000-0005-0000-0000-00008E2A0000}"/>
    <cellStyle name="Normal 15 5 2 2 2" xfId="11946" xr:uid="{00000000-0005-0000-0000-00008F2A0000}"/>
    <cellStyle name="Normal 15 5 2 2 2 2" xfId="11947" xr:uid="{00000000-0005-0000-0000-0000902A0000}"/>
    <cellStyle name="Normal 15 5 2 2 2 2 2" xfId="11948" xr:uid="{00000000-0005-0000-0000-0000912A0000}"/>
    <cellStyle name="Normal 15 5 2 2 2 3" xfId="11949" xr:uid="{00000000-0005-0000-0000-0000922A0000}"/>
    <cellStyle name="Normal 15 5 2 2 3" xfId="11950" xr:uid="{00000000-0005-0000-0000-0000932A0000}"/>
    <cellStyle name="Normal 15 5 2 2 3 2" xfId="11951" xr:uid="{00000000-0005-0000-0000-0000942A0000}"/>
    <cellStyle name="Normal 15 5 2 2 4" xfId="11952" xr:uid="{00000000-0005-0000-0000-0000952A0000}"/>
    <cellStyle name="Normal 15 5 2 3" xfId="11953" xr:uid="{00000000-0005-0000-0000-0000962A0000}"/>
    <cellStyle name="Normal 15 5 2 3 2" xfId="11954" xr:uid="{00000000-0005-0000-0000-0000972A0000}"/>
    <cellStyle name="Normal 15 5 2 3 2 2" xfId="11955" xr:uid="{00000000-0005-0000-0000-0000982A0000}"/>
    <cellStyle name="Normal 15 5 2 3 3" xfId="11956" xr:uid="{00000000-0005-0000-0000-0000992A0000}"/>
    <cellStyle name="Normal 15 5 2 4" xfId="11957" xr:uid="{00000000-0005-0000-0000-00009A2A0000}"/>
    <cellStyle name="Normal 15 5 2 4 2" xfId="11958" xr:uid="{00000000-0005-0000-0000-00009B2A0000}"/>
    <cellStyle name="Normal 15 5 2 5" xfId="11959" xr:uid="{00000000-0005-0000-0000-00009C2A0000}"/>
    <cellStyle name="Normal 15 5 3" xfId="11960" xr:uid="{00000000-0005-0000-0000-00009D2A0000}"/>
    <cellStyle name="Normal 15 5 3 2" xfId="11961" xr:uid="{00000000-0005-0000-0000-00009E2A0000}"/>
    <cellStyle name="Normal 15 5 3 2 2" xfId="11962" xr:uid="{00000000-0005-0000-0000-00009F2A0000}"/>
    <cellStyle name="Normal 15 5 3 2 2 2" xfId="11963" xr:uid="{00000000-0005-0000-0000-0000A02A0000}"/>
    <cellStyle name="Normal 15 5 3 2 3" xfId="11964" xr:uid="{00000000-0005-0000-0000-0000A12A0000}"/>
    <cellStyle name="Normal 15 5 3 3" xfId="11965" xr:uid="{00000000-0005-0000-0000-0000A22A0000}"/>
    <cellStyle name="Normal 15 5 3 3 2" xfId="11966" xr:uid="{00000000-0005-0000-0000-0000A32A0000}"/>
    <cellStyle name="Normal 15 5 3 4" xfId="11967" xr:uid="{00000000-0005-0000-0000-0000A42A0000}"/>
    <cellStyle name="Normal 15 5 4" xfId="11968" xr:uid="{00000000-0005-0000-0000-0000A52A0000}"/>
    <cellStyle name="Normal 15 5 4 2" xfId="11969" xr:uid="{00000000-0005-0000-0000-0000A62A0000}"/>
    <cellStyle name="Normal 15 5 4 2 2" xfId="11970" xr:uid="{00000000-0005-0000-0000-0000A72A0000}"/>
    <cellStyle name="Normal 15 5 4 3" xfId="11971" xr:uid="{00000000-0005-0000-0000-0000A82A0000}"/>
    <cellStyle name="Normal 15 5 5" xfId="11972" xr:uid="{00000000-0005-0000-0000-0000A92A0000}"/>
    <cellStyle name="Normal 15 5 5 2" xfId="11973" xr:uid="{00000000-0005-0000-0000-0000AA2A0000}"/>
    <cellStyle name="Normal 15 5 6" xfId="11974" xr:uid="{00000000-0005-0000-0000-0000AB2A0000}"/>
    <cellStyle name="Normal 15 6" xfId="11975" xr:uid="{00000000-0005-0000-0000-0000AC2A0000}"/>
    <cellStyle name="Normal 15 6 2" xfId="11976" xr:uid="{00000000-0005-0000-0000-0000AD2A0000}"/>
    <cellStyle name="Normal 15 6 2 2" xfId="11977" xr:uid="{00000000-0005-0000-0000-0000AE2A0000}"/>
    <cellStyle name="Normal 15 6 2 2 2" xfId="11978" xr:uid="{00000000-0005-0000-0000-0000AF2A0000}"/>
    <cellStyle name="Normal 15 6 2 2 2 2" xfId="11979" xr:uid="{00000000-0005-0000-0000-0000B02A0000}"/>
    <cellStyle name="Normal 15 6 2 2 3" xfId="11980" xr:uid="{00000000-0005-0000-0000-0000B12A0000}"/>
    <cellStyle name="Normal 15 6 2 3" xfId="11981" xr:uid="{00000000-0005-0000-0000-0000B22A0000}"/>
    <cellStyle name="Normal 15 6 2 3 2" xfId="11982" xr:uid="{00000000-0005-0000-0000-0000B32A0000}"/>
    <cellStyle name="Normal 15 6 2 4" xfId="11983" xr:uid="{00000000-0005-0000-0000-0000B42A0000}"/>
    <cellStyle name="Normal 15 6 3" xfId="11984" xr:uid="{00000000-0005-0000-0000-0000B52A0000}"/>
    <cellStyle name="Normal 15 6 3 2" xfId="11985" xr:uid="{00000000-0005-0000-0000-0000B62A0000}"/>
    <cellStyle name="Normal 15 6 3 2 2" xfId="11986" xr:uid="{00000000-0005-0000-0000-0000B72A0000}"/>
    <cellStyle name="Normal 15 6 3 3" xfId="11987" xr:uid="{00000000-0005-0000-0000-0000B82A0000}"/>
    <cellStyle name="Normal 15 6 4" xfId="11988" xr:uid="{00000000-0005-0000-0000-0000B92A0000}"/>
    <cellStyle name="Normal 15 6 4 2" xfId="11989" xr:uid="{00000000-0005-0000-0000-0000BA2A0000}"/>
    <cellStyle name="Normal 15 6 5" xfId="11990" xr:uid="{00000000-0005-0000-0000-0000BB2A0000}"/>
    <cellStyle name="Normal 15 7" xfId="11991" xr:uid="{00000000-0005-0000-0000-0000BC2A0000}"/>
    <cellStyle name="Normal 15 7 2" xfId="11992" xr:uid="{00000000-0005-0000-0000-0000BD2A0000}"/>
    <cellStyle name="Normal 15 7 2 2" xfId="11993" xr:uid="{00000000-0005-0000-0000-0000BE2A0000}"/>
    <cellStyle name="Normal 15 7 2 2 2" xfId="11994" xr:uid="{00000000-0005-0000-0000-0000BF2A0000}"/>
    <cellStyle name="Normal 15 7 2 3" xfId="11995" xr:uid="{00000000-0005-0000-0000-0000C02A0000}"/>
    <cellStyle name="Normal 15 7 3" xfId="11996" xr:uid="{00000000-0005-0000-0000-0000C12A0000}"/>
    <cellStyle name="Normal 15 7 3 2" xfId="11997" xr:uid="{00000000-0005-0000-0000-0000C22A0000}"/>
    <cellStyle name="Normal 15 7 4" xfId="11998" xr:uid="{00000000-0005-0000-0000-0000C32A0000}"/>
    <cellStyle name="Normal 15 8" xfId="11999" xr:uid="{00000000-0005-0000-0000-0000C42A0000}"/>
    <cellStyle name="Normal 15 8 2" xfId="12000" xr:uid="{00000000-0005-0000-0000-0000C52A0000}"/>
    <cellStyle name="Normal 15 8 2 2" xfId="12001" xr:uid="{00000000-0005-0000-0000-0000C62A0000}"/>
    <cellStyle name="Normal 15 8 2 2 2" xfId="12002" xr:uid="{00000000-0005-0000-0000-0000C72A0000}"/>
    <cellStyle name="Normal 15 8 2 3" xfId="12003" xr:uid="{00000000-0005-0000-0000-0000C82A0000}"/>
    <cellStyle name="Normal 15 8 3" xfId="12004" xr:uid="{00000000-0005-0000-0000-0000C92A0000}"/>
    <cellStyle name="Normal 15 8 3 2" xfId="12005" xr:uid="{00000000-0005-0000-0000-0000CA2A0000}"/>
    <cellStyle name="Normal 15 8 4" xfId="12006" xr:uid="{00000000-0005-0000-0000-0000CB2A0000}"/>
    <cellStyle name="Normal 15 9" xfId="12007" xr:uid="{00000000-0005-0000-0000-0000CC2A0000}"/>
    <cellStyle name="Normal 15 9 2" xfId="12008" xr:uid="{00000000-0005-0000-0000-0000CD2A0000}"/>
    <cellStyle name="Normal 15 9 2 2" xfId="12009" xr:uid="{00000000-0005-0000-0000-0000CE2A0000}"/>
    <cellStyle name="Normal 15 9 2 2 2" xfId="12010" xr:uid="{00000000-0005-0000-0000-0000CF2A0000}"/>
    <cellStyle name="Normal 15 9 2 3" xfId="12011" xr:uid="{00000000-0005-0000-0000-0000D02A0000}"/>
    <cellStyle name="Normal 15 9 3" xfId="12012" xr:uid="{00000000-0005-0000-0000-0000D12A0000}"/>
    <cellStyle name="Normal 15 9 3 2" xfId="12013" xr:uid="{00000000-0005-0000-0000-0000D22A0000}"/>
    <cellStyle name="Normal 15 9 4" xfId="12014" xr:uid="{00000000-0005-0000-0000-0000D32A0000}"/>
    <cellStyle name="Normal 16" xfId="1226" xr:uid="{00000000-0005-0000-0000-0000D42A0000}"/>
    <cellStyle name="Normal 16 10" xfId="12015" xr:uid="{00000000-0005-0000-0000-0000D52A0000}"/>
    <cellStyle name="Normal 16 10 2" xfId="12016" xr:uid="{00000000-0005-0000-0000-0000D62A0000}"/>
    <cellStyle name="Normal 16 11" xfId="12017" xr:uid="{00000000-0005-0000-0000-0000D72A0000}"/>
    <cellStyle name="Normal 16 12" xfId="12018" xr:uid="{00000000-0005-0000-0000-0000D82A0000}"/>
    <cellStyle name="Normal 16 2" xfId="1227" xr:uid="{00000000-0005-0000-0000-0000D92A0000}"/>
    <cellStyle name="Normal 16 2 2" xfId="1228" xr:uid="{00000000-0005-0000-0000-0000DA2A0000}"/>
    <cellStyle name="Normal 16 2 2 2" xfId="12019" xr:uid="{00000000-0005-0000-0000-0000DB2A0000}"/>
    <cellStyle name="Normal 16 2 2 3" xfId="12020" xr:uid="{00000000-0005-0000-0000-0000DC2A0000}"/>
    <cellStyle name="Normal 16 2 3" xfId="12021" xr:uid="{00000000-0005-0000-0000-0000DD2A0000}"/>
    <cellStyle name="Normal 16 2 4" xfId="12022" xr:uid="{00000000-0005-0000-0000-0000DE2A0000}"/>
    <cellStyle name="Normal 16 3" xfId="1229" xr:uid="{00000000-0005-0000-0000-0000DF2A0000}"/>
    <cellStyle name="Normal 16 3 2" xfId="12023" xr:uid="{00000000-0005-0000-0000-0000E02A0000}"/>
    <cellStyle name="Normal 16 3 2 2" xfId="12024" xr:uid="{00000000-0005-0000-0000-0000E12A0000}"/>
    <cellStyle name="Normal 16 3 2 3" xfId="12025" xr:uid="{00000000-0005-0000-0000-0000E22A0000}"/>
    <cellStyle name="Normal 16 3 3" xfId="12026" xr:uid="{00000000-0005-0000-0000-0000E32A0000}"/>
    <cellStyle name="Normal 16 3 4" xfId="12027" xr:uid="{00000000-0005-0000-0000-0000E42A0000}"/>
    <cellStyle name="Normal 16 4" xfId="12028" xr:uid="{00000000-0005-0000-0000-0000E52A0000}"/>
    <cellStyle name="Normal 16 4 10" xfId="12029" xr:uid="{00000000-0005-0000-0000-0000E62A0000}"/>
    <cellStyle name="Normal 16 4 2" xfId="12030" xr:uid="{00000000-0005-0000-0000-0000E72A0000}"/>
    <cellStyle name="Normal 16 4 2 2" xfId="12031" xr:uid="{00000000-0005-0000-0000-0000E82A0000}"/>
    <cellStyle name="Normal 16 4 2 2 2" xfId="12032" xr:uid="{00000000-0005-0000-0000-0000E92A0000}"/>
    <cellStyle name="Normal 16 4 2 2 2 2" xfId="12033" xr:uid="{00000000-0005-0000-0000-0000EA2A0000}"/>
    <cellStyle name="Normal 16 4 2 2 2 2 2" xfId="12034" xr:uid="{00000000-0005-0000-0000-0000EB2A0000}"/>
    <cellStyle name="Normal 16 4 2 2 2 2 2 2" xfId="12035" xr:uid="{00000000-0005-0000-0000-0000EC2A0000}"/>
    <cellStyle name="Normal 16 4 2 2 2 2 3" xfId="12036" xr:uid="{00000000-0005-0000-0000-0000ED2A0000}"/>
    <cellStyle name="Normal 16 4 2 2 2 3" xfId="12037" xr:uid="{00000000-0005-0000-0000-0000EE2A0000}"/>
    <cellStyle name="Normal 16 4 2 2 2 3 2" xfId="12038" xr:uid="{00000000-0005-0000-0000-0000EF2A0000}"/>
    <cellStyle name="Normal 16 4 2 2 2 4" xfId="12039" xr:uid="{00000000-0005-0000-0000-0000F02A0000}"/>
    <cellStyle name="Normal 16 4 2 2 3" xfId="12040" xr:uid="{00000000-0005-0000-0000-0000F12A0000}"/>
    <cellStyle name="Normal 16 4 2 2 3 2" xfId="12041" xr:uid="{00000000-0005-0000-0000-0000F22A0000}"/>
    <cellStyle name="Normal 16 4 2 2 3 2 2" xfId="12042" xr:uid="{00000000-0005-0000-0000-0000F32A0000}"/>
    <cellStyle name="Normal 16 4 2 2 3 3" xfId="12043" xr:uid="{00000000-0005-0000-0000-0000F42A0000}"/>
    <cellStyle name="Normal 16 4 2 2 4" xfId="12044" xr:uid="{00000000-0005-0000-0000-0000F52A0000}"/>
    <cellStyle name="Normal 16 4 2 2 4 2" xfId="12045" xr:uid="{00000000-0005-0000-0000-0000F62A0000}"/>
    <cellStyle name="Normal 16 4 2 2 5" xfId="12046" xr:uid="{00000000-0005-0000-0000-0000F72A0000}"/>
    <cellStyle name="Normal 16 4 2 3" xfId="12047" xr:uid="{00000000-0005-0000-0000-0000F82A0000}"/>
    <cellStyle name="Normal 16 4 2 3 2" xfId="12048" xr:uid="{00000000-0005-0000-0000-0000F92A0000}"/>
    <cellStyle name="Normal 16 4 2 3 2 2" xfId="12049" xr:uid="{00000000-0005-0000-0000-0000FA2A0000}"/>
    <cellStyle name="Normal 16 4 2 3 2 2 2" xfId="12050" xr:uid="{00000000-0005-0000-0000-0000FB2A0000}"/>
    <cellStyle name="Normal 16 4 2 3 2 3" xfId="12051" xr:uid="{00000000-0005-0000-0000-0000FC2A0000}"/>
    <cellStyle name="Normal 16 4 2 3 3" xfId="12052" xr:uid="{00000000-0005-0000-0000-0000FD2A0000}"/>
    <cellStyle name="Normal 16 4 2 3 3 2" xfId="12053" xr:uid="{00000000-0005-0000-0000-0000FE2A0000}"/>
    <cellStyle name="Normal 16 4 2 3 4" xfId="12054" xr:uid="{00000000-0005-0000-0000-0000FF2A0000}"/>
    <cellStyle name="Normal 16 4 2 4" xfId="12055" xr:uid="{00000000-0005-0000-0000-0000002B0000}"/>
    <cellStyle name="Normal 16 4 2 4 2" xfId="12056" xr:uid="{00000000-0005-0000-0000-0000012B0000}"/>
    <cellStyle name="Normal 16 4 2 4 2 2" xfId="12057" xr:uid="{00000000-0005-0000-0000-0000022B0000}"/>
    <cellStyle name="Normal 16 4 2 4 2 2 2" xfId="12058" xr:uid="{00000000-0005-0000-0000-0000032B0000}"/>
    <cellStyle name="Normal 16 4 2 4 2 3" xfId="12059" xr:uid="{00000000-0005-0000-0000-0000042B0000}"/>
    <cellStyle name="Normal 16 4 2 4 3" xfId="12060" xr:uid="{00000000-0005-0000-0000-0000052B0000}"/>
    <cellStyle name="Normal 16 4 2 4 3 2" xfId="12061" xr:uid="{00000000-0005-0000-0000-0000062B0000}"/>
    <cellStyle name="Normal 16 4 2 4 4" xfId="12062" xr:uid="{00000000-0005-0000-0000-0000072B0000}"/>
    <cellStyle name="Normal 16 4 2 5" xfId="12063" xr:uid="{00000000-0005-0000-0000-0000082B0000}"/>
    <cellStyle name="Normal 16 4 2 5 2" xfId="12064" xr:uid="{00000000-0005-0000-0000-0000092B0000}"/>
    <cellStyle name="Normal 16 4 2 5 2 2" xfId="12065" xr:uid="{00000000-0005-0000-0000-00000A2B0000}"/>
    <cellStyle name="Normal 16 4 2 5 3" xfId="12066" xr:uid="{00000000-0005-0000-0000-00000B2B0000}"/>
    <cellStyle name="Normal 16 4 2 6" xfId="12067" xr:uid="{00000000-0005-0000-0000-00000C2B0000}"/>
    <cellStyle name="Normal 16 4 2 6 2" xfId="12068" xr:uid="{00000000-0005-0000-0000-00000D2B0000}"/>
    <cellStyle name="Normal 16 4 2 7" xfId="12069" xr:uid="{00000000-0005-0000-0000-00000E2B0000}"/>
    <cellStyle name="Normal 16 4 2 7 2" xfId="12070" xr:uid="{00000000-0005-0000-0000-00000F2B0000}"/>
    <cellStyle name="Normal 16 4 2 8" xfId="12071" xr:uid="{00000000-0005-0000-0000-0000102B0000}"/>
    <cellStyle name="Normal 16 4 3" xfId="12072" xr:uid="{00000000-0005-0000-0000-0000112B0000}"/>
    <cellStyle name="Normal 16 4 3 2" xfId="12073" xr:uid="{00000000-0005-0000-0000-0000122B0000}"/>
    <cellStyle name="Normal 16 4 3 2 2" xfId="12074" xr:uid="{00000000-0005-0000-0000-0000132B0000}"/>
    <cellStyle name="Normal 16 4 3 2 2 2" xfId="12075" xr:uid="{00000000-0005-0000-0000-0000142B0000}"/>
    <cellStyle name="Normal 16 4 3 2 2 2 2" xfId="12076" xr:uid="{00000000-0005-0000-0000-0000152B0000}"/>
    <cellStyle name="Normal 16 4 3 2 2 3" xfId="12077" xr:uid="{00000000-0005-0000-0000-0000162B0000}"/>
    <cellStyle name="Normal 16 4 3 2 3" xfId="12078" xr:uid="{00000000-0005-0000-0000-0000172B0000}"/>
    <cellStyle name="Normal 16 4 3 2 3 2" xfId="12079" xr:uid="{00000000-0005-0000-0000-0000182B0000}"/>
    <cellStyle name="Normal 16 4 3 2 4" xfId="12080" xr:uid="{00000000-0005-0000-0000-0000192B0000}"/>
    <cellStyle name="Normal 16 4 3 3" xfId="12081" xr:uid="{00000000-0005-0000-0000-00001A2B0000}"/>
    <cellStyle name="Normal 16 4 3 3 2" xfId="12082" xr:uid="{00000000-0005-0000-0000-00001B2B0000}"/>
    <cellStyle name="Normal 16 4 3 3 2 2" xfId="12083" xr:uid="{00000000-0005-0000-0000-00001C2B0000}"/>
    <cellStyle name="Normal 16 4 3 3 3" xfId="12084" xr:uid="{00000000-0005-0000-0000-00001D2B0000}"/>
    <cellStyle name="Normal 16 4 3 4" xfId="12085" xr:uid="{00000000-0005-0000-0000-00001E2B0000}"/>
    <cellStyle name="Normal 16 4 3 4 2" xfId="12086" xr:uid="{00000000-0005-0000-0000-00001F2B0000}"/>
    <cellStyle name="Normal 16 4 3 5" xfId="12087" xr:uid="{00000000-0005-0000-0000-0000202B0000}"/>
    <cellStyle name="Normal 16 4 4" xfId="12088" xr:uid="{00000000-0005-0000-0000-0000212B0000}"/>
    <cellStyle name="Normal 16 4 4 2" xfId="12089" xr:uid="{00000000-0005-0000-0000-0000222B0000}"/>
    <cellStyle name="Normal 16 4 4 2 2" xfId="12090" xr:uid="{00000000-0005-0000-0000-0000232B0000}"/>
    <cellStyle name="Normal 16 4 4 2 2 2" xfId="12091" xr:uid="{00000000-0005-0000-0000-0000242B0000}"/>
    <cellStyle name="Normal 16 4 4 2 3" xfId="12092" xr:uid="{00000000-0005-0000-0000-0000252B0000}"/>
    <cellStyle name="Normal 16 4 4 3" xfId="12093" xr:uid="{00000000-0005-0000-0000-0000262B0000}"/>
    <cellStyle name="Normal 16 4 4 3 2" xfId="12094" xr:uid="{00000000-0005-0000-0000-0000272B0000}"/>
    <cellStyle name="Normal 16 4 4 4" xfId="12095" xr:uid="{00000000-0005-0000-0000-0000282B0000}"/>
    <cellStyle name="Normal 16 4 5" xfId="12096" xr:uid="{00000000-0005-0000-0000-0000292B0000}"/>
    <cellStyle name="Normal 16 4 5 2" xfId="12097" xr:uid="{00000000-0005-0000-0000-00002A2B0000}"/>
    <cellStyle name="Normal 16 4 5 2 2" xfId="12098" xr:uid="{00000000-0005-0000-0000-00002B2B0000}"/>
    <cellStyle name="Normal 16 4 5 2 2 2" xfId="12099" xr:uid="{00000000-0005-0000-0000-00002C2B0000}"/>
    <cellStyle name="Normal 16 4 5 2 3" xfId="12100" xr:uid="{00000000-0005-0000-0000-00002D2B0000}"/>
    <cellStyle name="Normal 16 4 5 3" xfId="12101" xr:uid="{00000000-0005-0000-0000-00002E2B0000}"/>
    <cellStyle name="Normal 16 4 5 3 2" xfId="12102" xr:uid="{00000000-0005-0000-0000-00002F2B0000}"/>
    <cellStyle name="Normal 16 4 5 4" xfId="12103" xr:uid="{00000000-0005-0000-0000-0000302B0000}"/>
    <cellStyle name="Normal 16 4 6" xfId="12104" xr:uid="{00000000-0005-0000-0000-0000312B0000}"/>
    <cellStyle name="Normal 16 4 6 2" xfId="12105" xr:uid="{00000000-0005-0000-0000-0000322B0000}"/>
    <cellStyle name="Normal 16 4 6 2 2" xfId="12106" xr:uid="{00000000-0005-0000-0000-0000332B0000}"/>
    <cellStyle name="Normal 16 4 6 3" xfId="12107" xr:uid="{00000000-0005-0000-0000-0000342B0000}"/>
    <cellStyle name="Normal 16 4 7" xfId="12108" xr:uid="{00000000-0005-0000-0000-0000352B0000}"/>
    <cellStyle name="Normal 16 4 7 2" xfId="12109" xr:uid="{00000000-0005-0000-0000-0000362B0000}"/>
    <cellStyle name="Normal 16 4 8" xfId="12110" xr:uid="{00000000-0005-0000-0000-0000372B0000}"/>
    <cellStyle name="Normal 16 4 8 2" xfId="12111" xr:uid="{00000000-0005-0000-0000-0000382B0000}"/>
    <cellStyle name="Normal 16 4 9" xfId="12112" xr:uid="{00000000-0005-0000-0000-0000392B0000}"/>
    <cellStyle name="Normal 16 5" xfId="12113" xr:uid="{00000000-0005-0000-0000-00003A2B0000}"/>
    <cellStyle name="Normal 16 5 2" xfId="12114" xr:uid="{00000000-0005-0000-0000-00003B2B0000}"/>
    <cellStyle name="Normal 16 5 2 2" xfId="12115" xr:uid="{00000000-0005-0000-0000-00003C2B0000}"/>
    <cellStyle name="Normal 16 5 2 2 2" xfId="12116" xr:uid="{00000000-0005-0000-0000-00003D2B0000}"/>
    <cellStyle name="Normal 16 5 2 2 2 2" xfId="12117" xr:uid="{00000000-0005-0000-0000-00003E2B0000}"/>
    <cellStyle name="Normal 16 5 2 2 2 2 2" xfId="12118" xr:uid="{00000000-0005-0000-0000-00003F2B0000}"/>
    <cellStyle name="Normal 16 5 2 2 2 3" xfId="12119" xr:uid="{00000000-0005-0000-0000-0000402B0000}"/>
    <cellStyle name="Normal 16 5 2 2 3" xfId="12120" xr:uid="{00000000-0005-0000-0000-0000412B0000}"/>
    <cellStyle name="Normal 16 5 2 2 3 2" xfId="12121" xr:uid="{00000000-0005-0000-0000-0000422B0000}"/>
    <cellStyle name="Normal 16 5 2 2 4" xfId="12122" xr:uid="{00000000-0005-0000-0000-0000432B0000}"/>
    <cellStyle name="Normal 16 5 2 3" xfId="12123" xr:uid="{00000000-0005-0000-0000-0000442B0000}"/>
    <cellStyle name="Normal 16 5 2 3 2" xfId="12124" xr:uid="{00000000-0005-0000-0000-0000452B0000}"/>
    <cellStyle name="Normal 16 5 2 3 2 2" xfId="12125" xr:uid="{00000000-0005-0000-0000-0000462B0000}"/>
    <cellStyle name="Normal 16 5 2 3 3" xfId="12126" xr:uid="{00000000-0005-0000-0000-0000472B0000}"/>
    <cellStyle name="Normal 16 5 2 4" xfId="12127" xr:uid="{00000000-0005-0000-0000-0000482B0000}"/>
    <cellStyle name="Normal 16 5 2 4 2" xfId="12128" xr:uid="{00000000-0005-0000-0000-0000492B0000}"/>
    <cellStyle name="Normal 16 5 2 5" xfId="12129" xr:uid="{00000000-0005-0000-0000-00004A2B0000}"/>
    <cellStyle name="Normal 16 5 3" xfId="12130" xr:uid="{00000000-0005-0000-0000-00004B2B0000}"/>
    <cellStyle name="Normal 16 5 3 2" xfId="12131" xr:uid="{00000000-0005-0000-0000-00004C2B0000}"/>
    <cellStyle name="Normal 16 5 3 2 2" xfId="12132" xr:uid="{00000000-0005-0000-0000-00004D2B0000}"/>
    <cellStyle name="Normal 16 5 3 2 2 2" xfId="12133" xr:uid="{00000000-0005-0000-0000-00004E2B0000}"/>
    <cellStyle name="Normal 16 5 3 2 3" xfId="12134" xr:uid="{00000000-0005-0000-0000-00004F2B0000}"/>
    <cellStyle name="Normal 16 5 3 3" xfId="12135" xr:uid="{00000000-0005-0000-0000-0000502B0000}"/>
    <cellStyle name="Normal 16 5 3 3 2" xfId="12136" xr:uid="{00000000-0005-0000-0000-0000512B0000}"/>
    <cellStyle name="Normal 16 5 3 4" xfId="12137" xr:uid="{00000000-0005-0000-0000-0000522B0000}"/>
    <cellStyle name="Normal 16 5 4" xfId="12138" xr:uid="{00000000-0005-0000-0000-0000532B0000}"/>
    <cellStyle name="Normal 16 5 4 2" xfId="12139" xr:uid="{00000000-0005-0000-0000-0000542B0000}"/>
    <cellStyle name="Normal 16 5 4 2 2" xfId="12140" xr:uid="{00000000-0005-0000-0000-0000552B0000}"/>
    <cellStyle name="Normal 16 5 4 2 2 2" xfId="12141" xr:uid="{00000000-0005-0000-0000-0000562B0000}"/>
    <cellStyle name="Normal 16 5 4 2 3" xfId="12142" xr:uid="{00000000-0005-0000-0000-0000572B0000}"/>
    <cellStyle name="Normal 16 5 4 3" xfId="12143" xr:uid="{00000000-0005-0000-0000-0000582B0000}"/>
    <cellStyle name="Normal 16 5 4 3 2" xfId="12144" xr:uid="{00000000-0005-0000-0000-0000592B0000}"/>
    <cellStyle name="Normal 16 5 4 4" xfId="12145" xr:uid="{00000000-0005-0000-0000-00005A2B0000}"/>
    <cellStyle name="Normal 16 5 5" xfId="12146" xr:uid="{00000000-0005-0000-0000-00005B2B0000}"/>
    <cellStyle name="Normal 16 5 5 2" xfId="12147" xr:uid="{00000000-0005-0000-0000-00005C2B0000}"/>
    <cellStyle name="Normal 16 5 5 2 2" xfId="12148" xr:uid="{00000000-0005-0000-0000-00005D2B0000}"/>
    <cellStyle name="Normal 16 5 5 3" xfId="12149" xr:uid="{00000000-0005-0000-0000-00005E2B0000}"/>
    <cellStyle name="Normal 16 5 6" xfId="12150" xr:uid="{00000000-0005-0000-0000-00005F2B0000}"/>
    <cellStyle name="Normal 16 5 6 2" xfId="12151" xr:uid="{00000000-0005-0000-0000-0000602B0000}"/>
    <cellStyle name="Normal 16 5 7" xfId="12152" xr:uid="{00000000-0005-0000-0000-0000612B0000}"/>
    <cellStyle name="Normal 16 5 7 2" xfId="12153" xr:uid="{00000000-0005-0000-0000-0000622B0000}"/>
    <cellStyle name="Normal 16 5 8" xfId="12154" xr:uid="{00000000-0005-0000-0000-0000632B0000}"/>
    <cellStyle name="Normal 16 6" xfId="12155" xr:uid="{00000000-0005-0000-0000-0000642B0000}"/>
    <cellStyle name="Normal 16 6 2" xfId="12156" xr:uid="{00000000-0005-0000-0000-0000652B0000}"/>
    <cellStyle name="Normal 16 6 2 2" xfId="12157" xr:uid="{00000000-0005-0000-0000-0000662B0000}"/>
    <cellStyle name="Normal 16 6 2 2 2" xfId="12158" xr:uid="{00000000-0005-0000-0000-0000672B0000}"/>
    <cellStyle name="Normal 16 6 2 2 2 2" xfId="12159" xr:uid="{00000000-0005-0000-0000-0000682B0000}"/>
    <cellStyle name="Normal 16 6 2 2 3" xfId="12160" xr:uid="{00000000-0005-0000-0000-0000692B0000}"/>
    <cellStyle name="Normal 16 6 2 3" xfId="12161" xr:uid="{00000000-0005-0000-0000-00006A2B0000}"/>
    <cellStyle name="Normal 16 6 2 3 2" xfId="12162" xr:uid="{00000000-0005-0000-0000-00006B2B0000}"/>
    <cellStyle name="Normal 16 6 2 4" xfId="12163" xr:uid="{00000000-0005-0000-0000-00006C2B0000}"/>
    <cellStyle name="Normal 16 6 3" xfId="12164" xr:uid="{00000000-0005-0000-0000-00006D2B0000}"/>
    <cellStyle name="Normal 16 6 3 2" xfId="12165" xr:uid="{00000000-0005-0000-0000-00006E2B0000}"/>
    <cellStyle name="Normal 16 6 3 2 2" xfId="12166" xr:uid="{00000000-0005-0000-0000-00006F2B0000}"/>
    <cellStyle name="Normal 16 6 3 3" xfId="12167" xr:uid="{00000000-0005-0000-0000-0000702B0000}"/>
    <cellStyle name="Normal 16 6 4" xfId="12168" xr:uid="{00000000-0005-0000-0000-0000712B0000}"/>
    <cellStyle name="Normal 16 6 4 2" xfId="12169" xr:uid="{00000000-0005-0000-0000-0000722B0000}"/>
    <cellStyle name="Normal 16 6 5" xfId="12170" xr:uid="{00000000-0005-0000-0000-0000732B0000}"/>
    <cellStyle name="Normal 16 7" xfId="12171" xr:uid="{00000000-0005-0000-0000-0000742B0000}"/>
    <cellStyle name="Normal 16 7 2" xfId="12172" xr:uid="{00000000-0005-0000-0000-0000752B0000}"/>
    <cellStyle name="Normal 16 7 2 2" xfId="12173" xr:uid="{00000000-0005-0000-0000-0000762B0000}"/>
    <cellStyle name="Normal 16 7 2 2 2" xfId="12174" xr:uid="{00000000-0005-0000-0000-0000772B0000}"/>
    <cellStyle name="Normal 16 7 2 3" xfId="12175" xr:uid="{00000000-0005-0000-0000-0000782B0000}"/>
    <cellStyle name="Normal 16 7 3" xfId="12176" xr:uid="{00000000-0005-0000-0000-0000792B0000}"/>
    <cellStyle name="Normal 16 7 3 2" xfId="12177" xr:uid="{00000000-0005-0000-0000-00007A2B0000}"/>
    <cellStyle name="Normal 16 7 4" xfId="12178" xr:uid="{00000000-0005-0000-0000-00007B2B0000}"/>
    <cellStyle name="Normal 16 8" xfId="12179" xr:uid="{00000000-0005-0000-0000-00007C2B0000}"/>
    <cellStyle name="Normal 16 8 2" xfId="12180" xr:uid="{00000000-0005-0000-0000-00007D2B0000}"/>
    <cellStyle name="Normal 16 8 2 2" xfId="12181" xr:uid="{00000000-0005-0000-0000-00007E2B0000}"/>
    <cellStyle name="Normal 16 8 2 2 2" xfId="12182" xr:uid="{00000000-0005-0000-0000-00007F2B0000}"/>
    <cellStyle name="Normal 16 8 2 3" xfId="12183" xr:uid="{00000000-0005-0000-0000-0000802B0000}"/>
    <cellStyle name="Normal 16 8 3" xfId="12184" xr:uid="{00000000-0005-0000-0000-0000812B0000}"/>
    <cellStyle name="Normal 16 8 3 2" xfId="12185" xr:uid="{00000000-0005-0000-0000-0000822B0000}"/>
    <cellStyle name="Normal 16 8 4" xfId="12186" xr:uid="{00000000-0005-0000-0000-0000832B0000}"/>
    <cellStyle name="Normal 16 9" xfId="12187" xr:uid="{00000000-0005-0000-0000-0000842B0000}"/>
    <cellStyle name="Normal 16 9 2" xfId="12188" xr:uid="{00000000-0005-0000-0000-0000852B0000}"/>
    <cellStyle name="Normal 16 9 2 2" xfId="12189" xr:uid="{00000000-0005-0000-0000-0000862B0000}"/>
    <cellStyle name="Normal 16 9 3" xfId="12190" xr:uid="{00000000-0005-0000-0000-0000872B0000}"/>
    <cellStyle name="Normal 16_T-straight with PEDs adjustor" xfId="12191" xr:uid="{00000000-0005-0000-0000-0000882B0000}"/>
    <cellStyle name="Normal 17" xfId="1230" xr:uid="{00000000-0005-0000-0000-0000892B0000}"/>
    <cellStyle name="Normal 17 10" xfId="12192" xr:uid="{00000000-0005-0000-0000-00008A2B0000}"/>
    <cellStyle name="Normal 17 11" xfId="12193" xr:uid="{00000000-0005-0000-0000-00008B2B0000}"/>
    <cellStyle name="Normal 17 2" xfId="1231" xr:uid="{00000000-0005-0000-0000-00008C2B0000}"/>
    <cellStyle name="Normal 17 2 2" xfId="12194" xr:uid="{00000000-0005-0000-0000-00008D2B0000}"/>
    <cellStyle name="Normal 17 2 2 2" xfId="12195" xr:uid="{00000000-0005-0000-0000-00008E2B0000}"/>
    <cellStyle name="Normal 17 2 2 3" xfId="12196" xr:uid="{00000000-0005-0000-0000-00008F2B0000}"/>
    <cellStyle name="Normal 17 2 2 4" xfId="12197" xr:uid="{00000000-0005-0000-0000-0000902B0000}"/>
    <cellStyle name="Normal 17 2 3" xfId="12198" xr:uid="{00000000-0005-0000-0000-0000912B0000}"/>
    <cellStyle name="Normal 17 2 4" xfId="12199" xr:uid="{00000000-0005-0000-0000-0000922B0000}"/>
    <cellStyle name="Normal 17 2 5" xfId="12200" xr:uid="{00000000-0005-0000-0000-0000932B0000}"/>
    <cellStyle name="Normal 17 3" xfId="12201" xr:uid="{00000000-0005-0000-0000-0000942B0000}"/>
    <cellStyle name="Normal 17 3 10" xfId="12202" xr:uid="{00000000-0005-0000-0000-0000952B0000}"/>
    <cellStyle name="Normal 17 3 2" xfId="12203" xr:uid="{00000000-0005-0000-0000-0000962B0000}"/>
    <cellStyle name="Normal 17 3 2 2" xfId="12204" xr:uid="{00000000-0005-0000-0000-0000972B0000}"/>
    <cellStyle name="Normal 17 3 2 2 2" xfId="12205" xr:uid="{00000000-0005-0000-0000-0000982B0000}"/>
    <cellStyle name="Normal 17 3 2 2 2 2" xfId="12206" xr:uid="{00000000-0005-0000-0000-0000992B0000}"/>
    <cellStyle name="Normal 17 3 2 2 2 2 2" xfId="12207" xr:uid="{00000000-0005-0000-0000-00009A2B0000}"/>
    <cellStyle name="Normal 17 3 2 2 2 2 2 2" xfId="12208" xr:uid="{00000000-0005-0000-0000-00009B2B0000}"/>
    <cellStyle name="Normal 17 3 2 2 2 2 3" xfId="12209" xr:uid="{00000000-0005-0000-0000-00009C2B0000}"/>
    <cellStyle name="Normal 17 3 2 2 2 3" xfId="12210" xr:uid="{00000000-0005-0000-0000-00009D2B0000}"/>
    <cellStyle name="Normal 17 3 2 2 2 3 2" xfId="12211" xr:uid="{00000000-0005-0000-0000-00009E2B0000}"/>
    <cellStyle name="Normal 17 3 2 2 2 4" xfId="12212" xr:uid="{00000000-0005-0000-0000-00009F2B0000}"/>
    <cellStyle name="Normal 17 3 2 2 3" xfId="12213" xr:uid="{00000000-0005-0000-0000-0000A02B0000}"/>
    <cellStyle name="Normal 17 3 2 2 3 2" xfId="12214" xr:uid="{00000000-0005-0000-0000-0000A12B0000}"/>
    <cellStyle name="Normal 17 3 2 2 3 2 2" xfId="12215" xr:uid="{00000000-0005-0000-0000-0000A22B0000}"/>
    <cellStyle name="Normal 17 3 2 2 3 3" xfId="12216" xr:uid="{00000000-0005-0000-0000-0000A32B0000}"/>
    <cellStyle name="Normal 17 3 2 2 4" xfId="12217" xr:uid="{00000000-0005-0000-0000-0000A42B0000}"/>
    <cellStyle name="Normal 17 3 2 2 4 2" xfId="12218" xr:uid="{00000000-0005-0000-0000-0000A52B0000}"/>
    <cellStyle name="Normal 17 3 2 2 5" xfId="12219" xr:uid="{00000000-0005-0000-0000-0000A62B0000}"/>
    <cellStyle name="Normal 17 3 2 3" xfId="12220" xr:uid="{00000000-0005-0000-0000-0000A72B0000}"/>
    <cellStyle name="Normal 17 3 2 3 2" xfId="12221" xr:uid="{00000000-0005-0000-0000-0000A82B0000}"/>
    <cellStyle name="Normal 17 3 2 3 2 2" xfId="12222" xr:uid="{00000000-0005-0000-0000-0000A92B0000}"/>
    <cellStyle name="Normal 17 3 2 3 2 2 2" xfId="12223" xr:uid="{00000000-0005-0000-0000-0000AA2B0000}"/>
    <cellStyle name="Normal 17 3 2 3 2 3" xfId="12224" xr:uid="{00000000-0005-0000-0000-0000AB2B0000}"/>
    <cellStyle name="Normal 17 3 2 3 3" xfId="12225" xr:uid="{00000000-0005-0000-0000-0000AC2B0000}"/>
    <cellStyle name="Normal 17 3 2 3 3 2" xfId="12226" xr:uid="{00000000-0005-0000-0000-0000AD2B0000}"/>
    <cellStyle name="Normal 17 3 2 3 4" xfId="12227" xr:uid="{00000000-0005-0000-0000-0000AE2B0000}"/>
    <cellStyle name="Normal 17 3 2 4" xfId="12228" xr:uid="{00000000-0005-0000-0000-0000AF2B0000}"/>
    <cellStyle name="Normal 17 3 2 4 2" xfId="12229" xr:uid="{00000000-0005-0000-0000-0000B02B0000}"/>
    <cellStyle name="Normal 17 3 2 4 2 2" xfId="12230" xr:uid="{00000000-0005-0000-0000-0000B12B0000}"/>
    <cellStyle name="Normal 17 3 2 4 2 2 2" xfId="12231" xr:uid="{00000000-0005-0000-0000-0000B22B0000}"/>
    <cellStyle name="Normal 17 3 2 4 2 3" xfId="12232" xr:uid="{00000000-0005-0000-0000-0000B32B0000}"/>
    <cellStyle name="Normal 17 3 2 4 3" xfId="12233" xr:uid="{00000000-0005-0000-0000-0000B42B0000}"/>
    <cellStyle name="Normal 17 3 2 4 3 2" xfId="12234" xr:uid="{00000000-0005-0000-0000-0000B52B0000}"/>
    <cellStyle name="Normal 17 3 2 4 4" xfId="12235" xr:uid="{00000000-0005-0000-0000-0000B62B0000}"/>
    <cellStyle name="Normal 17 3 2 5" xfId="12236" xr:uid="{00000000-0005-0000-0000-0000B72B0000}"/>
    <cellStyle name="Normal 17 3 2 5 2" xfId="12237" xr:uid="{00000000-0005-0000-0000-0000B82B0000}"/>
    <cellStyle name="Normal 17 3 2 5 2 2" xfId="12238" xr:uid="{00000000-0005-0000-0000-0000B92B0000}"/>
    <cellStyle name="Normal 17 3 2 5 3" xfId="12239" xr:uid="{00000000-0005-0000-0000-0000BA2B0000}"/>
    <cellStyle name="Normal 17 3 2 6" xfId="12240" xr:uid="{00000000-0005-0000-0000-0000BB2B0000}"/>
    <cellStyle name="Normal 17 3 2 6 2" xfId="12241" xr:uid="{00000000-0005-0000-0000-0000BC2B0000}"/>
    <cellStyle name="Normal 17 3 2 7" xfId="12242" xr:uid="{00000000-0005-0000-0000-0000BD2B0000}"/>
    <cellStyle name="Normal 17 3 2 7 2" xfId="12243" xr:uid="{00000000-0005-0000-0000-0000BE2B0000}"/>
    <cellStyle name="Normal 17 3 2 8" xfId="12244" xr:uid="{00000000-0005-0000-0000-0000BF2B0000}"/>
    <cellStyle name="Normal 17 3 2 9" xfId="12245" xr:uid="{00000000-0005-0000-0000-0000C02B0000}"/>
    <cellStyle name="Normal 17 3 3" xfId="12246" xr:uid="{00000000-0005-0000-0000-0000C12B0000}"/>
    <cellStyle name="Normal 17 3 3 2" xfId="12247" xr:uid="{00000000-0005-0000-0000-0000C22B0000}"/>
    <cellStyle name="Normal 17 3 3 2 2" xfId="12248" xr:uid="{00000000-0005-0000-0000-0000C32B0000}"/>
    <cellStyle name="Normal 17 3 3 2 2 2" xfId="12249" xr:uid="{00000000-0005-0000-0000-0000C42B0000}"/>
    <cellStyle name="Normal 17 3 3 2 2 2 2" xfId="12250" xr:uid="{00000000-0005-0000-0000-0000C52B0000}"/>
    <cellStyle name="Normal 17 3 3 2 2 3" xfId="12251" xr:uid="{00000000-0005-0000-0000-0000C62B0000}"/>
    <cellStyle name="Normal 17 3 3 2 3" xfId="12252" xr:uid="{00000000-0005-0000-0000-0000C72B0000}"/>
    <cellStyle name="Normal 17 3 3 2 3 2" xfId="12253" xr:uid="{00000000-0005-0000-0000-0000C82B0000}"/>
    <cellStyle name="Normal 17 3 3 2 4" xfId="12254" xr:uid="{00000000-0005-0000-0000-0000C92B0000}"/>
    <cellStyle name="Normal 17 3 3 3" xfId="12255" xr:uid="{00000000-0005-0000-0000-0000CA2B0000}"/>
    <cellStyle name="Normal 17 3 3 3 2" xfId="12256" xr:uid="{00000000-0005-0000-0000-0000CB2B0000}"/>
    <cellStyle name="Normal 17 3 3 3 2 2" xfId="12257" xr:uid="{00000000-0005-0000-0000-0000CC2B0000}"/>
    <cellStyle name="Normal 17 3 3 3 3" xfId="12258" xr:uid="{00000000-0005-0000-0000-0000CD2B0000}"/>
    <cellStyle name="Normal 17 3 3 4" xfId="12259" xr:uid="{00000000-0005-0000-0000-0000CE2B0000}"/>
    <cellStyle name="Normal 17 3 3 4 2" xfId="12260" xr:uid="{00000000-0005-0000-0000-0000CF2B0000}"/>
    <cellStyle name="Normal 17 3 3 5" xfId="12261" xr:uid="{00000000-0005-0000-0000-0000D02B0000}"/>
    <cellStyle name="Normal 17 3 4" xfId="12262" xr:uid="{00000000-0005-0000-0000-0000D12B0000}"/>
    <cellStyle name="Normal 17 3 4 2" xfId="12263" xr:uid="{00000000-0005-0000-0000-0000D22B0000}"/>
    <cellStyle name="Normal 17 3 4 2 2" xfId="12264" xr:uid="{00000000-0005-0000-0000-0000D32B0000}"/>
    <cellStyle name="Normal 17 3 4 2 2 2" xfId="12265" xr:uid="{00000000-0005-0000-0000-0000D42B0000}"/>
    <cellStyle name="Normal 17 3 4 2 3" xfId="12266" xr:uid="{00000000-0005-0000-0000-0000D52B0000}"/>
    <cellStyle name="Normal 17 3 4 3" xfId="12267" xr:uid="{00000000-0005-0000-0000-0000D62B0000}"/>
    <cellStyle name="Normal 17 3 4 3 2" xfId="12268" xr:uid="{00000000-0005-0000-0000-0000D72B0000}"/>
    <cellStyle name="Normal 17 3 4 4" xfId="12269" xr:uid="{00000000-0005-0000-0000-0000D82B0000}"/>
    <cellStyle name="Normal 17 3 5" xfId="12270" xr:uid="{00000000-0005-0000-0000-0000D92B0000}"/>
    <cellStyle name="Normal 17 3 5 2" xfId="12271" xr:uid="{00000000-0005-0000-0000-0000DA2B0000}"/>
    <cellStyle name="Normal 17 3 5 2 2" xfId="12272" xr:uid="{00000000-0005-0000-0000-0000DB2B0000}"/>
    <cellStyle name="Normal 17 3 5 2 2 2" xfId="12273" xr:uid="{00000000-0005-0000-0000-0000DC2B0000}"/>
    <cellStyle name="Normal 17 3 5 2 3" xfId="12274" xr:uid="{00000000-0005-0000-0000-0000DD2B0000}"/>
    <cellStyle name="Normal 17 3 5 3" xfId="12275" xr:uid="{00000000-0005-0000-0000-0000DE2B0000}"/>
    <cellStyle name="Normal 17 3 5 3 2" xfId="12276" xr:uid="{00000000-0005-0000-0000-0000DF2B0000}"/>
    <cellStyle name="Normal 17 3 5 4" xfId="12277" xr:uid="{00000000-0005-0000-0000-0000E02B0000}"/>
    <cellStyle name="Normal 17 3 6" xfId="12278" xr:uid="{00000000-0005-0000-0000-0000E12B0000}"/>
    <cellStyle name="Normal 17 3 6 2" xfId="12279" xr:uid="{00000000-0005-0000-0000-0000E22B0000}"/>
    <cellStyle name="Normal 17 3 6 2 2" xfId="12280" xr:uid="{00000000-0005-0000-0000-0000E32B0000}"/>
    <cellStyle name="Normal 17 3 6 3" xfId="12281" xr:uid="{00000000-0005-0000-0000-0000E42B0000}"/>
    <cellStyle name="Normal 17 3 7" xfId="12282" xr:uid="{00000000-0005-0000-0000-0000E52B0000}"/>
    <cellStyle name="Normal 17 3 7 2" xfId="12283" xr:uid="{00000000-0005-0000-0000-0000E62B0000}"/>
    <cellStyle name="Normal 17 3 8" xfId="12284" xr:uid="{00000000-0005-0000-0000-0000E72B0000}"/>
    <cellStyle name="Normal 17 3 8 2" xfId="12285" xr:uid="{00000000-0005-0000-0000-0000E82B0000}"/>
    <cellStyle name="Normal 17 3 9" xfId="12286" xr:uid="{00000000-0005-0000-0000-0000E92B0000}"/>
    <cellStyle name="Normal 17 4" xfId="12287" xr:uid="{00000000-0005-0000-0000-0000EA2B0000}"/>
    <cellStyle name="Normal 17 4 2" xfId="12288" xr:uid="{00000000-0005-0000-0000-0000EB2B0000}"/>
    <cellStyle name="Normal 17 4 2 2" xfId="12289" xr:uid="{00000000-0005-0000-0000-0000EC2B0000}"/>
    <cellStyle name="Normal 17 4 2 2 2" xfId="12290" xr:uid="{00000000-0005-0000-0000-0000ED2B0000}"/>
    <cellStyle name="Normal 17 4 2 2 2 2" xfId="12291" xr:uid="{00000000-0005-0000-0000-0000EE2B0000}"/>
    <cellStyle name="Normal 17 4 2 2 2 2 2" xfId="12292" xr:uid="{00000000-0005-0000-0000-0000EF2B0000}"/>
    <cellStyle name="Normal 17 4 2 2 2 3" xfId="12293" xr:uid="{00000000-0005-0000-0000-0000F02B0000}"/>
    <cellStyle name="Normal 17 4 2 2 3" xfId="12294" xr:uid="{00000000-0005-0000-0000-0000F12B0000}"/>
    <cellStyle name="Normal 17 4 2 2 3 2" xfId="12295" xr:uid="{00000000-0005-0000-0000-0000F22B0000}"/>
    <cellStyle name="Normal 17 4 2 2 4" xfId="12296" xr:uid="{00000000-0005-0000-0000-0000F32B0000}"/>
    <cellStyle name="Normal 17 4 2 3" xfId="12297" xr:uid="{00000000-0005-0000-0000-0000F42B0000}"/>
    <cellStyle name="Normal 17 4 2 3 2" xfId="12298" xr:uid="{00000000-0005-0000-0000-0000F52B0000}"/>
    <cellStyle name="Normal 17 4 2 3 2 2" xfId="12299" xr:uid="{00000000-0005-0000-0000-0000F62B0000}"/>
    <cellStyle name="Normal 17 4 2 3 3" xfId="12300" xr:uid="{00000000-0005-0000-0000-0000F72B0000}"/>
    <cellStyle name="Normal 17 4 2 4" xfId="12301" xr:uid="{00000000-0005-0000-0000-0000F82B0000}"/>
    <cellStyle name="Normal 17 4 2 4 2" xfId="12302" xr:uid="{00000000-0005-0000-0000-0000F92B0000}"/>
    <cellStyle name="Normal 17 4 2 5" xfId="12303" xr:uid="{00000000-0005-0000-0000-0000FA2B0000}"/>
    <cellStyle name="Normal 17 4 3" xfId="12304" xr:uid="{00000000-0005-0000-0000-0000FB2B0000}"/>
    <cellStyle name="Normal 17 4 3 2" xfId="12305" xr:uid="{00000000-0005-0000-0000-0000FC2B0000}"/>
    <cellStyle name="Normal 17 4 3 2 2" xfId="12306" xr:uid="{00000000-0005-0000-0000-0000FD2B0000}"/>
    <cellStyle name="Normal 17 4 3 2 2 2" xfId="12307" xr:uid="{00000000-0005-0000-0000-0000FE2B0000}"/>
    <cellStyle name="Normal 17 4 3 2 3" xfId="12308" xr:uid="{00000000-0005-0000-0000-0000FF2B0000}"/>
    <cellStyle name="Normal 17 4 3 3" xfId="12309" xr:uid="{00000000-0005-0000-0000-0000002C0000}"/>
    <cellStyle name="Normal 17 4 3 3 2" xfId="12310" xr:uid="{00000000-0005-0000-0000-0000012C0000}"/>
    <cellStyle name="Normal 17 4 3 4" xfId="12311" xr:uid="{00000000-0005-0000-0000-0000022C0000}"/>
    <cellStyle name="Normal 17 4 4" xfId="12312" xr:uid="{00000000-0005-0000-0000-0000032C0000}"/>
    <cellStyle name="Normal 17 4 4 2" xfId="12313" xr:uid="{00000000-0005-0000-0000-0000042C0000}"/>
    <cellStyle name="Normal 17 4 4 2 2" xfId="12314" xr:uid="{00000000-0005-0000-0000-0000052C0000}"/>
    <cellStyle name="Normal 17 4 4 2 2 2" xfId="12315" xr:uid="{00000000-0005-0000-0000-0000062C0000}"/>
    <cellStyle name="Normal 17 4 4 2 3" xfId="12316" xr:uid="{00000000-0005-0000-0000-0000072C0000}"/>
    <cellStyle name="Normal 17 4 4 3" xfId="12317" xr:uid="{00000000-0005-0000-0000-0000082C0000}"/>
    <cellStyle name="Normal 17 4 4 3 2" xfId="12318" xr:uid="{00000000-0005-0000-0000-0000092C0000}"/>
    <cellStyle name="Normal 17 4 4 4" xfId="12319" xr:uid="{00000000-0005-0000-0000-00000A2C0000}"/>
    <cellStyle name="Normal 17 4 5" xfId="12320" xr:uid="{00000000-0005-0000-0000-00000B2C0000}"/>
    <cellStyle name="Normal 17 4 5 2" xfId="12321" xr:uid="{00000000-0005-0000-0000-00000C2C0000}"/>
    <cellStyle name="Normal 17 4 5 2 2" xfId="12322" xr:uid="{00000000-0005-0000-0000-00000D2C0000}"/>
    <cellStyle name="Normal 17 4 5 3" xfId="12323" xr:uid="{00000000-0005-0000-0000-00000E2C0000}"/>
    <cellStyle name="Normal 17 4 6" xfId="12324" xr:uid="{00000000-0005-0000-0000-00000F2C0000}"/>
    <cellStyle name="Normal 17 4 6 2" xfId="12325" xr:uid="{00000000-0005-0000-0000-0000102C0000}"/>
    <cellStyle name="Normal 17 4 7" xfId="12326" xr:uid="{00000000-0005-0000-0000-0000112C0000}"/>
    <cellStyle name="Normal 17 4 7 2" xfId="12327" xr:uid="{00000000-0005-0000-0000-0000122C0000}"/>
    <cellStyle name="Normal 17 4 8" xfId="12328" xr:uid="{00000000-0005-0000-0000-0000132C0000}"/>
    <cellStyle name="Normal 17 4 9" xfId="12329" xr:uid="{00000000-0005-0000-0000-0000142C0000}"/>
    <cellStyle name="Normal 17 5" xfId="12330" xr:uid="{00000000-0005-0000-0000-0000152C0000}"/>
    <cellStyle name="Normal 17 5 2" xfId="12331" xr:uid="{00000000-0005-0000-0000-0000162C0000}"/>
    <cellStyle name="Normal 17 5 2 2" xfId="12332" xr:uid="{00000000-0005-0000-0000-0000172C0000}"/>
    <cellStyle name="Normal 17 5 2 2 2" xfId="12333" xr:uid="{00000000-0005-0000-0000-0000182C0000}"/>
    <cellStyle name="Normal 17 5 2 2 2 2" xfId="12334" xr:uid="{00000000-0005-0000-0000-0000192C0000}"/>
    <cellStyle name="Normal 17 5 2 2 3" xfId="12335" xr:uid="{00000000-0005-0000-0000-00001A2C0000}"/>
    <cellStyle name="Normal 17 5 2 3" xfId="12336" xr:uid="{00000000-0005-0000-0000-00001B2C0000}"/>
    <cellStyle name="Normal 17 5 2 3 2" xfId="12337" xr:uid="{00000000-0005-0000-0000-00001C2C0000}"/>
    <cellStyle name="Normal 17 5 2 4" xfId="12338" xr:uid="{00000000-0005-0000-0000-00001D2C0000}"/>
    <cellStyle name="Normal 17 5 3" xfId="12339" xr:uid="{00000000-0005-0000-0000-00001E2C0000}"/>
    <cellStyle name="Normal 17 5 3 2" xfId="12340" xr:uid="{00000000-0005-0000-0000-00001F2C0000}"/>
    <cellStyle name="Normal 17 5 3 2 2" xfId="12341" xr:uid="{00000000-0005-0000-0000-0000202C0000}"/>
    <cellStyle name="Normal 17 5 3 3" xfId="12342" xr:uid="{00000000-0005-0000-0000-0000212C0000}"/>
    <cellStyle name="Normal 17 5 4" xfId="12343" xr:uid="{00000000-0005-0000-0000-0000222C0000}"/>
    <cellStyle name="Normal 17 5 4 2" xfId="12344" xr:uid="{00000000-0005-0000-0000-0000232C0000}"/>
    <cellStyle name="Normal 17 5 5" xfId="12345" xr:uid="{00000000-0005-0000-0000-0000242C0000}"/>
    <cellStyle name="Normal 17 6" xfId="12346" xr:uid="{00000000-0005-0000-0000-0000252C0000}"/>
    <cellStyle name="Normal 17 6 2" xfId="12347" xr:uid="{00000000-0005-0000-0000-0000262C0000}"/>
    <cellStyle name="Normal 17 6 2 2" xfId="12348" xr:uid="{00000000-0005-0000-0000-0000272C0000}"/>
    <cellStyle name="Normal 17 6 2 2 2" xfId="12349" xr:uid="{00000000-0005-0000-0000-0000282C0000}"/>
    <cellStyle name="Normal 17 6 2 3" xfId="12350" xr:uid="{00000000-0005-0000-0000-0000292C0000}"/>
    <cellStyle name="Normal 17 6 3" xfId="12351" xr:uid="{00000000-0005-0000-0000-00002A2C0000}"/>
    <cellStyle name="Normal 17 6 3 2" xfId="12352" xr:uid="{00000000-0005-0000-0000-00002B2C0000}"/>
    <cellStyle name="Normal 17 6 4" xfId="12353" xr:uid="{00000000-0005-0000-0000-00002C2C0000}"/>
    <cellStyle name="Normal 17 7" xfId="12354" xr:uid="{00000000-0005-0000-0000-00002D2C0000}"/>
    <cellStyle name="Normal 17 7 2" xfId="12355" xr:uid="{00000000-0005-0000-0000-00002E2C0000}"/>
    <cellStyle name="Normal 17 7 2 2" xfId="12356" xr:uid="{00000000-0005-0000-0000-00002F2C0000}"/>
    <cellStyle name="Normal 17 7 2 2 2" xfId="12357" xr:uid="{00000000-0005-0000-0000-0000302C0000}"/>
    <cellStyle name="Normal 17 7 2 3" xfId="12358" xr:uid="{00000000-0005-0000-0000-0000312C0000}"/>
    <cellStyle name="Normal 17 7 3" xfId="12359" xr:uid="{00000000-0005-0000-0000-0000322C0000}"/>
    <cellStyle name="Normal 17 7 3 2" xfId="12360" xr:uid="{00000000-0005-0000-0000-0000332C0000}"/>
    <cellStyle name="Normal 17 7 4" xfId="12361" xr:uid="{00000000-0005-0000-0000-0000342C0000}"/>
    <cellStyle name="Normal 17 8" xfId="12362" xr:uid="{00000000-0005-0000-0000-0000352C0000}"/>
    <cellStyle name="Normal 17 8 2" xfId="12363" xr:uid="{00000000-0005-0000-0000-0000362C0000}"/>
    <cellStyle name="Normal 17 8 2 2" xfId="12364" xr:uid="{00000000-0005-0000-0000-0000372C0000}"/>
    <cellStyle name="Normal 17 8 3" xfId="12365" xr:uid="{00000000-0005-0000-0000-0000382C0000}"/>
    <cellStyle name="Normal 17 9" xfId="12366" xr:uid="{00000000-0005-0000-0000-0000392C0000}"/>
    <cellStyle name="Normal 17 9 2" xfId="12367" xr:uid="{00000000-0005-0000-0000-00003A2C0000}"/>
    <cellStyle name="Normal 17_T-straight with PEDs adjustor" xfId="12368" xr:uid="{00000000-0005-0000-0000-00003B2C0000}"/>
    <cellStyle name="Normal 18" xfId="1232" xr:uid="{00000000-0005-0000-0000-00003C2C0000}"/>
    <cellStyle name="Normal 18 10" xfId="12369" xr:uid="{00000000-0005-0000-0000-00003D2C0000}"/>
    <cellStyle name="Normal 18 10 2" xfId="12370" xr:uid="{00000000-0005-0000-0000-00003E2C0000}"/>
    <cellStyle name="Normal 18 11" xfId="12371" xr:uid="{00000000-0005-0000-0000-00003F2C0000}"/>
    <cellStyle name="Normal 18 2" xfId="1233" xr:uid="{00000000-0005-0000-0000-0000402C0000}"/>
    <cellStyle name="Normal 18 2 2" xfId="1234" xr:uid="{00000000-0005-0000-0000-0000412C0000}"/>
    <cellStyle name="Normal 18 2 2 2" xfId="12372" xr:uid="{00000000-0005-0000-0000-0000422C0000}"/>
    <cellStyle name="Normal 18 2 2 2 2" xfId="12373" xr:uid="{00000000-0005-0000-0000-0000432C0000}"/>
    <cellStyle name="Normal 18 2 2 2 2 2" xfId="12374" xr:uid="{00000000-0005-0000-0000-0000442C0000}"/>
    <cellStyle name="Normal 18 2 2 2 2 2 2" xfId="12375" xr:uid="{00000000-0005-0000-0000-0000452C0000}"/>
    <cellStyle name="Normal 18 2 2 2 2 3" xfId="12376" xr:uid="{00000000-0005-0000-0000-0000462C0000}"/>
    <cellStyle name="Normal 18 2 2 2 3" xfId="12377" xr:uid="{00000000-0005-0000-0000-0000472C0000}"/>
    <cellStyle name="Normal 18 2 2 2 3 2" xfId="12378" xr:uid="{00000000-0005-0000-0000-0000482C0000}"/>
    <cellStyle name="Normal 18 2 2 2 4" xfId="12379" xr:uid="{00000000-0005-0000-0000-0000492C0000}"/>
    <cellStyle name="Normal 18 2 2 3" xfId="12380" xr:uid="{00000000-0005-0000-0000-00004A2C0000}"/>
    <cellStyle name="Normal 18 2 2 3 2" xfId="12381" xr:uid="{00000000-0005-0000-0000-00004B2C0000}"/>
    <cellStyle name="Normal 18 2 2 3 2 2" xfId="12382" xr:uid="{00000000-0005-0000-0000-00004C2C0000}"/>
    <cellStyle name="Normal 18 2 2 3 3" xfId="12383" xr:uid="{00000000-0005-0000-0000-00004D2C0000}"/>
    <cellStyle name="Normal 18 2 2 4" xfId="12384" xr:uid="{00000000-0005-0000-0000-00004E2C0000}"/>
    <cellStyle name="Normal 18 2 2 4 2" xfId="12385" xr:uid="{00000000-0005-0000-0000-00004F2C0000}"/>
    <cellStyle name="Normal 18 2 2 5" xfId="12386" xr:uid="{00000000-0005-0000-0000-0000502C0000}"/>
    <cellStyle name="Normal 18 2 3" xfId="12387" xr:uid="{00000000-0005-0000-0000-0000512C0000}"/>
    <cellStyle name="Normal 18 2 3 2" xfId="12388" xr:uid="{00000000-0005-0000-0000-0000522C0000}"/>
    <cellStyle name="Normal 18 2 3 2 2" xfId="12389" xr:uid="{00000000-0005-0000-0000-0000532C0000}"/>
    <cellStyle name="Normal 18 2 3 2 2 2" xfId="12390" xr:uid="{00000000-0005-0000-0000-0000542C0000}"/>
    <cellStyle name="Normal 18 2 3 2 3" xfId="12391" xr:uid="{00000000-0005-0000-0000-0000552C0000}"/>
    <cellStyle name="Normal 18 2 3 3" xfId="12392" xr:uid="{00000000-0005-0000-0000-0000562C0000}"/>
    <cellStyle name="Normal 18 2 3 3 2" xfId="12393" xr:uid="{00000000-0005-0000-0000-0000572C0000}"/>
    <cellStyle name="Normal 18 2 3 4" xfId="12394" xr:uid="{00000000-0005-0000-0000-0000582C0000}"/>
    <cellStyle name="Normal 18 2 4" xfId="12395" xr:uid="{00000000-0005-0000-0000-0000592C0000}"/>
    <cellStyle name="Normal 18 2 4 2" xfId="12396" xr:uid="{00000000-0005-0000-0000-00005A2C0000}"/>
    <cellStyle name="Normal 18 2 4 2 2" xfId="12397" xr:uid="{00000000-0005-0000-0000-00005B2C0000}"/>
    <cellStyle name="Normal 18 2 4 2 2 2" xfId="12398" xr:uid="{00000000-0005-0000-0000-00005C2C0000}"/>
    <cellStyle name="Normal 18 2 4 2 3" xfId="12399" xr:uid="{00000000-0005-0000-0000-00005D2C0000}"/>
    <cellStyle name="Normal 18 2 4 3" xfId="12400" xr:uid="{00000000-0005-0000-0000-00005E2C0000}"/>
    <cellStyle name="Normal 18 2 4 3 2" xfId="12401" xr:uid="{00000000-0005-0000-0000-00005F2C0000}"/>
    <cellStyle name="Normal 18 2 4 4" xfId="12402" xr:uid="{00000000-0005-0000-0000-0000602C0000}"/>
    <cellStyle name="Normal 18 2 5" xfId="12403" xr:uid="{00000000-0005-0000-0000-0000612C0000}"/>
    <cellStyle name="Normal 18 2 5 2" xfId="12404" xr:uid="{00000000-0005-0000-0000-0000622C0000}"/>
    <cellStyle name="Normal 18 2 5 2 2" xfId="12405" xr:uid="{00000000-0005-0000-0000-0000632C0000}"/>
    <cellStyle name="Normal 18 2 5 3" xfId="12406" xr:uid="{00000000-0005-0000-0000-0000642C0000}"/>
    <cellStyle name="Normal 18 2 6" xfId="12407" xr:uid="{00000000-0005-0000-0000-0000652C0000}"/>
    <cellStyle name="Normal 18 2 6 2" xfId="12408" xr:uid="{00000000-0005-0000-0000-0000662C0000}"/>
    <cellStyle name="Normal 18 2 7" xfId="12409" xr:uid="{00000000-0005-0000-0000-0000672C0000}"/>
    <cellStyle name="Normal 18 2 7 2" xfId="12410" xr:uid="{00000000-0005-0000-0000-0000682C0000}"/>
    <cellStyle name="Normal 18 2 8" xfId="12411" xr:uid="{00000000-0005-0000-0000-0000692C0000}"/>
    <cellStyle name="Normal 18 3" xfId="1235" xr:uid="{00000000-0005-0000-0000-00006A2C0000}"/>
    <cellStyle name="Normal 18 3 2" xfId="12412" xr:uid="{00000000-0005-0000-0000-00006B2C0000}"/>
    <cellStyle name="Normal 18 3 2 2" xfId="12413" xr:uid="{00000000-0005-0000-0000-00006C2C0000}"/>
    <cellStyle name="Normal 18 3 2 2 2" xfId="12414" xr:uid="{00000000-0005-0000-0000-00006D2C0000}"/>
    <cellStyle name="Normal 18 3 2 2 2 2" xfId="12415" xr:uid="{00000000-0005-0000-0000-00006E2C0000}"/>
    <cellStyle name="Normal 18 3 2 2 2 2 2" xfId="12416" xr:uid="{00000000-0005-0000-0000-00006F2C0000}"/>
    <cellStyle name="Normal 18 3 2 2 2 3" xfId="12417" xr:uid="{00000000-0005-0000-0000-0000702C0000}"/>
    <cellStyle name="Normal 18 3 2 2 3" xfId="12418" xr:uid="{00000000-0005-0000-0000-0000712C0000}"/>
    <cellStyle name="Normal 18 3 2 2 3 2" xfId="12419" xr:uid="{00000000-0005-0000-0000-0000722C0000}"/>
    <cellStyle name="Normal 18 3 2 2 4" xfId="12420" xr:uid="{00000000-0005-0000-0000-0000732C0000}"/>
    <cellStyle name="Normal 18 3 2 3" xfId="12421" xr:uid="{00000000-0005-0000-0000-0000742C0000}"/>
    <cellStyle name="Normal 18 3 2 3 2" xfId="12422" xr:uid="{00000000-0005-0000-0000-0000752C0000}"/>
    <cellStyle name="Normal 18 3 2 3 2 2" xfId="12423" xr:uid="{00000000-0005-0000-0000-0000762C0000}"/>
    <cellStyle name="Normal 18 3 2 3 3" xfId="12424" xr:uid="{00000000-0005-0000-0000-0000772C0000}"/>
    <cellStyle name="Normal 18 3 2 4" xfId="12425" xr:uid="{00000000-0005-0000-0000-0000782C0000}"/>
    <cellStyle name="Normal 18 3 2 4 2" xfId="12426" xr:uid="{00000000-0005-0000-0000-0000792C0000}"/>
    <cellStyle name="Normal 18 3 2 5" xfId="12427" xr:uid="{00000000-0005-0000-0000-00007A2C0000}"/>
    <cellStyle name="Normal 18 3 3" xfId="12428" xr:uid="{00000000-0005-0000-0000-00007B2C0000}"/>
    <cellStyle name="Normal 18 3 3 2" xfId="12429" xr:uid="{00000000-0005-0000-0000-00007C2C0000}"/>
    <cellStyle name="Normal 18 3 3 2 2" xfId="12430" xr:uid="{00000000-0005-0000-0000-00007D2C0000}"/>
    <cellStyle name="Normal 18 3 3 2 2 2" xfId="12431" xr:uid="{00000000-0005-0000-0000-00007E2C0000}"/>
    <cellStyle name="Normal 18 3 3 2 3" xfId="12432" xr:uid="{00000000-0005-0000-0000-00007F2C0000}"/>
    <cellStyle name="Normal 18 3 3 3" xfId="12433" xr:uid="{00000000-0005-0000-0000-0000802C0000}"/>
    <cellStyle name="Normal 18 3 3 3 2" xfId="12434" xr:uid="{00000000-0005-0000-0000-0000812C0000}"/>
    <cellStyle name="Normal 18 3 3 4" xfId="12435" xr:uid="{00000000-0005-0000-0000-0000822C0000}"/>
    <cellStyle name="Normal 18 3 4" xfId="12436" xr:uid="{00000000-0005-0000-0000-0000832C0000}"/>
    <cellStyle name="Normal 18 3 4 2" xfId="12437" xr:uid="{00000000-0005-0000-0000-0000842C0000}"/>
    <cellStyle name="Normal 18 3 4 2 2" xfId="12438" xr:uid="{00000000-0005-0000-0000-0000852C0000}"/>
    <cellStyle name="Normal 18 3 4 3" xfId="12439" xr:uid="{00000000-0005-0000-0000-0000862C0000}"/>
    <cellStyle name="Normal 18 3 5" xfId="12440" xr:uid="{00000000-0005-0000-0000-0000872C0000}"/>
    <cellStyle name="Normal 18 3 5 2" xfId="12441" xr:uid="{00000000-0005-0000-0000-0000882C0000}"/>
    <cellStyle name="Normal 18 3 6" xfId="12442" xr:uid="{00000000-0005-0000-0000-0000892C0000}"/>
    <cellStyle name="Normal 18 4" xfId="12443" xr:uid="{00000000-0005-0000-0000-00008A2C0000}"/>
    <cellStyle name="Normal 18 4 2" xfId="12444" xr:uid="{00000000-0005-0000-0000-00008B2C0000}"/>
    <cellStyle name="Normal 18 4 2 2" xfId="12445" xr:uid="{00000000-0005-0000-0000-00008C2C0000}"/>
    <cellStyle name="Normal 18 4 2 2 2" xfId="12446" xr:uid="{00000000-0005-0000-0000-00008D2C0000}"/>
    <cellStyle name="Normal 18 4 2 2 2 2" xfId="12447" xr:uid="{00000000-0005-0000-0000-00008E2C0000}"/>
    <cellStyle name="Normal 18 4 2 2 3" xfId="12448" xr:uid="{00000000-0005-0000-0000-00008F2C0000}"/>
    <cellStyle name="Normal 18 4 2 3" xfId="12449" xr:uid="{00000000-0005-0000-0000-0000902C0000}"/>
    <cellStyle name="Normal 18 4 2 3 2" xfId="12450" xr:uid="{00000000-0005-0000-0000-0000912C0000}"/>
    <cellStyle name="Normal 18 4 2 4" xfId="12451" xr:uid="{00000000-0005-0000-0000-0000922C0000}"/>
    <cellStyle name="Normal 18 4 3" xfId="12452" xr:uid="{00000000-0005-0000-0000-0000932C0000}"/>
    <cellStyle name="Normal 18 4 3 2" xfId="12453" xr:uid="{00000000-0005-0000-0000-0000942C0000}"/>
    <cellStyle name="Normal 18 4 3 2 2" xfId="12454" xr:uid="{00000000-0005-0000-0000-0000952C0000}"/>
    <cellStyle name="Normal 18 4 3 3" xfId="12455" xr:uid="{00000000-0005-0000-0000-0000962C0000}"/>
    <cellStyle name="Normal 18 4 4" xfId="12456" xr:uid="{00000000-0005-0000-0000-0000972C0000}"/>
    <cellStyle name="Normal 18 4 4 2" xfId="12457" xr:uid="{00000000-0005-0000-0000-0000982C0000}"/>
    <cellStyle name="Normal 18 4 5" xfId="12458" xr:uid="{00000000-0005-0000-0000-0000992C0000}"/>
    <cellStyle name="Normal 18 5" xfId="12459" xr:uid="{00000000-0005-0000-0000-00009A2C0000}"/>
    <cellStyle name="Normal 18 5 2" xfId="12460" xr:uid="{00000000-0005-0000-0000-00009B2C0000}"/>
    <cellStyle name="Normal 18 5 2 2" xfId="12461" xr:uid="{00000000-0005-0000-0000-00009C2C0000}"/>
    <cellStyle name="Normal 18 5 2 2 2" xfId="12462" xr:uid="{00000000-0005-0000-0000-00009D2C0000}"/>
    <cellStyle name="Normal 18 5 2 3" xfId="12463" xr:uid="{00000000-0005-0000-0000-00009E2C0000}"/>
    <cellStyle name="Normal 18 5 3" xfId="12464" xr:uid="{00000000-0005-0000-0000-00009F2C0000}"/>
    <cellStyle name="Normal 18 5 3 2" xfId="12465" xr:uid="{00000000-0005-0000-0000-0000A02C0000}"/>
    <cellStyle name="Normal 18 5 4" xfId="12466" xr:uid="{00000000-0005-0000-0000-0000A12C0000}"/>
    <cellStyle name="Normal 18 6" xfId="12467" xr:uid="{00000000-0005-0000-0000-0000A22C0000}"/>
    <cellStyle name="Normal 18 6 2" xfId="12468" xr:uid="{00000000-0005-0000-0000-0000A32C0000}"/>
    <cellStyle name="Normal 18 6 2 2" xfId="12469" xr:uid="{00000000-0005-0000-0000-0000A42C0000}"/>
    <cellStyle name="Normal 18 6 2 2 2" xfId="12470" xr:uid="{00000000-0005-0000-0000-0000A52C0000}"/>
    <cellStyle name="Normal 18 6 2 3" xfId="12471" xr:uid="{00000000-0005-0000-0000-0000A62C0000}"/>
    <cellStyle name="Normal 18 6 3" xfId="12472" xr:uid="{00000000-0005-0000-0000-0000A72C0000}"/>
    <cellStyle name="Normal 18 6 3 2" xfId="12473" xr:uid="{00000000-0005-0000-0000-0000A82C0000}"/>
    <cellStyle name="Normal 18 6 4" xfId="12474" xr:uid="{00000000-0005-0000-0000-0000A92C0000}"/>
    <cellStyle name="Normal 18 7" xfId="12475" xr:uid="{00000000-0005-0000-0000-0000AA2C0000}"/>
    <cellStyle name="Normal 18 7 2" xfId="12476" xr:uid="{00000000-0005-0000-0000-0000AB2C0000}"/>
    <cellStyle name="Normal 18 7 2 2" xfId="12477" xr:uid="{00000000-0005-0000-0000-0000AC2C0000}"/>
    <cellStyle name="Normal 18 7 2 2 2" xfId="12478" xr:uid="{00000000-0005-0000-0000-0000AD2C0000}"/>
    <cellStyle name="Normal 18 7 2 3" xfId="12479" xr:uid="{00000000-0005-0000-0000-0000AE2C0000}"/>
    <cellStyle name="Normal 18 7 3" xfId="12480" xr:uid="{00000000-0005-0000-0000-0000AF2C0000}"/>
    <cellStyle name="Normal 18 7 3 2" xfId="12481" xr:uid="{00000000-0005-0000-0000-0000B02C0000}"/>
    <cellStyle name="Normal 18 7 4" xfId="12482" xr:uid="{00000000-0005-0000-0000-0000B12C0000}"/>
    <cellStyle name="Normal 18 8" xfId="12483" xr:uid="{00000000-0005-0000-0000-0000B22C0000}"/>
    <cellStyle name="Normal 18 8 2" xfId="12484" xr:uid="{00000000-0005-0000-0000-0000B32C0000}"/>
    <cellStyle name="Normal 18 8 2 2" xfId="12485" xr:uid="{00000000-0005-0000-0000-0000B42C0000}"/>
    <cellStyle name="Normal 18 8 3" xfId="12486" xr:uid="{00000000-0005-0000-0000-0000B52C0000}"/>
    <cellStyle name="Normal 18 9" xfId="12487" xr:uid="{00000000-0005-0000-0000-0000B62C0000}"/>
    <cellStyle name="Normal 18 9 2" xfId="12488" xr:uid="{00000000-0005-0000-0000-0000B72C0000}"/>
    <cellStyle name="Normal 18_T-straight with PEDs adjustor" xfId="12489" xr:uid="{00000000-0005-0000-0000-0000B82C0000}"/>
    <cellStyle name="Normal 19" xfId="1236" xr:uid="{00000000-0005-0000-0000-0000B92C0000}"/>
    <cellStyle name="Normal 19 10" xfId="12490" xr:uid="{00000000-0005-0000-0000-0000BA2C0000}"/>
    <cellStyle name="Normal 19 11" xfId="12491" xr:uid="{00000000-0005-0000-0000-0000BB2C0000}"/>
    <cellStyle name="Normal 19 2" xfId="12492" xr:uid="{00000000-0005-0000-0000-0000BC2C0000}"/>
    <cellStyle name="Normal 19 2 2" xfId="12493" xr:uid="{00000000-0005-0000-0000-0000BD2C0000}"/>
    <cellStyle name="Normal 19 2 2 2" xfId="12494" xr:uid="{00000000-0005-0000-0000-0000BE2C0000}"/>
    <cellStyle name="Normal 19 2 2 2 2" xfId="12495" xr:uid="{00000000-0005-0000-0000-0000BF2C0000}"/>
    <cellStyle name="Normal 19 2 2 2 2 2" xfId="12496" xr:uid="{00000000-0005-0000-0000-0000C02C0000}"/>
    <cellStyle name="Normal 19 2 2 2 2 2 2" xfId="12497" xr:uid="{00000000-0005-0000-0000-0000C12C0000}"/>
    <cellStyle name="Normal 19 2 2 2 2 3" xfId="12498" xr:uid="{00000000-0005-0000-0000-0000C22C0000}"/>
    <cellStyle name="Normal 19 2 2 2 3" xfId="12499" xr:uid="{00000000-0005-0000-0000-0000C32C0000}"/>
    <cellStyle name="Normal 19 2 2 2 3 2" xfId="12500" xr:uid="{00000000-0005-0000-0000-0000C42C0000}"/>
    <cellStyle name="Normal 19 2 2 2 4" xfId="12501" xr:uid="{00000000-0005-0000-0000-0000C52C0000}"/>
    <cellStyle name="Normal 19 2 2 3" xfId="12502" xr:uid="{00000000-0005-0000-0000-0000C62C0000}"/>
    <cellStyle name="Normal 19 2 2 3 2" xfId="12503" xr:uid="{00000000-0005-0000-0000-0000C72C0000}"/>
    <cellStyle name="Normal 19 2 2 3 2 2" xfId="12504" xr:uid="{00000000-0005-0000-0000-0000C82C0000}"/>
    <cellStyle name="Normal 19 2 2 3 3" xfId="12505" xr:uid="{00000000-0005-0000-0000-0000C92C0000}"/>
    <cellStyle name="Normal 19 2 2 4" xfId="12506" xr:uid="{00000000-0005-0000-0000-0000CA2C0000}"/>
    <cellStyle name="Normal 19 2 2 4 2" xfId="12507" xr:uid="{00000000-0005-0000-0000-0000CB2C0000}"/>
    <cellStyle name="Normal 19 2 2 5" xfId="12508" xr:uid="{00000000-0005-0000-0000-0000CC2C0000}"/>
    <cellStyle name="Normal 19 2 3" xfId="12509" xr:uid="{00000000-0005-0000-0000-0000CD2C0000}"/>
    <cellStyle name="Normal 19 2 3 2" xfId="12510" xr:uid="{00000000-0005-0000-0000-0000CE2C0000}"/>
    <cellStyle name="Normal 19 2 3 2 2" xfId="12511" xr:uid="{00000000-0005-0000-0000-0000CF2C0000}"/>
    <cellStyle name="Normal 19 2 3 2 2 2" xfId="12512" xr:uid="{00000000-0005-0000-0000-0000D02C0000}"/>
    <cellStyle name="Normal 19 2 3 2 3" xfId="12513" xr:uid="{00000000-0005-0000-0000-0000D12C0000}"/>
    <cellStyle name="Normal 19 2 3 3" xfId="12514" xr:uid="{00000000-0005-0000-0000-0000D22C0000}"/>
    <cellStyle name="Normal 19 2 3 3 2" xfId="12515" xr:uid="{00000000-0005-0000-0000-0000D32C0000}"/>
    <cellStyle name="Normal 19 2 3 4" xfId="12516" xr:uid="{00000000-0005-0000-0000-0000D42C0000}"/>
    <cellStyle name="Normal 19 2 4" xfId="12517" xr:uid="{00000000-0005-0000-0000-0000D52C0000}"/>
    <cellStyle name="Normal 19 2 4 2" xfId="12518" xr:uid="{00000000-0005-0000-0000-0000D62C0000}"/>
    <cellStyle name="Normal 19 2 4 2 2" xfId="12519" xr:uid="{00000000-0005-0000-0000-0000D72C0000}"/>
    <cellStyle name="Normal 19 2 4 2 2 2" xfId="12520" xr:uid="{00000000-0005-0000-0000-0000D82C0000}"/>
    <cellStyle name="Normal 19 2 4 2 3" xfId="12521" xr:uid="{00000000-0005-0000-0000-0000D92C0000}"/>
    <cellStyle name="Normal 19 2 4 3" xfId="12522" xr:uid="{00000000-0005-0000-0000-0000DA2C0000}"/>
    <cellStyle name="Normal 19 2 4 3 2" xfId="12523" xr:uid="{00000000-0005-0000-0000-0000DB2C0000}"/>
    <cellStyle name="Normal 19 2 4 4" xfId="12524" xr:uid="{00000000-0005-0000-0000-0000DC2C0000}"/>
    <cellStyle name="Normal 19 2 5" xfId="12525" xr:uid="{00000000-0005-0000-0000-0000DD2C0000}"/>
    <cellStyle name="Normal 19 2 5 2" xfId="12526" xr:uid="{00000000-0005-0000-0000-0000DE2C0000}"/>
    <cellStyle name="Normal 19 2 5 2 2" xfId="12527" xr:uid="{00000000-0005-0000-0000-0000DF2C0000}"/>
    <cellStyle name="Normal 19 2 5 3" xfId="12528" xr:uid="{00000000-0005-0000-0000-0000E02C0000}"/>
    <cellStyle name="Normal 19 2 6" xfId="12529" xr:uid="{00000000-0005-0000-0000-0000E12C0000}"/>
    <cellStyle name="Normal 19 2 6 2" xfId="12530" xr:uid="{00000000-0005-0000-0000-0000E22C0000}"/>
    <cellStyle name="Normal 19 2 7" xfId="12531" xr:uid="{00000000-0005-0000-0000-0000E32C0000}"/>
    <cellStyle name="Normal 19 2 7 2" xfId="12532" xr:uid="{00000000-0005-0000-0000-0000E42C0000}"/>
    <cellStyle name="Normal 19 2 8" xfId="12533" xr:uid="{00000000-0005-0000-0000-0000E52C0000}"/>
    <cellStyle name="Normal 19 3" xfId="12534" xr:uid="{00000000-0005-0000-0000-0000E62C0000}"/>
    <cellStyle name="Normal 19 3 2" xfId="12535" xr:uid="{00000000-0005-0000-0000-0000E72C0000}"/>
    <cellStyle name="Normal 19 3 2 2" xfId="12536" xr:uid="{00000000-0005-0000-0000-0000E82C0000}"/>
    <cellStyle name="Normal 19 3 2 2 2" xfId="12537" xr:uid="{00000000-0005-0000-0000-0000E92C0000}"/>
    <cellStyle name="Normal 19 3 2 2 2 2" xfId="12538" xr:uid="{00000000-0005-0000-0000-0000EA2C0000}"/>
    <cellStyle name="Normal 19 3 2 2 2 2 2" xfId="12539" xr:uid="{00000000-0005-0000-0000-0000EB2C0000}"/>
    <cellStyle name="Normal 19 3 2 2 2 3" xfId="12540" xr:uid="{00000000-0005-0000-0000-0000EC2C0000}"/>
    <cellStyle name="Normal 19 3 2 2 3" xfId="12541" xr:uid="{00000000-0005-0000-0000-0000ED2C0000}"/>
    <cellStyle name="Normal 19 3 2 2 3 2" xfId="12542" xr:uid="{00000000-0005-0000-0000-0000EE2C0000}"/>
    <cellStyle name="Normal 19 3 2 2 4" xfId="12543" xr:uid="{00000000-0005-0000-0000-0000EF2C0000}"/>
    <cellStyle name="Normal 19 3 2 3" xfId="12544" xr:uid="{00000000-0005-0000-0000-0000F02C0000}"/>
    <cellStyle name="Normal 19 3 2 3 2" xfId="12545" xr:uid="{00000000-0005-0000-0000-0000F12C0000}"/>
    <cellStyle name="Normal 19 3 2 3 2 2" xfId="12546" xr:uid="{00000000-0005-0000-0000-0000F22C0000}"/>
    <cellStyle name="Normal 19 3 2 3 3" xfId="12547" xr:uid="{00000000-0005-0000-0000-0000F32C0000}"/>
    <cellStyle name="Normal 19 3 2 4" xfId="12548" xr:uid="{00000000-0005-0000-0000-0000F42C0000}"/>
    <cellStyle name="Normal 19 3 2 4 2" xfId="12549" xr:uid="{00000000-0005-0000-0000-0000F52C0000}"/>
    <cellStyle name="Normal 19 3 2 5" xfId="12550" xr:uid="{00000000-0005-0000-0000-0000F62C0000}"/>
    <cellStyle name="Normal 19 3 3" xfId="12551" xr:uid="{00000000-0005-0000-0000-0000F72C0000}"/>
    <cellStyle name="Normal 19 3 3 2" xfId="12552" xr:uid="{00000000-0005-0000-0000-0000F82C0000}"/>
    <cellStyle name="Normal 19 3 3 2 2" xfId="12553" xr:uid="{00000000-0005-0000-0000-0000F92C0000}"/>
    <cellStyle name="Normal 19 3 3 2 2 2" xfId="12554" xr:uid="{00000000-0005-0000-0000-0000FA2C0000}"/>
    <cellStyle name="Normal 19 3 3 2 3" xfId="12555" xr:uid="{00000000-0005-0000-0000-0000FB2C0000}"/>
    <cellStyle name="Normal 19 3 3 3" xfId="12556" xr:uid="{00000000-0005-0000-0000-0000FC2C0000}"/>
    <cellStyle name="Normal 19 3 3 3 2" xfId="12557" xr:uid="{00000000-0005-0000-0000-0000FD2C0000}"/>
    <cellStyle name="Normal 19 3 3 4" xfId="12558" xr:uid="{00000000-0005-0000-0000-0000FE2C0000}"/>
    <cellStyle name="Normal 19 3 4" xfId="12559" xr:uid="{00000000-0005-0000-0000-0000FF2C0000}"/>
    <cellStyle name="Normal 19 3 4 2" xfId="12560" xr:uid="{00000000-0005-0000-0000-0000002D0000}"/>
    <cellStyle name="Normal 19 3 4 2 2" xfId="12561" xr:uid="{00000000-0005-0000-0000-0000012D0000}"/>
    <cellStyle name="Normal 19 3 4 3" xfId="12562" xr:uid="{00000000-0005-0000-0000-0000022D0000}"/>
    <cellStyle name="Normal 19 3 5" xfId="12563" xr:uid="{00000000-0005-0000-0000-0000032D0000}"/>
    <cellStyle name="Normal 19 3 5 2" xfId="12564" xr:uid="{00000000-0005-0000-0000-0000042D0000}"/>
    <cellStyle name="Normal 19 3 6" xfId="12565" xr:uid="{00000000-0005-0000-0000-0000052D0000}"/>
    <cellStyle name="Normal 19 3 7" xfId="12566" xr:uid="{00000000-0005-0000-0000-0000062D0000}"/>
    <cellStyle name="Normal 19 4" xfId="12567" xr:uid="{00000000-0005-0000-0000-0000072D0000}"/>
    <cellStyle name="Normal 19 4 2" xfId="12568" xr:uid="{00000000-0005-0000-0000-0000082D0000}"/>
    <cellStyle name="Normal 19 5" xfId="12569" xr:uid="{00000000-0005-0000-0000-0000092D0000}"/>
    <cellStyle name="Normal 19 5 2" xfId="12570" xr:uid="{00000000-0005-0000-0000-00000A2D0000}"/>
    <cellStyle name="Normal 19 5 2 2" xfId="12571" xr:uid="{00000000-0005-0000-0000-00000B2D0000}"/>
    <cellStyle name="Normal 19 5 2 2 2" xfId="12572" xr:uid="{00000000-0005-0000-0000-00000C2D0000}"/>
    <cellStyle name="Normal 19 5 2 2 2 2" xfId="12573" xr:uid="{00000000-0005-0000-0000-00000D2D0000}"/>
    <cellStyle name="Normal 19 5 2 2 3" xfId="12574" xr:uid="{00000000-0005-0000-0000-00000E2D0000}"/>
    <cellStyle name="Normal 19 5 2 3" xfId="12575" xr:uid="{00000000-0005-0000-0000-00000F2D0000}"/>
    <cellStyle name="Normal 19 5 2 3 2" xfId="12576" xr:uid="{00000000-0005-0000-0000-0000102D0000}"/>
    <cellStyle name="Normal 19 5 2 4" xfId="12577" xr:uid="{00000000-0005-0000-0000-0000112D0000}"/>
    <cellStyle name="Normal 19 5 3" xfId="12578" xr:uid="{00000000-0005-0000-0000-0000122D0000}"/>
    <cellStyle name="Normal 19 5 3 2" xfId="12579" xr:uid="{00000000-0005-0000-0000-0000132D0000}"/>
    <cellStyle name="Normal 19 5 3 2 2" xfId="12580" xr:uid="{00000000-0005-0000-0000-0000142D0000}"/>
    <cellStyle name="Normal 19 5 3 3" xfId="12581" xr:uid="{00000000-0005-0000-0000-0000152D0000}"/>
    <cellStyle name="Normal 19 5 4" xfId="12582" xr:uid="{00000000-0005-0000-0000-0000162D0000}"/>
    <cellStyle name="Normal 19 5 4 2" xfId="12583" xr:uid="{00000000-0005-0000-0000-0000172D0000}"/>
    <cellStyle name="Normal 19 5 5" xfId="12584" xr:uid="{00000000-0005-0000-0000-0000182D0000}"/>
    <cellStyle name="Normal 19 6" xfId="12585" xr:uid="{00000000-0005-0000-0000-0000192D0000}"/>
    <cellStyle name="Normal 19 6 2" xfId="12586" xr:uid="{00000000-0005-0000-0000-00001A2D0000}"/>
    <cellStyle name="Normal 19 6 2 2" xfId="12587" xr:uid="{00000000-0005-0000-0000-00001B2D0000}"/>
    <cellStyle name="Normal 19 6 2 2 2" xfId="12588" xr:uid="{00000000-0005-0000-0000-00001C2D0000}"/>
    <cellStyle name="Normal 19 6 2 3" xfId="12589" xr:uid="{00000000-0005-0000-0000-00001D2D0000}"/>
    <cellStyle name="Normal 19 6 3" xfId="12590" xr:uid="{00000000-0005-0000-0000-00001E2D0000}"/>
    <cellStyle name="Normal 19 6 3 2" xfId="12591" xr:uid="{00000000-0005-0000-0000-00001F2D0000}"/>
    <cellStyle name="Normal 19 6 4" xfId="12592" xr:uid="{00000000-0005-0000-0000-0000202D0000}"/>
    <cellStyle name="Normal 19 7" xfId="12593" xr:uid="{00000000-0005-0000-0000-0000212D0000}"/>
    <cellStyle name="Normal 19 7 2" xfId="12594" xr:uid="{00000000-0005-0000-0000-0000222D0000}"/>
    <cellStyle name="Normal 19 8" xfId="12595" xr:uid="{00000000-0005-0000-0000-0000232D0000}"/>
    <cellStyle name="Normal 19 8 2" xfId="12596" xr:uid="{00000000-0005-0000-0000-0000242D0000}"/>
    <cellStyle name="Normal 19 8 2 2" xfId="12597" xr:uid="{00000000-0005-0000-0000-0000252D0000}"/>
    <cellStyle name="Normal 19 8 3" xfId="12598" xr:uid="{00000000-0005-0000-0000-0000262D0000}"/>
    <cellStyle name="Normal 19 9" xfId="12599" xr:uid="{00000000-0005-0000-0000-0000272D0000}"/>
    <cellStyle name="Normal 19 9 2" xfId="12600" xr:uid="{00000000-0005-0000-0000-0000282D0000}"/>
    <cellStyle name="Normal 19_T-straight with PEDs adjustor" xfId="12601" xr:uid="{00000000-0005-0000-0000-0000292D0000}"/>
    <cellStyle name="Normal 2" xfId="1237" xr:uid="{00000000-0005-0000-0000-00002A2D0000}"/>
    <cellStyle name="Normal 2 10" xfId="12602" xr:uid="{00000000-0005-0000-0000-00002B2D0000}"/>
    <cellStyle name="Normal 2 11" xfId="12603" xr:uid="{00000000-0005-0000-0000-00002C2D0000}"/>
    <cellStyle name="Normal 2 12" xfId="12604" xr:uid="{00000000-0005-0000-0000-00002D2D0000}"/>
    <cellStyle name="Normal 2 13" xfId="12605" xr:uid="{00000000-0005-0000-0000-00002E2D0000}"/>
    <cellStyle name="Normal 2 2" xfId="1238" xr:uid="{00000000-0005-0000-0000-00002F2D0000}"/>
    <cellStyle name="Normal 2 2 2" xfId="1239" xr:uid="{00000000-0005-0000-0000-0000302D0000}"/>
    <cellStyle name="Normal 2 2 2 2" xfId="12606" xr:uid="{00000000-0005-0000-0000-0000312D0000}"/>
    <cellStyle name="Normal 2 2 2 2 2" xfId="12607" xr:uid="{00000000-0005-0000-0000-0000322D0000}"/>
    <cellStyle name="Normal 2 2 2_T-straight with PEDs adjustor" xfId="12608" xr:uid="{00000000-0005-0000-0000-0000332D0000}"/>
    <cellStyle name="Normal 2 2 3" xfId="1240" xr:uid="{00000000-0005-0000-0000-0000342D0000}"/>
    <cellStyle name="Normal 2 2 3 2" xfId="12609" xr:uid="{00000000-0005-0000-0000-0000352D0000}"/>
    <cellStyle name="Normal 2 2 4" xfId="12610" xr:uid="{00000000-0005-0000-0000-0000362D0000}"/>
    <cellStyle name="Normal 2 3" xfId="1241" xr:uid="{00000000-0005-0000-0000-0000372D0000}"/>
    <cellStyle name="Normal 2 3 2" xfId="1242" xr:uid="{00000000-0005-0000-0000-0000382D0000}"/>
    <cellStyle name="Normal 2 3 2 2" xfId="12611" xr:uid="{00000000-0005-0000-0000-0000392D0000}"/>
    <cellStyle name="Normal 2 3 2_T-straight with PEDs adjustor" xfId="12612" xr:uid="{00000000-0005-0000-0000-00003A2D0000}"/>
    <cellStyle name="Normal 2 3 3" xfId="12613" xr:uid="{00000000-0005-0000-0000-00003B2D0000}"/>
    <cellStyle name="Normal 2 4" xfId="1243" xr:uid="{00000000-0005-0000-0000-00003C2D0000}"/>
    <cellStyle name="Normal 2 4 2" xfId="1244" xr:uid="{00000000-0005-0000-0000-00003D2D0000}"/>
    <cellStyle name="Normal 2 4 2 2" xfId="12614" xr:uid="{00000000-0005-0000-0000-00003E2D0000}"/>
    <cellStyle name="Normal 2 4 2 2 2" xfId="12615" xr:uid="{00000000-0005-0000-0000-00003F2D0000}"/>
    <cellStyle name="Normal 2 4 2 2 2 2" xfId="12616" xr:uid="{00000000-0005-0000-0000-0000402D0000}"/>
    <cellStyle name="Normal 2 4 2 2 2 2 2" xfId="12617" xr:uid="{00000000-0005-0000-0000-0000412D0000}"/>
    <cellStyle name="Normal 2 4 2 2 2 3" xfId="12618" xr:uid="{00000000-0005-0000-0000-0000422D0000}"/>
    <cellStyle name="Normal 2 4 2 2 3" xfId="12619" xr:uid="{00000000-0005-0000-0000-0000432D0000}"/>
    <cellStyle name="Normal 2 4 2 2 3 2" xfId="12620" xr:uid="{00000000-0005-0000-0000-0000442D0000}"/>
    <cellStyle name="Normal 2 4 2 2 4" xfId="12621" xr:uid="{00000000-0005-0000-0000-0000452D0000}"/>
    <cellStyle name="Normal 2 4 2 3" xfId="12622" xr:uid="{00000000-0005-0000-0000-0000462D0000}"/>
    <cellStyle name="Normal 2 4 2 3 2" xfId="12623" xr:uid="{00000000-0005-0000-0000-0000472D0000}"/>
    <cellStyle name="Normal 2 4 2 3 2 2" xfId="12624" xr:uid="{00000000-0005-0000-0000-0000482D0000}"/>
    <cellStyle name="Normal 2 4 2 3 3" xfId="12625" xr:uid="{00000000-0005-0000-0000-0000492D0000}"/>
    <cellStyle name="Normal 2 4 2 4" xfId="12626" xr:uid="{00000000-0005-0000-0000-00004A2D0000}"/>
    <cellStyle name="Normal 2 4 2 4 2" xfId="12627" xr:uid="{00000000-0005-0000-0000-00004B2D0000}"/>
    <cellStyle name="Normal 2 4 2 5" xfId="12628" xr:uid="{00000000-0005-0000-0000-00004C2D0000}"/>
    <cellStyle name="Normal 2 4 3" xfId="12629" xr:uid="{00000000-0005-0000-0000-00004D2D0000}"/>
    <cellStyle name="Normal 2 4 3 2" xfId="12630" xr:uid="{00000000-0005-0000-0000-00004E2D0000}"/>
    <cellStyle name="Normal 2 4 3 2 2" xfId="12631" xr:uid="{00000000-0005-0000-0000-00004F2D0000}"/>
    <cellStyle name="Normal 2 4 3 2 2 2" xfId="12632" xr:uid="{00000000-0005-0000-0000-0000502D0000}"/>
    <cellStyle name="Normal 2 4 3 2 3" xfId="12633" xr:uid="{00000000-0005-0000-0000-0000512D0000}"/>
    <cellStyle name="Normal 2 4 3 3" xfId="12634" xr:uid="{00000000-0005-0000-0000-0000522D0000}"/>
    <cellStyle name="Normal 2 4 3 3 2" xfId="12635" xr:uid="{00000000-0005-0000-0000-0000532D0000}"/>
    <cellStyle name="Normal 2 4 3 4" xfId="12636" xr:uid="{00000000-0005-0000-0000-0000542D0000}"/>
    <cellStyle name="Normal 2 4 4" xfId="12637" xr:uid="{00000000-0005-0000-0000-0000552D0000}"/>
    <cellStyle name="Normal 2 4 4 2" xfId="12638" xr:uid="{00000000-0005-0000-0000-0000562D0000}"/>
    <cellStyle name="Normal 2 4 4 2 2" xfId="12639" xr:uid="{00000000-0005-0000-0000-0000572D0000}"/>
    <cellStyle name="Normal 2 4 4 3" xfId="12640" xr:uid="{00000000-0005-0000-0000-0000582D0000}"/>
    <cellStyle name="Normal 2 4 5" xfId="12641" xr:uid="{00000000-0005-0000-0000-0000592D0000}"/>
    <cellStyle name="Normal 2 4 5 2" xfId="12642" xr:uid="{00000000-0005-0000-0000-00005A2D0000}"/>
    <cellStyle name="Normal 2 4 6" xfId="12643" xr:uid="{00000000-0005-0000-0000-00005B2D0000}"/>
    <cellStyle name="Normal 2 4_T-straight with PEDs adjustor" xfId="12644" xr:uid="{00000000-0005-0000-0000-00005C2D0000}"/>
    <cellStyle name="Normal 2 5" xfId="1245" xr:uid="{00000000-0005-0000-0000-00005D2D0000}"/>
    <cellStyle name="Normal 2 5 2" xfId="1246" xr:uid="{00000000-0005-0000-0000-00005E2D0000}"/>
    <cellStyle name="Normal 2 5 2 2" xfId="12645" xr:uid="{00000000-0005-0000-0000-00005F2D0000}"/>
    <cellStyle name="Normal 2 5 2 2 2" xfId="12646" xr:uid="{00000000-0005-0000-0000-0000602D0000}"/>
    <cellStyle name="Normal 2 5 2 2 3" xfId="12647" xr:uid="{00000000-0005-0000-0000-0000612D0000}"/>
    <cellStyle name="Normal 2 5 2 3" xfId="12648" xr:uid="{00000000-0005-0000-0000-0000622D0000}"/>
    <cellStyle name="Normal 2 5 2 4" xfId="12649" xr:uid="{00000000-0005-0000-0000-0000632D0000}"/>
    <cellStyle name="Normal 2 5 3" xfId="12650" xr:uid="{00000000-0005-0000-0000-0000642D0000}"/>
    <cellStyle name="Normal 2 5 3 2" xfId="12651" xr:uid="{00000000-0005-0000-0000-0000652D0000}"/>
    <cellStyle name="Normal 2 5 3 2 2" xfId="12652" xr:uid="{00000000-0005-0000-0000-0000662D0000}"/>
    <cellStyle name="Normal 2 5 3 3" xfId="12653" xr:uid="{00000000-0005-0000-0000-0000672D0000}"/>
    <cellStyle name="Normal 2 5 3 4" xfId="12654" xr:uid="{00000000-0005-0000-0000-0000682D0000}"/>
    <cellStyle name="Normal 2 5 4" xfId="12655" xr:uid="{00000000-0005-0000-0000-0000692D0000}"/>
    <cellStyle name="Normal 2 5 4 2" xfId="12656" xr:uid="{00000000-0005-0000-0000-00006A2D0000}"/>
    <cellStyle name="Normal 2 5 5" xfId="12657" xr:uid="{00000000-0005-0000-0000-00006B2D0000}"/>
    <cellStyle name="Normal 2 5 6" xfId="12658" xr:uid="{00000000-0005-0000-0000-00006C2D0000}"/>
    <cellStyle name="Normal 2 5_T-straight with PEDs adjustor" xfId="12659" xr:uid="{00000000-0005-0000-0000-00006D2D0000}"/>
    <cellStyle name="Normal 2 6" xfId="1247" xr:uid="{00000000-0005-0000-0000-00006E2D0000}"/>
    <cellStyle name="Normal 2 6 2" xfId="1248" xr:uid="{00000000-0005-0000-0000-00006F2D0000}"/>
    <cellStyle name="Normal 2 6 2 2" xfId="12660" xr:uid="{00000000-0005-0000-0000-0000702D0000}"/>
    <cellStyle name="Normal 2 6 3" xfId="12661" xr:uid="{00000000-0005-0000-0000-0000712D0000}"/>
    <cellStyle name="Normal 2 6 4" xfId="12662" xr:uid="{00000000-0005-0000-0000-0000722D0000}"/>
    <cellStyle name="Normal 2 7" xfId="12663" xr:uid="{00000000-0005-0000-0000-0000732D0000}"/>
    <cellStyle name="Normal 2 8" xfId="12664" xr:uid="{00000000-0005-0000-0000-0000742D0000}"/>
    <cellStyle name="Normal 2 9" xfId="12665" xr:uid="{00000000-0005-0000-0000-0000752D0000}"/>
    <cellStyle name="Normal 2_SC IP analytical dataset summary part 1 2011-01-29" xfId="1249" xr:uid="{00000000-0005-0000-0000-0000762D0000}"/>
    <cellStyle name="Normal 20" xfId="1250" xr:uid="{00000000-0005-0000-0000-0000772D0000}"/>
    <cellStyle name="Normal 20 10" xfId="12666" xr:uid="{00000000-0005-0000-0000-0000782D0000}"/>
    <cellStyle name="Normal 20 10 2" xfId="12667" xr:uid="{00000000-0005-0000-0000-0000792D0000}"/>
    <cellStyle name="Normal 20 11" xfId="12668" xr:uid="{00000000-0005-0000-0000-00007A2D0000}"/>
    <cellStyle name="Normal 20 12" xfId="12669" xr:uid="{00000000-0005-0000-0000-00007B2D0000}"/>
    <cellStyle name="Normal 20 2" xfId="12670" xr:uid="{00000000-0005-0000-0000-00007C2D0000}"/>
    <cellStyle name="Normal 20 2 2" xfId="12671" xr:uid="{00000000-0005-0000-0000-00007D2D0000}"/>
    <cellStyle name="Normal 20 2 2 2" xfId="12672" xr:uid="{00000000-0005-0000-0000-00007E2D0000}"/>
    <cellStyle name="Normal 20 2 2 2 2" xfId="12673" xr:uid="{00000000-0005-0000-0000-00007F2D0000}"/>
    <cellStyle name="Normal 20 2 2 2 2 2" xfId="12674" xr:uid="{00000000-0005-0000-0000-0000802D0000}"/>
    <cellStyle name="Normal 20 2 2 2 2 2 2" xfId="12675" xr:uid="{00000000-0005-0000-0000-0000812D0000}"/>
    <cellStyle name="Normal 20 2 2 2 2 3" xfId="12676" xr:uid="{00000000-0005-0000-0000-0000822D0000}"/>
    <cellStyle name="Normal 20 2 2 2 3" xfId="12677" xr:uid="{00000000-0005-0000-0000-0000832D0000}"/>
    <cellStyle name="Normal 20 2 2 2 3 2" xfId="12678" xr:uid="{00000000-0005-0000-0000-0000842D0000}"/>
    <cellStyle name="Normal 20 2 2 2 4" xfId="12679" xr:uid="{00000000-0005-0000-0000-0000852D0000}"/>
    <cellStyle name="Normal 20 2 2 3" xfId="12680" xr:uid="{00000000-0005-0000-0000-0000862D0000}"/>
    <cellStyle name="Normal 20 2 2 3 2" xfId="12681" xr:uid="{00000000-0005-0000-0000-0000872D0000}"/>
    <cellStyle name="Normal 20 2 2 3 2 2" xfId="12682" xr:uid="{00000000-0005-0000-0000-0000882D0000}"/>
    <cellStyle name="Normal 20 2 2 3 3" xfId="12683" xr:uid="{00000000-0005-0000-0000-0000892D0000}"/>
    <cellStyle name="Normal 20 2 2 4" xfId="12684" xr:uid="{00000000-0005-0000-0000-00008A2D0000}"/>
    <cellStyle name="Normal 20 2 2 4 2" xfId="12685" xr:uid="{00000000-0005-0000-0000-00008B2D0000}"/>
    <cellStyle name="Normal 20 2 2 5" xfId="12686" xr:uid="{00000000-0005-0000-0000-00008C2D0000}"/>
    <cellStyle name="Normal 20 2 3" xfId="12687" xr:uid="{00000000-0005-0000-0000-00008D2D0000}"/>
    <cellStyle name="Normal 20 2 3 2" xfId="12688" xr:uid="{00000000-0005-0000-0000-00008E2D0000}"/>
    <cellStyle name="Normal 20 2 3 2 2" xfId="12689" xr:uid="{00000000-0005-0000-0000-00008F2D0000}"/>
    <cellStyle name="Normal 20 2 3 2 2 2" xfId="12690" xr:uid="{00000000-0005-0000-0000-0000902D0000}"/>
    <cellStyle name="Normal 20 2 3 2 3" xfId="12691" xr:uid="{00000000-0005-0000-0000-0000912D0000}"/>
    <cellStyle name="Normal 20 2 3 3" xfId="12692" xr:uid="{00000000-0005-0000-0000-0000922D0000}"/>
    <cellStyle name="Normal 20 2 3 3 2" xfId="12693" xr:uid="{00000000-0005-0000-0000-0000932D0000}"/>
    <cellStyle name="Normal 20 2 3 4" xfId="12694" xr:uid="{00000000-0005-0000-0000-0000942D0000}"/>
    <cellStyle name="Normal 20 2 4" xfId="12695" xr:uid="{00000000-0005-0000-0000-0000952D0000}"/>
    <cellStyle name="Normal 20 2 4 2" xfId="12696" xr:uid="{00000000-0005-0000-0000-0000962D0000}"/>
    <cellStyle name="Normal 20 2 4 2 2" xfId="12697" xr:uid="{00000000-0005-0000-0000-0000972D0000}"/>
    <cellStyle name="Normal 20 2 4 2 2 2" xfId="12698" xr:uid="{00000000-0005-0000-0000-0000982D0000}"/>
    <cellStyle name="Normal 20 2 4 2 3" xfId="12699" xr:uid="{00000000-0005-0000-0000-0000992D0000}"/>
    <cellStyle name="Normal 20 2 4 3" xfId="12700" xr:uid="{00000000-0005-0000-0000-00009A2D0000}"/>
    <cellStyle name="Normal 20 2 4 3 2" xfId="12701" xr:uid="{00000000-0005-0000-0000-00009B2D0000}"/>
    <cellStyle name="Normal 20 2 4 4" xfId="12702" xr:uid="{00000000-0005-0000-0000-00009C2D0000}"/>
    <cellStyle name="Normal 20 2 5" xfId="12703" xr:uid="{00000000-0005-0000-0000-00009D2D0000}"/>
    <cellStyle name="Normal 20 2 5 2" xfId="12704" xr:uid="{00000000-0005-0000-0000-00009E2D0000}"/>
    <cellStyle name="Normal 20 2 5 2 2" xfId="12705" xr:uid="{00000000-0005-0000-0000-00009F2D0000}"/>
    <cellStyle name="Normal 20 2 5 3" xfId="12706" xr:uid="{00000000-0005-0000-0000-0000A02D0000}"/>
    <cellStyle name="Normal 20 2 6" xfId="12707" xr:uid="{00000000-0005-0000-0000-0000A12D0000}"/>
    <cellStyle name="Normal 20 2 6 2" xfId="12708" xr:uid="{00000000-0005-0000-0000-0000A22D0000}"/>
    <cellStyle name="Normal 20 2 7" xfId="12709" xr:uid="{00000000-0005-0000-0000-0000A32D0000}"/>
    <cellStyle name="Normal 20 2 7 2" xfId="12710" xr:uid="{00000000-0005-0000-0000-0000A42D0000}"/>
    <cellStyle name="Normal 20 2 8" xfId="12711" xr:uid="{00000000-0005-0000-0000-0000A52D0000}"/>
    <cellStyle name="Normal 20 2 9" xfId="12712" xr:uid="{00000000-0005-0000-0000-0000A62D0000}"/>
    <cellStyle name="Normal 20 3" xfId="12713" xr:uid="{00000000-0005-0000-0000-0000A72D0000}"/>
    <cellStyle name="Normal 20 3 2" xfId="12714" xr:uid="{00000000-0005-0000-0000-0000A82D0000}"/>
    <cellStyle name="Normal 20 3 2 2" xfId="12715" xr:uid="{00000000-0005-0000-0000-0000A92D0000}"/>
    <cellStyle name="Normal 20 3 2 2 2" xfId="12716" xr:uid="{00000000-0005-0000-0000-0000AA2D0000}"/>
    <cellStyle name="Normal 20 3 2 2 2 2" xfId="12717" xr:uid="{00000000-0005-0000-0000-0000AB2D0000}"/>
    <cellStyle name="Normal 20 3 2 2 2 2 2" xfId="12718" xr:uid="{00000000-0005-0000-0000-0000AC2D0000}"/>
    <cellStyle name="Normal 20 3 2 2 2 3" xfId="12719" xr:uid="{00000000-0005-0000-0000-0000AD2D0000}"/>
    <cellStyle name="Normal 20 3 2 2 3" xfId="12720" xr:uid="{00000000-0005-0000-0000-0000AE2D0000}"/>
    <cellStyle name="Normal 20 3 2 2 3 2" xfId="12721" xr:uid="{00000000-0005-0000-0000-0000AF2D0000}"/>
    <cellStyle name="Normal 20 3 2 2 4" xfId="12722" xr:uid="{00000000-0005-0000-0000-0000B02D0000}"/>
    <cellStyle name="Normal 20 3 2 3" xfId="12723" xr:uid="{00000000-0005-0000-0000-0000B12D0000}"/>
    <cellStyle name="Normal 20 3 2 3 2" xfId="12724" xr:uid="{00000000-0005-0000-0000-0000B22D0000}"/>
    <cellStyle name="Normal 20 3 2 3 2 2" xfId="12725" xr:uid="{00000000-0005-0000-0000-0000B32D0000}"/>
    <cellStyle name="Normal 20 3 2 3 3" xfId="12726" xr:uid="{00000000-0005-0000-0000-0000B42D0000}"/>
    <cellStyle name="Normal 20 3 2 4" xfId="12727" xr:uid="{00000000-0005-0000-0000-0000B52D0000}"/>
    <cellStyle name="Normal 20 3 2 4 2" xfId="12728" xr:uid="{00000000-0005-0000-0000-0000B62D0000}"/>
    <cellStyle name="Normal 20 3 2 5" xfId="12729" xr:uid="{00000000-0005-0000-0000-0000B72D0000}"/>
    <cellStyle name="Normal 20 3 3" xfId="12730" xr:uid="{00000000-0005-0000-0000-0000B82D0000}"/>
    <cellStyle name="Normal 20 3 3 2" xfId="12731" xr:uid="{00000000-0005-0000-0000-0000B92D0000}"/>
    <cellStyle name="Normal 20 3 3 2 2" xfId="12732" xr:uid="{00000000-0005-0000-0000-0000BA2D0000}"/>
    <cellStyle name="Normal 20 3 3 2 2 2" xfId="12733" xr:uid="{00000000-0005-0000-0000-0000BB2D0000}"/>
    <cellStyle name="Normal 20 3 3 2 3" xfId="12734" xr:uid="{00000000-0005-0000-0000-0000BC2D0000}"/>
    <cellStyle name="Normal 20 3 3 3" xfId="12735" xr:uid="{00000000-0005-0000-0000-0000BD2D0000}"/>
    <cellStyle name="Normal 20 3 3 3 2" xfId="12736" xr:uid="{00000000-0005-0000-0000-0000BE2D0000}"/>
    <cellStyle name="Normal 20 3 3 4" xfId="12737" xr:uid="{00000000-0005-0000-0000-0000BF2D0000}"/>
    <cellStyle name="Normal 20 3 4" xfId="12738" xr:uid="{00000000-0005-0000-0000-0000C02D0000}"/>
    <cellStyle name="Normal 20 3 4 2" xfId="12739" xr:uid="{00000000-0005-0000-0000-0000C12D0000}"/>
    <cellStyle name="Normal 20 3 4 2 2" xfId="12740" xr:uid="{00000000-0005-0000-0000-0000C22D0000}"/>
    <cellStyle name="Normal 20 3 4 3" xfId="12741" xr:uid="{00000000-0005-0000-0000-0000C32D0000}"/>
    <cellStyle name="Normal 20 3 5" xfId="12742" xr:uid="{00000000-0005-0000-0000-0000C42D0000}"/>
    <cellStyle name="Normal 20 3 5 2" xfId="12743" xr:uid="{00000000-0005-0000-0000-0000C52D0000}"/>
    <cellStyle name="Normal 20 3 6" xfId="12744" xr:uid="{00000000-0005-0000-0000-0000C62D0000}"/>
    <cellStyle name="Normal 20 4" xfId="12745" xr:uid="{00000000-0005-0000-0000-0000C72D0000}"/>
    <cellStyle name="Normal 20 4 2" xfId="12746" xr:uid="{00000000-0005-0000-0000-0000C82D0000}"/>
    <cellStyle name="Normal 20 4 2 2" xfId="12747" xr:uid="{00000000-0005-0000-0000-0000C92D0000}"/>
    <cellStyle name="Normal 20 4 2 2 2" xfId="12748" xr:uid="{00000000-0005-0000-0000-0000CA2D0000}"/>
    <cellStyle name="Normal 20 4 2 2 2 2" xfId="12749" xr:uid="{00000000-0005-0000-0000-0000CB2D0000}"/>
    <cellStyle name="Normal 20 4 2 2 3" xfId="12750" xr:uid="{00000000-0005-0000-0000-0000CC2D0000}"/>
    <cellStyle name="Normal 20 4 2 3" xfId="12751" xr:uid="{00000000-0005-0000-0000-0000CD2D0000}"/>
    <cellStyle name="Normal 20 4 2 3 2" xfId="12752" xr:uid="{00000000-0005-0000-0000-0000CE2D0000}"/>
    <cellStyle name="Normal 20 4 2 4" xfId="12753" xr:uid="{00000000-0005-0000-0000-0000CF2D0000}"/>
    <cellStyle name="Normal 20 4 3" xfId="12754" xr:uid="{00000000-0005-0000-0000-0000D02D0000}"/>
    <cellStyle name="Normal 20 4 3 2" xfId="12755" xr:uid="{00000000-0005-0000-0000-0000D12D0000}"/>
    <cellStyle name="Normal 20 4 3 2 2" xfId="12756" xr:uid="{00000000-0005-0000-0000-0000D22D0000}"/>
    <cellStyle name="Normal 20 4 3 3" xfId="12757" xr:uid="{00000000-0005-0000-0000-0000D32D0000}"/>
    <cellStyle name="Normal 20 4 4" xfId="12758" xr:uid="{00000000-0005-0000-0000-0000D42D0000}"/>
    <cellStyle name="Normal 20 4 4 2" xfId="12759" xr:uid="{00000000-0005-0000-0000-0000D52D0000}"/>
    <cellStyle name="Normal 20 4 5" xfId="12760" xr:uid="{00000000-0005-0000-0000-0000D62D0000}"/>
    <cellStyle name="Normal 20 5" xfId="12761" xr:uid="{00000000-0005-0000-0000-0000D72D0000}"/>
    <cellStyle name="Normal 20 5 2" xfId="12762" xr:uid="{00000000-0005-0000-0000-0000D82D0000}"/>
    <cellStyle name="Normal 20 5 2 2" xfId="12763" xr:uid="{00000000-0005-0000-0000-0000D92D0000}"/>
    <cellStyle name="Normal 20 5 2 2 2" xfId="12764" xr:uid="{00000000-0005-0000-0000-0000DA2D0000}"/>
    <cellStyle name="Normal 20 5 2 3" xfId="12765" xr:uid="{00000000-0005-0000-0000-0000DB2D0000}"/>
    <cellStyle name="Normal 20 5 3" xfId="12766" xr:uid="{00000000-0005-0000-0000-0000DC2D0000}"/>
    <cellStyle name="Normal 20 5 3 2" xfId="12767" xr:uid="{00000000-0005-0000-0000-0000DD2D0000}"/>
    <cellStyle name="Normal 20 5 4" xfId="12768" xr:uid="{00000000-0005-0000-0000-0000DE2D0000}"/>
    <cellStyle name="Normal 20 6" xfId="12769" xr:uid="{00000000-0005-0000-0000-0000DF2D0000}"/>
    <cellStyle name="Normal 20 6 2" xfId="12770" xr:uid="{00000000-0005-0000-0000-0000E02D0000}"/>
    <cellStyle name="Normal 20 6 2 2" xfId="12771" xr:uid="{00000000-0005-0000-0000-0000E12D0000}"/>
    <cellStyle name="Normal 20 6 2 2 2" xfId="12772" xr:uid="{00000000-0005-0000-0000-0000E22D0000}"/>
    <cellStyle name="Normal 20 6 2 3" xfId="12773" xr:uid="{00000000-0005-0000-0000-0000E32D0000}"/>
    <cellStyle name="Normal 20 6 3" xfId="12774" xr:uid="{00000000-0005-0000-0000-0000E42D0000}"/>
    <cellStyle name="Normal 20 6 3 2" xfId="12775" xr:uid="{00000000-0005-0000-0000-0000E52D0000}"/>
    <cellStyle name="Normal 20 6 4" xfId="12776" xr:uid="{00000000-0005-0000-0000-0000E62D0000}"/>
    <cellStyle name="Normal 20 7" xfId="12777" xr:uid="{00000000-0005-0000-0000-0000E72D0000}"/>
    <cellStyle name="Normal 20 7 2" xfId="12778" xr:uid="{00000000-0005-0000-0000-0000E82D0000}"/>
    <cellStyle name="Normal 20 7 2 2" xfId="12779" xr:uid="{00000000-0005-0000-0000-0000E92D0000}"/>
    <cellStyle name="Normal 20 7 2 2 2" xfId="12780" xr:uid="{00000000-0005-0000-0000-0000EA2D0000}"/>
    <cellStyle name="Normal 20 7 2 3" xfId="12781" xr:uid="{00000000-0005-0000-0000-0000EB2D0000}"/>
    <cellStyle name="Normal 20 7 3" xfId="12782" xr:uid="{00000000-0005-0000-0000-0000EC2D0000}"/>
    <cellStyle name="Normal 20 7 3 2" xfId="12783" xr:uid="{00000000-0005-0000-0000-0000ED2D0000}"/>
    <cellStyle name="Normal 20 7 4" xfId="12784" xr:uid="{00000000-0005-0000-0000-0000EE2D0000}"/>
    <cellStyle name="Normal 20 8" xfId="12785" xr:uid="{00000000-0005-0000-0000-0000EF2D0000}"/>
    <cellStyle name="Normal 20 8 2" xfId="12786" xr:uid="{00000000-0005-0000-0000-0000F02D0000}"/>
    <cellStyle name="Normal 20 8 2 2" xfId="12787" xr:uid="{00000000-0005-0000-0000-0000F12D0000}"/>
    <cellStyle name="Normal 20 8 3" xfId="12788" xr:uid="{00000000-0005-0000-0000-0000F22D0000}"/>
    <cellStyle name="Normal 20 9" xfId="12789" xr:uid="{00000000-0005-0000-0000-0000F32D0000}"/>
    <cellStyle name="Normal 20 9 2" xfId="12790" xr:uid="{00000000-0005-0000-0000-0000F42D0000}"/>
    <cellStyle name="Normal 21" xfId="1251" xr:uid="{00000000-0005-0000-0000-0000F52D0000}"/>
    <cellStyle name="Normal 21 2" xfId="12791" xr:uid="{00000000-0005-0000-0000-0000F62D0000}"/>
    <cellStyle name="Normal 21 2 2" xfId="12792" xr:uid="{00000000-0005-0000-0000-0000F72D0000}"/>
    <cellStyle name="Normal 21 2 2 2" xfId="12793" xr:uid="{00000000-0005-0000-0000-0000F82D0000}"/>
    <cellStyle name="Normal 21 2 2 2 2" xfId="12794" xr:uid="{00000000-0005-0000-0000-0000F92D0000}"/>
    <cellStyle name="Normal 21 2 2 2 2 2" xfId="12795" xr:uid="{00000000-0005-0000-0000-0000FA2D0000}"/>
    <cellStyle name="Normal 21 2 2 2 2 2 2" xfId="12796" xr:uid="{00000000-0005-0000-0000-0000FB2D0000}"/>
    <cellStyle name="Normal 21 2 2 2 2 3" xfId="12797" xr:uid="{00000000-0005-0000-0000-0000FC2D0000}"/>
    <cellStyle name="Normal 21 2 2 2 3" xfId="12798" xr:uid="{00000000-0005-0000-0000-0000FD2D0000}"/>
    <cellStyle name="Normal 21 2 2 2 3 2" xfId="12799" xr:uid="{00000000-0005-0000-0000-0000FE2D0000}"/>
    <cellStyle name="Normal 21 2 2 2 4" xfId="12800" xr:uid="{00000000-0005-0000-0000-0000FF2D0000}"/>
    <cellStyle name="Normal 21 2 2 3" xfId="12801" xr:uid="{00000000-0005-0000-0000-0000002E0000}"/>
    <cellStyle name="Normal 21 2 2 3 2" xfId="12802" xr:uid="{00000000-0005-0000-0000-0000012E0000}"/>
    <cellStyle name="Normal 21 2 2 3 2 2" xfId="12803" xr:uid="{00000000-0005-0000-0000-0000022E0000}"/>
    <cellStyle name="Normal 21 2 2 3 3" xfId="12804" xr:uid="{00000000-0005-0000-0000-0000032E0000}"/>
    <cellStyle name="Normal 21 2 2 4" xfId="12805" xr:uid="{00000000-0005-0000-0000-0000042E0000}"/>
    <cellStyle name="Normal 21 2 2 4 2" xfId="12806" xr:uid="{00000000-0005-0000-0000-0000052E0000}"/>
    <cellStyle name="Normal 21 2 2 5" xfId="12807" xr:uid="{00000000-0005-0000-0000-0000062E0000}"/>
    <cellStyle name="Normal 21 2 3" xfId="12808" xr:uid="{00000000-0005-0000-0000-0000072E0000}"/>
    <cellStyle name="Normal 21 2 3 2" xfId="12809" xr:uid="{00000000-0005-0000-0000-0000082E0000}"/>
    <cellStyle name="Normal 21 2 3 2 2" xfId="12810" xr:uid="{00000000-0005-0000-0000-0000092E0000}"/>
    <cellStyle name="Normal 21 2 3 2 2 2" xfId="12811" xr:uid="{00000000-0005-0000-0000-00000A2E0000}"/>
    <cellStyle name="Normal 21 2 3 2 3" xfId="12812" xr:uid="{00000000-0005-0000-0000-00000B2E0000}"/>
    <cellStyle name="Normal 21 2 3 3" xfId="12813" xr:uid="{00000000-0005-0000-0000-00000C2E0000}"/>
    <cellStyle name="Normal 21 2 3 3 2" xfId="12814" xr:uid="{00000000-0005-0000-0000-00000D2E0000}"/>
    <cellStyle name="Normal 21 2 3 4" xfId="12815" xr:uid="{00000000-0005-0000-0000-00000E2E0000}"/>
    <cellStyle name="Normal 21 2 4" xfId="12816" xr:uid="{00000000-0005-0000-0000-00000F2E0000}"/>
    <cellStyle name="Normal 21 2 4 2" xfId="12817" xr:uid="{00000000-0005-0000-0000-0000102E0000}"/>
    <cellStyle name="Normal 21 2 4 2 2" xfId="12818" xr:uid="{00000000-0005-0000-0000-0000112E0000}"/>
    <cellStyle name="Normal 21 2 4 2 2 2" xfId="12819" xr:uid="{00000000-0005-0000-0000-0000122E0000}"/>
    <cellStyle name="Normal 21 2 4 2 3" xfId="12820" xr:uid="{00000000-0005-0000-0000-0000132E0000}"/>
    <cellStyle name="Normal 21 2 4 3" xfId="12821" xr:uid="{00000000-0005-0000-0000-0000142E0000}"/>
    <cellStyle name="Normal 21 2 4 3 2" xfId="12822" xr:uid="{00000000-0005-0000-0000-0000152E0000}"/>
    <cellStyle name="Normal 21 2 4 4" xfId="12823" xr:uid="{00000000-0005-0000-0000-0000162E0000}"/>
    <cellStyle name="Normal 21 2 5" xfId="12824" xr:uid="{00000000-0005-0000-0000-0000172E0000}"/>
    <cellStyle name="Normal 21 2 5 2" xfId="12825" xr:uid="{00000000-0005-0000-0000-0000182E0000}"/>
    <cellStyle name="Normal 21 2 5 2 2" xfId="12826" xr:uid="{00000000-0005-0000-0000-0000192E0000}"/>
    <cellStyle name="Normal 21 2 5 3" xfId="12827" xr:uid="{00000000-0005-0000-0000-00001A2E0000}"/>
    <cellStyle name="Normal 21 2 6" xfId="12828" xr:uid="{00000000-0005-0000-0000-00001B2E0000}"/>
    <cellStyle name="Normal 21 2 6 2" xfId="12829" xr:uid="{00000000-0005-0000-0000-00001C2E0000}"/>
    <cellStyle name="Normal 21 2 7" xfId="12830" xr:uid="{00000000-0005-0000-0000-00001D2E0000}"/>
    <cellStyle name="Normal 21 3" xfId="12831" xr:uid="{00000000-0005-0000-0000-00001E2E0000}"/>
    <cellStyle name="Normal 21 3 2" xfId="12832" xr:uid="{00000000-0005-0000-0000-00001F2E0000}"/>
    <cellStyle name="Normal 21 3 2 2" xfId="12833" xr:uid="{00000000-0005-0000-0000-0000202E0000}"/>
    <cellStyle name="Normal 21 3 3" xfId="12834" xr:uid="{00000000-0005-0000-0000-0000212E0000}"/>
    <cellStyle name="Normal 21 3 3 2" xfId="12835" xr:uid="{00000000-0005-0000-0000-0000222E0000}"/>
    <cellStyle name="Normal 21 3 3 2 2" xfId="12836" xr:uid="{00000000-0005-0000-0000-0000232E0000}"/>
    <cellStyle name="Normal 21 3 3 3" xfId="12837" xr:uid="{00000000-0005-0000-0000-0000242E0000}"/>
    <cellStyle name="Normal 21 3 4" xfId="12838" xr:uid="{00000000-0005-0000-0000-0000252E0000}"/>
    <cellStyle name="Normal 21 3 4 2" xfId="12839" xr:uid="{00000000-0005-0000-0000-0000262E0000}"/>
    <cellStyle name="Normal 21 3 4 2 2" xfId="12840" xr:uid="{00000000-0005-0000-0000-0000272E0000}"/>
    <cellStyle name="Normal 21 3 4 3" xfId="12841" xr:uid="{00000000-0005-0000-0000-0000282E0000}"/>
    <cellStyle name="Normal 21 3 5" xfId="12842" xr:uid="{00000000-0005-0000-0000-0000292E0000}"/>
    <cellStyle name="Normal 21 4" xfId="12843" xr:uid="{00000000-0005-0000-0000-00002A2E0000}"/>
    <cellStyle name="Normal 21 4 2" xfId="12844" xr:uid="{00000000-0005-0000-0000-00002B2E0000}"/>
    <cellStyle name="Normal 21 5" xfId="12845" xr:uid="{00000000-0005-0000-0000-00002C2E0000}"/>
    <cellStyle name="Normal 21 5 2" xfId="12846" xr:uid="{00000000-0005-0000-0000-00002D2E0000}"/>
    <cellStyle name="Normal 21 5 2 2" xfId="12847" xr:uid="{00000000-0005-0000-0000-00002E2E0000}"/>
    <cellStyle name="Normal 21 5 3" xfId="12848" xr:uid="{00000000-0005-0000-0000-00002F2E0000}"/>
    <cellStyle name="Normal 21 6" xfId="12849" xr:uid="{00000000-0005-0000-0000-0000302E0000}"/>
    <cellStyle name="Normal 21 6 2" xfId="12850" xr:uid="{00000000-0005-0000-0000-0000312E0000}"/>
    <cellStyle name="Normal 21 6 2 2" xfId="12851" xr:uid="{00000000-0005-0000-0000-0000322E0000}"/>
    <cellStyle name="Normal 21 6 3" xfId="12852" xr:uid="{00000000-0005-0000-0000-0000332E0000}"/>
    <cellStyle name="Normal 21 7" xfId="12853" xr:uid="{00000000-0005-0000-0000-0000342E0000}"/>
    <cellStyle name="Normal 22" xfId="1252" xr:uid="{00000000-0005-0000-0000-0000352E0000}"/>
    <cellStyle name="Normal 22 2" xfId="12854" xr:uid="{00000000-0005-0000-0000-0000362E0000}"/>
    <cellStyle name="Normal 22 2 2" xfId="12855" xr:uid="{00000000-0005-0000-0000-0000372E0000}"/>
    <cellStyle name="Normal 22 2 2 2" xfId="12856" xr:uid="{00000000-0005-0000-0000-0000382E0000}"/>
    <cellStyle name="Normal 22 2 2 2 2" xfId="12857" xr:uid="{00000000-0005-0000-0000-0000392E0000}"/>
    <cellStyle name="Normal 22 2 2 2 2 2" xfId="12858" xr:uid="{00000000-0005-0000-0000-00003A2E0000}"/>
    <cellStyle name="Normal 22 2 2 2 2 2 2" xfId="12859" xr:uid="{00000000-0005-0000-0000-00003B2E0000}"/>
    <cellStyle name="Normal 22 2 2 2 2 3" xfId="12860" xr:uid="{00000000-0005-0000-0000-00003C2E0000}"/>
    <cellStyle name="Normal 22 2 2 2 3" xfId="12861" xr:uid="{00000000-0005-0000-0000-00003D2E0000}"/>
    <cellStyle name="Normal 22 2 2 2 3 2" xfId="12862" xr:uid="{00000000-0005-0000-0000-00003E2E0000}"/>
    <cellStyle name="Normal 22 2 2 2 4" xfId="12863" xr:uid="{00000000-0005-0000-0000-00003F2E0000}"/>
    <cellStyle name="Normal 22 2 2 3" xfId="12864" xr:uid="{00000000-0005-0000-0000-0000402E0000}"/>
    <cellStyle name="Normal 22 2 2 3 2" xfId="12865" xr:uid="{00000000-0005-0000-0000-0000412E0000}"/>
    <cellStyle name="Normal 22 2 2 3 2 2" xfId="12866" xr:uid="{00000000-0005-0000-0000-0000422E0000}"/>
    <cellStyle name="Normal 22 2 2 3 3" xfId="12867" xr:uid="{00000000-0005-0000-0000-0000432E0000}"/>
    <cellStyle name="Normal 22 2 2 4" xfId="12868" xr:uid="{00000000-0005-0000-0000-0000442E0000}"/>
    <cellStyle name="Normal 22 2 2 4 2" xfId="12869" xr:uid="{00000000-0005-0000-0000-0000452E0000}"/>
    <cellStyle name="Normal 22 2 2 5" xfId="12870" xr:uid="{00000000-0005-0000-0000-0000462E0000}"/>
    <cellStyle name="Normal 22 2 3" xfId="12871" xr:uid="{00000000-0005-0000-0000-0000472E0000}"/>
    <cellStyle name="Normal 22 2 3 2" xfId="12872" xr:uid="{00000000-0005-0000-0000-0000482E0000}"/>
    <cellStyle name="Normal 22 2 3 2 2" xfId="12873" xr:uid="{00000000-0005-0000-0000-0000492E0000}"/>
    <cellStyle name="Normal 22 2 3 2 2 2" xfId="12874" xr:uid="{00000000-0005-0000-0000-00004A2E0000}"/>
    <cellStyle name="Normal 22 2 3 2 3" xfId="12875" xr:uid="{00000000-0005-0000-0000-00004B2E0000}"/>
    <cellStyle name="Normal 22 2 3 3" xfId="12876" xr:uid="{00000000-0005-0000-0000-00004C2E0000}"/>
    <cellStyle name="Normal 22 2 3 3 2" xfId="12877" xr:uid="{00000000-0005-0000-0000-00004D2E0000}"/>
    <cellStyle name="Normal 22 2 3 4" xfId="12878" xr:uid="{00000000-0005-0000-0000-00004E2E0000}"/>
    <cellStyle name="Normal 22 2 4" xfId="12879" xr:uid="{00000000-0005-0000-0000-00004F2E0000}"/>
    <cellStyle name="Normal 22 2 4 2" xfId="12880" xr:uid="{00000000-0005-0000-0000-0000502E0000}"/>
    <cellStyle name="Normal 22 2 4 2 2" xfId="12881" xr:uid="{00000000-0005-0000-0000-0000512E0000}"/>
    <cellStyle name="Normal 22 2 4 3" xfId="12882" xr:uid="{00000000-0005-0000-0000-0000522E0000}"/>
    <cellStyle name="Normal 22 2 5" xfId="12883" xr:uid="{00000000-0005-0000-0000-0000532E0000}"/>
    <cellStyle name="Normal 22 2 5 2" xfId="12884" xr:uid="{00000000-0005-0000-0000-0000542E0000}"/>
    <cellStyle name="Normal 22 2 6" xfId="12885" xr:uid="{00000000-0005-0000-0000-0000552E0000}"/>
    <cellStyle name="Normal 22 3" xfId="12886" xr:uid="{00000000-0005-0000-0000-0000562E0000}"/>
    <cellStyle name="Normal 22 4" xfId="12887" xr:uid="{00000000-0005-0000-0000-0000572E0000}"/>
    <cellStyle name="Normal 22 4 2" xfId="12888" xr:uid="{00000000-0005-0000-0000-0000582E0000}"/>
    <cellStyle name="Normal 22 4 2 2" xfId="12889" xr:uid="{00000000-0005-0000-0000-0000592E0000}"/>
    <cellStyle name="Normal 22 4 2 2 2" xfId="12890" xr:uid="{00000000-0005-0000-0000-00005A2E0000}"/>
    <cellStyle name="Normal 22 4 2 2 2 2" xfId="12891" xr:uid="{00000000-0005-0000-0000-00005B2E0000}"/>
    <cellStyle name="Normal 22 4 2 2 3" xfId="12892" xr:uid="{00000000-0005-0000-0000-00005C2E0000}"/>
    <cellStyle name="Normal 22 4 2 3" xfId="12893" xr:uid="{00000000-0005-0000-0000-00005D2E0000}"/>
    <cellStyle name="Normal 22 4 2 3 2" xfId="12894" xr:uid="{00000000-0005-0000-0000-00005E2E0000}"/>
    <cellStyle name="Normal 22 4 2 4" xfId="12895" xr:uid="{00000000-0005-0000-0000-00005F2E0000}"/>
    <cellStyle name="Normal 22 4 3" xfId="12896" xr:uid="{00000000-0005-0000-0000-0000602E0000}"/>
    <cellStyle name="Normal 22 4 3 2" xfId="12897" xr:uid="{00000000-0005-0000-0000-0000612E0000}"/>
    <cellStyle name="Normal 22 4 3 2 2" xfId="12898" xr:uid="{00000000-0005-0000-0000-0000622E0000}"/>
    <cellStyle name="Normal 22 4 3 3" xfId="12899" xr:uid="{00000000-0005-0000-0000-0000632E0000}"/>
    <cellStyle name="Normal 22 4 4" xfId="12900" xr:uid="{00000000-0005-0000-0000-0000642E0000}"/>
    <cellStyle name="Normal 22 4 4 2" xfId="12901" xr:uid="{00000000-0005-0000-0000-0000652E0000}"/>
    <cellStyle name="Normal 22 4 5" xfId="12902" xr:uid="{00000000-0005-0000-0000-0000662E0000}"/>
    <cellStyle name="Normal 22 5" xfId="12903" xr:uid="{00000000-0005-0000-0000-0000672E0000}"/>
    <cellStyle name="Normal 22 5 2" xfId="12904" xr:uid="{00000000-0005-0000-0000-0000682E0000}"/>
    <cellStyle name="Normal 22 5 2 2" xfId="12905" xr:uid="{00000000-0005-0000-0000-0000692E0000}"/>
    <cellStyle name="Normal 22 5 2 2 2" xfId="12906" xr:uid="{00000000-0005-0000-0000-00006A2E0000}"/>
    <cellStyle name="Normal 22 5 2 3" xfId="12907" xr:uid="{00000000-0005-0000-0000-00006B2E0000}"/>
    <cellStyle name="Normal 22 5 3" xfId="12908" xr:uid="{00000000-0005-0000-0000-00006C2E0000}"/>
    <cellStyle name="Normal 22 5 3 2" xfId="12909" xr:uid="{00000000-0005-0000-0000-00006D2E0000}"/>
    <cellStyle name="Normal 22 5 4" xfId="12910" xr:uid="{00000000-0005-0000-0000-00006E2E0000}"/>
    <cellStyle name="Normal 22 6" xfId="12911" xr:uid="{00000000-0005-0000-0000-00006F2E0000}"/>
    <cellStyle name="Normal 22 7" xfId="12912" xr:uid="{00000000-0005-0000-0000-0000702E0000}"/>
    <cellStyle name="Normal 22 7 2" xfId="12913" xr:uid="{00000000-0005-0000-0000-0000712E0000}"/>
    <cellStyle name="Normal 22 7 2 2" xfId="12914" xr:uid="{00000000-0005-0000-0000-0000722E0000}"/>
    <cellStyle name="Normal 22 7 3" xfId="12915" xr:uid="{00000000-0005-0000-0000-0000732E0000}"/>
    <cellStyle name="Normal 22 8" xfId="12916" xr:uid="{00000000-0005-0000-0000-0000742E0000}"/>
    <cellStyle name="Normal 22 8 2" xfId="12917" xr:uid="{00000000-0005-0000-0000-0000752E0000}"/>
    <cellStyle name="Normal 22 9" xfId="12918" xr:uid="{00000000-0005-0000-0000-0000762E0000}"/>
    <cellStyle name="Normal 23" xfId="1253" xr:uid="{00000000-0005-0000-0000-0000772E0000}"/>
    <cellStyle name="Normal 23 2" xfId="12919" xr:uid="{00000000-0005-0000-0000-0000782E0000}"/>
    <cellStyle name="Normal 23 2 2" xfId="12920" xr:uid="{00000000-0005-0000-0000-0000792E0000}"/>
    <cellStyle name="Normal 23 2 2 2" xfId="12921" xr:uid="{00000000-0005-0000-0000-00007A2E0000}"/>
    <cellStyle name="Normal 23 2 2 2 2" xfId="12922" xr:uid="{00000000-0005-0000-0000-00007B2E0000}"/>
    <cellStyle name="Normal 23 2 2 2 2 2" xfId="12923" xr:uid="{00000000-0005-0000-0000-00007C2E0000}"/>
    <cellStyle name="Normal 23 2 2 2 2 2 2" xfId="12924" xr:uid="{00000000-0005-0000-0000-00007D2E0000}"/>
    <cellStyle name="Normal 23 2 2 2 2 3" xfId="12925" xr:uid="{00000000-0005-0000-0000-00007E2E0000}"/>
    <cellStyle name="Normal 23 2 2 2 3" xfId="12926" xr:uid="{00000000-0005-0000-0000-00007F2E0000}"/>
    <cellStyle name="Normal 23 2 2 2 3 2" xfId="12927" xr:uid="{00000000-0005-0000-0000-0000802E0000}"/>
    <cellStyle name="Normal 23 2 2 2 4" xfId="12928" xr:uid="{00000000-0005-0000-0000-0000812E0000}"/>
    <cellStyle name="Normal 23 2 2 3" xfId="12929" xr:uid="{00000000-0005-0000-0000-0000822E0000}"/>
    <cellStyle name="Normal 23 2 2 3 2" xfId="12930" xr:uid="{00000000-0005-0000-0000-0000832E0000}"/>
    <cellStyle name="Normal 23 2 2 3 2 2" xfId="12931" xr:uid="{00000000-0005-0000-0000-0000842E0000}"/>
    <cellStyle name="Normal 23 2 2 3 3" xfId="12932" xr:uid="{00000000-0005-0000-0000-0000852E0000}"/>
    <cellStyle name="Normal 23 2 2 4" xfId="12933" xr:uid="{00000000-0005-0000-0000-0000862E0000}"/>
    <cellStyle name="Normal 23 2 2 4 2" xfId="12934" xr:uid="{00000000-0005-0000-0000-0000872E0000}"/>
    <cellStyle name="Normal 23 2 2 5" xfId="12935" xr:uid="{00000000-0005-0000-0000-0000882E0000}"/>
    <cellStyle name="Normal 23 2 3" xfId="12936" xr:uid="{00000000-0005-0000-0000-0000892E0000}"/>
    <cellStyle name="Normal 23 2 3 2" xfId="12937" xr:uid="{00000000-0005-0000-0000-00008A2E0000}"/>
    <cellStyle name="Normal 23 2 3 2 2" xfId="12938" xr:uid="{00000000-0005-0000-0000-00008B2E0000}"/>
    <cellStyle name="Normal 23 2 3 2 2 2" xfId="12939" xr:uid="{00000000-0005-0000-0000-00008C2E0000}"/>
    <cellStyle name="Normal 23 2 3 2 3" xfId="12940" xr:uid="{00000000-0005-0000-0000-00008D2E0000}"/>
    <cellStyle name="Normal 23 2 3 3" xfId="12941" xr:uid="{00000000-0005-0000-0000-00008E2E0000}"/>
    <cellStyle name="Normal 23 2 3 3 2" xfId="12942" xr:uid="{00000000-0005-0000-0000-00008F2E0000}"/>
    <cellStyle name="Normal 23 2 3 4" xfId="12943" xr:uid="{00000000-0005-0000-0000-0000902E0000}"/>
    <cellStyle name="Normal 23 2 4" xfId="12944" xr:uid="{00000000-0005-0000-0000-0000912E0000}"/>
    <cellStyle name="Normal 23 2 4 2" xfId="12945" xr:uid="{00000000-0005-0000-0000-0000922E0000}"/>
    <cellStyle name="Normal 23 2 4 2 2" xfId="12946" xr:uid="{00000000-0005-0000-0000-0000932E0000}"/>
    <cellStyle name="Normal 23 2 4 3" xfId="12947" xr:uid="{00000000-0005-0000-0000-0000942E0000}"/>
    <cellStyle name="Normal 23 2 5" xfId="12948" xr:uid="{00000000-0005-0000-0000-0000952E0000}"/>
    <cellStyle name="Normal 23 2 5 2" xfId="12949" xr:uid="{00000000-0005-0000-0000-0000962E0000}"/>
    <cellStyle name="Normal 23 2 6" xfId="12950" xr:uid="{00000000-0005-0000-0000-0000972E0000}"/>
    <cellStyle name="Normal 23 3" xfId="12951" xr:uid="{00000000-0005-0000-0000-0000982E0000}"/>
    <cellStyle name="Normal 23 4" xfId="12952" xr:uid="{00000000-0005-0000-0000-0000992E0000}"/>
    <cellStyle name="Normal 23 4 2" xfId="12953" xr:uid="{00000000-0005-0000-0000-00009A2E0000}"/>
    <cellStyle name="Normal 23 4 2 2" xfId="12954" xr:uid="{00000000-0005-0000-0000-00009B2E0000}"/>
    <cellStyle name="Normal 23 4 2 2 2" xfId="12955" xr:uid="{00000000-0005-0000-0000-00009C2E0000}"/>
    <cellStyle name="Normal 23 4 2 2 2 2" xfId="12956" xr:uid="{00000000-0005-0000-0000-00009D2E0000}"/>
    <cellStyle name="Normal 23 4 2 2 3" xfId="12957" xr:uid="{00000000-0005-0000-0000-00009E2E0000}"/>
    <cellStyle name="Normal 23 4 2 3" xfId="12958" xr:uid="{00000000-0005-0000-0000-00009F2E0000}"/>
    <cellStyle name="Normal 23 4 2 3 2" xfId="12959" xr:uid="{00000000-0005-0000-0000-0000A02E0000}"/>
    <cellStyle name="Normal 23 4 2 4" xfId="12960" xr:uid="{00000000-0005-0000-0000-0000A12E0000}"/>
    <cellStyle name="Normal 23 4 3" xfId="12961" xr:uid="{00000000-0005-0000-0000-0000A22E0000}"/>
    <cellStyle name="Normal 23 4 3 2" xfId="12962" xr:uid="{00000000-0005-0000-0000-0000A32E0000}"/>
    <cellStyle name="Normal 23 4 3 2 2" xfId="12963" xr:uid="{00000000-0005-0000-0000-0000A42E0000}"/>
    <cellStyle name="Normal 23 4 3 3" xfId="12964" xr:uid="{00000000-0005-0000-0000-0000A52E0000}"/>
    <cellStyle name="Normal 23 4 4" xfId="12965" xr:uid="{00000000-0005-0000-0000-0000A62E0000}"/>
    <cellStyle name="Normal 23 4 4 2" xfId="12966" xr:uid="{00000000-0005-0000-0000-0000A72E0000}"/>
    <cellStyle name="Normal 23 4 5" xfId="12967" xr:uid="{00000000-0005-0000-0000-0000A82E0000}"/>
    <cellStyle name="Normal 23 5" xfId="12968" xr:uid="{00000000-0005-0000-0000-0000A92E0000}"/>
    <cellStyle name="Normal 23 5 2" xfId="12969" xr:uid="{00000000-0005-0000-0000-0000AA2E0000}"/>
    <cellStyle name="Normal 23 5 2 2" xfId="12970" xr:uid="{00000000-0005-0000-0000-0000AB2E0000}"/>
    <cellStyle name="Normal 23 5 2 2 2" xfId="12971" xr:uid="{00000000-0005-0000-0000-0000AC2E0000}"/>
    <cellStyle name="Normal 23 5 2 3" xfId="12972" xr:uid="{00000000-0005-0000-0000-0000AD2E0000}"/>
    <cellStyle name="Normal 23 5 3" xfId="12973" xr:uid="{00000000-0005-0000-0000-0000AE2E0000}"/>
    <cellStyle name="Normal 23 5 3 2" xfId="12974" xr:uid="{00000000-0005-0000-0000-0000AF2E0000}"/>
    <cellStyle name="Normal 23 5 4" xfId="12975" xr:uid="{00000000-0005-0000-0000-0000B02E0000}"/>
    <cellStyle name="Normal 23 6" xfId="12976" xr:uid="{00000000-0005-0000-0000-0000B12E0000}"/>
    <cellStyle name="Normal 23 7" xfId="12977" xr:uid="{00000000-0005-0000-0000-0000B22E0000}"/>
    <cellStyle name="Normal 23 7 2" xfId="12978" xr:uid="{00000000-0005-0000-0000-0000B32E0000}"/>
    <cellStyle name="Normal 23 7 2 2" xfId="12979" xr:uid="{00000000-0005-0000-0000-0000B42E0000}"/>
    <cellStyle name="Normal 23 7 3" xfId="12980" xr:uid="{00000000-0005-0000-0000-0000B52E0000}"/>
    <cellStyle name="Normal 23 8" xfId="12981" xr:uid="{00000000-0005-0000-0000-0000B62E0000}"/>
    <cellStyle name="Normal 23 8 2" xfId="12982" xr:uid="{00000000-0005-0000-0000-0000B72E0000}"/>
    <cellStyle name="Normal 23 9" xfId="12983" xr:uid="{00000000-0005-0000-0000-0000B82E0000}"/>
    <cellStyle name="Normal 24" xfId="1254" xr:uid="{00000000-0005-0000-0000-0000B92E0000}"/>
    <cellStyle name="Normal 24 2" xfId="12984" xr:uid="{00000000-0005-0000-0000-0000BA2E0000}"/>
    <cellStyle name="Normal 24 2 2" xfId="12985" xr:uid="{00000000-0005-0000-0000-0000BB2E0000}"/>
    <cellStyle name="Normal 24 2 2 2" xfId="12986" xr:uid="{00000000-0005-0000-0000-0000BC2E0000}"/>
    <cellStyle name="Normal 24 2 2 2 2" xfId="12987" xr:uid="{00000000-0005-0000-0000-0000BD2E0000}"/>
    <cellStyle name="Normal 24 2 2 2 2 2" xfId="12988" xr:uid="{00000000-0005-0000-0000-0000BE2E0000}"/>
    <cellStyle name="Normal 24 2 2 2 2 2 2" xfId="12989" xr:uid="{00000000-0005-0000-0000-0000BF2E0000}"/>
    <cellStyle name="Normal 24 2 2 2 2 3" xfId="12990" xr:uid="{00000000-0005-0000-0000-0000C02E0000}"/>
    <cellStyle name="Normal 24 2 2 2 3" xfId="12991" xr:uid="{00000000-0005-0000-0000-0000C12E0000}"/>
    <cellStyle name="Normal 24 2 2 2 3 2" xfId="12992" xr:uid="{00000000-0005-0000-0000-0000C22E0000}"/>
    <cellStyle name="Normal 24 2 2 2 4" xfId="12993" xr:uid="{00000000-0005-0000-0000-0000C32E0000}"/>
    <cellStyle name="Normal 24 2 2 3" xfId="12994" xr:uid="{00000000-0005-0000-0000-0000C42E0000}"/>
    <cellStyle name="Normal 24 2 2 3 2" xfId="12995" xr:uid="{00000000-0005-0000-0000-0000C52E0000}"/>
    <cellStyle name="Normal 24 2 2 3 2 2" xfId="12996" xr:uid="{00000000-0005-0000-0000-0000C62E0000}"/>
    <cellStyle name="Normal 24 2 2 3 3" xfId="12997" xr:uid="{00000000-0005-0000-0000-0000C72E0000}"/>
    <cellStyle name="Normal 24 2 2 4" xfId="12998" xr:uid="{00000000-0005-0000-0000-0000C82E0000}"/>
    <cellStyle name="Normal 24 2 2 4 2" xfId="12999" xr:uid="{00000000-0005-0000-0000-0000C92E0000}"/>
    <cellStyle name="Normal 24 2 2 5" xfId="13000" xr:uid="{00000000-0005-0000-0000-0000CA2E0000}"/>
    <cellStyle name="Normal 24 2 3" xfId="13001" xr:uid="{00000000-0005-0000-0000-0000CB2E0000}"/>
    <cellStyle name="Normal 24 2 3 2" xfId="13002" xr:uid="{00000000-0005-0000-0000-0000CC2E0000}"/>
    <cellStyle name="Normal 24 2 3 2 2" xfId="13003" xr:uid="{00000000-0005-0000-0000-0000CD2E0000}"/>
    <cellStyle name="Normal 24 2 3 2 2 2" xfId="13004" xr:uid="{00000000-0005-0000-0000-0000CE2E0000}"/>
    <cellStyle name="Normal 24 2 3 2 3" xfId="13005" xr:uid="{00000000-0005-0000-0000-0000CF2E0000}"/>
    <cellStyle name="Normal 24 2 3 3" xfId="13006" xr:uid="{00000000-0005-0000-0000-0000D02E0000}"/>
    <cellStyle name="Normal 24 2 3 3 2" xfId="13007" xr:uid="{00000000-0005-0000-0000-0000D12E0000}"/>
    <cellStyle name="Normal 24 2 3 4" xfId="13008" xr:uid="{00000000-0005-0000-0000-0000D22E0000}"/>
    <cellStyle name="Normal 24 2 4" xfId="13009" xr:uid="{00000000-0005-0000-0000-0000D32E0000}"/>
    <cellStyle name="Normal 24 2 4 2" xfId="13010" xr:uid="{00000000-0005-0000-0000-0000D42E0000}"/>
    <cellStyle name="Normal 24 2 4 2 2" xfId="13011" xr:uid="{00000000-0005-0000-0000-0000D52E0000}"/>
    <cellStyle name="Normal 24 2 4 3" xfId="13012" xr:uid="{00000000-0005-0000-0000-0000D62E0000}"/>
    <cellStyle name="Normal 24 2 5" xfId="13013" xr:uid="{00000000-0005-0000-0000-0000D72E0000}"/>
    <cellStyle name="Normal 24 2 5 2" xfId="13014" xr:uid="{00000000-0005-0000-0000-0000D82E0000}"/>
    <cellStyle name="Normal 24 2 6" xfId="13015" xr:uid="{00000000-0005-0000-0000-0000D92E0000}"/>
    <cellStyle name="Normal 24 3" xfId="13016" xr:uid="{00000000-0005-0000-0000-0000DA2E0000}"/>
    <cellStyle name="Normal 24 4" xfId="13017" xr:uid="{00000000-0005-0000-0000-0000DB2E0000}"/>
    <cellStyle name="Normal 24 4 2" xfId="13018" xr:uid="{00000000-0005-0000-0000-0000DC2E0000}"/>
    <cellStyle name="Normal 24 4 2 2" xfId="13019" xr:uid="{00000000-0005-0000-0000-0000DD2E0000}"/>
    <cellStyle name="Normal 24 4 2 2 2" xfId="13020" xr:uid="{00000000-0005-0000-0000-0000DE2E0000}"/>
    <cellStyle name="Normal 24 4 2 2 2 2" xfId="13021" xr:uid="{00000000-0005-0000-0000-0000DF2E0000}"/>
    <cellStyle name="Normal 24 4 2 2 3" xfId="13022" xr:uid="{00000000-0005-0000-0000-0000E02E0000}"/>
    <cellStyle name="Normal 24 4 2 3" xfId="13023" xr:uid="{00000000-0005-0000-0000-0000E12E0000}"/>
    <cellStyle name="Normal 24 4 2 3 2" xfId="13024" xr:uid="{00000000-0005-0000-0000-0000E22E0000}"/>
    <cellStyle name="Normal 24 4 2 4" xfId="13025" xr:uid="{00000000-0005-0000-0000-0000E32E0000}"/>
    <cellStyle name="Normal 24 4 3" xfId="13026" xr:uid="{00000000-0005-0000-0000-0000E42E0000}"/>
    <cellStyle name="Normal 24 4 3 2" xfId="13027" xr:uid="{00000000-0005-0000-0000-0000E52E0000}"/>
    <cellStyle name="Normal 24 4 3 2 2" xfId="13028" xr:uid="{00000000-0005-0000-0000-0000E62E0000}"/>
    <cellStyle name="Normal 24 4 3 3" xfId="13029" xr:uid="{00000000-0005-0000-0000-0000E72E0000}"/>
    <cellStyle name="Normal 24 4 4" xfId="13030" xr:uid="{00000000-0005-0000-0000-0000E82E0000}"/>
    <cellStyle name="Normal 24 4 4 2" xfId="13031" xr:uid="{00000000-0005-0000-0000-0000E92E0000}"/>
    <cellStyle name="Normal 24 4 5" xfId="13032" xr:uid="{00000000-0005-0000-0000-0000EA2E0000}"/>
    <cellStyle name="Normal 24 5" xfId="13033" xr:uid="{00000000-0005-0000-0000-0000EB2E0000}"/>
    <cellStyle name="Normal 24 5 2" xfId="13034" xr:uid="{00000000-0005-0000-0000-0000EC2E0000}"/>
    <cellStyle name="Normal 24 5 2 2" xfId="13035" xr:uid="{00000000-0005-0000-0000-0000ED2E0000}"/>
    <cellStyle name="Normal 24 5 2 2 2" xfId="13036" xr:uid="{00000000-0005-0000-0000-0000EE2E0000}"/>
    <cellStyle name="Normal 24 5 2 3" xfId="13037" xr:uid="{00000000-0005-0000-0000-0000EF2E0000}"/>
    <cellStyle name="Normal 24 5 3" xfId="13038" xr:uid="{00000000-0005-0000-0000-0000F02E0000}"/>
    <cellStyle name="Normal 24 5 3 2" xfId="13039" xr:uid="{00000000-0005-0000-0000-0000F12E0000}"/>
    <cellStyle name="Normal 24 5 4" xfId="13040" xr:uid="{00000000-0005-0000-0000-0000F22E0000}"/>
    <cellStyle name="Normal 24 6" xfId="13041" xr:uid="{00000000-0005-0000-0000-0000F32E0000}"/>
    <cellStyle name="Normal 24 7" xfId="13042" xr:uid="{00000000-0005-0000-0000-0000F42E0000}"/>
    <cellStyle name="Normal 24 7 2" xfId="13043" xr:uid="{00000000-0005-0000-0000-0000F52E0000}"/>
    <cellStyle name="Normal 24 7 2 2" xfId="13044" xr:uid="{00000000-0005-0000-0000-0000F62E0000}"/>
    <cellStyle name="Normal 24 7 3" xfId="13045" xr:uid="{00000000-0005-0000-0000-0000F72E0000}"/>
    <cellStyle name="Normal 24 8" xfId="13046" xr:uid="{00000000-0005-0000-0000-0000F82E0000}"/>
    <cellStyle name="Normal 24 8 2" xfId="13047" xr:uid="{00000000-0005-0000-0000-0000F92E0000}"/>
    <cellStyle name="Normal 24 9" xfId="13048" xr:uid="{00000000-0005-0000-0000-0000FA2E0000}"/>
    <cellStyle name="Normal 25" xfId="1255" xr:uid="{00000000-0005-0000-0000-0000FB2E0000}"/>
    <cellStyle name="Normal 25 2" xfId="13049" xr:uid="{00000000-0005-0000-0000-0000FC2E0000}"/>
    <cellStyle name="Normal 25 2 2" xfId="13050" xr:uid="{00000000-0005-0000-0000-0000FD2E0000}"/>
    <cellStyle name="Normal 25 2 2 2" xfId="13051" xr:uid="{00000000-0005-0000-0000-0000FE2E0000}"/>
    <cellStyle name="Normal 25 2 2 2 2" xfId="13052" xr:uid="{00000000-0005-0000-0000-0000FF2E0000}"/>
    <cellStyle name="Normal 25 2 2 2 2 2" xfId="13053" xr:uid="{00000000-0005-0000-0000-0000002F0000}"/>
    <cellStyle name="Normal 25 2 2 2 3" xfId="13054" xr:uid="{00000000-0005-0000-0000-0000012F0000}"/>
    <cellStyle name="Normal 25 2 2 3" xfId="13055" xr:uid="{00000000-0005-0000-0000-0000022F0000}"/>
    <cellStyle name="Normal 25 2 2 3 2" xfId="13056" xr:uid="{00000000-0005-0000-0000-0000032F0000}"/>
    <cellStyle name="Normal 25 2 2 4" xfId="13057" xr:uid="{00000000-0005-0000-0000-0000042F0000}"/>
    <cellStyle name="Normal 25 2 3" xfId="13058" xr:uid="{00000000-0005-0000-0000-0000052F0000}"/>
    <cellStyle name="Normal 25 2 3 2" xfId="13059" xr:uid="{00000000-0005-0000-0000-0000062F0000}"/>
    <cellStyle name="Normal 25 2 3 2 2" xfId="13060" xr:uid="{00000000-0005-0000-0000-0000072F0000}"/>
    <cellStyle name="Normal 25 2 3 3" xfId="13061" xr:uid="{00000000-0005-0000-0000-0000082F0000}"/>
    <cellStyle name="Normal 25 2 4" xfId="13062" xr:uid="{00000000-0005-0000-0000-0000092F0000}"/>
    <cellStyle name="Normal 25 2 4 2" xfId="13063" xr:uid="{00000000-0005-0000-0000-00000A2F0000}"/>
    <cellStyle name="Normal 25 2 5" xfId="13064" xr:uid="{00000000-0005-0000-0000-00000B2F0000}"/>
    <cellStyle name="Normal 25 3" xfId="13065" xr:uid="{00000000-0005-0000-0000-00000C2F0000}"/>
    <cellStyle name="Normal 25 3 2" xfId="13066" xr:uid="{00000000-0005-0000-0000-00000D2F0000}"/>
    <cellStyle name="Normal 25 3 2 2" xfId="13067" xr:uid="{00000000-0005-0000-0000-00000E2F0000}"/>
    <cellStyle name="Normal 25 3 2 2 2" xfId="13068" xr:uid="{00000000-0005-0000-0000-00000F2F0000}"/>
    <cellStyle name="Normal 25 3 2 3" xfId="13069" xr:uid="{00000000-0005-0000-0000-0000102F0000}"/>
    <cellStyle name="Normal 25 3 3" xfId="13070" xr:uid="{00000000-0005-0000-0000-0000112F0000}"/>
    <cellStyle name="Normal 25 3 3 2" xfId="13071" xr:uid="{00000000-0005-0000-0000-0000122F0000}"/>
    <cellStyle name="Normal 25 3 4" xfId="13072" xr:uid="{00000000-0005-0000-0000-0000132F0000}"/>
    <cellStyle name="Normal 25 4" xfId="13073" xr:uid="{00000000-0005-0000-0000-0000142F0000}"/>
    <cellStyle name="Normal 25 4 2" xfId="13074" xr:uid="{00000000-0005-0000-0000-0000152F0000}"/>
    <cellStyle name="Normal 25 4 2 2" xfId="13075" xr:uid="{00000000-0005-0000-0000-0000162F0000}"/>
    <cellStyle name="Normal 25 4 2 2 2" xfId="13076" xr:uid="{00000000-0005-0000-0000-0000172F0000}"/>
    <cellStyle name="Normal 25 4 2 3" xfId="13077" xr:uid="{00000000-0005-0000-0000-0000182F0000}"/>
    <cellStyle name="Normal 25 4 3" xfId="13078" xr:uid="{00000000-0005-0000-0000-0000192F0000}"/>
    <cellStyle name="Normal 25 4 3 2" xfId="13079" xr:uid="{00000000-0005-0000-0000-00001A2F0000}"/>
    <cellStyle name="Normal 25 4 4" xfId="13080" xr:uid="{00000000-0005-0000-0000-00001B2F0000}"/>
    <cellStyle name="Normal 25 5" xfId="13081" xr:uid="{00000000-0005-0000-0000-00001C2F0000}"/>
    <cellStyle name="Normal 25 5 2" xfId="13082" xr:uid="{00000000-0005-0000-0000-00001D2F0000}"/>
    <cellStyle name="Normal 25 6" xfId="13083" xr:uid="{00000000-0005-0000-0000-00001E2F0000}"/>
    <cellStyle name="Normal 25 6 2" xfId="13084" xr:uid="{00000000-0005-0000-0000-00001F2F0000}"/>
    <cellStyle name="Normal 25 6 2 2" xfId="13085" xr:uid="{00000000-0005-0000-0000-0000202F0000}"/>
    <cellStyle name="Normal 25 6 3" xfId="13086" xr:uid="{00000000-0005-0000-0000-0000212F0000}"/>
    <cellStyle name="Normal 25 7" xfId="13087" xr:uid="{00000000-0005-0000-0000-0000222F0000}"/>
    <cellStyle name="Normal 25 7 2" xfId="13088" xr:uid="{00000000-0005-0000-0000-0000232F0000}"/>
    <cellStyle name="Normal 25 8" xfId="13089" xr:uid="{00000000-0005-0000-0000-0000242F0000}"/>
    <cellStyle name="Normal 26" xfId="1256" xr:uid="{00000000-0005-0000-0000-0000252F0000}"/>
    <cellStyle name="Normal 26 2" xfId="13090" xr:uid="{00000000-0005-0000-0000-0000262F0000}"/>
    <cellStyle name="Normal 26 2 2" xfId="13091" xr:uid="{00000000-0005-0000-0000-0000272F0000}"/>
    <cellStyle name="Normal 26 2 2 2" xfId="13092" xr:uid="{00000000-0005-0000-0000-0000282F0000}"/>
    <cellStyle name="Normal 26 2 2 2 2" xfId="13093" xr:uid="{00000000-0005-0000-0000-0000292F0000}"/>
    <cellStyle name="Normal 26 2 2 3" xfId="13094" xr:uid="{00000000-0005-0000-0000-00002A2F0000}"/>
    <cellStyle name="Normal 26 2 3" xfId="13095" xr:uid="{00000000-0005-0000-0000-00002B2F0000}"/>
    <cellStyle name="Normal 26 2 3 2" xfId="13096" xr:uid="{00000000-0005-0000-0000-00002C2F0000}"/>
    <cellStyle name="Normal 26 2 4" xfId="13097" xr:uid="{00000000-0005-0000-0000-00002D2F0000}"/>
    <cellStyle name="Normal 26 3" xfId="13098" xr:uid="{00000000-0005-0000-0000-00002E2F0000}"/>
    <cellStyle name="Normal 26 3 2" xfId="13099" xr:uid="{00000000-0005-0000-0000-00002F2F0000}"/>
    <cellStyle name="Normal 26 3 2 2" xfId="13100" xr:uid="{00000000-0005-0000-0000-0000302F0000}"/>
    <cellStyle name="Normal 26 3 2 2 2" xfId="13101" xr:uid="{00000000-0005-0000-0000-0000312F0000}"/>
    <cellStyle name="Normal 26 3 2 3" xfId="13102" xr:uid="{00000000-0005-0000-0000-0000322F0000}"/>
    <cellStyle name="Normal 26 3 3" xfId="13103" xr:uid="{00000000-0005-0000-0000-0000332F0000}"/>
    <cellStyle name="Normal 26 3 3 2" xfId="13104" xr:uid="{00000000-0005-0000-0000-0000342F0000}"/>
    <cellStyle name="Normal 26 3 4" xfId="13105" xr:uid="{00000000-0005-0000-0000-0000352F0000}"/>
    <cellStyle name="Normal 26 4" xfId="13106" xr:uid="{00000000-0005-0000-0000-0000362F0000}"/>
    <cellStyle name="Normal 26 4 2" xfId="13107" xr:uid="{00000000-0005-0000-0000-0000372F0000}"/>
    <cellStyle name="Normal 26 4 2 2" xfId="13108" xr:uid="{00000000-0005-0000-0000-0000382F0000}"/>
    <cellStyle name="Normal 26 4 3" xfId="13109" xr:uid="{00000000-0005-0000-0000-0000392F0000}"/>
    <cellStyle name="Normal 26 5" xfId="13110" xr:uid="{00000000-0005-0000-0000-00003A2F0000}"/>
    <cellStyle name="Normal 26 5 2" xfId="13111" xr:uid="{00000000-0005-0000-0000-00003B2F0000}"/>
    <cellStyle name="Normal 26 6" xfId="13112" xr:uid="{00000000-0005-0000-0000-00003C2F0000}"/>
    <cellStyle name="Normal 27" xfId="1257" xr:uid="{00000000-0005-0000-0000-00003D2F0000}"/>
    <cellStyle name="Normal 27 2" xfId="13113" xr:uid="{00000000-0005-0000-0000-00003E2F0000}"/>
    <cellStyle name="Normal 27 2 2" xfId="13114" xr:uid="{00000000-0005-0000-0000-00003F2F0000}"/>
    <cellStyle name="Normal 27 2 2 2" xfId="13115" xr:uid="{00000000-0005-0000-0000-0000402F0000}"/>
    <cellStyle name="Normal 27 2 3" xfId="13116" xr:uid="{00000000-0005-0000-0000-0000412F0000}"/>
    <cellStyle name="Normal 27 3" xfId="13117" xr:uid="{00000000-0005-0000-0000-0000422F0000}"/>
    <cellStyle name="Normal 27 3 2" xfId="13118" xr:uid="{00000000-0005-0000-0000-0000432F0000}"/>
    <cellStyle name="Normal 27 4" xfId="13119" xr:uid="{00000000-0005-0000-0000-0000442F0000}"/>
    <cellStyle name="Normal 28" xfId="1258" xr:uid="{00000000-0005-0000-0000-0000452F0000}"/>
    <cellStyle name="Normal 28 2" xfId="13120" xr:uid="{00000000-0005-0000-0000-0000462F0000}"/>
    <cellStyle name="Normal 28 2 2" xfId="13121" xr:uid="{00000000-0005-0000-0000-0000472F0000}"/>
    <cellStyle name="Normal 28 2 2 2" xfId="13122" xr:uid="{00000000-0005-0000-0000-0000482F0000}"/>
    <cellStyle name="Normal 28 2 3" xfId="13123" xr:uid="{00000000-0005-0000-0000-0000492F0000}"/>
    <cellStyle name="Normal 28 3" xfId="13124" xr:uid="{00000000-0005-0000-0000-00004A2F0000}"/>
    <cellStyle name="Normal 28 3 2" xfId="13125" xr:uid="{00000000-0005-0000-0000-00004B2F0000}"/>
    <cellStyle name="Normal 28 4" xfId="13126" xr:uid="{00000000-0005-0000-0000-00004C2F0000}"/>
    <cellStyle name="Normal 29" xfId="1259" xr:uid="{00000000-0005-0000-0000-00004D2F0000}"/>
    <cellStyle name="Normal 29 2" xfId="13127" xr:uid="{00000000-0005-0000-0000-00004E2F0000}"/>
    <cellStyle name="Normal 29 2 2" xfId="13128" xr:uid="{00000000-0005-0000-0000-00004F2F0000}"/>
    <cellStyle name="Normal 29 2 2 2" xfId="13129" xr:uid="{00000000-0005-0000-0000-0000502F0000}"/>
    <cellStyle name="Normal 29 2 3" xfId="13130" xr:uid="{00000000-0005-0000-0000-0000512F0000}"/>
    <cellStyle name="Normal 29 3" xfId="13131" xr:uid="{00000000-0005-0000-0000-0000522F0000}"/>
    <cellStyle name="Normal 29 3 2" xfId="13132" xr:uid="{00000000-0005-0000-0000-0000532F0000}"/>
    <cellStyle name="Normal 29 4" xfId="13133" xr:uid="{00000000-0005-0000-0000-0000542F0000}"/>
    <cellStyle name="Normal 3" xfId="1260" xr:uid="{00000000-0005-0000-0000-0000552F0000}"/>
    <cellStyle name="Normal 3 10" xfId="1261" xr:uid="{00000000-0005-0000-0000-0000562F0000}"/>
    <cellStyle name="Normal 3 10 2" xfId="1262" xr:uid="{00000000-0005-0000-0000-0000572F0000}"/>
    <cellStyle name="Normal 3 10 2 2" xfId="13134" xr:uid="{00000000-0005-0000-0000-0000582F0000}"/>
    <cellStyle name="Normal 3 10 2 2 2" xfId="13135" xr:uid="{00000000-0005-0000-0000-0000592F0000}"/>
    <cellStyle name="Normal 3 10 2 2 2 2" xfId="13136" xr:uid="{00000000-0005-0000-0000-00005A2F0000}"/>
    <cellStyle name="Normal 3 10 2 2 2 2 2" xfId="13137" xr:uid="{00000000-0005-0000-0000-00005B2F0000}"/>
    <cellStyle name="Normal 3 10 2 2 2 2 2 2" xfId="13138" xr:uid="{00000000-0005-0000-0000-00005C2F0000}"/>
    <cellStyle name="Normal 3 10 2 2 2 2 3" xfId="13139" xr:uid="{00000000-0005-0000-0000-00005D2F0000}"/>
    <cellStyle name="Normal 3 10 2 2 2 3" xfId="13140" xr:uid="{00000000-0005-0000-0000-00005E2F0000}"/>
    <cellStyle name="Normal 3 10 2 2 2 3 2" xfId="13141" xr:uid="{00000000-0005-0000-0000-00005F2F0000}"/>
    <cellStyle name="Normal 3 10 2 2 2 4" xfId="13142" xr:uid="{00000000-0005-0000-0000-0000602F0000}"/>
    <cellStyle name="Normal 3 10 2 2 3" xfId="13143" xr:uid="{00000000-0005-0000-0000-0000612F0000}"/>
    <cellStyle name="Normal 3 10 2 2 3 2" xfId="13144" xr:uid="{00000000-0005-0000-0000-0000622F0000}"/>
    <cellStyle name="Normal 3 10 2 2 3 2 2" xfId="13145" xr:uid="{00000000-0005-0000-0000-0000632F0000}"/>
    <cellStyle name="Normal 3 10 2 2 3 3" xfId="13146" xr:uid="{00000000-0005-0000-0000-0000642F0000}"/>
    <cellStyle name="Normal 3 10 2 2 4" xfId="13147" xr:uid="{00000000-0005-0000-0000-0000652F0000}"/>
    <cellStyle name="Normal 3 10 2 2 4 2" xfId="13148" xr:uid="{00000000-0005-0000-0000-0000662F0000}"/>
    <cellStyle name="Normal 3 10 2 2 5" xfId="13149" xr:uid="{00000000-0005-0000-0000-0000672F0000}"/>
    <cellStyle name="Normal 3 10 2 3" xfId="13150" xr:uid="{00000000-0005-0000-0000-0000682F0000}"/>
    <cellStyle name="Normal 3 10 2 3 2" xfId="13151" xr:uid="{00000000-0005-0000-0000-0000692F0000}"/>
    <cellStyle name="Normal 3 10 2 3 2 2" xfId="13152" xr:uid="{00000000-0005-0000-0000-00006A2F0000}"/>
    <cellStyle name="Normal 3 10 2 3 2 2 2" xfId="13153" xr:uid="{00000000-0005-0000-0000-00006B2F0000}"/>
    <cellStyle name="Normal 3 10 2 3 2 3" xfId="13154" xr:uid="{00000000-0005-0000-0000-00006C2F0000}"/>
    <cellStyle name="Normal 3 10 2 3 3" xfId="13155" xr:uid="{00000000-0005-0000-0000-00006D2F0000}"/>
    <cellStyle name="Normal 3 10 2 3 3 2" xfId="13156" xr:uid="{00000000-0005-0000-0000-00006E2F0000}"/>
    <cellStyle name="Normal 3 10 2 3 4" xfId="13157" xr:uid="{00000000-0005-0000-0000-00006F2F0000}"/>
    <cellStyle name="Normal 3 10 2 4" xfId="13158" xr:uid="{00000000-0005-0000-0000-0000702F0000}"/>
    <cellStyle name="Normal 3 10 2 4 2" xfId="13159" xr:uid="{00000000-0005-0000-0000-0000712F0000}"/>
    <cellStyle name="Normal 3 10 2 4 2 2" xfId="13160" xr:uid="{00000000-0005-0000-0000-0000722F0000}"/>
    <cellStyle name="Normal 3 10 2 4 2 2 2" xfId="13161" xr:uid="{00000000-0005-0000-0000-0000732F0000}"/>
    <cellStyle name="Normal 3 10 2 4 2 3" xfId="13162" xr:uid="{00000000-0005-0000-0000-0000742F0000}"/>
    <cellStyle name="Normal 3 10 2 4 3" xfId="13163" xr:uid="{00000000-0005-0000-0000-0000752F0000}"/>
    <cellStyle name="Normal 3 10 2 4 3 2" xfId="13164" xr:uid="{00000000-0005-0000-0000-0000762F0000}"/>
    <cellStyle name="Normal 3 10 2 4 4" xfId="13165" xr:uid="{00000000-0005-0000-0000-0000772F0000}"/>
    <cellStyle name="Normal 3 10 2 5" xfId="13166" xr:uid="{00000000-0005-0000-0000-0000782F0000}"/>
    <cellStyle name="Normal 3 10 2 5 2" xfId="13167" xr:uid="{00000000-0005-0000-0000-0000792F0000}"/>
    <cellStyle name="Normal 3 10 2 5 2 2" xfId="13168" xr:uid="{00000000-0005-0000-0000-00007A2F0000}"/>
    <cellStyle name="Normal 3 10 2 5 3" xfId="13169" xr:uid="{00000000-0005-0000-0000-00007B2F0000}"/>
    <cellStyle name="Normal 3 10 2 6" xfId="13170" xr:uid="{00000000-0005-0000-0000-00007C2F0000}"/>
    <cellStyle name="Normal 3 10 2 6 2" xfId="13171" xr:uid="{00000000-0005-0000-0000-00007D2F0000}"/>
    <cellStyle name="Normal 3 10 2 7" xfId="13172" xr:uid="{00000000-0005-0000-0000-00007E2F0000}"/>
    <cellStyle name="Normal 3 10 2 7 2" xfId="13173" xr:uid="{00000000-0005-0000-0000-00007F2F0000}"/>
    <cellStyle name="Normal 3 10 2 8" xfId="13174" xr:uid="{00000000-0005-0000-0000-0000802F0000}"/>
    <cellStyle name="Normal 3 10 3" xfId="1263" xr:uid="{00000000-0005-0000-0000-0000812F0000}"/>
    <cellStyle name="Normal 3 10 3 2" xfId="13175" xr:uid="{00000000-0005-0000-0000-0000822F0000}"/>
    <cellStyle name="Normal 3 10 3 2 2" xfId="13176" xr:uid="{00000000-0005-0000-0000-0000832F0000}"/>
    <cellStyle name="Normal 3 10 3 2 2 2" xfId="13177" xr:uid="{00000000-0005-0000-0000-0000842F0000}"/>
    <cellStyle name="Normal 3 10 3 2 2 2 2" xfId="13178" xr:uid="{00000000-0005-0000-0000-0000852F0000}"/>
    <cellStyle name="Normal 3 10 3 2 2 3" xfId="13179" xr:uid="{00000000-0005-0000-0000-0000862F0000}"/>
    <cellStyle name="Normal 3 10 3 2 3" xfId="13180" xr:uid="{00000000-0005-0000-0000-0000872F0000}"/>
    <cellStyle name="Normal 3 10 3 2 3 2" xfId="13181" xr:uid="{00000000-0005-0000-0000-0000882F0000}"/>
    <cellStyle name="Normal 3 10 3 2 4" xfId="13182" xr:uid="{00000000-0005-0000-0000-0000892F0000}"/>
    <cellStyle name="Normal 3 10 3 3" xfId="13183" xr:uid="{00000000-0005-0000-0000-00008A2F0000}"/>
    <cellStyle name="Normal 3 10 3 3 2" xfId="13184" xr:uid="{00000000-0005-0000-0000-00008B2F0000}"/>
    <cellStyle name="Normal 3 10 3 3 2 2" xfId="13185" xr:uid="{00000000-0005-0000-0000-00008C2F0000}"/>
    <cellStyle name="Normal 3 10 3 3 3" xfId="13186" xr:uid="{00000000-0005-0000-0000-00008D2F0000}"/>
    <cellStyle name="Normal 3 10 3 4" xfId="13187" xr:uid="{00000000-0005-0000-0000-00008E2F0000}"/>
    <cellStyle name="Normal 3 10 3 4 2" xfId="13188" xr:uid="{00000000-0005-0000-0000-00008F2F0000}"/>
    <cellStyle name="Normal 3 10 3 5" xfId="13189" xr:uid="{00000000-0005-0000-0000-0000902F0000}"/>
    <cellStyle name="Normal 3 10 4" xfId="13190" xr:uid="{00000000-0005-0000-0000-0000912F0000}"/>
    <cellStyle name="Normal 3 10 4 2" xfId="13191" xr:uid="{00000000-0005-0000-0000-0000922F0000}"/>
    <cellStyle name="Normal 3 10 4 2 2" xfId="13192" xr:uid="{00000000-0005-0000-0000-0000932F0000}"/>
    <cellStyle name="Normal 3 10 4 2 2 2" xfId="13193" xr:uid="{00000000-0005-0000-0000-0000942F0000}"/>
    <cellStyle name="Normal 3 10 4 2 3" xfId="13194" xr:uid="{00000000-0005-0000-0000-0000952F0000}"/>
    <cellStyle name="Normal 3 10 4 3" xfId="13195" xr:uid="{00000000-0005-0000-0000-0000962F0000}"/>
    <cellStyle name="Normal 3 10 4 3 2" xfId="13196" xr:uid="{00000000-0005-0000-0000-0000972F0000}"/>
    <cellStyle name="Normal 3 10 4 4" xfId="13197" xr:uid="{00000000-0005-0000-0000-0000982F0000}"/>
    <cellStyle name="Normal 3 10 5" xfId="13198" xr:uid="{00000000-0005-0000-0000-0000992F0000}"/>
    <cellStyle name="Normal 3 10 5 2" xfId="13199" xr:uid="{00000000-0005-0000-0000-00009A2F0000}"/>
    <cellStyle name="Normal 3 10 5 2 2" xfId="13200" xr:uid="{00000000-0005-0000-0000-00009B2F0000}"/>
    <cellStyle name="Normal 3 10 5 2 2 2" xfId="13201" xr:uid="{00000000-0005-0000-0000-00009C2F0000}"/>
    <cellStyle name="Normal 3 10 5 2 3" xfId="13202" xr:uid="{00000000-0005-0000-0000-00009D2F0000}"/>
    <cellStyle name="Normal 3 10 5 3" xfId="13203" xr:uid="{00000000-0005-0000-0000-00009E2F0000}"/>
    <cellStyle name="Normal 3 10 5 3 2" xfId="13204" xr:uid="{00000000-0005-0000-0000-00009F2F0000}"/>
    <cellStyle name="Normal 3 10 5 4" xfId="13205" xr:uid="{00000000-0005-0000-0000-0000A02F0000}"/>
    <cellStyle name="Normal 3 10 6" xfId="13206" xr:uid="{00000000-0005-0000-0000-0000A12F0000}"/>
    <cellStyle name="Normal 3 10 6 2" xfId="13207" xr:uid="{00000000-0005-0000-0000-0000A22F0000}"/>
    <cellStyle name="Normal 3 10 6 2 2" xfId="13208" xr:uid="{00000000-0005-0000-0000-0000A32F0000}"/>
    <cellStyle name="Normal 3 10 6 3" xfId="13209" xr:uid="{00000000-0005-0000-0000-0000A42F0000}"/>
    <cellStyle name="Normal 3 10 7" xfId="13210" xr:uid="{00000000-0005-0000-0000-0000A52F0000}"/>
    <cellStyle name="Normal 3 10 7 2" xfId="13211" xr:uid="{00000000-0005-0000-0000-0000A62F0000}"/>
    <cellStyle name="Normal 3 10 8" xfId="13212" xr:uid="{00000000-0005-0000-0000-0000A72F0000}"/>
    <cellStyle name="Normal 3 10 8 2" xfId="13213" xr:uid="{00000000-0005-0000-0000-0000A82F0000}"/>
    <cellStyle name="Normal 3 10 9" xfId="13214" xr:uid="{00000000-0005-0000-0000-0000A92F0000}"/>
    <cellStyle name="Normal 3 10_T-straight with PEDs adjustor" xfId="13215" xr:uid="{00000000-0005-0000-0000-0000AA2F0000}"/>
    <cellStyle name="Normal 3 11" xfId="1264" xr:uid="{00000000-0005-0000-0000-0000AB2F0000}"/>
    <cellStyle name="Normal 3 11 2" xfId="13216" xr:uid="{00000000-0005-0000-0000-0000AC2F0000}"/>
    <cellStyle name="Normal 3 11 2 2" xfId="13217" xr:uid="{00000000-0005-0000-0000-0000AD2F0000}"/>
    <cellStyle name="Normal 3 11 2 2 2" xfId="13218" xr:uid="{00000000-0005-0000-0000-0000AE2F0000}"/>
    <cellStyle name="Normal 3 11 2 2 2 2" xfId="13219" xr:uid="{00000000-0005-0000-0000-0000AF2F0000}"/>
    <cellStyle name="Normal 3 11 2 2 2 2 2" xfId="13220" xr:uid="{00000000-0005-0000-0000-0000B02F0000}"/>
    <cellStyle name="Normal 3 11 2 2 2 3" xfId="13221" xr:uid="{00000000-0005-0000-0000-0000B12F0000}"/>
    <cellStyle name="Normal 3 11 2 2 3" xfId="13222" xr:uid="{00000000-0005-0000-0000-0000B22F0000}"/>
    <cellStyle name="Normal 3 11 2 2 3 2" xfId="13223" xr:uid="{00000000-0005-0000-0000-0000B32F0000}"/>
    <cellStyle name="Normal 3 11 2 2 4" xfId="13224" xr:uid="{00000000-0005-0000-0000-0000B42F0000}"/>
    <cellStyle name="Normal 3 11 2 3" xfId="13225" xr:uid="{00000000-0005-0000-0000-0000B52F0000}"/>
    <cellStyle name="Normal 3 11 2 3 2" xfId="13226" xr:uid="{00000000-0005-0000-0000-0000B62F0000}"/>
    <cellStyle name="Normal 3 11 2 3 2 2" xfId="13227" xr:uid="{00000000-0005-0000-0000-0000B72F0000}"/>
    <cellStyle name="Normal 3 11 2 3 3" xfId="13228" xr:uid="{00000000-0005-0000-0000-0000B82F0000}"/>
    <cellStyle name="Normal 3 11 2 4" xfId="13229" xr:uid="{00000000-0005-0000-0000-0000B92F0000}"/>
    <cellStyle name="Normal 3 11 2 4 2" xfId="13230" xr:uid="{00000000-0005-0000-0000-0000BA2F0000}"/>
    <cellStyle name="Normal 3 11 2 5" xfId="13231" xr:uid="{00000000-0005-0000-0000-0000BB2F0000}"/>
    <cellStyle name="Normal 3 11 3" xfId="13232" xr:uid="{00000000-0005-0000-0000-0000BC2F0000}"/>
    <cellStyle name="Normal 3 11 3 2" xfId="13233" xr:uid="{00000000-0005-0000-0000-0000BD2F0000}"/>
    <cellStyle name="Normal 3 11 3 2 2" xfId="13234" xr:uid="{00000000-0005-0000-0000-0000BE2F0000}"/>
    <cellStyle name="Normal 3 11 3 2 2 2" xfId="13235" xr:uid="{00000000-0005-0000-0000-0000BF2F0000}"/>
    <cellStyle name="Normal 3 11 3 2 3" xfId="13236" xr:uid="{00000000-0005-0000-0000-0000C02F0000}"/>
    <cellStyle name="Normal 3 11 3 3" xfId="13237" xr:uid="{00000000-0005-0000-0000-0000C12F0000}"/>
    <cellStyle name="Normal 3 11 3 3 2" xfId="13238" xr:uid="{00000000-0005-0000-0000-0000C22F0000}"/>
    <cellStyle name="Normal 3 11 3 4" xfId="13239" xr:uid="{00000000-0005-0000-0000-0000C32F0000}"/>
    <cellStyle name="Normal 3 11 4" xfId="13240" xr:uid="{00000000-0005-0000-0000-0000C42F0000}"/>
    <cellStyle name="Normal 3 11 4 2" xfId="13241" xr:uid="{00000000-0005-0000-0000-0000C52F0000}"/>
    <cellStyle name="Normal 3 11 4 2 2" xfId="13242" xr:uid="{00000000-0005-0000-0000-0000C62F0000}"/>
    <cellStyle name="Normal 3 11 4 2 2 2" xfId="13243" xr:uid="{00000000-0005-0000-0000-0000C72F0000}"/>
    <cellStyle name="Normal 3 11 4 2 3" xfId="13244" xr:uid="{00000000-0005-0000-0000-0000C82F0000}"/>
    <cellStyle name="Normal 3 11 4 3" xfId="13245" xr:uid="{00000000-0005-0000-0000-0000C92F0000}"/>
    <cellStyle name="Normal 3 11 4 3 2" xfId="13246" xr:uid="{00000000-0005-0000-0000-0000CA2F0000}"/>
    <cellStyle name="Normal 3 11 4 4" xfId="13247" xr:uid="{00000000-0005-0000-0000-0000CB2F0000}"/>
    <cellStyle name="Normal 3 11 5" xfId="13248" xr:uid="{00000000-0005-0000-0000-0000CC2F0000}"/>
    <cellStyle name="Normal 3 11 5 2" xfId="13249" xr:uid="{00000000-0005-0000-0000-0000CD2F0000}"/>
    <cellStyle name="Normal 3 11 5 2 2" xfId="13250" xr:uid="{00000000-0005-0000-0000-0000CE2F0000}"/>
    <cellStyle name="Normal 3 11 5 3" xfId="13251" xr:uid="{00000000-0005-0000-0000-0000CF2F0000}"/>
    <cellStyle name="Normal 3 11 6" xfId="13252" xr:uid="{00000000-0005-0000-0000-0000D02F0000}"/>
    <cellStyle name="Normal 3 11 6 2" xfId="13253" xr:uid="{00000000-0005-0000-0000-0000D12F0000}"/>
    <cellStyle name="Normal 3 11 7" xfId="13254" xr:uid="{00000000-0005-0000-0000-0000D22F0000}"/>
    <cellStyle name="Normal 3 11 7 2" xfId="13255" xr:uid="{00000000-0005-0000-0000-0000D32F0000}"/>
    <cellStyle name="Normal 3 11 8" xfId="13256" xr:uid="{00000000-0005-0000-0000-0000D42F0000}"/>
    <cellStyle name="Normal 3 12" xfId="1265" xr:uid="{00000000-0005-0000-0000-0000D52F0000}"/>
    <cellStyle name="Normal 3 12 2" xfId="13257" xr:uid="{00000000-0005-0000-0000-0000D62F0000}"/>
    <cellStyle name="Normal 3 12 2 2" xfId="13258" xr:uid="{00000000-0005-0000-0000-0000D72F0000}"/>
    <cellStyle name="Normal 3 12 2 2 2" xfId="13259" xr:uid="{00000000-0005-0000-0000-0000D82F0000}"/>
    <cellStyle name="Normal 3 12 2 2 2 2" xfId="13260" xr:uid="{00000000-0005-0000-0000-0000D92F0000}"/>
    <cellStyle name="Normal 3 12 2 2 2 2 2" xfId="13261" xr:uid="{00000000-0005-0000-0000-0000DA2F0000}"/>
    <cellStyle name="Normal 3 12 2 2 2 3" xfId="13262" xr:uid="{00000000-0005-0000-0000-0000DB2F0000}"/>
    <cellStyle name="Normal 3 12 2 2 3" xfId="13263" xr:uid="{00000000-0005-0000-0000-0000DC2F0000}"/>
    <cellStyle name="Normal 3 12 2 2 3 2" xfId="13264" xr:uid="{00000000-0005-0000-0000-0000DD2F0000}"/>
    <cellStyle name="Normal 3 12 2 2 4" xfId="13265" xr:uid="{00000000-0005-0000-0000-0000DE2F0000}"/>
    <cellStyle name="Normal 3 12 2 3" xfId="13266" xr:uid="{00000000-0005-0000-0000-0000DF2F0000}"/>
    <cellStyle name="Normal 3 12 2 3 2" xfId="13267" xr:uid="{00000000-0005-0000-0000-0000E02F0000}"/>
    <cellStyle name="Normal 3 12 2 3 2 2" xfId="13268" xr:uid="{00000000-0005-0000-0000-0000E12F0000}"/>
    <cellStyle name="Normal 3 12 2 3 3" xfId="13269" xr:uid="{00000000-0005-0000-0000-0000E22F0000}"/>
    <cellStyle name="Normal 3 12 2 4" xfId="13270" xr:uid="{00000000-0005-0000-0000-0000E32F0000}"/>
    <cellStyle name="Normal 3 12 2 4 2" xfId="13271" xr:uid="{00000000-0005-0000-0000-0000E42F0000}"/>
    <cellStyle name="Normal 3 12 2 5" xfId="13272" xr:uid="{00000000-0005-0000-0000-0000E52F0000}"/>
    <cellStyle name="Normal 3 12 2 6" xfId="13273" xr:uid="{00000000-0005-0000-0000-0000E62F0000}"/>
    <cellStyle name="Normal 3 12 3" xfId="13274" xr:uid="{00000000-0005-0000-0000-0000E72F0000}"/>
    <cellStyle name="Normal 3 12 3 2" xfId="13275" xr:uid="{00000000-0005-0000-0000-0000E82F0000}"/>
    <cellStyle name="Normal 3 12 3 2 2" xfId="13276" xr:uid="{00000000-0005-0000-0000-0000E92F0000}"/>
    <cellStyle name="Normal 3 12 3 2 2 2" xfId="13277" xr:uid="{00000000-0005-0000-0000-0000EA2F0000}"/>
    <cellStyle name="Normal 3 12 3 2 3" xfId="13278" xr:uid="{00000000-0005-0000-0000-0000EB2F0000}"/>
    <cellStyle name="Normal 3 12 3 3" xfId="13279" xr:uid="{00000000-0005-0000-0000-0000EC2F0000}"/>
    <cellStyle name="Normal 3 12 3 3 2" xfId="13280" xr:uid="{00000000-0005-0000-0000-0000ED2F0000}"/>
    <cellStyle name="Normal 3 12 3 4" xfId="13281" xr:uid="{00000000-0005-0000-0000-0000EE2F0000}"/>
    <cellStyle name="Normal 3 12 4" xfId="13282" xr:uid="{00000000-0005-0000-0000-0000EF2F0000}"/>
    <cellStyle name="Normal 3 12 4 2" xfId="13283" xr:uid="{00000000-0005-0000-0000-0000F02F0000}"/>
    <cellStyle name="Normal 3 12 4 2 2" xfId="13284" xr:uid="{00000000-0005-0000-0000-0000F12F0000}"/>
    <cellStyle name="Normal 3 12 4 2 2 2" xfId="13285" xr:uid="{00000000-0005-0000-0000-0000F22F0000}"/>
    <cellStyle name="Normal 3 12 4 2 3" xfId="13286" xr:uid="{00000000-0005-0000-0000-0000F32F0000}"/>
    <cellStyle name="Normal 3 12 4 3" xfId="13287" xr:uid="{00000000-0005-0000-0000-0000F42F0000}"/>
    <cellStyle name="Normal 3 12 4 3 2" xfId="13288" xr:uid="{00000000-0005-0000-0000-0000F52F0000}"/>
    <cellStyle name="Normal 3 12 4 4" xfId="13289" xr:uid="{00000000-0005-0000-0000-0000F62F0000}"/>
    <cellStyle name="Normal 3 12 5" xfId="13290" xr:uid="{00000000-0005-0000-0000-0000F72F0000}"/>
    <cellStyle name="Normal 3 12 5 2" xfId="13291" xr:uid="{00000000-0005-0000-0000-0000F82F0000}"/>
    <cellStyle name="Normal 3 12 5 2 2" xfId="13292" xr:uid="{00000000-0005-0000-0000-0000F92F0000}"/>
    <cellStyle name="Normal 3 12 5 3" xfId="13293" xr:uid="{00000000-0005-0000-0000-0000FA2F0000}"/>
    <cellStyle name="Normal 3 12 6" xfId="13294" xr:uid="{00000000-0005-0000-0000-0000FB2F0000}"/>
    <cellStyle name="Normal 3 12 6 2" xfId="13295" xr:uid="{00000000-0005-0000-0000-0000FC2F0000}"/>
    <cellStyle name="Normal 3 12 7" xfId="13296" xr:uid="{00000000-0005-0000-0000-0000FD2F0000}"/>
    <cellStyle name="Normal 3 12 7 2" xfId="13297" xr:uid="{00000000-0005-0000-0000-0000FE2F0000}"/>
    <cellStyle name="Normal 3 12 8" xfId="13298" xr:uid="{00000000-0005-0000-0000-0000FF2F0000}"/>
    <cellStyle name="Normal 3 12 9" xfId="13299" xr:uid="{00000000-0005-0000-0000-000000300000}"/>
    <cellStyle name="Normal 3 13" xfId="1266" xr:uid="{00000000-0005-0000-0000-000001300000}"/>
    <cellStyle name="Normal 3 13 2" xfId="13300" xr:uid="{00000000-0005-0000-0000-000002300000}"/>
    <cellStyle name="Normal 3 13 2 2" xfId="13301" xr:uid="{00000000-0005-0000-0000-000003300000}"/>
    <cellStyle name="Normal 3 13 2 2 2" xfId="13302" xr:uid="{00000000-0005-0000-0000-000004300000}"/>
    <cellStyle name="Normal 3 13 2 2 2 2" xfId="13303" xr:uid="{00000000-0005-0000-0000-000005300000}"/>
    <cellStyle name="Normal 3 13 2 2 2 2 2" xfId="13304" xr:uid="{00000000-0005-0000-0000-000006300000}"/>
    <cellStyle name="Normal 3 13 2 2 2 3" xfId="13305" xr:uid="{00000000-0005-0000-0000-000007300000}"/>
    <cellStyle name="Normal 3 13 2 2 3" xfId="13306" xr:uid="{00000000-0005-0000-0000-000008300000}"/>
    <cellStyle name="Normal 3 13 2 2 3 2" xfId="13307" xr:uid="{00000000-0005-0000-0000-000009300000}"/>
    <cellStyle name="Normal 3 13 2 2 4" xfId="13308" xr:uid="{00000000-0005-0000-0000-00000A300000}"/>
    <cellStyle name="Normal 3 13 2 3" xfId="13309" xr:uid="{00000000-0005-0000-0000-00000B300000}"/>
    <cellStyle name="Normal 3 13 2 3 2" xfId="13310" xr:uid="{00000000-0005-0000-0000-00000C300000}"/>
    <cellStyle name="Normal 3 13 2 3 2 2" xfId="13311" xr:uid="{00000000-0005-0000-0000-00000D300000}"/>
    <cellStyle name="Normal 3 13 2 3 3" xfId="13312" xr:uid="{00000000-0005-0000-0000-00000E300000}"/>
    <cellStyle name="Normal 3 13 2 4" xfId="13313" xr:uid="{00000000-0005-0000-0000-00000F300000}"/>
    <cellStyle name="Normal 3 13 2 4 2" xfId="13314" xr:uid="{00000000-0005-0000-0000-000010300000}"/>
    <cellStyle name="Normal 3 13 2 5" xfId="13315" xr:uid="{00000000-0005-0000-0000-000011300000}"/>
    <cellStyle name="Normal 3 13 2 6" xfId="13316" xr:uid="{00000000-0005-0000-0000-000012300000}"/>
    <cellStyle name="Normal 3 13 3" xfId="13317" xr:uid="{00000000-0005-0000-0000-000013300000}"/>
    <cellStyle name="Normal 3 13 3 2" xfId="13318" xr:uid="{00000000-0005-0000-0000-000014300000}"/>
    <cellStyle name="Normal 3 13 3 2 2" xfId="13319" xr:uid="{00000000-0005-0000-0000-000015300000}"/>
    <cellStyle name="Normal 3 13 3 2 2 2" xfId="13320" xr:uid="{00000000-0005-0000-0000-000016300000}"/>
    <cellStyle name="Normal 3 13 3 2 3" xfId="13321" xr:uid="{00000000-0005-0000-0000-000017300000}"/>
    <cellStyle name="Normal 3 13 3 3" xfId="13322" xr:uid="{00000000-0005-0000-0000-000018300000}"/>
    <cellStyle name="Normal 3 13 3 3 2" xfId="13323" xr:uid="{00000000-0005-0000-0000-000019300000}"/>
    <cellStyle name="Normal 3 13 3 4" xfId="13324" xr:uid="{00000000-0005-0000-0000-00001A300000}"/>
    <cellStyle name="Normal 3 13 4" xfId="13325" xr:uid="{00000000-0005-0000-0000-00001B300000}"/>
    <cellStyle name="Normal 3 13 4 2" xfId="13326" xr:uid="{00000000-0005-0000-0000-00001C300000}"/>
    <cellStyle name="Normal 3 13 4 2 2" xfId="13327" xr:uid="{00000000-0005-0000-0000-00001D300000}"/>
    <cellStyle name="Normal 3 13 4 3" xfId="13328" xr:uid="{00000000-0005-0000-0000-00001E300000}"/>
    <cellStyle name="Normal 3 13 5" xfId="13329" xr:uid="{00000000-0005-0000-0000-00001F300000}"/>
    <cellStyle name="Normal 3 13 5 2" xfId="13330" xr:uid="{00000000-0005-0000-0000-000020300000}"/>
    <cellStyle name="Normal 3 13 6" xfId="13331" xr:uid="{00000000-0005-0000-0000-000021300000}"/>
    <cellStyle name="Normal 3 13 7" xfId="13332" xr:uid="{00000000-0005-0000-0000-000022300000}"/>
    <cellStyle name="Normal 3 14" xfId="1267" xr:uid="{00000000-0005-0000-0000-000023300000}"/>
    <cellStyle name="Normal 3 14 2" xfId="13333" xr:uid="{00000000-0005-0000-0000-000024300000}"/>
    <cellStyle name="Normal 3 14 2 2" xfId="13334" xr:uid="{00000000-0005-0000-0000-000025300000}"/>
    <cellStyle name="Normal 3 14 2 2 2" xfId="13335" xr:uid="{00000000-0005-0000-0000-000026300000}"/>
    <cellStyle name="Normal 3 14 2 2 2 2" xfId="13336" xr:uid="{00000000-0005-0000-0000-000027300000}"/>
    <cellStyle name="Normal 3 14 2 2 2 2 2" xfId="13337" xr:uid="{00000000-0005-0000-0000-000028300000}"/>
    <cellStyle name="Normal 3 14 2 2 2 3" xfId="13338" xr:uid="{00000000-0005-0000-0000-000029300000}"/>
    <cellStyle name="Normal 3 14 2 2 3" xfId="13339" xr:uid="{00000000-0005-0000-0000-00002A300000}"/>
    <cellStyle name="Normal 3 14 2 2 3 2" xfId="13340" xr:uid="{00000000-0005-0000-0000-00002B300000}"/>
    <cellStyle name="Normal 3 14 2 2 4" xfId="13341" xr:uid="{00000000-0005-0000-0000-00002C300000}"/>
    <cellStyle name="Normal 3 14 2 3" xfId="13342" xr:uid="{00000000-0005-0000-0000-00002D300000}"/>
    <cellStyle name="Normal 3 14 2 3 2" xfId="13343" xr:uid="{00000000-0005-0000-0000-00002E300000}"/>
    <cellStyle name="Normal 3 14 2 3 2 2" xfId="13344" xr:uid="{00000000-0005-0000-0000-00002F300000}"/>
    <cellStyle name="Normal 3 14 2 3 3" xfId="13345" xr:uid="{00000000-0005-0000-0000-000030300000}"/>
    <cellStyle name="Normal 3 14 2 4" xfId="13346" xr:uid="{00000000-0005-0000-0000-000031300000}"/>
    <cellStyle name="Normal 3 14 2 4 2" xfId="13347" xr:uid="{00000000-0005-0000-0000-000032300000}"/>
    <cellStyle name="Normal 3 14 2 5" xfId="13348" xr:uid="{00000000-0005-0000-0000-000033300000}"/>
    <cellStyle name="Normal 3 14 3" xfId="13349" xr:uid="{00000000-0005-0000-0000-000034300000}"/>
    <cellStyle name="Normal 3 14 3 2" xfId="13350" xr:uid="{00000000-0005-0000-0000-000035300000}"/>
    <cellStyle name="Normal 3 14 3 2 2" xfId="13351" xr:uid="{00000000-0005-0000-0000-000036300000}"/>
    <cellStyle name="Normal 3 14 3 2 2 2" xfId="13352" xr:uid="{00000000-0005-0000-0000-000037300000}"/>
    <cellStyle name="Normal 3 14 3 2 3" xfId="13353" xr:uid="{00000000-0005-0000-0000-000038300000}"/>
    <cellStyle name="Normal 3 14 3 3" xfId="13354" xr:uid="{00000000-0005-0000-0000-000039300000}"/>
    <cellStyle name="Normal 3 14 3 3 2" xfId="13355" xr:uid="{00000000-0005-0000-0000-00003A300000}"/>
    <cellStyle name="Normal 3 14 3 4" xfId="13356" xr:uid="{00000000-0005-0000-0000-00003B300000}"/>
    <cellStyle name="Normal 3 14 4" xfId="13357" xr:uid="{00000000-0005-0000-0000-00003C300000}"/>
    <cellStyle name="Normal 3 14 4 2" xfId="13358" xr:uid="{00000000-0005-0000-0000-00003D300000}"/>
    <cellStyle name="Normal 3 14 4 2 2" xfId="13359" xr:uid="{00000000-0005-0000-0000-00003E300000}"/>
    <cellStyle name="Normal 3 14 4 3" xfId="13360" xr:uid="{00000000-0005-0000-0000-00003F300000}"/>
    <cellStyle name="Normal 3 14 5" xfId="13361" xr:uid="{00000000-0005-0000-0000-000040300000}"/>
    <cellStyle name="Normal 3 14 5 2" xfId="13362" xr:uid="{00000000-0005-0000-0000-000041300000}"/>
    <cellStyle name="Normal 3 14 6" xfId="13363" xr:uid="{00000000-0005-0000-0000-000042300000}"/>
    <cellStyle name="Normal 3 14 7" xfId="13364" xr:uid="{00000000-0005-0000-0000-000043300000}"/>
    <cellStyle name="Normal 3 15" xfId="13365" xr:uid="{00000000-0005-0000-0000-000044300000}"/>
    <cellStyle name="Normal 3 15 2" xfId="13366" xr:uid="{00000000-0005-0000-0000-000045300000}"/>
    <cellStyle name="Normal 3 15 2 2" xfId="13367" xr:uid="{00000000-0005-0000-0000-000046300000}"/>
    <cellStyle name="Normal 3 15 2 2 2" xfId="13368" xr:uid="{00000000-0005-0000-0000-000047300000}"/>
    <cellStyle name="Normal 3 15 2 2 2 2" xfId="13369" xr:uid="{00000000-0005-0000-0000-000048300000}"/>
    <cellStyle name="Normal 3 15 2 2 3" xfId="13370" xr:uid="{00000000-0005-0000-0000-000049300000}"/>
    <cellStyle name="Normal 3 15 2 3" xfId="13371" xr:uid="{00000000-0005-0000-0000-00004A300000}"/>
    <cellStyle name="Normal 3 15 2 3 2" xfId="13372" xr:uid="{00000000-0005-0000-0000-00004B300000}"/>
    <cellStyle name="Normal 3 15 2 4" xfId="13373" xr:uid="{00000000-0005-0000-0000-00004C300000}"/>
    <cellStyle name="Normal 3 15 3" xfId="13374" xr:uid="{00000000-0005-0000-0000-00004D300000}"/>
    <cellStyle name="Normal 3 15 3 2" xfId="13375" xr:uid="{00000000-0005-0000-0000-00004E300000}"/>
    <cellStyle name="Normal 3 15 3 2 2" xfId="13376" xr:uid="{00000000-0005-0000-0000-00004F300000}"/>
    <cellStyle name="Normal 3 15 3 3" xfId="13377" xr:uid="{00000000-0005-0000-0000-000050300000}"/>
    <cellStyle name="Normal 3 15 4" xfId="13378" xr:uid="{00000000-0005-0000-0000-000051300000}"/>
    <cellStyle name="Normal 3 15 4 2" xfId="13379" xr:uid="{00000000-0005-0000-0000-000052300000}"/>
    <cellStyle name="Normal 3 15 5" xfId="13380" xr:uid="{00000000-0005-0000-0000-000053300000}"/>
    <cellStyle name="Normal 3 16" xfId="13381" xr:uid="{00000000-0005-0000-0000-000054300000}"/>
    <cellStyle name="Normal 3 16 2" xfId="13382" xr:uid="{00000000-0005-0000-0000-000055300000}"/>
    <cellStyle name="Normal 3 16 2 2" xfId="13383" xr:uid="{00000000-0005-0000-0000-000056300000}"/>
    <cellStyle name="Normal 3 16 2 2 2" xfId="13384" xr:uid="{00000000-0005-0000-0000-000057300000}"/>
    <cellStyle name="Normal 3 16 2 3" xfId="13385" xr:uid="{00000000-0005-0000-0000-000058300000}"/>
    <cellStyle name="Normal 3 16 3" xfId="13386" xr:uid="{00000000-0005-0000-0000-000059300000}"/>
    <cellStyle name="Normal 3 16 3 2" xfId="13387" xr:uid="{00000000-0005-0000-0000-00005A300000}"/>
    <cellStyle name="Normal 3 16 4" xfId="13388" xr:uid="{00000000-0005-0000-0000-00005B300000}"/>
    <cellStyle name="Normal 3 17" xfId="13389" xr:uid="{00000000-0005-0000-0000-00005C300000}"/>
    <cellStyle name="Normal 3 17 2" xfId="13390" xr:uid="{00000000-0005-0000-0000-00005D300000}"/>
    <cellStyle name="Normal 3 17 2 2" xfId="13391" xr:uid="{00000000-0005-0000-0000-00005E300000}"/>
    <cellStyle name="Normal 3 17 2 2 2" xfId="13392" xr:uid="{00000000-0005-0000-0000-00005F300000}"/>
    <cellStyle name="Normal 3 17 2 3" xfId="13393" xr:uid="{00000000-0005-0000-0000-000060300000}"/>
    <cellStyle name="Normal 3 17 3" xfId="13394" xr:uid="{00000000-0005-0000-0000-000061300000}"/>
    <cellStyle name="Normal 3 17 3 2" xfId="13395" xr:uid="{00000000-0005-0000-0000-000062300000}"/>
    <cellStyle name="Normal 3 17 4" xfId="13396" xr:uid="{00000000-0005-0000-0000-000063300000}"/>
    <cellStyle name="Normal 3 18" xfId="13397" xr:uid="{00000000-0005-0000-0000-000064300000}"/>
    <cellStyle name="Normal 3 18 2" xfId="13398" xr:uid="{00000000-0005-0000-0000-000065300000}"/>
    <cellStyle name="Normal 3 18 2 2" xfId="13399" xr:uid="{00000000-0005-0000-0000-000066300000}"/>
    <cellStyle name="Normal 3 18 2 2 2" xfId="13400" xr:uid="{00000000-0005-0000-0000-000067300000}"/>
    <cellStyle name="Normal 3 18 2 3" xfId="13401" xr:uid="{00000000-0005-0000-0000-000068300000}"/>
    <cellStyle name="Normal 3 18 3" xfId="13402" xr:uid="{00000000-0005-0000-0000-000069300000}"/>
    <cellStyle name="Normal 3 18 3 2" xfId="13403" xr:uid="{00000000-0005-0000-0000-00006A300000}"/>
    <cellStyle name="Normal 3 18 4" xfId="13404" xr:uid="{00000000-0005-0000-0000-00006B300000}"/>
    <cellStyle name="Normal 3 19" xfId="13405" xr:uid="{00000000-0005-0000-0000-00006C300000}"/>
    <cellStyle name="Normal 3 19 2" xfId="13406" xr:uid="{00000000-0005-0000-0000-00006D300000}"/>
    <cellStyle name="Normal 3 19 2 2" xfId="13407" xr:uid="{00000000-0005-0000-0000-00006E300000}"/>
    <cellStyle name="Normal 3 19 3" xfId="13408" xr:uid="{00000000-0005-0000-0000-00006F300000}"/>
    <cellStyle name="Normal 3 2" xfId="1268" xr:uid="{00000000-0005-0000-0000-000070300000}"/>
    <cellStyle name="Normal 3 2 10" xfId="13409" xr:uid="{00000000-0005-0000-0000-000071300000}"/>
    <cellStyle name="Normal 3 2 10 2" xfId="13410" xr:uid="{00000000-0005-0000-0000-000072300000}"/>
    <cellStyle name="Normal 3 2 10 2 2" xfId="13411" xr:uid="{00000000-0005-0000-0000-000073300000}"/>
    <cellStyle name="Normal 3 2 10 2 2 2" xfId="13412" xr:uid="{00000000-0005-0000-0000-000074300000}"/>
    <cellStyle name="Normal 3 2 10 2 2 2 2" xfId="13413" xr:uid="{00000000-0005-0000-0000-000075300000}"/>
    <cellStyle name="Normal 3 2 10 2 2 2 2 2" xfId="13414" xr:uid="{00000000-0005-0000-0000-000076300000}"/>
    <cellStyle name="Normal 3 2 10 2 2 2 3" xfId="13415" xr:uid="{00000000-0005-0000-0000-000077300000}"/>
    <cellStyle name="Normal 3 2 10 2 2 3" xfId="13416" xr:uid="{00000000-0005-0000-0000-000078300000}"/>
    <cellStyle name="Normal 3 2 10 2 2 3 2" xfId="13417" xr:uid="{00000000-0005-0000-0000-000079300000}"/>
    <cellStyle name="Normal 3 2 10 2 2 4" xfId="13418" xr:uid="{00000000-0005-0000-0000-00007A300000}"/>
    <cellStyle name="Normal 3 2 10 2 3" xfId="13419" xr:uid="{00000000-0005-0000-0000-00007B300000}"/>
    <cellStyle name="Normal 3 2 10 2 3 2" xfId="13420" xr:uid="{00000000-0005-0000-0000-00007C300000}"/>
    <cellStyle name="Normal 3 2 10 2 3 2 2" xfId="13421" xr:uid="{00000000-0005-0000-0000-00007D300000}"/>
    <cellStyle name="Normal 3 2 10 2 3 3" xfId="13422" xr:uid="{00000000-0005-0000-0000-00007E300000}"/>
    <cellStyle name="Normal 3 2 10 2 4" xfId="13423" xr:uid="{00000000-0005-0000-0000-00007F300000}"/>
    <cellStyle name="Normal 3 2 10 2 4 2" xfId="13424" xr:uid="{00000000-0005-0000-0000-000080300000}"/>
    <cellStyle name="Normal 3 2 10 2 5" xfId="13425" xr:uid="{00000000-0005-0000-0000-000081300000}"/>
    <cellStyle name="Normal 3 2 10 3" xfId="13426" xr:uid="{00000000-0005-0000-0000-000082300000}"/>
    <cellStyle name="Normal 3 2 10 3 2" xfId="13427" xr:uid="{00000000-0005-0000-0000-000083300000}"/>
    <cellStyle name="Normal 3 2 10 3 2 2" xfId="13428" xr:uid="{00000000-0005-0000-0000-000084300000}"/>
    <cellStyle name="Normal 3 2 10 3 2 2 2" xfId="13429" xr:uid="{00000000-0005-0000-0000-000085300000}"/>
    <cellStyle name="Normal 3 2 10 3 2 3" xfId="13430" xr:uid="{00000000-0005-0000-0000-000086300000}"/>
    <cellStyle name="Normal 3 2 10 3 3" xfId="13431" xr:uid="{00000000-0005-0000-0000-000087300000}"/>
    <cellStyle name="Normal 3 2 10 3 3 2" xfId="13432" xr:uid="{00000000-0005-0000-0000-000088300000}"/>
    <cellStyle name="Normal 3 2 10 3 4" xfId="13433" xr:uid="{00000000-0005-0000-0000-000089300000}"/>
    <cellStyle name="Normal 3 2 10 4" xfId="13434" xr:uid="{00000000-0005-0000-0000-00008A300000}"/>
    <cellStyle name="Normal 3 2 10 4 2" xfId="13435" xr:uid="{00000000-0005-0000-0000-00008B300000}"/>
    <cellStyle name="Normal 3 2 10 4 2 2" xfId="13436" xr:uid="{00000000-0005-0000-0000-00008C300000}"/>
    <cellStyle name="Normal 3 2 10 4 2 2 2" xfId="13437" xr:uid="{00000000-0005-0000-0000-00008D300000}"/>
    <cellStyle name="Normal 3 2 10 4 2 3" xfId="13438" xr:uid="{00000000-0005-0000-0000-00008E300000}"/>
    <cellStyle name="Normal 3 2 10 4 3" xfId="13439" xr:uid="{00000000-0005-0000-0000-00008F300000}"/>
    <cellStyle name="Normal 3 2 10 4 3 2" xfId="13440" xr:uid="{00000000-0005-0000-0000-000090300000}"/>
    <cellStyle name="Normal 3 2 10 4 4" xfId="13441" xr:uid="{00000000-0005-0000-0000-000091300000}"/>
    <cellStyle name="Normal 3 2 10 5" xfId="13442" xr:uid="{00000000-0005-0000-0000-000092300000}"/>
    <cellStyle name="Normal 3 2 10 5 2" xfId="13443" xr:uid="{00000000-0005-0000-0000-000093300000}"/>
    <cellStyle name="Normal 3 2 10 5 2 2" xfId="13444" xr:uid="{00000000-0005-0000-0000-000094300000}"/>
    <cellStyle name="Normal 3 2 10 5 3" xfId="13445" xr:uid="{00000000-0005-0000-0000-000095300000}"/>
    <cellStyle name="Normal 3 2 10 6" xfId="13446" xr:uid="{00000000-0005-0000-0000-000096300000}"/>
    <cellStyle name="Normal 3 2 10 6 2" xfId="13447" xr:uid="{00000000-0005-0000-0000-000097300000}"/>
    <cellStyle name="Normal 3 2 10 7" xfId="13448" xr:uid="{00000000-0005-0000-0000-000098300000}"/>
    <cellStyle name="Normal 3 2 10 7 2" xfId="13449" xr:uid="{00000000-0005-0000-0000-000099300000}"/>
    <cellStyle name="Normal 3 2 10 8" xfId="13450" xr:uid="{00000000-0005-0000-0000-00009A300000}"/>
    <cellStyle name="Normal 3 2 11" xfId="13451" xr:uid="{00000000-0005-0000-0000-00009B300000}"/>
    <cellStyle name="Normal 3 2 11 2" xfId="13452" xr:uid="{00000000-0005-0000-0000-00009C300000}"/>
    <cellStyle name="Normal 3 2 11 2 2" xfId="13453" xr:uid="{00000000-0005-0000-0000-00009D300000}"/>
    <cellStyle name="Normal 3 2 11 2 2 2" xfId="13454" xr:uid="{00000000-0005-0000-0000-00009E300000}"/>
    <cellStyle name="Normal 3 2 11 2 2 2 2" xfId="13455" xr:uid="{00000000-0005-0000-0000-00009F300000}"/>
    <cellStyle name="Normal 3 2 11 2 2 2 2 2" xfId="13456" xr:uid="{00000000-0005-0000-0000-0000A0300000}"/>
    <cellStyle name="Normal 3 2 11 2 2 2 3" xfId="13457" xr:uid="{00000000-0005-0000-0000-0000A1300000}"/>
    <cellStyle name="Normal 3 2 11 2 2 3" xfId="13458" xr:uid="{00000000-0005-0000-0000-0000A2300000}"/>
    <cellStyle name="Normal 3 2 11 2 2 3 2" xfId="13459" xr:uid="{00000000-0005-0000-0000-0000A3300000}"/>
    <cellStyle name="Normal 3 2 11 2 2 4" xfId="13460" xr:uid="{00000000-0005-0000-0000-0000A4300000}"/>
    <cellStyle name="Normal 3 2 11 2 3" xfId="13461" xr:uid="{00000000-0005-0000-0000-0000A5300000}"/>
    <cellStyle name="Normal 3 2 11 2 3 2" xfId="13462" xr:uid="{00000000-0005-0000-0000-0000A6300000}"/>
    <cellStyle name="Normal 3 2 11 2 3 2 2" xfId="13463" xr:uid="{00000000-0005-0000-0000-0000A7300000}"/>
    <cellStyle name="Normal 3 2 11 2 3 3" xfId="13464" xr:uid="{00000000-0005-0000-0000-0000A8300000}"/>
    <cellStyle name="Normal 3 2 11 2 4" xfId="13465" xr:uid="{00000000-0005-0000-0000-0000A9300000}"/>
    <cellStyle name="Normal 3 2 11 2 4 2" xfId="13466" xr:uid="{00000000-0005-0000-0000-0000AA300000}"/>
    <cellStyle name="Normal 3 2 11 2 5" xfId="13467" xr:uid="{00000000-0005-0000-0000-0000AB300000}"/>
    <cellStyle name="Normal 3 2 11 3" xfId="13468" xr:uid="{00000000-0005-0000-0000-0000AC300000}"/>
    <cellStyle name="Normal 3 2 11 3 2" xfId="13469" xr:uid="{00000000-0005-0000-0000-0000AD300000}"/>
    <cellStyle name="Normal 3 2 11 3 2 2" xfId="13470" xr:uid="{00000000-0005-0000-0000-0000AE300000}"/>
    <cellStyle name="Normal 3 2 11 3 2 2 2" xfId="13471" xr:uid="{00000000-0005-0000-0000-0000AF300000}"/>
    <cellStyle name="Normal 3 2 11 3 2 3" xfId="13472" xr:uid="{00000000-0005-0000-0000-0000B0300000}"/>
    <cellStyle name="Normal 3 2 11 3 3" xfId="13473" xr:uid="{00000000-0005-0000-0000-0000B1300000}"/>
    <cellStyle name="Normal 3 2 11 3 3 2" xfId="13474" xr:uid="{00000000-0005-0000-0000-0000B2300000}"/>
    <cellStyle name="Normal 3 2 11 3 4" xfId="13475" xr:uid="{00000000-0005-0000-0000-0000B3300000}"/>
    <cellStyle name="Normal 3 2 11 4" xfId="13476" xr:uid="{00000000-0005-0000-0000-0000B4300000}"/>
    <cellStyle name="Normal 3 2 11 4 2" xfId="13477" xr:uid="{00000000-0005-0000-0000-0000B5300000}"/>
    <cellStyle name="Normal 3 2 11 4 2 2" xfId="13478" xr:uid="{00000000-0005-0000-0000-0000B6300000}"/>
    <cellStyle name="Normal 3 2 11 4 2 2 2" xfId="13479" xr:uid="{00000000-0005-0000-0000-0000B7300000}"/>
    <cellStyle name="Normal 3 2 11 4 2 3" xfId="13480" xr:uid="{00000000-0005-0000-0000-0000B8300000}"/>
    <cellStyle name="Normal 3 2 11 4 3" xfId="13481" xr:uid="{00000000-0005-0000-0000-0000B9300000}"/>
    <cellStyle name="Normal 3 2 11 4 3 2" xfId="13482" xr:uid="{00000000-0005-0000-0000-0000BA300000}"/>
    <cellStyle name="Normal 3 2 11 4 4" xfId="13483" xr:uid="{00000000-0005-0000-0000-0000BB300000}"/>
    <cellStyle name="Normal 3 2 11 5" xfId="13484" xr:uid="{00000000-0005-0000-0000-0000BC300000}"/>
    <cellStyle name="Normal 3 2 11 5 2" xfId="13485" xr:uid="{00000000-0005-0000-0000-0000BD300000}"/>
    <cellStyle name="Normal 3 2 11 5 2 2" xfId="13486" xr:uid="{00000000-0005-0000-0000-0000BE300000}"/>
    <cellStyle name="Normal 3 2 11 5 3" xfId="13487" xr:uid="{00000000-0005-0000-0000-0000BF300000}"/>
    <cellStyle name="Normal 3 2 11 6" xfId="13488" xr:uid="{00000000-0005-0000-0000-0000C0300000}"/>
    <cellStyle name="Normal 3 2 11 6 2" xfId="13489" xr:uid="{00000000-0005-0000-0000-0000C1300000}"/>
    <cellStyle name="Normal 3 2 11 7" xfId="13490" xr:uid="{00000000-0005-0000-0000-0000C2300000}"/>
    <cellStyle name="Normal 3 2 11 7 2" xfId="13491" xr:uid="{00000000-0005-0000-0000-0000C3300000}"/>
    <cellStyle name="Normal 3 2 11 8" xfId="13492" xr:uid="{00000000-0005-0000-0000-0000C4300000}"/>
    <cellStyle name="Normal 3 2 12" xfId="13493" xr:uid="{00000000-0005-0000-0000-0000C5300000}"/>
    <cellStyle name="Normal 3 2 12 2" xfId="13494" xr:uid="{00000000-0005-0000-0000-0000C6300000}"/>
    <cellStyle name="Normal 3 2 12 2 2" xfId="13495" xr:uid="{00000000-0005-0000-0000-0000C7300000}"/>
    <cellStyle name="Normal 3 2 12 2 2 2" xfId="13496" xr:uid="{00000000-0005-0000-0000-0000C8300000}"/>
    <cellStyle name="Normal 3 2 12 2 2 2 2" xfId="13497" xr:uid="{00000000-0005-0000-0000-0000C9300000}"/>
    <cellStyle name="Normal 3 2 12 2 2 2 2 2" xfId="13498" xr:uid="{00000000-0005-0000-0000-0000CA300000}"/>
    <cellStyle name="Normal 3 2 12 2 2 2 3" xfId="13499" xr:uid="{00000000-0005-0000-0000-0000CB300000}"/>
    <cellStyle name="Normal 3 2 12 2 2 3" xfId="13500" xr:uid="{00000000-0005-0000-0000-0000CC300000}"/>
    <cellStyle name="Normal 3 2 12 2 2 3 2" xfId="13501" xr:uid="{00000000-0005-0000-0000-0000CD300000}"/>
    <cellStyle name="Normal 3 2 12 2 2 4" xfId="13502" xr:uid="{00000000-0005-0000-0000-0000CE300000}"/>
    <cellStyle name="Normal 3 2 12 2 3" xfId="13503" xr:uid="{00000000-0005-0000-0000-0000CF300000}"/>
    <cellStyle name="Normal 3 2 12 2 3 2" xfId="13504" xr:uid="{00000000-0005-0000-0000-0000D0300000}"/>
    <cellStyle name="Normal 3 2 12 2 3 2 2" xfId="13505" xr:uid="{00000000-0005-0000-0000-0000D1300000}"/>
    <cellStyle name="Normal 3 2 12 2 3 3" xfId="13506" xr:uid="{00000000-0005-0000-0000-0000D2300000}"/>
    <cellStyle name="Normal 3 2 12 2 4" xfId="13507" xr:uid="{00000000-0005-0000-0000-0000D3300000}"/>
    <cellStyle name="Normal 3 2 12 2 4 2" xfId="13508" xr:uid="{00000000-0005-0000-0000-0000D4300000}"/>
    <cellStyle name="Normal 3 2 12 2 5" xfId="13509" xr:uid="{00000000-0005-0000-0000-0000D5300000}"/>
    <cellStyle name="Normal 3 2 12 3" xfId="13510" xr:uid="{00000000-0005-0000-0000-0000D6300000}"/>
    <cellStyle name="Normal 3 2 12 3 2" xfId="13511" xr:uid="{00000000-0005-0000-0000-0000D7300000}"/>
    <cellStyle name="Normal 3 2 12 3 2 2" xfId="13512" xr:uid="{00000000-0005-0000-0000-0000D8300000}"/>
    <cellStyle name="Normal 3 2 12 3 2 2 2" xfId="13513" xr:uid="{00000000-0005-0000-0000-0000D9300000}"/>
    <cellStyle name="Normal 3 2 12 3 2 3" xfId="13514" xr:uid="{00000000-0005-0000-0000-0000DA300000}"/>
    <cellStyle name="Normal 3 2 12 3 3" xfId="13515" xr:uid="{00000000-0005-0000-0000-0000DB300000}"/>
    <cellStyle name="Normal 3 2 12 3 3 2" xfId="13516" xr:uid="{00000000-0005-0000-0000-0000DC300000}"/>
    <cellStyle name="Normal 3 2 12 3 4" xfId="13517" xr:uid="{00000000-0005-0000-0000-0000DD300000}"/>
    <cellStyle name="Normal 3 2 12 4" xfId="13518" xr:uid="{00000000-0005-0000-0000-0000DE300000}"/>
    <cellStyle name="Normal 3 2 12 4 2" xfId="13519" xr:uid="{00000000-0005-0000-0000-0000DF300000}"/>
    <cellStyle name="Normal 3 2 12 4 2 2" xfId="13520" xr:uid="{00000000-0005-0000-0000-0000E0300000}"/>
    <cellStyle name="Normal 3 2 12 4 3" xfId="13521" xr:uid="{00000000-0005-0000-0000-0000E1300000}"/>
    <cellStyle name="Normal 3 2 12 5" xfId="13522" xr:uid="{00000000-0005-0000-0000-0000E2300000}"/>
    <cellStyle name="Normal 3 2 12 5 2" xfId="13523" xr:uid="{00000000-0005-0000-0000-0000E3300000}"/>
    <cellStyle name="Normal 3 2 12 6" xfId="13524" xr:uid="{00000000-0005-0000-0000-0000E4300000}"/>
    <cellStyle name="Normal 3 2 13" xfId="13525" xr:uid="{00000000-0005-0000-0000-0000E5300000}"/>
    <cellStyle name="Normal 3 2 13 2" xfId="13526" xr:uid="{00000000-0005-0000-0000-0000E6300000}"/>
    <cellStyle name="Normal 3 2 13 2 2" xfId="13527" xr:uid="{00000000-0005-0000-0000-0000E7300000}"/>
    <cellStyle name="Normal 3 2 13 2 2 2" xfId="13528" xr:uid="{00000000-0005-0000-0000-0000E8300000}"/>
    <cellStyle name="Normal 3 2 13 2 2 2 2" xfId="13529" xr:uid="{00000000-0005-0000-0000-0000E9300000}"/>
    <cellStyle name="Normal 3 2 13 2 2 2 2 2" xfId="13530" xr:uid="{00000000-0005-0000-0000-0000EA300000}"/>
    <cellStyle name="Normal 3 2 13 2 2 2 3" xfId="13531" xr:uid="{00000000-0005-0000-0000-0000EB300000}"/>
    <cellStyle name="Normal 3 2 13 2 2 3" xfId="13532" xr:uid="{00000000-0005-0000-0000-0000EC300000}"/>
    <cellStyle name="Normal 3 2 13 2 2 3 2" xfId="13533" xr:uid="{00000000-0005-0000-0000-0000ED300000}"/>
    <cellStyle name="Normal 3 2 13 2 2 4" xfId="13534" xr:uid="{00000000-0005-0000-0000-0000EE300000}"/>
    <cellStyle name="Normal 3 2 13 2 3" xfId="13535" xr:uid="{00000000-0005-0000-0000-0000EF300000}"/>
    <cellStyle name="Normal 3 2 13 2 3 2" xfId="13536" xr:uid="{00000000-0005-0000-0000-0000F0300000}"/>
    <cellStyle name="Normal 3 2 13 2 3 2 2" xfId="13537" xr:uid="{00000000-0005-0000-0000-0000F1300000}"/>
    <cellStyle name="Normal 3 2 13 2 3 3" xfId="13538" xr:uid="{00000000-0005-0000-0000-0000F2300000}"/>
    <cellStyle name="Normal 3 2 13 2 4" xfId="13539" xr:uid="{00000000-0005-0000-0000-0000F3300000}"/>
    <cellStyle name="Normal 3 2 13 2 4 2" xfId="13540" xr:uid="{00000000-0005-0000-0000-0000F4300000}"/>
    <cellStyle name="Normal 3 2 13 2 5" xfId="13541" xr:uid="{00000000-0005-0000-0000-0000F5300000}"/>
    <cellStyle name="Normal 3 2 13 3" xfId="13542" xr:uid="{00000000-0005-0000-0000-0000F6300000}"/>
    <cellStyle name="Normal 3 2 13 3 2" xfId="13543" xr:uid="{00000000-0005-0000-0000-0000F7300000}"/>
    <cellStyle name="Normal 3 2 13 3 2 2" xfId="13544" xr:uid="{00000000-0005-0000-0000-0000F8300000}"/>
    <cellStyle name="Normal 3 2 13 3 2 2 2" xfId="13545" xr:uid="{00000000-0005-0000-0000-0000F9300000}"/>
    <cellStyle name="Normal 3 2 13 3 2 3" xfId="13546" xr:uid="{00000000-0005-0000-0000-0000FA300000}"/>
    <cellStyle name="Normal 3 2 13 3 3" xfId="13547" xr:uid="{00000000-0005-0000-0000-0000FB300000}"/>
    <cellStyle name="Normal 3 2 13 3 3 2" xfId="13548" xr:uid="{00000000-0005-0000-0000-0000FC300000}"/>
    <cellStyle name="Normal 3 2 13 3 4" xfId="13549" xr:uid="{00000000-0005-0000-0000-0000FD300000}"/>
    <cellStyle name="Normal 3 2 13 4" xfId="13550" xr:uid="{00000000-0005-0000-0000-0000FE300000}"/>
    <cellStyle name="Normal 3 2 13 4 2" xfId="13551" xr:uid="{00000000-0005-0000-0000-0000FF300000}"/>
    <cellStyle name="Normal 3 2 13 4 2 2" xfId="13552" xr:uid="{00000000-0005-0000-0000-000000310000}"/>
    <cellStyle name="Normal 3 2 13 4 3" xfId="13553" xr:uid="{00000000-0005-0000-0000-000001310000}"/>
    <cellStyle name="Normal 3 2 13 5" xfId="13554" xr:uid="{00000000-0005-0000-0000-000002310000}"/>
    <cellStyle name="Normal 3 2 13 5 2" xfId="13555" xr:uid="{00000000-0005-0000-0000-000003310000}"/>
    <cellStyle name="Normal 3 2 13 6" xfId="13556" xr:uid="{00000000-0005-0000-0000-000004310000}"/>
    <cellStyle name="Normal 3 2 14" xfId="13557" xr:uid="{00000000-0005-0000-0000-000005310000}"/>
    <cellStyle name="Normal 3 2 14 2" xfId="13558" xr:uid="{00000000-0005-0000-0000-000006310000}"/>
    <cellStyle name="Normal 3 2 14 2 2" xfId="13559" xr:uid="{00000000-0005-0000-0000-000007310000}"/>
    <cellStyle name="Normal 3 2 14 2 2 2" xfId="13560" xr:uid="{00000000-0005-0000-0000-000008310000}"/>
    <cellStyle name="Normal 3 2 14 2 2 2 2" xfId="13561" xr:uid="{00000000-0005-0000-0000-000009310000}"/>
    <cellStyle name="Normal 3 2 14 2 2 3" xfId="13562" xr:uid="{00000000-0005-0000-0000-00000A310000}"/>
    <cellStyle name="Normal 3 2 14 2 3" xfId="13563" xr:uid="{00000000-0005-0000-0000-00000B310000}"/>
    <cellStyle name="Normal 3 2 14 2 3 2" xfId="13564" xr:uid="{00000000-0005-0000-0000-00000C310000}"/>
    <cellStyle name="Normal 3 2 14 2 4" xfId="13565" xr:uid="{00000000-0005-0000-0000-00000D310000}"/>
    <cellStyle name="Normal 3 2 14 3" xfId="13566" xr:uid="{00000000-0005-0000-0000-00000E310000}"/>
    <cellStyle name="Normal 3 2 14 3 2" xfId="13567" xr:uid="{00000000-0005-0000-0000-00000F310000}"/>
    <cellStyle name="Normal 3 2 14 3 2 2" xfId="13568" xr:uid="{00000000-0005-0000-0000-000010310000}"/>
    <cellStyle name="Normal 3 2 14 3 3" xfId="13569" xr:uid="{00000000-0005-0000-0000-000011310000}"/>
    <cellStyle name="Normal 3 2 14 4" xfId="13570" xr:uid="{00000000-0005-0000-0000-000012310000}"/>
    <cellStyle name="Normal 3 2 14 4 2" xfId="13571" xr:uid="{00000000-0005-0000-0000-000013310000}"/>
    <cellStyle name="Normal 3 2 14 5" xfId="13572" xr:uid="{00000000-0005-0000-0000-000014310000}"/>
    <cellStyle name="Normal 3 2 15" xfId="13573" xr:uid="{00000000-0005-0000-0000-000015310000}"/>
    <cellStyle name="Normal 3 2 15 2" xfId="13574" xr:uid="{00000000-0005-0000-0000-000016310000}"/>
    <cellStyle name="Normal 3 2 15 2 2" xfId="13575" xr:uid="{00000000-0005-0000-0000-000017310000}"/>
    <cellStyle name="Normal 3 2 15 2 2 2" xfId="13576" xr:uid="{00000000-0005-0000-0000-000018310000}"/>
    <cellStyle name="Normal 3 2 15 2 3" xfId="13577" xr:uid="{00000000-0005-0000-0000-000019310000}"/>
    <cellStyle name="Normal 3 2 15 3" xfId="13578" xr:uid="{00000000-0005-0000-0000-00001A310000}"/>
    <cellStyle name="Normal 3 2 15 3 2" xfId="13579" xr:uid="{00000000-0005-0000-0000-00001B310000}"/>
    <cellStyle name="Normal 3 2 15 4" xfId="13580" xr:uid="{00000000-0005-0000-0000-00001C310000}"/>
    <cellStyle name="Normal 3 2 16" xfId="13581" xr:uid="{00000000-0005-0000-0000-00001D310000}"/>
    <cellStyle name="Normal 3 2 16 2" xfId="13582" xr:uid="{00000000-0005-0000-0000-00001E310000}"/>
    <cellStyle name="Normal 3 2 16 2 2" xfId="13583" xr:uid="{00000000-0005-0000-0000-00001F310000}"/>
    <cellStyle name="Normal 3 2 16 2 2 2" xfId="13584" xr:uid="{00000000-0005-0000-0000-000020310000}"/>
    <cellStyle name="Normal 3 2 16 2 3" xfId="13585" xr:uid="{00000000-0005-0000-0000-000021310000}"/>
    <cellStyle name="Normal 3 2 16 3" xfId="13586" xr:uid="{00000000-0005-0000-0000-000022310000}"/>
    <cellStyle name="Normal 3 2 16 3 2" xfId="13587" xr:uid="{00000000-0005-0000-0000-000023310000}"/>
    <cellStyle name="Normal 3 2 16 4" xfId="13588" xr:uid="{00000000-0005-0000-0000-000024310000}"/>
    <cellStyle name="Normal 3 2 17" xfId="13589" xr:uid="{00000000-0005-0000-0000-000025310000}"/>
    <cellStyle name="Normal 3 2 17 2" xfId="13590" xr:uid="{00000000-0005-0000-0000-000026310000}"/>
    <cellStyle name="Normal 3 2 17 2 2" xfId="13591" xr:uid="{00000000-0005-0000-0000-000027310000}"/>
    <cellStyle name="Normal 3 2 17 2 2 2" xfId="13592" xr:uid="{00000000-0005-0000-0000-000028310000}"/>
    <cellStyle name="Normal 3 2 17 2 3" xfId="13593" xr:uid="{00000000-0005-0000-0000-000029310000}"/>
    <cellStyle name="Normal 3 2 17 3" xfId="13594" xr:uid="{00000000-0005-0000-0000-00002A310000}"/>
    <cellStyle name="Normal 3 2 17 3 2" xfId="13595" xr:uid="{00000000-0005-0000-0000-00002B310000}"/>
    <cellStyle name="Normal 3 2 17 4" xfId="13596" xr:uid="{00000000-0005-0000-0000-00002C310000}"/>
    <cellStyle name="Normal 3 2 18" xfId="13597" xr:uid="{00000000-0005-0000-0000-00002D310000}"/>
    <cellStyle name="Normal 3 2 18 2" xfId="13598" xr:uid="{00000000-0005-0000-0000-00002E310000}"/>
    <cellStyle name="Normal 3 2 18 2 2" xfId="13599" xr:uid="{00000000-0005-0000-0000-00002F310000}"/>
    <cellStyle name="Normal 3 2 18 3" xfId="13600" xr:uid="{00000000-0005-0000-0000-000030310000}"/>
    <cellStyle name="Normal 3 2 19" xfId="13601" xr:uid="{00000000-0005-0000-0000-000031310000}"/>
    <cellStyle name="Normal 3 2 19 2" xfId="13602" xr:uid="{00000000-0005-0000-0000-000032310000}"/>
    <cellStyle name="Normal 3 2 2" xfId="1269" xr:uid="{00000000-0005-0000-0000-000033310000}"/>
    <cellStyle name="Normal 3 2 2 10" xfId="13603" xr:uid="{00000000-0005-0000-0000-000034310000}"/>
    <cellStyle name="Normal 3 2 2 10 2" xfId="13604" xr:uid="{00000000-0005-0000-0000-000035310000}"/>
    <cellStyle name="Normal 3 2 2 10 2 2" xfId="13605" xr:uid="{00000000-0005-0000-0000-000036310000}"/>
    <cellStyle name="Normal 3 2 2 10 2 2 2" xfId="13606" xr:uid="{00000000-0005-0000-0000-000037310000}"/>
    <cellStyle name="Normal 3 2 2 10 2 2 2 2" xfId="13607" xr:uid="{00000000-0005-0000-0000-000038310000}"/>
    <cellStyle name="Normal 3 2 2 10 2 2 2 2 2" xfId="13608" xr:uid="{00000000-0005-0000-0000-000039310000}"/>
    <cellStyle name="Normal 3 2 2 10 2 2 2 3" xfId="13609" xr:uid="{00000000-0005-0000-0000-00003A310000}"/>
    <cellStyle name="Normal 3 2 2 10 2 2 3" xfId="13610" xr:uid="{00000000-0005-0000-0000-00003B310000}"/>
    <cellStyle name="Normal 3 2 2 10 2 2 3 2" xfId="13611" xr:uid="{00000000-0005-0000-0000-00003C310000}"/>
    <cellStyle name="Normal 3 2 2 10 2 2 4" xfId="13612" xr:uid="{00000000-0005-0000-0000-00003D310000}"/>
    <cellStyle name="Normal 3 2 2 10 2 3" xfId="13613" xr:uid="{00000000-0005-0000-0000-00003E310000}"/>
    <cellStyle name="Normal 3 2 2 10 2 3 2" xfId="13614" xr:uid="{00000000-0005-0000-0000-00003F310000}"/>
    <cellStyle name="Normal 3 2 2 10 2 3 2 2" xfId="13615" xr:uid="{00000000-0005-0000-0000-000040310000}"/>
    <cellStyle name="Normal 3 2 2 10 2 3 3" xfId="13616" xr:uid="{00000000-0005-0000-0000-000041310000}"/>
    <cellStyle name="Normal 3 2 2 10 2 4" xfId="13617" xr:uid="{00000000-0005-0000-0000-000042310000}"/>
    <cellStyle name="Normal 3 2 2 10 2 4 2" xfId="13618" xr:uid="{00000000-0005-0000-0000-000043310000}"/>
    <cellStyle name="Normal 3 2 2 10 2 5" xfId="13619" xr:uid="{00000000-0005-0000-0000-000044310000}"/>
    <cellStyle name="Normal 3 2 2 10 3" xfId="13620" xr:uid="{00000000-0005-0000-0000-000045310000}"/>
    <cellStyle name="Normal 3 2 2 10 3 2" xfId="13621" xr:uid="{00000000-0005-0000-0000-000046310000}"/>
    <cellStyle name="Normal 3 2 2 10 3 2 2" xfId="13622" xr:uid="{00000000-0005-0000-0000-000047310000}"/>
    <cellStyle name="Normal 3 2 2 10 3 2 2 2" xfId="13623" xr:uid="{00000000-0005-0000-0000-000048310000}"/>
    <cellStyle name="Normal 3 2 2 10 3 2 3" xfId="13624" xr:uid="{00000000-0005-0000-0000-000049310000}"/>
    <cellStyle name="Normal 3 2 2 10 3 3" xfId="13625" xr:uid="{00000000-0005-0000-0000-00004A310000}"/>
    <cellStyle name="Normal 3 2 2 10 3 3 2" xfId="13626" xr:uid="{00000000-0005-0000-0000-00004B310000}"/>
    <cellStyle name="Normal 3 2 2 10 3 4" xfId="13627" xr:uid="{00000000-0005-0000-0000-00004C310000}"/>
    <cellStyle name="Normal 3 2 2 10 4" xfId="13628" xr:uid="{00000000-0005-0000-0000-00004D310000}"/>
    <cellStyle name="Normal 3 2 2 10 4 2" xfId="13629" xr:uid="{00000000-0005-0000-0000-00004E310000}"/>
    <cellStyle name="Normal 3 2 2 10 4 2 2" xfId="13630" xr:uid="{00000000-0005-0000-0000-00004F310000}"/>
    <cellStyle name="Normal 3 2 2 10 4 2 2 2" xfId="13631" xr:uid="{00000000-0005-0000-0000-000050310000}"/>
    <cellStyle name="Normal 3 2 2 10 4 2 3" xfId="13632" xr:uid="{00000000-0005-0000-0000-000051310000}"/>
    <cellStyle name="Normal 3 2 2 10 4 3" xfId="13633" xr:uid="{00000000-0005-0000-0000-000052310000}"/>
    <cellStyle name="Normal 3 2 2 10 4 3 2" xfId="13634" xr:uid="{00000000-0005-0000-0000-000053310000}"/>
    <cellStyle name="Normal 3 2 2 10 4 4" xfId="13635" xr:uid="{00000000-0005-0000-0000-000054310000}"/>
    <cellStyle name="Normal 3 2 2 10 5" xfId="13636" xr:uid="{00000000-0005-0000-0000-000055310000}"/>
    <cellStyle name="Normal 3 2 2 10 5 2" xfId="13637" xr:uid="{00000000-0005-0000-0000-000056310000}"/>
    <cellStyle name="Normal 3 2 2 10 5 2 2" xfId="13638" xr:uid="{00000000-0005-0000-0000-000057310000}"/>
    <cellStyle name="Normal 3 2 2 10 5 3" xfId="13639" xr:uid="{00000000-0005-0000-0000-000058310000}"/>
    <cellStyle name="Normal 3 2 2 10 6" xfId="13640" xr:uid="{00000000-0005-0000-0000-000059310000}"/>
    <cellStyle name="Normal 3 2 2 10 6 2" xfId="13641" xr:uid="{00000000-0005-0000-0000-00005A310000}"/>
    <cellStyle name="Normal 3 2 2 10 7" xfId="13642" xr:uid="{00000000-0005-0000-0000-00005B310000}"/>
    <cellStyle name="Normal 3 2 2 10 7 2" xfId="13643" xr:uid="{00000000-0005-0000-0000-00005C310000}"/>
    <cellStyle name="Normal 3 2 2 10 8" xfId="13644" xr:uid="{00000000-0005-0000-0000-00005D310000}"/>
    <cellStyle name="Normal 3 2 2 11" xfId="13645" xr:uid="{00000000-0005-0000-0000-00005E310000}"/>
    <cellStyle name="Normal 3 2 2 11 2" xfId="13646" xr:uid="{00000000-0005-0000-0000-00005F310000}"/>
    <cellStyle name="Normal 3 2 2 11 2 2" xfId="13647" xr:uid="{00000000-0005-0000-0000-000060310000}"/>
    <cellStyle name="Normal 3 2 2 11 2 2 2" xfId="13648" xr:uid="{00000000-0005-0000-0000-000061310000}"/>
    <cellStyle name="Normal 3 2 2 11 2 2 2 2" xfId="13649" xr:uid="{00000000-0005-0000-0000-000062310000}"/>
    <cellStyle name="Normal 3 2 2 11 2 2 2 2 2" xfId="13650" xr:uid="{00000000-0005-0000-0000-000063310000}"/>
    <cellStyle name="Normal 3 2 2 11 2 2 2 3" xfId="13651" xr:uid="{00000000-0005-0000-0000-000064310000}"/>
    <cellStyle name="Normal 3 2 2 11 2 2 3" xfId="13652" xr:uid="{00000000-0005-0000-0000-000065310000}"/>
    <cellStyle name="Normal 3 2 2 11 2 2 3 2" xfId="13653" xr:uid="{00000000-0005-0000-0000-000066310000}"/>
    <cellStyle name="Normal 3 2 2 11 2 2 4" xfId="13654" xr:uid="{00000000-0005-0000-0000-000067310000}"/>
    <cellStyle name="Normal 3 2 2 11 2 3" xfId="13655" xr:uid="{00000000-0005-0000-0000-000068310000}"/>
    <cellStyle name="Normal 3 2 2 11 2 3 2" xfId="13656" xr:uid="{00000000-0005-0000-0000-000069310000}"/>
    <cellStyle name="Normal 3 2 2 11 2 3 2 2" xfId="13657" xr:uid="{00000000-0005-0000-0000-00006A310000}"/>
    <cellStyle name="Normal 3 2 2 11 2 3 3" xfId="13658" xr:uid="{00000000-0005-0000-0000-00006B310000}"/>
    <cellStyle name="Normal 3 2 2 11 2 4" xfId="13659" xr:uid="{00000000-0005-0000-0000-00006C310000}"/>
    <cellStyle name="Normal 3 2 2 11 2 4 2" xfId="13660" xr:uid="{00000000-0005-0000-0000-00006D310000}"/>
    <cellStyle name="Normal 3 2 2 11 2 5" xfId="13661" xr:uid="{00000000-0005-0000-0000-00006E310000}"/>
    <cellStyle name="Normal 3 2 2 11 3" xfId="13662" xr:uid="{00000000-0005-0000-0000-00006F310000}"/>
    <cellStyle name="Normal 3 2 2 11 3 2" xfId="13663" xr:uid="{00000000-0005-0000-0000-000070310000}"/>
    <cellStyle name="Normal 3 2 2 11 3 2 2" xfId="13664" xr:uid="{00000000-0005-0000-0000-000071310000}"/>
    <cellStyle name="Normal 3 2 2 11 3 2 2 2" xfId="13665" xr:uid="{00000000-0005-0000-0000-000072310000}"/>
    <cellStyle name="Normal 3 2 2 11 3 2 3" xfId="13666" xr:uid="{00000000-0005-0000-0000-000073310000}"/>
    <cellStyle name="Normal 3 2 2 11 3 3" xfId="13667" xr:uid="{00000000-0005-0000-0000-000074310000}"/>
    <cellStyle name="Normal 3 2 2 11 3 3 2" xfId="13668" xr:uid="{00000000-0005-0000-0000-000075310000}"/>
    <cellStyle name="Normal 3 2 2 11 3 4" xfId="13669" xr:uid="{00000000-0005-0000-0000-000076310000}"/>
    <cellStyle name="Normal 3 2 2 11 4" xfId="13670" xr:uid="{00000000-0005-0000-0000-000077310000}"/>
    <cellStyle name="Normal 3 2 2 11 4 2" xfId="13671" xr:uid="{00000000-0005-0000-0000-000078310000}"/>
    <cellStyle name="Normal 3 2 2 11 4 2 2" xfId="13672" xr:uid="{00000000-0005-0000-0000-000079310000}"/>
    <cellStyle name="Normal 3 2 2 11 4 3" xfId="13673" xr:uid="{00000000-0005-0000-0000-00007A310000}"/>
    <cellStyle name="Normal 3 2 2 11 5" xfId="13674" xr:uid="{00000000-0005-0000-0000-00007B310000}"/>
    <cellStyle name="Normal 3 2 2 11 5 2" xfId="13675" xr:uid="{00000000-0005-0000-0000-00007C310000}"/>
    <cellStyle name="Normal 3 2 2 11 6" xfId="13676" xr:uid="{00000000-0005-0000-0000-00007D310000}"/>
    <cellStyle name="Normal 3 2 2 12" xfId="13677" xr:uid="{00000000-0005-0000-0000-00007E310000}"/>
    <cellStyle name="Normal 3 2 2 12 2" xfId="13678" xr:uid="{00000000-0005-0000-0000-00007F310000}"/>
    <cellStyle name="Normal 3 2 2 12 2 2" xfId="13679" xr:uid="{00000000-0005-0000-0000-000080310000}"/>
    <cellStyle name="Normal 3 2 2 12 2 2 2" xfId="13680" xr:uid="{00000000-0005-0000-0000-000081310000}"/>
    <cellStyle name="Normal 3 2 2 12 2 2 2 2" xfId="13681" xr:uid="{00000000-0005-0000-0000-000082310000}"/>
    <cellStyle name="Normal 3 2 2 12 2 2 2 2 2" xfId="13682" xr:uid="{00000000-0005-0000-0000-000083310000}"/>
    <cellStyle name="Normal 3 2 2 12 2 2 2 3" xfId="13683" xr:uid="{00000000-0005-0000-0000-000084310000}"/>
    <cellStyle name="Normal 3 2 2 12 2 2 3" xfId="13684" xr:uid="{00000000-0005-0000-0000-000085310000}"/>
    <cellStyle name="Normal 3 2 2 12 2 2 3 2" xfId="13685" xr:uid="{00000000-0005-0000-0000-000086310000}"/>
    <cellStyle name="Normal 3 2 2 12 2 2 4" xfId="13686" xr:uid="{00000000-0005-0000-0000-000087310000}"/>
    <cellStyle name="Normal 3 2 2 12 2 3" xfId="13687" xr:uid="{00000000-0005-0000-0000-000088310000}"/>
    <cellStyle name="Normal 3 2 2 12 2 3 2" xfId="13688" xr:uid="{00000000-0005-0000-0000-000089310000}"/>
    <cellStyle name="Normal 3 2 2 12 2 3 2 2" xfId="13689" xr:uid="{00000000-0005-0000-0000-00008A310000}"/>
    <cellStyle name="Normal 3 2 2 12 2 3 3" xfId="13690" xr:uid="{00000000-0005-0000-0000-00008B310000}"/>
    <cellStyle name="Normal 3 2 2 12 2 4" xfId="13691" xr:uid="{00000000-0005-0000-0000-00008C310000}"/>
    <cellStyle name="Normal 3 2 2 12 2 4 2" xfId="13692" xr:uid="{00000000-0005-0000-0000-00008D310000}"/>
    <cellStyle name="Normal 3 2 2 12 2 5" xfId="13693" xr:uid="{00000000-0005-0000-0000-00008E310000}"/>
    <cellStyle name="Normal 3 2 2 12 3" xfId="13694" xr:uid="{00000000-0005-0000-0000-00008F310000}"/>
    <cellStyle name="Normal 3 2 2 12 3 2" xfId="13695" xr:uid="{00000000-0005-0000-0000-000090310000}"/>
    <cellStyle name="Normal 3 2 2 12 3 2 2" xfId="13696" xr:uid="{00000000-0005-0000-0000-000091310000}"/>
    <cellStyle name="Normal 3 2 2 12 3 2 2 2" xfId="13697" xr:uid="{00000000-0005-0000-0000-000092310000}"/>
    <cellStyle name="Normal 3 2 2 12 3 2 3" xfId="13698" xr:uid="{00000000-0005-0000-0000-000093310000}"/>
    <cellStyle name="Normal 3 2 2 12 3 3" xfId="13699" xr:uid="{00000000-0005-0000-0000-000094310000}"/>
    <cellStyle name="Normal 3 2 2 12 3 3 2" xfId="13700" xr:uid="{00000000-0005-0000-0000-000095310000}"/>
    <cellStyle name="Normal 3 2 2 12 3 4" xfId="13701" xr:uid="{00000000-0005-0000-0000-000096310000}"/>
    <cellStyle name="Normal 3 2 2 12 4" xfId="13702" xr:uid="{00000000-0005-0000-0000-000097310000}"/>
    <cellStyle name="Normal 3 2 2 12 4 2" xfId="13703" xr:uid="{00000000-0005-0000-0000-000098310000}"/>
    <cellStyle name="Normal 3 2 2 12 4 2 2" xfId="13704" xr:uid="{00000000-0005-0000-0000-000099310000}"/>
    <cellStyle name="Normal 3 2 2 12 4 3" xfId="13705" xr:uid="{00000000-0005-0000-0000-00009A310000}"/>
    <cellStyle name="Normal 3 2 2 12 5" xfId="13706" xr:uid="{00000000-0005-0000-0000-00009B310000}"/>
    <cellStyle name="Normal 3 2 2 12 5 2" xfId="13707" xr:uid="{00000000-0005-0000-0000-00009C310000}"/>
    <cellStyle name="Normal 3 2 2 12 6" xfId="13708" xr:uid="{00000000-0005-0000-0000-00009D310000}"/>
    <cellStyle name="Normal 3 2 2 13" xfId="13709" xr:uid="{00000000-0005-0000-0000-00009E310000}"/>
    <cellStyle name="Normal 3 2 2 13 2" xfId="13710" xr:uid="{00000000-0005-0000-0000-00009F310000}"/>
    <cellStyle name="Normal 3 2 2 13 2 2" xfId="13711" xr:uid="{00000000-0005-0000-0000-0000A0310000}"/>
    <cellStyle name="Normal 3 2 2 13 2 2 2" xfId="13712" xr:uid="{00000000-0005-0000-0000-0000A1310000}"/>
    <cellStyle name="Normal 3 2 2 13 2 2 2 2" xfId="13713" xr:uid="{00000000-0005-0000-0000-0000A2310000}"/>
    <cellStyle name="Normal 3 2 2 13 2 2 3" xfId="13714" xr:uid="{00000000-0005-0000-0000-0000A3310000}"/>
    <cellStyle name="Normal 3 2 2 13 2 3" xfId="13715" xr:uid="{00000000-0005-0000-0000-0000A4310000}"/>
    <cellStyle name="Normal 3 2 2 13 2 3 2" xfId="13716" xr:uid="{00000000-0005-0000-0000-0000A5310000}"/>
    <cellStyle name="Normal 3 2 2 13 2 4" xfId="13717" xr:uid="{00000000-0005-0000-0000-0000A6310000}"/>
    <cellStyle name="Normal 3 2 2 13 3" xfId="13718" xr:uid="{00000000-0005-0000-0000-0000A7310000}"/>
    <cellStyle name="Normal 3 2 2 13 3 2" xfId="13719" xr:uid="{00000000-0005-0000-0000-0000A8310000}"/>
    <cellStyle name="Normal 3 2 2 13 3 2 2" xfId="13720" xr:uid="{00000000-0005-0000-0000-0000A9310000}"/>
    <cellStyle name="Normal 3 2 2 13 3 3" xfId="13721" xr:uid="{00000000-0005-0000-0000-0000AA310000}"/>
    <cellStyle name="Normal 3 2 2 13 4" xfId="13722" xr:uid="{00000000-0005-0000-0000-0000AB310000}"/>
    <cellStyle name="Normal 3 2 2 13 4 2" xfId="13723" xr:uid="{00000000-0005-0000-0000-0000AC310000}"/>
    <cellStyle name="Normal 3 2 2 13 5" xfId="13724" xr:uid="{00000000-0005-0000-0000-0000AD310000}"/>
    <cellStyle name="Normal 3 2 2 14" xfId="13725" xr:uid="{00000000-0005-0000-0000-0000AE310000}"/>
    <cellStyle name="Normal 3 2 2 14 2" xfId="13726" xr:uid="{00000000-0005-0000-0000-0000AF310000}"/>
    <cellStyle name="Normal 3 2 2 14 2 2" xfId="13727" xr:uid="{00000000-0005-0000-0000-0000B0310000}"/>
    <cellStyle name="Normal 3 2 2 14 2 2 2" xfId="13728" xr:uid="{00000000-0005-0000-0000-0000B1310000}"/>
    <cellStyle name="Normal 3 2 2 14 2 3" xfId="13729" xr:uid="{00000000-0005-0000-0000-0000B2310000}"/>
    <cellStyle name="Normal 3 2 2 14 3" xfId="13730" xr:uid="{00000000-0005-0000-0000-0000B3310000}"/>
    <cellStyle name="Normal 3 2 2 14 3 2" xfId="13731" xr:uid="{00000000-0005-0000-0000-0000B4310000}"/>
    <cellStyle name="Normal 3 2 2 14 4" xfId="13732" xr:uid="{00000000-0005-0000-0000-0000B5310000}"/>
    <cellStyle name="Normal 3 2 2 15" xfId="13733" xr:uid="{00000000-0005-0000-0000-0000B6310000}"/>
    <cellStyle name="Normal 3 2 2 15 2" xfId="13734" xr:uid="{00000000-0005-0000-0000-0000B7310000}"/>
    <cellStyle name="Normal 3 2 2 15 2 2" xfId="13735" xr:uid="{00000000-0005-0000-0000-0000B8310000}"/>
    <cellStyle name="Normal 3 2 2 15 2 2 2" xfId="13736" xr:uid="{00000000-0005-0000-0000-0000B9310000}"/>
    <cellStyle name="Normal 3 2 2 15 2 3" xfId="13737" xr:uid="{00000000-0005-0000-0000-0000BA310000}"/>
    <cellStyle name="Normal 3 2 2 15 3" xfId="13738" xr:uid="{00000000-0005-0000-0000-0000BB310000}"/>
    <cellStyle name="Normal 3 2 2 15 3 2" xfId="13739" xr:uid="{00000000-0005-0000-0000-0000BC310000}"/>
    <cellStyle name="Normal 3 2 2 15 4" xfId="13740" xr:uid="{00000000-0005-0000-0000-0000BD310000}"/>
    <cellStyle name="Normal 3 2 2 16" xfId="13741" xr:uid="{00000000-0005-0000-0000-0000BE310000}"/>
    <cellStyle name="Normal 3 2 2 16 2" xfId="13742" xr:uid="{00000000-0005-0000-0000-0000BF310000}"/>
    <cellStyle name="Normal 3 2 2 16 2 2" xfId="13743" xr:uid="{00000000-0005-0000-0000-0000C0310000}"/>
    <cellStyle name="Normal 3 2 2 16 2 2 2" xfId="13744" xr:uid="{00000000-0005-0000-0000-0000C1310000}"/>
    <cellStyle name="Normal 3 2 2 16 2 3" xfId="13745" xr:uid="{00000000-0005-0000-0000-0000C2310000}"/>
    <cellStyle name="Normal 3 2 2 16 3" xfId="13746" xr:uid="{00000000-0005-0000-0000-0000C3310000}"/>
    <cellStyle name="Normal 3 2 2 16 3 2" xfId="13747" xr:uid="{00000000-0005-0000-0000-0000C4310000}"/>
    <cellStyle name="Normal 3 2 2 16 4" xfId="13748" xr:uid="{00000000-0005-0000-0000-0000C5310000}"/>
    <cellStyle name="Normal 3 2 2 17" xfId="13749" xr:uid="{00000000-0005-0000-0000-0000C6310000}"/>
    <cellStyle name="Normal 3 2 2 17 2" xfId="13750" xr:uid="{00000000-0005-0000-0000-0000C7310000}"/>
    <cellStyle name="Normal 3 2 2 17 2 2" xfId="13751" xr:uid="{00000000-0005-0000-0000-0000C8310000}"/>
    <cellStyle name="Normal 3 2 2 17 3" xfId="13752" xr:uid="{00000000-0005-0000-0000-0000C9310000}"/>
    <cellStyle name="Normal 3 2 2 18" xfId="13753" xr:uid="{00000000-0005-0000-0000-0000CA310000}"/>
    <cellStyle name="Normal 3 2 2 18 2" xfId="13754" xr:uid="{00000000-0005-0000-0000-0000CB310000}"/>
    <cellStyle name="Normal 3 2 2 19" xfId="13755" xr:uid="{00000000-0005-0000-0000-0000CC310000}"/>
    <cellStyle name="Normal 3 2 2 19 2" xfId="13756" xr:uid="{00000000-0005-0000-0000-0000CD310000}"/>
    <cellStyle name="Normal 3 2 2 2" xfId="1270" xr:uid="{00000000-0005-0000-0000-0000CE310000}"/>
    <cellStyle name="Normal 3 2 2 2 10" xfId="13757" xr:uid="{00000000-0005-0000-0000-0000CF310000}"/>
    <cellStyle name="Normal 3 2 2 2 10 2" xfId="13758" xr:uid="{00000000-0005-0000-0000-0000D0310000}"/>
    <cellStyle name="Normal 3 2 2 2 10 2 2" xfId="13759" xr:uid="{00000000-0005-0000-0000-0000D1310000}"/>
    <cellStyle name="Normal 3 2 2 2 10 2 2 2" xfId="13760" xr:uid="{00000000-0005-0000-0000-0000D2310000}"/>
    <cellStyle name="Normal 3 2 2 2 10 2 2 2 2" xfId="13761" xr:uid="{00000000-0005-0000-0000-0000D3310000}"/>
    <cellStyle name="Normal 3 2 2 2 10 2 2 2 2 2" xfId="13762" xr:uid="{00000000-0005-0000-0000-0000D4310000}"/>
    <cellStyle name="Normal 3 2 2 2 10 2 2 2 3" xfId="13763" xr:uid="{00000000-0005-0000-0000-0000D5310000}"/>
    <cellStyle name="Normal 3 2 2 2 10 2 2 3" xfId="13764" xr:uid="{00000000-0005-0000-0000-0000D6310000}"/>
    <cellStyle name="Normal 3 2 2 2 10 2 2 3 2" xfId="13765" xr:uid="{00000000-0005-0000-0000-0000D7310000}"/>
    <cellStyle name="Normal 3 2 2 2 10 2 2 4" xfId="13766" xr:uid="{00000000-0005-0000-0000-0000D8310000}"/>
    <cellStyle name="Normal 3 2 2 2 10 2 3" xfId="13767" xr:uid="{00000000-0005-0000-0000-0000D9310000}"/>
    <cellStyle name="Normal 3 2 2 2 10 2 3 2" xfId="13768" xr:uid="{00000000-0005-0000-0000-0000DA310000}"/>
    <cellStyle name="Normal 3 2 2 2 10 2 3 2 2" xfId="13769" xr:uid="{00000000-0005-0000-0000-0000DB310000}"/>
    <cellStyle name="Normal 3 2 2 2 10 2 3 3" xfId="13770" xr:uid="{00000000-0005-0000-0000-0000DC310000}"/>
    <cellStyle name="Normal 3 2 2 2 10 2 4" xfId="13771" xr:uid="{00000000-0005-0000-0000-0000DD310000}"/>
    <cellStyle name="Normal 3 2 2 2 10 2 4 2" xfId="13772" xr:uid="{00000000-0005-0000-0000-0000DE310000}"/>
    <cellStyle name="Normal 3 2 2 2 10 2 5" xfId="13773" xr:uid="{00000000-0005-0000-0000-0000DF310000}"/>
    <cellStyle name="Normal 3 2 2 2 10 3" xfId="13774" xr:uid="{00000000-0005-0000-0000-0000E0310000}"/>
    <cellStyle name="Normal 3 2 2 2 10 3 2" xfId="13775" xr:uid="{00000000-0005-0000-0000-0000E1310000}"/>
    <cellStyle name="Normal 3 2 2 2 10 3 2 2" xfId="13776" xr:uid="{00000000-0005-0000-0000-0000E2310000}"/>
    <cellStyle name="Normal 3 2 2 2 10 3 2 2 2" xfId="13777" xr:uid="{00000000-0005-0000-0000-0000E3310000}"/>
    <cellStyle name="Normal 3 2 2 2 10 3 2 3" xfId="13778" xr:uid="{00000000-0005-0000-0000-0000E4310000}"/>
    <cellStyle name="Normal 3 2 2 2 10 3 3" xfId="13779" xr:uid="{00000000-0005-0000-0000-0000E5310000}"/>
    <cellStyle name="Normal 3 2 2 2 10 3 3 2" xfId="13780" xr:uid="{00000000-0005-0000-0000-0000E6310000}"/>
    <cellStyle name="Normal 3 2 2 2 10 3 4" xfId="13781" xr:uid="{00000000-0005-0000-0000-0000E7310000}"/>
    <cellStyle name="Normal 3 2 2 2 10 4" xfId="13782" xr:uid="{00000000-0005-0000-0000-0000E8310000}"/>
    <cellStyle name="Normal 3 2 2 2 10 4 2" xfId="13783" xr:uid="{00000000-0005-0000-0000-0000E9310000}"/>
    <cellStyle name="Normal 3 2 2 2 10 4 2 2" xfId="13784" xr:uid="{00000000-0005-0000-0000-0000EA310000}"/>
    <cellStyle name="Normal 3 2 2 2 10 4 3" xfId="13785" xr:uid="{00000000-0005-0000-0000-0000EB310000}"/>
    <cellStyle name="Normal 3 2 2 2 10 5" xfId="13786" xr:uid="{00000000-0005-0000-0000-0000EC310000}"/>
    <cellStyle name="Normal 3 2 2 2 10 5 2" xfId="13787" xr:uid="{00000000-0005-0000-0000-0000ED310000}"/>
    <cellStyle name="Normal 3 2 2 2 10 6" xfId="13788" xr:uid="{00000000-0005-0000-0000-0000EE310000}"/>
    <cellStyle name="Normal 3 2 2 2 11" xfId="13789" xr:uid="{00000000-0005-0000-0000-0000EF310000}"/>
    <cellStyle name="Normal 3 2 2 2 11 2" xfId="13790" xr:uid="{00000000-0005-0000-0000-0000F0310000}"/>
    <cellStyle name="Normal 3 2 2 2 11 2 2" xfId="13791" xr:uid="{00000000-0005-0000-0000-0000F1310000}"/>
    <cellStyle name="Normal 3 2 2 2 11 2 2 2" xfId="13792" xr:uid="{00000000-0005-0000-0000-0000F2310000}"/>
    <cellStyle name="Normal 3 2 2 2 11 2 2 2 2" xfId="13793" xr:uid="{00000000-0005-0000-0000-0000F3310000}"/>
    <cellStyle name="Normal 3 2 2 2 11 2 2 2 2 2" xfId="13794" xr:uid="{00000000-0005-0000-0000-0000F4310000}"/>
    <cellStyle name="Normal 3 2 2 2 11 2 2 2 3" xfId="13795" xr:uid="{00000000-0005-0000-0000-0000F5310000}"/>
    <cellStyle name="Normal 3 2 2 2 11 2 2 3" xfId="13796" xr:uid="{00000000-0005-0000-0000-0000F6310000}"/>
    <cellStyle name="Normal 3 2 2 2 11 2 2 3 2" xfId="13797" xr:uid="{00000000-0005-0000-0000-0000F7310000}"/>
    <cellStyle name="Normal 3 2 2 2 11 2 2 4" xfId="13798" xr:uid="{00000000-0005-0000-0000-0000F8310000}"/>
    <cellStyle name="Normal 3 2 2 2 11 2 3" xfId="13799" xr:uid="{00000000-0005-0000-0000-0000F9310000}"/>
    <cellStyle name="Normal 3 2 2 2 11 2 3 2" xfId="13800" xr:uid="{00000000-0005-0000-0000-0000FA310000}"/>
    <cellStyle name="Normal 3 2 2 2 11 2 3 2 2" xfId="13801" xr:uid="{00000000-0005-0000-0000-0000FB310000}"/>
    <cellStyle name="Normal 3 2 2 2 11 2 3 3" xfId="13802" xr:uid="{00000000-0005-0000-0000-0000FC310000}"/>
    <cellStyle name="Normal 3 2 2 2 11 2 4" xfId="13803" xr:uid="{00000000-0005-0000-0000-0000FD310000}"/>
    <cellStyle name="Normal 3 2 2 2 11 2 4 2" xfId="13804" xr:uid="{00000000-0005-0000-0000-0000FE310000}"/>
    <cellStyle name="Normal 3 2 2 2 11 2 5" xfId="13805" xr:uid="{00000000-0005-0000-0000-0000FF310000}"/>
    <cellStyle name="Normal 3 2 2 2 11 3" xfId="13806" xr:uid="{00000000-0005-0000-0000-000000320000}"/>
    <cellStyle name="Normal 3 2 2 2 11 3 2" xfId="13807" xr:uid="{00000000-0005-0000-0000-000001320000}"/>
    <cellStyle name="Normal 3 2 2 2 11 3 2 2" xfId="13808" xr:uid="{00000000-0005-0000-0000-000002320000}"/>
    <cellStyle name="Normal 3 2 2 2 11 3 2 2 2" xfId="13809" xr:uid="{00000000-0005-0000-0000-000003320000}"/>
    <cellStyle name="Normal 3 2 2 2 11 3 2 3" xfId="13810" xr:uid="{00000000-0005-0000-0000-000004320000}"/>
    <cellStyle name="Normal 3 2 2 2 11 3 3" xfId="13811" xr:uid="{00000000-0005-0000-0000-000005320000}"/>
    <cellStyle name="Normal 3 2 2 2 11 3 3 2" xfId="13812" xr:uid="{00000000-0005-0000-0000-000006320000}"/>
    <cellStyle name="Normal 3 2 2 2 11 3 4" xfId="13813" xr:uid="{00000000-0005-0000-0000-000007320000}"/>
    <cellStyle name="Normal 3 2 2 2 11 4" xfId="13814" xr:uid="{00000000-0005-0000-0000-000008320000}"/>
    <cellStyle name="Normal 3 2 2 2 11 4 2" xfId="13815" xr:uid="{00000000-0005-0000-0000-000009320000}"/>
    <cellStyle name="Normal 3 2 2 2 11 4 2 2" xfId="13816" xr:uid="{00000000-0005-0000-0000-00000A320000}"/>
    <cellStyle name="Normal 3 2 2 2 11 4 3" xfId="13817" xr:uid="{00000000-0005-0000-0000-00000B320000}"/>
    <cellStyle name="Normal 3 2 2 2 11 5" xfId="13818" xr:uid="{00000000-0005-0000-0000-00000C320000}"/>
    <cellStyle name="Normal 3 2 2 2 11 5 2" xfId="13819" xr:uid="{00000000-0005-0000-0000-00000D320000}"/>
    <cellStyle name="Normal 3 2 2 2 11 6" xfId="13820" xr:uid="{00000000-0005-0000-0000-00000E320000}"/>
    <cellStyle name="Normal 3 2 2 2 12" xfId="13821" xr:uid="{00000000-0005-0000-0000-00000F320000}"/>
    <cellStyle name="Normal 3 2 2 2 12 2" xfId="13822" xr:uid="{00000000-0005-0000-0000-000010320000}"/>
    <cellStyle name="Normal 3 2 2 2 12 2 2" xfId="13823" xr:uid="{00000000-0005-0000-0000-000011320000}"/>
    <cellStyle name="Normal 3 2 2 2 12 2 2 2" xfId="13824" xr:uid="{00000000-0005-0000-0000-000012320000}"/>
    <cellStyle name="Normal 3 2 2 2 12 2 2 2 2" xfId="13825" xr:uid="{00000000-0005-0000-0000-000013320000}"/>
    <cellStyle name="Normal 3 2 2 2 12 2 2 3" xfId="13826" xr:uid="{00000000-0005-0000-0000-000014320000}"/>
    <cellStyle name="Normal 3 2 2 2 12 2 3" xfId="13827" xr:uid="{00000000-0005-0000-0000-000015320000}"/>
    <cellStyle name="Normal 3 2 2 2 12 2 3 2" xfId="13828" xr:uid="{00000000-0005-0000-0000-000016320000}"/>
    <cellStyle name="Normal 3 2 2 2 12 2 4" xfId="13829" xr:uid="{00000000-0005-0000-0000-000017320000}"/>
    <cellStyle name="Normal 3 2 2 2 12 3" xfId="13830" xr:uid="{00000000-0005-0000-0000-000018320000}"/>
    <cellStyle name="Normal 3 2 2 2 12 3 2" xfId="13831" xr:uid="{00000000-0005-0000-0000-000019320000}"/>
    <cellStyle name="Normal 3 2 2 2 12 3 2 2" xfId="13832" xr:uid="{00000000-0005-0000-0000-00001A320000}"/>
    <cellStyle name="Normal 3 2 2 2 12 3 3" xfId="13833" xr:uid="{00000000-0005-0000-0000-00001B320000}"/>
    <cellStyle name="Normal 3 2 2 2 12 4" xfId="13834" xr:uid="{00000000-0005-0000-0000-00001C320000}"/>
    <cellStyle name="Normal 3 2 2 2 12 4 2" xfId="13835" xr:uid="{00000000-0005-0000-0000-00001D320000}"/>
    <cellStyle name="Normal 3 2 2 2 12 5" xfId="13836" xr:uid="{00000000-0005-0000-0000-00001E320000}"/>
    <cellStyle name="Normal 3 2 2 2 13" xfId="13837" xr:uid="{00000000-0005-0000-0000-00001F320000}"/>
    <cellStyle name="Normal 3 2 2 2 13 2" xfId="13838" xr:uid="{00000000-0005-0000-0000-000020320000}"/>
    <cellStyle name="Normal 3 2 2 2 13 2 2" xfId="13839" xr:uid="{00000000-0005-0000-0000-000021320000}"/>
    <cellStyle name="Normal 3 2 2 2 13 2 2 2" xfId="13840" xr:uid="{00000000-0005-0000-0000-000022320000}"/>
    <cellStyle name="Normal 3 2 2 2 13 2 3" xfId="13841" xr:uid="{00000000-0005-0000-0000-000023320000}"/>
    <cellStyle name="Normal 3 2 2 2 13 3" xfId="13842" xr:uid="{00000000-0005-0000-0000-000024320000}"/>
    <cellStyle name="Normal 3 2 2 2 13 3 2" xfId="13843" xr:uid="{00000000-0005-0000-0000-000025320000}"/>
    <cellStyle name="Normal 3 2 2 2 13 4" xfId="13844" xr:uid="{00000000-0005-0000-0000-000026320000}"/>
    <cellStyle name="Normal 3 2 2 2 14" xfId="13845" xr:uid="{00000000-0005-0000-0000-000027320000}"/>
    <cellStyle name="Normal 3 2 2 2 14 2" xfId="13846" xr:uid="{00000000-0005-0000-0000-000028320000}"/>
    <cellStyle name="Normal 3 2 2 2 14 2 2" xfId="13847" xr:uid="{00000000-0005-0000-0000-000029320000}"/>
    <cellStyle name="Normal 3 2 2 2 14 2 2 2" xfId="13848" xr:uid="{00000000-0005-0000-0000-00002A320000}"/>
    <cellStyle name="Normal 3 2 2 2 14 2 3" xfId="13849" xr:uid="{00000000-0005-0000-0000-00002B320000}"/>
    <cellStyle name="Normal 3 2 2 2 14 3" xfId="13850" xr:uid="{00000000-0005-0000-0000-00002C320000}"/>
    <cellStyle name="Normal 3 2 2 2 14 3 2" xfId="13851" xr:uid="{00000000-0005-0000-0000-00002D320000}"/>
    <cellStyle name="Normal 3 2 2 2 14 4" xfId="13852" xr:uid="{00000000-0005-0000-0000-00002E320000}"/>
    <cellStyle name="Normal 3 2 2 2 15" xfId="13853" xr:uid="{00000000-0005-0000-0000-00002F320000}"/>
    <cellStyle name="Normal 3 2 2 2 15 2" xfId="13854" xr:uid="{00000000-0005-0000-0000-000030320000}"/>
    <cellStyle name="Normal 3 2 2 2 15 2 2" xfId="13855" xr:uid="{00000000-0005-0000-0000-000031320000}"/>
    <cellStyle name="Normal 3 2 2 2 15 2 2 2" xfId="13856" xr:uid="{00000000-0005-0000-0000-000032320000}"/>
    <cellStyle name="Normal 3 2 2 2 15 2 3" xfId="13857" xr:uid="{00000000-0005-0000-0000-000033320000}"/>
    <cellStyle name="Normal 3 2 2 2 15 3" xfId="13858" xr:uid="{00000000-0005-0000-0000-000034320000}"/>
    <cellStyle name="Normal 3 2 2 2 15 3 2" xfId="13859" xr:uid="{00000000-0005-0000-0000-000035320000}"/>
    <cellStyle name="Normal 3 2 2 2 15 4" xfId="13860" xr:uid="{00000000-0005-0000-0000-000036320000}"/>
    <cellStyle name="Normal 3 2 2 2 16" xfId="13861" xr:uid="{00000000-0005-0000-0000-000037320000}"/>
    <cellStyle name="Normal 3 2 2 2 16 2" xfId="13862" xr:uid="{00000000-0005-0000-0000-000038320000}"/>
    <cellStyle name="Normal 3 2 2 2 16 2 2" xfId="13863" xr:uid="{00000000-0005-0000-0000-000039320000}"/>
    <cellStyle name="Normal 3 2 2 2 16 3" xfId="13864" xr:uid="{00000000-0005-0000-0000-00003A320000}"/>
    <cellStyle name="Normal 3 2 2 2 17" xfId="13865" xr:uid="{00000000-0005-0000-0000-00003B320000}"/>
    <cellStyle name="Normal 3 2 2 2 17 2" xfId="13866" xr:uid="{00000000-0005-0000-0000-00003C320000}"/>
    <cellStyle name="Normal 3 2 2 2 18" xfId="13867" xr:uid="{00000000-0005-0000-0000-00003D320000}"/>
    <cellStyle name="Normal 3 2 2 2 18 2" xfId="13868" xr:uid="{00000000-0005-0000-0000-00003E320000}"/>
    <cellStyle name="Normal 3 2 2 2 19" xfId="13869" xr:uid="{00000000-0005-0000-0000-00003F320000}"/>
    <cellStyle name="Normal 3 2 2 2 2" xfId="13870" xr:uid="{00000000-0005-0000-0000-000040320000}"/>
    <cellStyle name="Normal 3 2 2 2 2 10" xfId="13871" xr:uid="{00000000-0005-0000-0000-000041320000}"/>
    <cellStyle name="Normal 3 2 2 2 2 10 2" xfId="13872" xr:uid="{00000000-0005-0000-0000-000042320000}"/>
    <cellStyle name="Normal 3 2 2 2 2 10 2 2" xfId="13873" xr:uid="{00000000-0005-0000-0000-000043320000}"/>
    <cellStyle name="Normal 3 2 2 2 2 10 2 2 2" xfId="13874" xr:uid="{00000000-0005-0000-0000-000044320000}"/>
    <cellStyle name="Normal 3 2 2 2 2 10 2 2 2 2" xfId="13875" xr:uid="{00000000-0005-0000-0000-000045320000}"/>
    <cellStyle name="Normal 3 2 2 2 2 10 2 2 2 2 2" xfId="13876" xr:uid="{00000000-0005-0000-0000-000046320000}"/>
    <cellStyle name="Normal 3 2 2 2 2 10 2 2 2 3" xfId="13877" xr:uid="{00000000-0005-0000-0000-000047320000}"/>
    <cellStyle name="Normal 3 2 2 2 2 10 2 2 3" xfId="13878" xr:uid="{00000000-0005-0000-0000-000048320000}"/>
    <cellStyle name="Normal 3 2 2 2 2 10 2 2 3 2" xfId="13879" xr:uid="{00000000-0005-0000-0000-000049320000}"/>
    <cellStyle name="Normal 3 2 2 2 2 10 2 2 4" xfId="13880" xr:uid="{00000000-0005-0000-0000-00004A320000}"/>
    <cellStyle name="Normal 3 2 2 2 2 10 2 3" xfId="13881" xr:uid="{00000000-0005-0000-0000-00004B320000}"/>
    <cellStyle name="Normal 3 2 2 2 2 10 2 3 2" xfId="13882" xr:uid="{00000000-0005-0000-0000-00004C320000}"/>
    <cellStyle name="Normal 3 2 2 2 2 10 2 3 2 2" xfId="13883" xr:uid="{00000000-0005-0000-0000-00004D320000}"/>
    <cellStyle name="Normal 3 2 2 2 2 10 2 3 3" xfId="13884" xr:uid="{00000000-0005-0000-0000-00004E320000}"/>
    <cellStyle name="Normal 3 2 2 2 2 10 2 4" xfId="13885" xr:uid="{00000000-0005-0000-0000-00004F320000}"/>
    <cellStyle name="Normal 3 2 2 2 2 10 2 4 2" xfId="13886" xr:uid="{00000000-0005-0000-0000-000050320000}"/>
    <cellStyle name="Normal 3 2 2 2 2 10 2 5" xfId="13887" xr:uid="{00000000-0005-0000-0000-000051320000}"/>
    <cellStyle name="Normal 3 2 2 2 2 10 3" xfId="13888" xr:uid="{00000000-0005-0000-0000-000052320000}"/>
    <cellStyle name="Normal 3 2 2 2 2 10 3 2" xfId="13889" xr:uid="{00000000-0005-0000-0000-000053320000}"/>
    <cellStyle name="Normal 3 2 2 2 2 10 3 2 2" xfId="13890" xr:uid="{00000000-0005-0000-0000-000054320000}"/>
    <cellStyle name="Normal 3 2 2 2 2 10 3 2 2 2" xfId="13891" xr:uid="{00000000-0005-0000-0000-000055320000}"/>
    <cellStyle name="Normal 3 2 2 2 2 10 3 2 3" xfId="13892" xr:uid="{00000000-0005-0000-0000-000056320000}"/>
    <cellStyle name="Normal 3 2 2 2 2 10 3 3" xfId="13893" xr:uid="{00000000-0005-0000-0000-000057320000}"/>
    <cellStyle name="Normal 3 2 2 2 2 10 3 3 2" xfId="13894" xr:uid="{00000000-0005-0000-0000-000058320000}"/>
    <cellStyle name="Normal 3 2 2 2 2 10 3 4" xfId="13895" xr:uid="{00000000-0005-0000-0000-000059320000}"/>
    <cellStyle name="Normal 3 2 2 2 2 10 4" xfId="13896" xr:uid="{00000000-0005-0000-0000-00005A320000}"/>
    <cellStyle name="Normal 3 2 2 2 2 10 4 2" xfId="13897" xr:uid="{00000000-0005-0000-0000-00005B320000}"/>
    <cellStyle name="Normal 3 2 2 2 2 10 4 2 2" xfId="13898" xr:uid="{00000000-0005-0000-0000-00005C320000}"/>
    <cellStyle name="Normal 3 2 2 2 2 10 4 3" xfId="13899" xr:uid="{00000000-0005-0000-0000-00005D320000}"/>
    <cellStyle name="Normal 3 2 2 2 2 10 5" xfId="13900" xr:uid="{00000000-0005-0000-0000-00005E320000}"/>
    <cellStyle name="Normal 3 2 2 2 2 10 5 2" xfId="13901" xr:uid="{00000000-0005-0000-0000-00005F320000}"/>
    <cellStyle name="Normal 3 2 2 2 2 10 6" xfId="13902" xr:uid="{00000000-0005-0000-0000-000060320000}"/>
    <cellStyle name="Normal 3 2 2 2 2 11" xfId="13903" xr:uid="{00000000-0005-0000-0000-000061320000}"/>
    <cellStyle name="Normal 3 2 2 2 2 11 2" xfId="13904" xr:uid="{00000000-0005-0000-0000-000062320000}"/>
    <cellStyle name="Normal 3 2 2 2 2 11 2 2" xfId="13905" xr:uid="{00000000-0005-0000-0000-000063320000}"/>
    <cellStyle name="Normal 3 2 2 2 2 11 2 2 2" xfId="13906" xr:uid="{00000000-0005-0000-0000-000064320000}"/>
    <cellStyle name="Normal 3 2 2 2 2 11 2 2 2 2" xfId="13907" xr:uid="{00000000-0005-0000-0000-000065320000}"/>
    <cellStyle name="Normal 3 2 2 2 2 11 2 2 3" xfId="13908" xr:uid="{00000000-0005-0000-0000-000066320000}"/>
    <cellStyle name="Normal 3 2 2 2 2 11 2 3" xfId="13909" xr:uid="{00000000-0005-0000-0000-000067320000}"/>
    <cellStyle name="Normal 3 2 2 2 2 11 2 3 2" xfId="13910" xr:uid="{00000000-0005-0000-0000-000068320000}"/>
    <cellStyle name="Normal 3 2 2 2 2 11 2 4" xfId="13911" xr:uid="{00000000-0005-0000-0000-000069320000}"/>
    <cellStyle name="Normal 3 2 2 2 2 11 3" xfId="13912" xr:uid="{00000000-0005-0000-0000-00006A320000}"/>
    <cellStyle name="Normal 3 2 2 2 2 11 3 2" xfId="13913" xr:uid="{00000000-0005-0000-0000-00006B320000}"/>
    <cellStyle name="Normal 3 2 2 2 2 11 3 2 2" xfId="13914" xr:uid="{00000000-0005-0000-0000-00006C320000}"/>
    <cellStyle name="Normal 3 2 2 2 2 11 3 3" xfId="13915" xr:uid="{00000000-0005-0000-0000-00006D320000}"/>
    <cellStyle name="Normal 3 2 2 2 2 11 4" xfId="13916" xr:uid="{00000000-0005-0000-0000-00006E320000}"/>
    <cellStyle name="Normal 3 2 2 2 2 11 4 2" xfId="13917" xr:uid="{00000000-0005-0000-0000-00006F320000}"/>
    <cellStyle name="Normal 3 2 2 2 2 11 5" xfId="13918" xr:uid="{00000000-0005-0000-0000-000070320000}"/>
    <cellStyle name="Normal 3 2 2 2 2 12" xfId="13919" xr:uid="{00000000-0005-0000-0000-000071320000}"/>
    <cellStyle name="Normal 3 2 2 2 2 12 2" xfId="13920" xr:uid="{00000000-0005-0000-0000-000072320000}"/>
    <cellStyle name="Normal 3 2 2 2 2 12 2 2" xfId="13921" xr:uid="{00000000-0005-0000-0000-000073320000}"/>
    <cellStyle name="Normal 3 2 2 2 2 12 2 2 2" xfId="13922" xr:uid="{00000000-0005-0000-0000-000074320000}"/>
    <cellStyle name="Normal 3 2 2 2 2 12 2 3" xfId="13923" xr:uid="{00000000-0005-0000-0000-000075320000}"/>
    <cellStyle name="Normal 3 2 2 2 2 12 3" xfId="13924" xr:uid="{00000000-0005-0000-0000-000076320000}"/>
    <cellStyle name="Normal 3 2 2 2 2 12 3 2" xfId="13925" xr:uid="{00000000-0005-0000-0000-000077320000}"/>
    <cellStyle name="Normal 3 2 2 2 2 12 4" xfId="13926" xr:uid="{00000000-0005-0000-0000-000078320000}"/>
    <cellStyle name="Normal 3 2 2 2 2 13" xfId="13927" xr:uid="{00000000-0005-0000-0000-000079320000}"/>
    <cellStyle name="Normal 3 2 2 2 2 13 2" xfId="13928" xr:uid="{00000000-0005-0000-0000-00007A320000}"/>
    <cellStyle name="Normal 3 2 2 2 2 13 2 2" xfId="13929" xr:uid="{00000000-0005-0000-0000-00007B320000}"/>
    <cellStyle name="Normal 3 2 2 2 2 13 2 2 2" xfId="13930" xr:uid="{00000000-0005-0000-0000-00007C320000}"/>
    <cellStyle name="Normal 3 2 2 2 2 13 2 3" xfId="13931" xr:uid="{00000000-0005-0000-0000-00007D320000}"/>
    <cellStyle name="Normal 3 2 2 2 2 13 3" xfId="13932" xr:uid="{00000000-0005-0000-0000-00007E320000}"/>
    <cellStyle name="Normal 3 2 2 2 2 13 3 2" xfId="13933" xr:uid="{00000000-0005-0000-0000-00007F320000}"/>
    <cellStyle name="Normal 3 2 2 2 2 13 4" xfId="13934" xr:uid="{00000000-0005-0000-0000-000080320000}"/>
    <cellStyle name="Normal 3 2 2 2 2 14" xfId="13935" xr:uid="{00000000-0005-0000-0000-000081320000}"/>
    <cellStyle name="Normal 3 2 2 2 2 14 2" xfId="13936" xr:uid="{00000000-0005-0000-0000-000082320000}"/>
    <cellStyle name="Normal 3 2 2 2 2 14 2 2" xfId="13937" xr:uid="{00000000-0005-0000-0000-000083320000}"/>
    <cellStyle name="Normal 3 2 2 2 2 14 2 2 2" xfId="13938" xr:uid="{00000000-0005-0000-0000-000084320000}"/>
    <cellStyle name="Normal 3 2 2 2 2 14 2 3" xfId="13939" xr:uid="{00000000-0005-0000-0000-000085320000}"/>
    <cellStyle name="Normal 3 2 2 2 2 14 3" xfId="13940" xr:uid="{00000000-0005-0000-0000-000086320000}"/>
    <cellStyle name="Normal 3 2 2 2 2 14 3 2" xfId="13941" xr:uid="{00000000-0005-0000-0000-000087320000}"/>
    <cellStyle name="Normal 3 2 2 2 2 14 4" xfId="13942" xr:uid="{00000000-0005-0000-0000-000088320000}"/>
    <cellStyle name="Normal 3 2 2 2 2 15" xfId="13943" xr:uid="{00000000-0005-0000-0000-000089320000}"/>
    <cellStyle name="Normal 3 2 2 2 2 15 2" xfId="13944" xr:uid="{00000000-0005-0000-0000-00008A320000}"/>
    <cellStyle name="Normal 3 2 2 2 2 15 2 2" xfId="13945" xr:uid="{00000000-0005-0000-0000-00008B320000}"/>
    <cellStyle name="Normal 3 2 2 2 2 15 3" xfId="13946" xr:uid="{00000000-0005-0000-0000-00008C320000}"/>
    <cellStyle name="Normal 3 2 2 2 2 16" xfId="13947" xr:uid="{00000000-0005-0000-0000-00008D320000}"/>
    <cellStyle name="Normal 3 2 2 2 2 16 2" xfId="13948" xr:uid="{00000000-0005-0000-0000-00008E320000}"/>
    <cellStyle name="Normal 3 2 2 2 2 17" xfId="13949" xr:uid="{00000000-0005-0000-0000-00008F320000}"/>
    <cellStyle name="Normal 3 2 2 2 2 17 2" xfId="13950" xr:uid="{00000000-0005-0000-0000-000090320000}"/>
    <cellStyle name="Normal 3 2 2 2 2 18" xfId="13951" xr:uid="{00000000-0005-0000-0000-000091320000}"/>
    <cellStyle name="Normal 3 2 2 2 2 2" xfId="13952" xr:uid="{00000000-0005-0000-0000-000092320000}"/>
    <cellStyle name="Normal 3 2 2 2 2 2 10" xfId="13953" xr:uid="{00000000-0005-0000-0000-000093320000}"/>
    <cellStyle name="Normal 3 2 2 2 2 2 10 2" xfId="13954" xr:uid="{00000000-0005-0000-0000-000094320000}"/>
    <cellStyle name="Normal 3 2 2 2 2 2 10 2 2" xfId="13955" xr:uid="{00000000-0005-0000-0000-000095320000}"/>
    <cellStyle name="Normal 3 2 2 2 2 2 10 2 2 2" xfId="13956" xr:uid="{00000000-0005-0000-0000-000096320000}"/>
    <cellStyle name="Normal 3 2 2 2 2 2 10 2 3" xfId="13957" xr:uid="{00000000-0005-0000-0000-000097320000}"/>
    <cellStyle name="Normal 3 2 2 2 2 2 10 3" xfId="13958" xr:uid="{00000000-0005-0000-0000-000098320000}"/>
    <cellStyle name="Normal 3 2 2 2 2 2 10 3 2" xfId="13959" xr:uid="{00000000-0005-0000-0000-000099320000}"/>
    <cellStyle name="Normal 3 2 2 2 2 2 10 4" xfId="13960" xr:uid="{00000000-0005-0000-0000-00009A320000}"/>
    <cellStyle name="Normal 3 2 2 2 2 2 11" xfId="13961" xr:uid="{00000000-0005-0000-0000-00009B320000}"/>
    <cellStyle name="Normal 3 2 2 2 2 2 11 2" xfId="13962" xr:uid="{00000000-0005-0000-0000-00009C320000}"/>
    <cellStyle name="Normal 3 2 2 2 2 2 11 2 2" xfId="13963" xr:uid="{00000000-0005-0000-0000-00009D320000}"/>
    <cellStyle name="Normal 3 2 2 2 2 2 11 2 2 2" xfId="13964" xr:uid="{00000000-0005-0000-0000-00009E320000}"/>
    <cellStyle name="Normal 3 2 2 2 2 2 11 2 3" xfId="13965" xr:uid="{00000000-0005-0000-0000-00009F320000}"/>
    <cellStyle name="Normal 3 2 2 2 2 2 11 3" xfId="13966" xr:uid="{00000000-0005-0000-0000-0000A0320000}"/>
    <cellStyle name="Normal 3 2 2 2 2 2 11 3 2" xfId="13967" xr:uid="{00000000-0005-0000-0000-0000A1320000}"/>
    <cellStyle name="Normal 3 2 2 2 2 2 11 4" xfId="13968" xr:uid="{00000000-0005-0000-0000-0000A2320000}"/>
    <cellStyle name="Normal 3 2 2 2 2 2 12" xfId="13969" xr:uid="{00000000-0005-0000-0000-0000A3320000}"/>
    <cellStyle name="Normal 3 2 2 2 2 2 12 2" xfId="13970" xr:uid="{00000000-0005-0000-0000-0000A4320000}"/>
    <cellStyle name="Normal 3 2 2 2 2 2 12 2 2" xfId="13971" xr:uid="{00000000-0005-0000-0000-0000A5320000}"/>
    <cellStyle name="Normal 3 2 2 2 2 2 12 2 2 2" xfId="13972" xr:uid="{00000000-0005-0000-0000-0000A6320000}"/>
    <cellStyle name="Normal 3 2 2 2 2 2 12 2 3" xfId="13973" xr:uid="{00000000-0005-0000-0000-0000A7320000}"/>
    <cellStyle name="Normal 3 2 2 2 2 2 12 3" xfId="13974" xr:uid="{00000000-0005-0000-0000-0000A8320000}"/>
    <cellStyle name="Normal 3 2 2 2 2 2 12 3 2" xfId="13975" xr:uid="{00000000-0005-0000-0000-0000A9320000}"/>
    <cellStyle name="Normal 3 2 2 2 2 2 12 4" xfId="13976" xr:uid="{00000000-0005-0000-0000-0000AA320000}"/>
    <cellStyle name="Normal 3 2 2 2 2 2 13" xfId="13977" xr:uid="{00000000-0005-0000-0000-0000AB320000}"/>
    <cellStyle name="Normal 3 2 2 2 2 2 13 2" xfId="13978" xr:uid="{00000000-0005-0000-0000-0000AC320000}"/>
    <cellStyle name="Normal 3 2 2 2 2 2 13 2 2" xfId="13979" xr:uid="{00000000-0005-0000-0000-0000AD320000}"/>
    <cellStyle name="Normal 3 2 2 2 2 2 13 3" xfId="13980" xr:uid="{00000000-0005-0000-0000-0000AE320000}"/>
    <cellStyle name="Normal 3 2 2 2 2 2 14" xfId="13981" xr:uid="{00000000-0005-0000-0000-0000AF320000}"/>
    <cellStyle name="Normal 3 2 2 2 2 2 14 2" xfId="13982" xr:uid="{00000000-0005-0000-0000-0000B0320000}"/>
    <cellStyle name="Normal 3 2 2 2 2 2 15" xfId="13983" xr:uid="{00000000-0005-0000-0000-0000B1320000}"/>
    <cellStyle name="Normal 3 2 2 2 2 2 15 2" xfId="13984" xr:uid="{00000000-0005-0000-0000-0000B2320000}"/>
    <cellStyle name="Normal 3 2 2 2 2 2 16" xfId="13985" xr:uid="{00000000-0005-0000-0000-0000B3320000}"/>
    <cellStyle name="Normal 3 2 2 2 2 2 2" xfId="13986" xr:uid="{00000000-0005-0000-0000-0000B4320000}"/>
    <cellStyle name="Normal 3 2 2 2 2 2 2 10" xfId="13987" xr:uid="{00000000-0005-0000-0000-0000B5320000}"/>
    <cellStyle name="Normal 3 2 2 2 2 2 2 2" xfId="13988" xr:uid="{00000000-0005-0000-0000-0000B6320000}"/>
    <cellStyle name="Normal 3 2 2 2 2 2 2 2 2" xfId="13989" xr:uid="{00000000-0005-0000-0000-0000B7320000}"/>
    <cellStyle name="Normal 3 2 2 2 2 2 2 2 2 2" xfId="13990" xr:uid="{00000000-0005-0000-0000-0000B8320000}"/>
    <cellStyle name="Normal 3 2 2 2 2 2 2 2 2 2 2" xfId="13991" xr:uid="{00000000-0005-0000-0000-0000B9320000}"/>
    <cellStyle name="Normal 3 2 2 2 2 2 2 2 2 2 2 2" xfId="13992" xr:uid="{00000000-0005-0000-0000-0000BA320000}"/>
    <cellStyle name="Normal 3 2 2 2 2 2 2 2 2 2 2 2 2" xfId="13993" xr:uid="{00000000-0005-0000-0000-0000BB320000}"/>
    <cellStyle name="Normal 3 2 2 2 2 2 2 2 2 2 2 2 2 2" xfId="13994" xr:uid="{00000000-0005-0000-0000-0000BC320000}"/>
    <cellStyle name="Normal 3 2 2 2 2 2 2 2 2 2 2 2 3" xfId="13995" xr:uid="{00000000-0005-0000-0000-0000BD320000}"/>
    <cellStyle name="Normal 3 2 2 2 2 2 2 2 2 2 2 3" xfId="13996" xr:uid="{00000000-0005-0000-0000-0000BE320000}"/>
    <cellStyle name="Normal 3 2 2 2 2 2 2 2 2 2 2 3 2" xfId="13997" xr:uid="{00000000-0005-0000-0000-0000BF320000}"/>
    <cellStyle name="Normal 3 2 2 2 2 2 2 2 2 2 2 4" xfId="13998" xr:uid="{00000000-0005-0000-0000-0000C0320000}"/>
    <cellStyle name="Normal 3 2 2 2 2 2 2 2 2 2 3" xfId="13999" xr:uid="{00000000-0005-0000-0000-0000C1320000}"/>
    <cellStyle name="Normal 3 2 2 2 2 2 2 2 2 2 3 2" xfId="14000" xr:uid="{00000000-0005-0000-0000-0000C2320000}"/>
    <cellStyle name="Normal 3 2 2 2 2 2 2 2 2 2 3 2 2" xfId="14001" xr:uid="{00000000-0005-0000-0000-0000C3320000}"/>
    <cellStyle name="Normal 3 2 2 2 2 2 2 2 2 2 3 3" xfId="14002" xr:uid="{00000000-0005-0000-0000-0000C4320000}"/>
    <cellStyle name="Normal 3 2 2 2 2 2 2 2 2 2 4" xfId="14003" xr:uid="{00000000-0005-0000-0000-0000C5320000}"/>
    <cellStyle name="Normal 3 2 2 2 2 2 2 2 2 2 4 2" xfId="14004" xr:uid="{00000000-0005-0000-0000-0000C6320000}"/>
    <cellStyle name="Normal 3 2 2 2 2 2 2 2 2 2 5" xfId="14005" xr:uid="{00000000-0005-0000-0000-0000C7320000}"/>
    <cellStyle name="Normal 3 2 2 2 2 2 2 2 2 3" xfId="14006" xr:uid="{00000000-0005-0000-0000-0000C8320000}"/>
    <cellStyle name="Normal 3 2 2 2 2 2 2 2 2 3 2" xfId="14007" xr:uid="{00000000-0005-0000-0000-0000C9320000}"/>
    <cellStyle name="Normal 3 2 2 2 2 2 2 2 2 3 2 2" xfId="14008" xr:uid="{00000000-0005-0000-0000-0000CA320000}"/>
    <cellStyle name="Normal 3 2 2 2 2 2 2 2 2 3 2 2 2" xfId="14009" xr:uid="{00000000-0005-0000-0000-0000CB320000}"/>
    <cellStyle name="Normal 3 2 2 2 2 2 2 2 2 3 2 3" xfId="14010" xr:uid="{00000000-0005-0000-0000-0000CC320000}"/>
    <cellStyle name="Normal 3 2 2 2 2 2 2 2 2 3 3" xfId="14011" xr:uid="{00000000-0005-0000-0000-0000CD320000}"/>
    <cellStyle name="Normal 3 2 2 2 2 2 2 2 2 3 3 2" xfId="14012" xr:uid="{00000000-0005-0000-0000-0000CE320000}"/>
    <cellStyle name="Normal 3 2 2 2 2 2 2 2 2 3 4" xfId="14013" xr:uid="{00000000-0005-0000-0000-0000CF320000}"/>
    <cellStyle name="Normal 3 2 2 2 2 2 2 2 2 4" xfId="14014" xr:uid="{00000000-0005-0000-0000-0000D0320000}"/>
    <cellStyle name="Normal 3 2 2 2 2 2 2 2 2 4 2" xfId="14015" xr:uid="{00000000-0005-0000-0000-0000D1320000}"/>
    <cellStyle name="Normal 3 2 2 2 2 2 2 2 2 4 2 2" xfId="14016" xr:uid="{00000000-0005-0000-0000-0000D2320000}"/>
    <cellStyle name="Normal 3 2 2 2 2 2 2 2 2 4 2 2 2" xfId="14017" xr:uid="{00000000-0005-0000-0000-0000D3320000}"/>
    <cellStyle name="Normal 3 2 2 2 2 2 2 2 2 4 2 3" xfId="14018" xr:uid="{00000000-0005-0000-0000-0000D4320000}"/>
    <cellStyle name="Normal 3 2 2 2 2 2 2 2 2 4 3" xfId="14019" xr:uid="{00000000-0005-0000-0000-0000D5320000}"/>
    <cellStyle name="Normal 3 2 2 2 2 2 2 2 2 4 3 2" xfId="14020" xr:uid="{00000000-0005-0000-0000-0000D6320000}"/>
    <cellStyle name="Normal 3 2 2 2 2 2 2 2 2 4 4" xfId="14021" xr:uid="{00000000-0005-0000-0000-0000D7320000}"/>
    <cellStyle name="Normal 3 2 2 2 2 2 2 2 2 5" xfId="14022" xr:uid="{00000000-0005-0000-0000-0000D8320000}"/>
    <cellStyle name="Normal 3 2 2 2 2 2 2 2 2 5 2" xfId="14023" xr:uid="{00000000-0005-0000-0000-0000D9320000}"/>
    <cellStyle name="Normal 3 2 2 2 2 2 2 2 2 5 2 2" xfId="14024" xr:uid="{00000000-0005-0000-0000-0000DA320000}"/>
    <cellStyle name="Normal 3 2 2 2 2 2 2 2 2 5 3" xfId="14025" xr:uid="{00000000-0005-0000-0000-0000DB320000}"/>
    <cellStyle name="Normal 3 2 2 2 2 2 2 2 2 6" xfId="14026" xr:uid="{00000000-0005-0000-0000-0000DC320000}"/>
    <cellStyle name="Normal 3 2 2 2 2 2 2 2 2 6 2" xfId="14027" xr:uid="{00000000-0005-0000-0000-0000DD320000}"/>
    <cellStyle name="Normal 3 2 2 2 2 2 2 2 2 7" xfId="14028" xr:uid="{00000000-0005-0000-0000-0000DE320000}"/>
    <cellStyle name="Normal 3 2 2 2 2 2 2 2 2 7 2" xfId="14029" xr:uid="{00000000-0005-0000-0000-0000DF320000}"/>
    <cellStyle name="Normal 3 2 2 2 2 2 2 2 2 8" xfId="14030" xr:uid="{00000000-0005-0000-0000-0000E0320000}"/>
    <cellStyle name="Normal 3 2 2 2 2 2 2 2 3" xfId="14031" xr:uid="{00000000-0005-0000-0000-0000E1320000}"/>
    <cellStyle name="Normal 3 2 2 2 2 2 2 2 3 2" xfId="14032" xr:uid="{00000000-0005-0000-0000-0000E2320000}"/>
    <cellStyle name="Normal 3 2 2 2 2 2 2 2 3 2 2" xfId="14033" xr:uid="{00000000-0005-0000-0000-0000E3320000}"/>
    <cellStyle name="Normal 3 2 2 2 2 2 2 2 3 2 2 2" xfId="14034" xr:uid="{00000000-0005-0000-0000-0000E4320000}"/>
    <cellStyle name="Normal 3 2 2 2 2 2 2 2 3 2 2 2 2" xfId="14035" xr:uid="{00000000-0005-0000-0000-0000E5320000}"/>
    <cellStyle name="Normal 3 2 2 2 2 2 2 2 3 2 2 3" xfId="14036" xr:uid="{00000000-0005-0000-0000-0000E6320000}"/>
    <cellStyle name="Normal 3 2 2 2 2 2 2 2 3 2 3" xfId="14037" xr:uid="{00000000-0005-0000-0000-0000E7320000}"/>
    <cellStyle name="Normal 3 2 2 2 2 2 2 2 3 2 3 2" xfId="14038" xr:uid="{00000000-0005-0000-0000-0000E8320000}"/>
    <cellStyle name="Normal 3 2 2 2 2 2 2 2 3 2 4" xfId="14039" xr:uid="{00000000-0005-0000-0000-0000E9320000}"/>
    <cellStyle name="Normal 3 2 2 2 2 2 2 2 3 3" xfId="14040" xr:uid="{00000000-0005-0000-0000-0000EA320000}"/>
    <cellStyle name="Normal 3 2 2 2 2 2 2 2 3 3 2" xfId="14041" xr:uid="{00000000-0005-0000-0000-0000EB320000}"/>
    <cellStyle name="Normal 3 2 2 2 2 2 2 2 3 3 2 2" xfId="14042" xr:uid="{00000000-0005-0000-0000-0000EC320000}"/>
    <cellStyle name="Normal 3 2 2 2 2 2 2 2 3 3 3" xfId="14043" xr:uid="{00000000-0005-0000-0000-0000ED320000}"/>
    <cellStyle name="Normal 3 2 2 2 2 2 2 2 3 4" xfId="14044" xr:uid="{00000000-0005-0000-0000-0000EE320000}"/>
    <cellStyle name="Normal 3 2 2 2 2 2 2 2 3 4 2" xfId="14045" xr:uid="{00000000-0005-0000-0000-0000EF320000}"/>
    <cellStyle name="Normal 3 2 2 2 2 2 2 2 3 5" xfId="14046" xr:uid="{00000000-0005-0000-0000-0000F0320000}"/>
    <cellStyle name="Normal 3 2 2 2 2 2 2 2 4" xfId="14047" xr:uid="{00000000-0005-0000-0000-0000F1320000}"/>
    <cellStyle name="Normal 3 2 2 2 2 2 2 2 4 2" xfId="14048" xr:uid="{00000000-0005-0000-0000-0000F2320000}"/>
    <cellStyle name="Normal 3 2 2 2 2 2 2 2 4 2 2" xfId="14049" xr:uid="{00000000-0005-0000-0000-0000F3320000}"/>
    <cellStyle name="Normal 3 2 2 2 2 2 2 2 4 2 2 2" xfId="14050" xr:uid="{00000000-0005-0000-0000-0000F4320000}"/>
    <cellStyle name="Normal 3 2 2 2 2 2 2 2 4 2 3" xfId="14051" xr:uid="{00000000-0005-0000-0000-0000F5320000}"/>
    <cellStyle name="Normal 3 2 2 2 2 2 2 2 4 3" xfId="14052" xr:uid="{00000000-0005-0000-0000-0000F6320000}"/>
    <cellStyle name="Normal 3 2 2 2 2 2 2 2 4 3 2" xfId="14053" xr:uid="{00000000-0005-0000-0000-0000F7320000}"/>
    <cellStyle name="Normal 3 2 2 2 2 2 2 2 4 4" xfId="14054" xr:uid="{00000000-0005-0000-0000-0000F8320000}"/>
    <cellStyle name="Normal 3 2 2 2 2 2 2 2 5" xfId="14055" xr:uid="{00000000-0005-0000-0000-0000F9320000}"/>
    <cellStyle name="Normal 3 2 2 2 2 2 2 2 5 2" xfId="14056" xr:uid="{00000000-0005-0000-0000-0000FA320000}"/>
    <cellStyle name="Normal 3 2 2 2 2 2 2 2 5 2 2" xfId="14057" xr:uid="{00000000-0005-0000-0000-0000FB320000}"/>
    <cellStyle name="Normal 3 2 2 2 2 2 2 2 5 2 2 2" xfId="14058" xr:uid="{00000000-0005-0000-0000-0000FC320000}"/>
    <cellStyle name="Normal 3 2 2 2 2 2 2 2 5 2 3" xfId="14059" xr:uid="{00000000-0005-0000-0000-0000FD320000}"/>
    <cellStyle name="Normal 3 2 2 2 2 2 2 2 5 3" xfId="14060" xr:uid="{00000000-0005-0000-0000-0000FE320000}"/>
    <cellStyle name="Normal 3 2 2 2 2 2 2 2 5 3 2" xfId="14061" xr:uid="{00000000-0005-0000-0000-0000FF320000}"/>
    <cellStyle name="Normal 3 2 2 2 2 2 2 2 5 4" xfId="14062" xr:uid="{00000000-0005-0000-0000-000000330000}"/>
    <cellStyle name="Normal 3 2 2 2 2 2 2 2 6" xfId="14063" xr:uid="{00000000-0005-0000-0000-000001330000}"/>
    <cellStyle name="Normal 3 2 2 2 2 2 2 2 6 2" xfId="14064" xr:uid="{00000000-0005-0000-0000-000002330000}"/>
    <cellStyle name="Normal 3 2 2 2 2 2 2 2 6 2 2" xfId="14065" xr:uid="{00000000-0005-0000-0000-000003330000}"/>
    <cellStyle name="Normal 3 2 2 2 2 2 2 2 6 3" xfId="14066" xr:uid="{00000000-0005-0000-0000-000004330000}"/>
    <cellStyle name="Normal 3 2 2 2 2 2 2 2 7" xfId="14067" xr:uid="{00000000-0005-0000-0000-000005330000}"/>
    <cellStyle name="Normal 3 2 2 2 2 2 2 2 7 2" xfId="14068" xr:uid="{00000000-0005-0000-0000-000006330000}"/>
    <cellStyle name="Normal 3 2 2 2 2 2 2 2 8" xfId="14069" xr:uid="{00000000-0005-0000-0000-000007330000}"/>
    <cellStyle name="Normal 3 2 2 2 2 2 2 2 8 2" xfId="14070" xr:uid="{00000000-0005-0000-0000-000008330000}"/>
    <cellStyle name="Normal 3 2 2 2 2 2 2 2 9" xfId="14071" xr:uid="{00000000-0005-0000-0000-000009330000}"/>
    <cellStyle name="Normal 3 2 2 2 2 2 2 3" xfId="14072" xr:uid="{00000000-0005-0000-0000-00000A330000}"/>
    <cellStyle name="Normal 3 2 2 2 2 2 2 3 2" xfId="14073" xr:uid="{00000000-0005-0000-0000-00000B330000}"/>
    <cellStyle name="Normal 3 2 2 2 2 2 2 3 2 2" xfId="14074" xr:uid="{00000000-0005-0000-0000-00000C330000}"/>
    <cellStyle name="Normal 3 2 2 2 2 2 2 3 2 2 2" xfId="14075" xr:uid="{00000000-0005-0000-0000-00000D330000}"/>
    <cellStyle name="Normal 3 2 2 2 2 2 2 3 2 2 2 2" xfId="14076" xr:uid="{00000000-0005-0000-0000-00000E330000}"/>
    <cellStyle name="Normal 3 2 2 2 2 2 2 3 2 2 2 2 2" xfId="14077" xr:uid="{00000000-0005-0000-0000-00000F330000}"/>
    <cellStyle name="Normal 3 2 2 2 2 2 2 3 2 2 2 3" xfId="14078" xr:uid="{00000000-0005-0000-0000-000010330000}"/>
    <cellStyle name="Normal 3 2 2 2 2 2 2 3 2 2 3" xfId="14079" xr:uid="{00000000-0005-0000-0000-000011330000}"/>
    <cellStyle name="Normal 3 2 2 2 2 2 2 3 2 2 3 2" xfId="14080" xr:uid="{00000000-0005-0000-0000-000012330000}"/>
    <cellStyle name="Normal 3 2 2 2 2 2 2 3 2 2 4" xfId="14081" xr:uid="{00000000-0005-0000-0000-000013330000}"/>
    <cellStyle name="Normal 3 2 2 2 2 2 2 3 2 3" xfId="14082" xr:uid="{00000000-0005-0000-0000-000014330000}"/>
    <cellStyle name="Normal 3 2 2 2 2 2 2 3 2 3 2" xfId="14083" xr:uid="{00000000-0005-0000-0000-000015330000}"/>
    <cellStyle name="Normal 3 2 2 2 2 2 2 3 2 3 2 2" xfId="14084" xr:uid="{00000000-0005-0000-0000-000016330000}"/>
    <cellStyle name="Normal 3 2 2 2 2 2 2 3 2 3 3" xfId="14085" xr:uid="{00000000-0005-0000-0000-000017330000}"/>
    <cellStyle name="Normal 3 2 2 2 2 2 2 3 2 4" xfId="14086" xr:uid="{00000000-0005-0000-0000-000018330000}"/>
    <cellStyle name="Normal 3 2 2 2 2 2 2 3 2 4 2" xfId="14087" xr:uid="{00000000-0005-0000-0000-000019330000}"/>
    <cellStyle name="Normal 3 2 2 2 2 2 2 3 2 5" xfId="14088" xr:uid="{00000000-0005-0000-0000-00001A330000}"/>
    <cellStyle name="Normal 3 2 2 2 2 2 2 3 3" xfId="14089" xr:uid="{00000000-0005-0000-0000-00001B330000}"/>
    <cellStyle name="Normal 3 2 2 2 2 2 2 3 3 2" xfId="14090" xr:uid="{00000000-0005-0000-0000-00001C330000}"/>
    <cellStyle name="Normal 3 2 2 2 2 2 2 3 3 2 2" xfId="14091" xr:uid="{00000000-0005-0000-0000-00001D330000}"/>
    <cellStyle name="Normal 3 2 2 2 2 2 2 3 3 2 2 2" xfId="14092" xr:uid="{00000000-0005-0000-0000-00001E330000}"/>
    <cellStyle name="Normal 3 2 2 2 2 2 2 3 3 2 3" xfId="14093" xr:uid="{00000000-0005-0000-0000-00001F330000}"/>
    <cellStyle name="Normal 3 2 2 2 2 2 2 3 3 3" xfId="14094" xr:uid="{00000000-0005-0000-0000-000020330000}"/>
    <cellStyle name="Normal 3 2 2 2 2 2 2 3 3 3 2" xfId="14095" xr:uid="{00000000-0005-0000-0000-000021330000}"/>
    <cellStyle name="Normal 3 2 2 2 2 2 2 3 3 4" xfId="14096" xr:uid="{00000000-0005-0000-0000-000022330000}"/>
    <cellStyle name="Normal 3 2 2 2 2 2 2 3 4" xfId="14097" xr:uid="{00000000-0005-0000-0000-000023330000}"/>
    <cellStyle name="Normal 3 2 2 2 2 2 2 3 4 2" xfId="14098" xr:uid="{00000000-0005-0000-0000-000024330000}"/>
    <cellStyle name="Normal 3 2 2 2 2 2 2 3 4 2 2" xfId="14099" xr:uid="{00000000-0005-0000-0000-000025330000}"/>
    <cellStyle name="Normal 3 2 2 2 2 2 2 3 4 2 2 2" xfId="14100" xr:uid="{00000000-0005-0000-0000-000026330000}"/>
    <cellStyle name="Normal 3 2 2 2 2 2 2 3 4 2 3" xfId="14101" xr:uid="{00000000-0005-0000-0000-000027330000}"/>
    <cellStyle name="Normal 3 2 2 2 2 2 2 3 4 3" xfId="14102" xr:uid="{00000000-0005-0000-0000-000028330000}"/>
    <cellStyle name="Normal 3 2 2 2 2 2 2 3 4 3 2" xfId="14103" xr:uid="{00000000-0005-0000-0000-000029330000}"/>
    <cellStyle name="Normal 3 2 2 2 2 2 2 3 4 4" xfId="14104" xr:uid="{00000000-0005-0000-0000-00002A330000}"/>
    <cellStyle name="Normal 3 2 2 2 2 2 2 3 5" xfId="14105" xr:uid="{00000000-0005-0000-0000-00002B330000}"/>
    <cellStyle name="Normal 3 2 2 2 2 2 2 3 5 2" xfId="14106" xr:uid="{00000000-0005-0000-0000-00002C330000}"/>
    <cellStyle name="Normal 3 2 2 2 2 2 2 3 5 2 2" xfId="14107" xr:uid="{00000000-0005-0000-0000-00002D330000}"/>
    <cellStyle name="Normal 3 2 2 2 2 2 2 3 5 3" xfId="14108" xr:uid="{00000000-0005-0000-0000-00002E330000}"/>
    <cellStyle name="Normal 3 2 2 2 2 2 2 3 6" xfId="14109" xr:uid="{00000000-0005-0000-0000-00002F330000}"/>
    <cellStyle name="Normal 3 2 2 2 2 2 2 3 6 2" xfId="14110" xr:uid="{00000000-0005-0000-0000-000030330000}"/>
    <cellStyle name="Normal 3 2 2 2 2 2 2 3 7" xfId="14111" xr:uid="{00000000-0005-0000-0000-000031330000}"/>
    <cellStyle name="Normal 3 2 2 2 2 2 2 3 7 2" xfId="14112" xr:uid="{00000000-0005-0000-0000-000032330000}"/>
    <cellStyle name="Normal 3 2 2 2 2 2 2 3 8" xfId="14113" xr:uid="{00000000-0005-0000-0000-000033330000}"/>
    <cellStyle name="Normal 3 2 2 2 2 2 2 4" xfId="14114" xr:uid="{00000000-0005-0000-0000-000034330000}"/>
    <cellStyle name="Normal 3 2 2 2 2 2 2 4 2" xfId="14115" xr:uid="{00000000-0005-0000-0000-000035330000}"/>
    <cellStyle name="Normal 3 2 2 2 2 2 2 4 2 2" xfId="14116" xr:uid="{00000000-0005-0000-0000-000036330000}"/>
    <cellStyle name="Normal 3 2 2 2 2 2 2 4 2 2 2" xfId="14117" xr:uid="{00000000-0005-0000-0000-000037330000}"/>
    <cellStyle name="Normal 3 2 2 2 2 2 2 4 2 2 2 2" xfId="14118" xr:uid="{00000000-0005-0000-0000-000038330000}"/>
    <cellStyle name="Normal 3 2 2 2 2 2 2 4 2 2 3" xfId="14119" xr:uid="{00000000-0005-0000-0000-000039330000}"/>
    <cellStyle name="Normal 3 2 2 2 2 2 2 4 2 3" xfId="14120" xr:uid="{00000000-0005-0000-0000-00003A330000}"/>
    <cellStyle name="Normal 3 2 2 2 2 2 2 4 2 3 2" xfId="14121" xr:uid="{00000000-0005-0000-0000-00003B330000}"/>
    <cellStyle name="Normal 3 2 2 2 2 2 2 4 2 4" xfId="14122" xr:uid="{00000000-0005-0000-0000-00003C330000}"/>
    <cellStyle name="Normal 3 2 2 2 2 2 2 4 3" xfId="14123" xr:uid="{00000000-0005-0000-0000-00003D330000}"/>
    <cellStyle name="Normal 3 2 2 2 2 2 2 4 3 2" xfId="14124" xr:uid="{00000000-0005-0000-0000-00003E330000}"/>
    <cellStyle name="Normal 3 2 2 2 2 2 2 4 3 2 2" xfId="14125" xr:uid="{00000000-0005-0000-0000-00003F330000}"/>
    <cellStyle name="Normal 3 2 2 2 2 2 2 4 3 3" xfId="14126" xr:uid="{00000000-0005-0000-0000-000040330000}"/>
    <cellStyle name="Normal 3 2 2 2 2 2 2 4 4" xfId="14127" xr:uid="{00000000-0005-0000-0000-000041330000}"/>
    <cellStyle name="Normal 3 2 2 2 2 2 2 4 4 2" xfId="14128" xr:uid="{00000000-0005-0000-0000-000042330000}"/>
    <cellStyle name="Normal 3 2 2 2 2 2 2 4 5" xfId="14129" xr:uid="{00000000-0005-0000-0000-000043330000}"/>
    <cellStyle name="Normal 3 2 2 2 2 2 2 5" xfId="14130" xr:uid="{00000000-0005-0000-0000-000044330000}"/>
    <cellStyle name="Normal 3 2 2 2 2 2 2 5 2" xfId="14131" xr:uid="{00000000-0005-0000-0000-000045330000}"/>
    <cellStyle name="Normal 3 2 2 2 2 2 2 5 2 2" xfId="14132" xr:uid="{00000000-0005-0000-0000-000046330000}"/>
    <cellStyle name="Normal 3 2 2 2 2 2 2 5 2 2 2" xfId="14133" xr:uid="{00000000-0005-0000-0000-000047330000}"/>
    <cellStyle name="Normal 3 2 2 2 2 2 2 5 2 3" xfId="14134" xr:uid="{00000000-0005-0000-0000-000048330000}"/>
    <cellStyle name="Normal 3 2 2 2 2 2 2 5 3" xfId="14135" xr:uid="{00000000-0005-0000-0000-000049330000}"/>
    <cellStyle name="Normal 3 2 2 2 2 2 2 5 3 2" xfId="14136" xr:uid="{00000000-0005-0000-0000-00004A330000}"/>
    <cellStyle name="Normal 3 2 2 2 2 2 2 5 4" xfId="14137" xr:uid="{00000000-0005-0000-0000-00004B330000}"/>
    <cellStyle name="Normal 3 2 2 2 2 2 2 6" xfId="14138" xr:uid="{00000000-0005-0000-0000-00004C330000}"/>
    <cellStyle name="Normal 3 2 2 2 2 2 2 6 2" xfId="14139" xr:uid="{00000000-0005-0000-0000-00004D330000}"/>
    <cellStyle name="Normal 3 2 2 2 2 2 2 6 2 2" xfId="14140" xr:uid="{00000000-0005-0000-0000-00004E330000}"/>
    <cellStyle name="Normal 3 2 2 2 2 2 2 6 2 2 2" xfId="14141" xr:uid="{00000000-0005-0000-0000-00004F330000}"/>
    <cellStyle name="Normal 3 2 2 2 2 2 2 6 2 3" xfId="14142" xr:uid="{00000000-0005-0000-0000-000050330000}"/>
    <cellStyle name="Normal 3 2 2 2 2 2 2 6 3" xfId="14143" xr:uid="{00000000-0005-0000-0000-000051330000}"/>
    <cellStyle name="Normal 3 2 2 2 2 2 2 6 3 2" xfId="14144" xr:uid="{00000000-0005-0000-0000-000052330000}"/>
    <cellStyle name="Normal 3 2 2 2 2 2 2 6 4" xfId="14145" xr:uid="{00000000-0005-0000-0000-000053330000}"/>
    <cellStyle name="Normal 3 2 2 2 2 2 2 7" xfId="14146" xr:uid="{00000000-0005-0000-0000-000054330000}"/>
    <cellStyle name="Normal 3 2 2 2 2 2 2 7 2" xfId="14147" xr:uid="{00000000-0005-0000-0000-000055330000}"/>
    <cellStyle name="Normal 3 2 2 2 2 2 2 7 2 2" xfId="14148" xr:uid="{00000000-0005-0000-0000-000056330000}"/>
    <cellStyle name="Normal 3 2 2 2 2 2 2 7 3" xfId="14149" xr:uid="{00000000-0005-0000-0000-000057330000}"/>
    <cellStyle name="Normal 3 2 2 2 2 2 2 8" xfId="14150" xr:uid="{00000000-0005-0000-0000-000058330000}"/>
    <cellStyle name="Normal 3 2 2 2 2 2 2 8 2" xfId="14151" xr:uid="{00000000-0005-0000-0000-000059330000}"/>
    <cellStyle name="Normal 3 2 2 2 2 2 2 9" xfId="14152" xr:uid="{00000000-0005-0000-0000-00005A330000}"/>
    <cellStyle name="Normal 3 2 2 2 2 2 2 9 2" xfId="14153" xr:uid="{00000000-0005-0000-0000-00005B330000}"/>
    <cellStyle name="Normal 3 2 2 2 2 2 3" xfId="14154" xr:uid="{00000000-0005-0000-0000-00005C330000}"/>
    <cellStyle name="Normal 3 2 2 2 2 2 3 10" xfId="14155" xr:uid="{00000000-0005-0000-0000-00005D330000}"/>
    <cellStyle name="Normal 3 2 2 2 2 2 3 2" xfId="14156" xr:uid="{00000000-0005-0000-0000-00005E330000}"/>
    <cellStyle name="Normal 3 2 2 2 2 2 3 2 2" xfId="14157" xr:uid="{00000000-0005-0000-0000-00005F330000}"/>
    <cellStyle name="Normal 3 2 2 2 2 2 3 2 2 2" xfId="14158" xr:uid="{00000000-0005-0000-0000-000060330000}"/>
    <cellStyle name="Normal 3 2 2 2 2 2 3 2 2 2 2" xfId="14159" xr:uid="{00000000-0005-0000-0000-000061330000}"/>
    <cellStyle name="Normal 3 2 2 2 2 2 3 2 2 2 2 2" xfId="14160" xr:uid="{00000000-0005-0000-0000-000062330000}"/>
    <cellStyle name="Normal 3 2 2 2 2 2 3 2 2 2 2 2 2" xfId="14161" xr:uid="{00000000-0005-0000-0000-000063330000}"/>
    <cellStyle name="Normal 3 2 2 2 2 2 3 2 2 2 2 2 2 2" xfId="14162" xr:uid="{00000000-0005-0000-0000-000064330000}"/>
    <cellStyle name="Normal 3 2 2 2 2 2 3 2 2 2 2 2 3" xfId="14163" xr:uid="{00000000-0005-0000-0000-000065330000}"/>
    <cellStyle name="Normal 3 2 2 2 2 2 3 2 2 2 2 3" xfId="14164" xr:uid="{00000000-0005-0000-0000-000066330000}"/>
    <cellStyle name="Normal 3 2 2 2 2 2 3 2 2 2 2 3 2" xfId="14165" xr:uid="{00000000-0005-0000-0000-000067330000}"/>
    <cellStyle name="Normal 3 2 2 2 2 2 3 2 2 2 2 4" xfId="14166" xr:uid="{00000000-0005-0000-0000-000068330000}"/>
    <cellStyle name="Normal 3 2 2 2 2 2 3 2 2 2 3" xfId="14167" xr:uid="{00000000-0005-0000-0000-000069330000}"/>
    <cellStyle name="Normal 3 2 2 2 2 2 3 2 2 2 3 2" xfId="14168" xr:uid="{00000000-0005-0000-0000-00006A330000}"/>
    <cellStyle name="Normal 3 2 2 2 2 2 3 2 2 2 3 2 2" xfId="14169" xr:uid="{00000000-0005-0000-0000-00006B330000}"/>
    <cellStyle name="Normal 3 2 2 2 2 2 3 2 2 2 3 3" xfId="14170" xr:uid="{00000000-0005-0000-0000-00006C330000}"/>
    <cellStyle name="Normal 3 2 2 2 2 2 3 2 2 2 4" xfId="14171" xr:uid="{00000000-0005-0000-0000-00006D330000}"/>
    <cellStyle name="Normal 3 2 2 2 2 2 3 2 2 2 4 2" xfId="14172" xr:uid="{00000000-0005-0000-0000-00006E330000}"/>
    <cellStyle name="Normal 3 2 2 2 2 2 3 2 2 2 5" xfId="14173" xr:uid="{00000000-0005-0000-0000-00006F330000}"/>
    <cellStyle name="Normal 3 2 2 2 2 2 3 2 2 3" xfId="14174" xr:uid="{00000000-0005-0000-0000-000070330000}"/>
    <cellStyle name="Normal 3 2 2 2 2 2 3 2 2 3 2" xfId="14175" xr:uid="{00000000-0005-0000-0000-000071330000}"/>
    <cellStyle name="Normal 3 2 2 2 2 2 3 2 2 3 2 2" xfId="14176" xr:uid="{00000000-0005-0000-0000-000072330000}"/>
    <cellStyle name="Normal 3 2 2 2 2 2 3 2 2 3 2 2 2" xfId="14177" xr:uid="{00000000-0005-0000-0000-000073330000}"/>
    <cellStyle name="Normal 3 2 2 2 2 2 3 2 2 3 2 3" xfId="14178" xr:uid="{00000000-0005-0000-0000-000074330000}"/>
    <cellStyle name="Normal 3 2 2 2 2 2 3 2 2 3 3" xfId="14179" xr:uid="{00000000-0005-0000-0000-000075330000}"/>
    <cellStyle name="Normal 3 2 2 2 2 2 3 2 2 3 3 2" xfId="14180" xr:uid="{00000000-0005-0000-0000-000076330000}"/>
    <cellStyle name="Normal 3 2 2 2 2 2 3 2 2 3 4" xfId="14181" xr:uid="{00000000-0005-0000-0000-000077330000}"/>
    <cellStyle name="Normal 3 2 2 2 2 2 3 2 2 4" xfId="14182" xr:uid="{00000000-0005-0000-0000-000078330000}"/>
    <cellStyle name="Normal 3 2 2 2 2 2 3 2 2 4 2" xfId="14183" xr:uid="{00000000-0005-0000-0000-000079330000}"/>
    <cellStyle name="Normal 3 2 2 2 2 2 3 2 2 4 2 2" xfId="14184" xr:uid="{00000000-0005-0000-0000-00007A330000}"/>
    <cellStyle name="Normal 3 2 2 2 2 2 3 2 2 4 2 2 2" xfId="14185" xr:uid="{00000000-0005-0000-0000-00007B330000}"/>
    <cellStyle name="Normal 3 2 2 2 2 2 3 2 2 4 2 3" xfId="14186" xr:uid="{00000000-0005-0000-0000-00007C330000}"/>
    <cellStyle name="Normal 3 2 2 2 2 2 3 2 2 4 3" xfId="14187" xr:uid="{00000000-0005-0000-0000-00007D330000}"/>
    <cellStyle name="Normal 3 2 2 2 2 2 3 2 2 4 3 2" xfId="14188" xr:uid="{00000000-0005-0000-0000-00007E330000}"/>
    <cellStyle name="Normal 3 2 2 2 2 2 3 2 2 4 4" xfId="14189" xr:uid="{00000000-0005-0000-0000-00007F330000}"/>
    <cellStyle name="Normal 3 2 2 2 2 2 3 2 2 5" xfId="14190" xr:uid="{00000000-0005-0000-0000-000080330000}"/>
    <cellStyle name="Normal 3 2 2 2 2 2 3 2 2 5 2" xfId="14191" xr:uid="{00000000-0005-0000-0000-000081330000}"/>
    <cellStyle name="Normal 3 2 2 2 2 2 3 2 2 5 2 2" xfId="14192" xr:uid="{00000000-0005-0000-0000-000082330000}"/>
    <cellStyle name="Normal 3 2 2 2 2 2 3 2 2 5 3" xfId="14193" xr:uid="{00000000-0005-0000-0000-000083330000}"/>
    <cellStyle name="Normal 3 2 2 2 2 2 3 2 2 6" xfId="14194" xr:uid="{00000000-0005-0000-0000-000084330000}"/>
    <cellStyle name="Normal 3 2 2 2 2 2 3 2 2 6 2" xfId="14195" xr:uid="{00000000-0005-0000-0000-000085330000}"/>
    <cellStyle name="Normal 3 2 2 2 2 2 3 2 2 7" xfId="14196" xr:uid="{00000000-0005-0000-0000-000086330000}"/>
    <cellStyle name="Normal 3 2 2 2 2 2 3 2 2 7 2" xfId="14197" xr:uid="{00000000-0005-0000-0000-000087330000}"/>
    <cellStyle name="Normal 3 2 2 2 2 2 3 2 2 8" xfId="14198" xr:uid="{00000000-0005-0000-0000-000088330000}"/>
    <cellStyle name="Normal 3 2 2 2 2 2 3 2 3" xfId="14199" xr:uid="{00000000-0005-0000-0000-000089330000}"/>
    <cellStyle name="Normal 3 2 2 2 2 2 3 2 3 2" xfId="14200" xr:uid="{00000000-0005-0000-0000-00008A330000}"/>
    <cellStyle name="Normal 3 2 2 2 2 2 3 2 3 2 2" xfId="14201" xr:uid="{00000000-0005-0000-0000-00008B330000}"/>
    <cellStyle name="Normal 3 2 2 2 2 2 3 2 3 2 2 2" xfId="14202" xr:uid="{00000000-0005-0000-0000-00008C330000}"/>
    <cellStyle name="Normal 3 2 2 2 2 2 3 2 3 2 2 2 2" xfId="14203" xr:uid="{00000000-0005-0000-0000-00008D330000}"/>
    <cellStyle name="Normal 3 2 2 2 2 2 3 2 3 2 2 3" xfId="14204" xr:uid="{00000000-0005-0000-0000-00008E330000}"/>
    <cellStyle name="Normal 3 2 2 2 2 2 3 2 3 2 3" xfId="14205" xr:uid="{00000000-0005-0000-0000-00008F330000}"/>
    <cellStyle name="Normal 3 2 2 2 2 2 3 2 3 2 3 2" xfId="14206" xr:uid="{00000000-0005-0000-0000-000090330000}"/>
    <cellStyle name="Normal 3 2 2 2 2 2 3 2 3 2 4" xfId="14207" xr:uid="{00000000-0005-0000-0000-000091330000}"/>
    <cellStyle name="Normal 3 2 2 2 2 2 3 2 3 3" xfId="14208" xr:uid="{00000000-0005-0000-0000-000092330000}"/>
    <cellStyle name="Normal 3 2 2 2 2 2 3 2 3 3 2" xfId="14209" xr:uid="{00000000-0005-0000-0000-000093330000}"/>
    <cellStyle name="Normal 3 2 2 2 2 2 3 2 3 3 2 2" xfId="14210" xr:uid="{00000000-0005-0000-0000-000094330000}"/>
    <cellStyle name="Normal 3 2 2 2 2 2 3 2 3 3 3" xfId="14211" xr:uid="{00000000-0005-0000-0000-000095330000}"/>
    <cellStyle name="Normal 3 2 2 2 2 2 3 2 3 4" xfId="14212" xr:uid="{00000000-0005-0000-0000-000096330000}"/>
    <cellStyle name="Normal 3 2 2 2 2 2 3 2 3 4 2" xfId="14213" xr:uid="{00000000-0005-0000-0000-000097330000}"/>
    <cellStyle name="Normal 3 2 2 2 2 2 3 2 3 5" xfId="14214" xr:uid="{00000000-0005-0000-0000-000098330000}"/>
    <cellStyle name="Normal 3 2 2 2 2 2 3 2 4" xfId="14215" xr:uid="{00000000-0005-0000-0000-000099330000}"/>
    <cellStyle name="Normal 3 2 2 2 2 2 3 2 4 2" xfId="14216" xr:uid="{00000000-0005-0000-0000-00009A330000}"/>
    <cellStyle name="Normal 3 2 2 2 2 2 3 2 4 2 2" xfId="14217" xr:uid="{00000000-0005-0000-0000-00009B330000}"/>
    <cellStyle name="Normal 3 2 2 2 2 2 3 2 4 2 2 2" xfId="14218" xr:uid="{00000000-0005-0000-0000-00009C330000}"/>
    <cellStyle name="Normal 3 2 2 2 2 2 3 2 4 2 3" xfId="14219" xr:uid="{00000000-0005-0000-0000-00009D330000}"/>
    <cellStyle name="Normal 3 2 2 2 2 2 3 2 4 3" xfId="14220" xr:uid="{00000000-0005-0000-0000-00009E330000}"/>
    <cellStyle name="Normal 3 2 2 2 2 2 3 2 4 3 2" xfId="14221" xr:uid="{00000000-0005-0000-0000-00009F330000}"/>
    <cellStyle name="Normal 3 2 2 2 2 2 3 2 4 4" xfId="14222" xr:uid="{00000000-0005-0000-0000-0000A0330000}"/>
    <cellStyle name="Normal 3 2 2 2 2 2 3 2 5" xfId="14223" xr:uid="{00000000-0005-0000-0000-0000A1330000}"/>
    <cellStyle name="Normal 3 2 2 2 2 2 3 2 5 2" xfId="14224" xr:uid="{00000000-0005-0000-0000-0000A2330000}"/>
    <cellStyle name="Normal 3 2 2 2 2 2 3 2 5 2 2" xfId="14225" xr:uid="{00000000-0005-0000-0000-0000A3330000}"/>
    <cellStyle name="Normal 3 2 2 2 2 2 3 2 5 2 2 2" xfId="14226" xr:uid="{00000000-0005-0000-0000-0000A4330000}"/>
    <cellStyle name="Normal 3 2 2 2 2 2 3 2 5 2 3" xfId="14227" xr:uid="{00000000-0005-0000-0000-0000A5330000}"/>
    <cellStyle name="Normal 3 2 2 2 2 2 3 2 5 3" xfId="14228" xr:uid="{00000000-0005-0000-0000-0000A6330000}"/>
    <cellStyle name="Normal 3 2 2 2 2 2 3 2 5 3 2" xfId="14229" xr:uid="{00000000-0005-0000-0000-0000A7330000}"/>
    <cellStyle name="Normal 3 2 2 2 2 2 3 2 5 4" xfId="14230" xr:uid="{00000000-0005-0000-0000-0000A8330000}"/>
    <cellStyle name="Normal 3 2 2 2 2 2 3 2 6" xfId="14231" xr:uid="{00000000-0005-0000-0000-0000A9330000}"/>
    <cellStyle name="Normal 3 2 2 2 2 2 3 2 6 2" xfId="14232" xr:uid="{00000000-0005-0000-0000-0000AA330000}"/>
    <cellStyle name="Normal 3 2 2 2 2 2 3 2 6 2 2" xfId="14233" xr:uid="{00000000-0005-0000-0000-0000AB330000}"/>
    <cellStyle name="Normal 3 2 2 2 2 2 3 2 6 3" xfId="14234" xr:uid="{00000000-0005-0000-0000-0000AC330000}"/>
    <cellStyle name="Normal 3 2 2 2 2 2 3 2 7" xfId="14235" xr:uid="{00000000-0005-0000-0000-0000AD330000}"/>
    <cellStyle name="Normal 3 2 2 2 2 2 3 2 7 2" xfId="14236" xr:uid="{00000000-0005-0000-0000-0000AE330000}"/>
    <cellStyle name="Normal 3 2 2 2 2 2 3 2 8" xfId="14237" xr:uid="{00000000-0005-0000-0000-0000AF330000}"/>
    <cellStyle name="Normal 3 2 2 2 2 2 3 2 8 2" xfId="14238" xr:uid="{00000000-0005-0000-0000-0000B0330000}"/>
    <cellStyle name="Normal 3 2 2 2 2 2 3 2 9" xfId="14239" xr:uid="{00000000-0005-0000-0000-0000B1330000}"/>
    <cellStyle name="Normal 3 2 2 2 2 2 3 3" xfId="14240" xr:uid="{00000000-0005-0000-0000-0000B2330000}"/>
    <cellStyle name="Normal 3 2 2 2 2 2 3 3 2" xfId="14241" xr:uid="{00000000-0005-0000-0000-0000B3330000}"/>
    <cellStyle name="Normal 3 2 2 2 2 2 3 3 2 2" xfId="14242" xr:uid="{00000000-0005-0000-0000-0000B4330000}"/>
    <cellStyle name="Normal 3 2 2 2 2 2 3 3 2 2 2" xfId="14243" xr:uid="{00000000-0005-0000-0000-0000B5330000}"/>
    <cellStyle name="Normal 3 2 2 2 2 2 3 3 2 2 2 2" xfId="14244" xr:uid="{00000000-0005-0000-0000-0000B6330000}"/>
    <cellStyle name="Normal 3 2 2 2 2 2 3 3 2 2 2 2 2" xfId="14245" xr:uid="{00000000-0005-0000-0000-0000B7330000}"/>
    <cellStyle name="Normal 3 2 2 2 2 2 3 3 2 2 2 3" xfId="14246" xr:uid="{00000000-0005-0000-0000-0000B8330000}"/>
    <cellStyle name="Normal 3 2 2 2 2 2 3 3 2 2 3" xfId="14247" xr:uid="{00000000-0005-0000-0000-0000B9330000}"/>
    <cellStyle name="Normal 3 2 2 2 2 2 3 3 2 2 3 2" xfId="14248" xr:uid="{00000000-0005-0000-0000-0000BA330000}"/>
    <cellStyle name="Normal 3 2 2 2 2 2 3 3 2 2 4" xfId="14249" xr:uid="{00000000-0005-0000-0000-0000BB330000}"/>
    <cellStyle name="Normal 3 2 2 2 2 2 3 3 2 3" xfId="14250" xr:uid="{00000000-0005-0000-0000-0000BC330000}"/>
    <cellStyle name="Normal 3 2 2 2 2 2 3 3 2 3 2" xfId="14251" xr:uid="{00000000-0005-0000-0000-0000BD330000}"/>
    <cellStyle name="Normal 3 2 2 2 2 2 3 3 2 3 2 2" xfId="14252" xr:uid="{00000000-0005-0000-0000-0000BE330000}"/>
    <cellStyle name="Normal 3 2 2 2 2 2 3 3 2 3 3" xfId="14253" xr:uid="{00000000-0005-0000-0000-0000BF330000}"/>
    <cellStyle name="Normal 3 2 2 2 2 2 3 3 2 4" xfId="14254" xr:uid="{00000000-0005-0000-0000-0000C0330000}"/>
    <cellStyle name="Normal 3 2 2 2 2 2 3 3 2 4 2" xfId="14255" xr:uid="{00000000-0005-0000-0000-0000C1330000}"/>
    <cellStyle name="Normal 3 2 2 2 2 2 3 3 2 5" xfId="14256" xr:uid="{00000000-0005-0000-0000-0000C2330000}"/>
    <cellStyle name="Normal 3 2 2 2 2 2 3 3 3" xfId="14257" xr:uid="{00000000-0005-0000-0000-0000C3330000}"/>
    <cellStyle name="Normal 3 2 2 2 2 2 3 3 3 2" xfId="14258" xr:uid="{00000000-0005-0000-0000-0000C4330000}"/>
    <cellStyle name="Normal 3 2 2 2 2 2 3 3 3 2 2" xfId="14259" xr:uid="{00000000-0005-0000-0000-0000C5330000}"/>
    <cellStyle name="Normal 3 2 2 2 2 2 3 3 3 2 2 2" xfId="14260" xr:uid="{00000000-0005-0000-0000-0000C6330000}"/>
    <cellStyle name="Normal 3 2 2 2 2 2 3 3 3 2 3" xfId="14261" xr:uid="{00000000-0005-0000-0000-0000C7330000}"/>
    <cellStyle name="Normal 3 2 2 2 2 2 3 3 3 3" xfId="14262" xr:uid="{00000000-0005-0000-0000-0000C8330000}"/>
    <cellStyle name="Normal 3 2 2 2 2 2 3 3 3 3 2" xfId="14263" xr:uid="{00000000-0005-0000-0000-0000C9330000}"/>
    <cellStyle name="Normal 3 2 2 2 2 2 3 3 3 4" xfId="14264" xr:uid="{00000000-0005-0000-0000-0000CA330000}"/>
    <cellStyle name="Normal 3 2 2 2 2 2 3 3 4" xfId="14265" xr:uid="{00000000-0005-0000-0000-0000CB330000}"/>
    <cellStyle name="Normal 3 2 2 2 2 2 3 3 4 2" xfId="14266" xr:uid="{00000000-0005-0000-0000-0000CC330000}"/>
    <cellStyle name="Normal 3 2 2 2 2 2 3 3 4 2 2" xfId="14267" xr:uid="{00000000-0005-0000-0000-0000CD330000}"/>
    <cellStyle name="Normal 3 2 2 2 2 2 3 3 4 2 2 2" xfId="14268" xr:uid="{00000000-0005-0000-0000-0000CE330000}"/>
    <cellStyle name="Normal 3 2 2 2 2 2 3 3 4 2 3" xfId="14269" xr:uid="{00000000-0005-0000-0000-0000CF330000}"/>
    <cellStyle name="Normal 3 2 2 2 2 2 3 3 4 3" xfId="14270" xr:uid="{00000000-0005-0000-0000-0000D0330000}"/>
    <cellStyle name="Normal 3 2 2 2 2 2 3 3 4 3 2" xfId="14271" xr:uid="{00000000-0005-0000-0000-0000D1330000}"/>
    <cellStyle name="Normal 3 2 2 2 2 2 3 3 4 4" xfId="14272" xr:uid="{00000000-0005-0000-0000-0000D2330000}"/>
    <cellStyle name="Normal 3 2 2 2 2 2 3 3 5" xfId="14273" xr:uid="{00000000-0005-0000-0000-0000D3330000}"/>
    <cellStyle name="Normal 3 2 2 2 2 2 3 3 5 2" xfId="14274" xr:uid="{00000000-0005-0000-0000-0000D4330000}"/>
    <cellStyle name="Normal 3 2 2 2 2 2 3 3 5 2 2" xfId="14275" xr:uid="{00000000-0005-0000-0000-0000D5330000}"/>
    <cellStyle name="Normal 3 2 2 2 2 2 3 3 5 3" xfId="14276" xr:uid="{00000000-0005-0000-0000-0000D6330000}"/>
    <cellStyle name="Normal 3 2 2 2 2 2 3 3 6" xfId="14277" xr:uid="{00000000-0005-0000-0000-0000D7330000}"/>
    <cellStyle name="Normal 3 2 2 2 2 2 3 3 6 2" xfId="14278" xr:uid="{00000000-0005-0000-0000-0000D8330000}"/>
    <cellStyle name="Normal 3 2 2 2 2 2 3 3 7" xfId="14279" xr:uid="{00000000-0005-0000-0000-0000D9330000}"/>
    <cellStyle name="Normal 3 2 2 2 2 2 3 3 7 2" xfId="14280" xr:uid="{00000000-0005-0000-0000-0000DA330000}"/>
    <cellStyle name="Normal 3 2 2 2 2 2 3 3 8" xfId="14281" xr:uid="{00000000-0005-0000-0000-0000DB330000}"/>
    <cellStyle name="Normal 3 2 2 2 2 2 3 4" xfId="14282" xr:uid="{00000000-0005-0000-0000-0000DC330000}"/>
    <cellStyle name="Normal 3 2 2 2 2 2 3 4 2" xfId="14283" xr:uid="{00000000-0005-0000-0000-0000DD330000}"/>
    <cellStyle name="Normal 3 2 2 2 2 2 3 4 2 2" xfId="14284" xr:uid="{00000000-0005-0000-0000-0000DE330000}"/>
    <cellStyle name="Normal 3 2 2 2 2 2 3 4 2 2 2" xfId="14285" xr:uid="{00000000-0005-0000-0000-0000DF330000}"/>
    <cellStyle name="Normal 3 2 2 2 2 2 3 4 2 2 2 2" xfId="14286" xr:uid="{00000000-0005-0000-0000-0000E0330000}"/>
    <cellStyle name="Normal 3 2 2 2 2 2 3 4 2 2 3" xfId="14287" xr:uid="{00000000-0005-0000-0000-0000E1330000}"/>
    <cellStyle name="Normal 3 2 2 2 2 2 3 4 2 3" xfId="14288" xr:uid="{00000000-0005-0000-0000-0000E2330000}"/>
    <cellStyle name="Normal 3 2 2 2 2 2 3 4 2 3 2" xfId="14289" xr:uid="{00000000-0005-0000-0000-0000E3330000}"/>
    <cellStyle name="Normal 3 2 2 2 2 2 3 4 2 4" xfId="14290" xr:uid="{00000000-0005-0000-0000-0000E4330000}"/>
    <cellStyle name="Normal 3 2 2 2 2 2 3 4 3" xfId="14291" xr:uid="{00000000-0005-0000-0000-0000E5330000}"/>
    <cellStyle name="Normal 3 2 2 2 2 2 3 4 3 2" xfId="14292" xr:uid="{00000000-0005-0000-0000-0000E6330000}"/>
    <cellStyle name="Normal 3 2 2 2 2 2 3 4 3 2 2" xfId="14293" xr:uid="{00000000-0005-0000-0000-0000E7330000}"/>
    <cellStyle name="Normal 3 2 2 2 2 2 3 4 3 3" xfId="14294" xr:uid="{00000000-0005-0000-0000-0000E8330000}"/>
    <cellStyle name="Normal 3 2 2 2 2 2 3 4 4" xfId="14295" xr:uid="{00000000-0005-0000-0000-0000E9330000}"/>
    <cellStyle name="Normal 3 2 2 2 2 2 3 4 4 2" xfId="14296" xr:uid="{00000000-0005-0000-0000-0000EA330000}"/>
    <cellStyle name="Normal 3 2 2 2 2 2 3 4 5" xfId="14297" xr:uid="{00000000-0005-0000-0000-0000EB330000}"/>
    <cellStyle name="Normal 3 2 2 2 2 2 3 5" xfId="14298" xr:uid="{00000000-0005-0000-0000-0000EC330000}"/>
    <cellStyle name="Normal 3 2 2 2 2 2 3 5 2" xfId="14299" xr:uid="{00000000-0005-0000-0000-0000ED330000}"/>
    <cellStyle name="Normal 3 2 2 2 2 2 3 5 2 2" xfId="14300" xr:uid="{00000000-0005-0000-0000-0000EE330000}"/>
    <cellStyle name="Normal 3 2 2 2 2 2 3 5 2 2 2" xfId="14301" xr:uid="{00000000-0005-0000-0000-0000EF330000}"/>
    <cellStyle name="Normal 3 2 2 2 2 2 3 5 2 3" xfId="14302" xr:uid="{00000000-0005-0000-0000-0000F0330000}"/>
    <cellStyle name="Normal 3 2 2 2 2 2 3 5 3" xfId="14303" xr:uid="{00000000-0005-0000-0000-0000F1330000}"/>
    <cellStyle name="Normal 3 2 2 2 2 2 3 5 3 2" xfId="14304" xr:uid="{00000000-0005-0000-0000-0000F2330000}"/>
    <cellStyle name="Normal 3 2 2 2 2 2 3 5 4" xfId="14305" xr:uid="{00000000-0005-0000-0000-0000F3330000}"/>
    <cellStyle name="Normal 3 2 2 2 2 2 3 6" xfId="14306" xr:uid="{00000000-0005-0000-0000-0000F4330000}"/>
    <cellStyle name="Normal 3 2 2 2 2 2 3 6 2" xfId="14307" xr:uid="{00000000-0005-0000-0000-0000F5330000}"/>
    <cellStyle name="Normal 3 2 2 2 2 2 3 6 2 2" xfId="14308" xr:uid="{00000000-0005-0000-0000-0000F6330000}"/>
    <cellStyle name="Normal 3 2 2 2 2 2 3 6 2 2 2" xfId="14309" xr:uid="{00000000-0005-0000-0000-0000F7330000}"/>
    <cellStyle name="Normal 3 2 2 2 2 2 3 6 2 3" xfId="14310" xr:uid="{00000000-0005-0000-0000-0000F8330000}"/>
    <cellStyle name="Normal 3 2 2 2 2 2 3 6 3" xfId="14311" xr:uid="{00000000-0005-0000-0000-0000F9330000}"/>
    <cellStyle name="Normal 3 2 2 2 2 2 3 6 3 2" xfId="14312" xr:uid="{00000000-0005-0000-0000-0000FA330000}"/>
    <cellStyle name="Normal 3 2 2 2 2 2 3 6 4" xfId="14313" xr:uid="{00000000-0005-0000-0000-0000FB330000}"/>
    <cellStyle name="Normal 3 2 2 2 2 2 3 7" xfId="14314" xr:uid="{00000000-0005-0000-0000-0000FC330000}"/>
    <cellStyle name="Normal 3 2 2 2 2 2 3 7 2" xfId="14315" xr:uid="{00000000-0005-0000-0000-0000FD330000}"/>
    <cellStyle name="Normal 3 2 2 2 2 2 3 7 2 2" xfId="14316" xr:uid="{00000000-0005-0000-0000-0000FE330000}"/>
    <cellStyle name="Normal 3 2 2 2 2 2 3 7 3" xfId="14317" xr:uid="{00000000-0005-0000-0000-0000FF330000}"/>
    <cellStyle name="Normal 3 2 2 2 2 2 3 8" xfId="14318" xr:uid="{00000000-0005-0000-0000-000000340000}"/>
    <cellStyle name="Normal 3 2 2 2 2 2 3 8 2" xfId="14319" xr:uid="{00000000-0005-0000-0000-000001340000}"/>
    <cellStyle name="Normal 3 2 2 2 2 2 3 9" xfId="14320" xr:uid="{00000000-0005-0000-0000-000002340000}"/>
    <cellStyle name="Normal 3 2 2 2 2 2 3 9 2" xfId="14321" xr:uid="{00000000-0005-0000-0000-000003340000}"/>
    <cellStyle name="Normal 3 2 2 2 2 2 4" xfId="14322" xr:uid="{00000000-0005-0000-0000-000004340000}"/>
    <cellStyle name="Normal 3 2 2 2 2 2 4 10" xfId="14323" xr:uid="{00000000-0005-0000-0000-000005340000}"/>
    <cellStyle name="Normal 3 2 2 2 2 2 4 2" xfId="14324" xr:uid="{00000000-0005-0000-0000-000006340000}"/>
    <cellStyle name="Normal 3 2 2 2 2 2 4 2 2" xfId="14325" xr:uid="{00000000-0005-0000-0000-000007340000}"/>
    <cellStyle name="Normal 3 2 2 2 2 2 4 2 2 2" xfId="14326" xr:uid="{00000000-0005-0000-0000-000008340000}"/>
    <cellStyle name="Normal 3 2 2 2 2 2 4 2 2 2 2" xfId="14327" xr:uid="{00000000-0005-0000-0000-000009340000}"/>
    <cellStyle name="Normal 3 2 2 2 2 2 4 2 2 2 2 2" xfId="14328" xr:uid="{00000000-0005-0000-0000-00000A340000}"/>
    <cellStyle name="Normal 3 2 2 2 2 2 4 2 2 2 2 2 2" xfId="14329" xr:uid="{00000000-0005-0000-0000-00000B340000}"/>
    <cellStyle name="Normal 3 2 2 2 2 2 4 2 2 2 2 2 2 2" xfId="14330" xr:uid="{00000000-0005-0000-0000-00000C340000}"/>
    <cellStyle name="Normal 3 2 2 2 2 2 4 2 2 2 2 2 3" xfId="14331" xr:uid="{00000000-0005-0000-0000-00000D340000}"/>
    <cellStyle name="Normal 3 2 2 2 2 2 4 2 2 2 2 3" xfId="14332" xr:uid="{00000000-0005-0000-0000-00000E340000}"/>
    <cellStyle name="Normal 3 2 2 2 2 2 4 2 2 2 2 3 2" xfId="14333" xr:uid="{00000000-0005-0000-0000-00000F340000}"/>
    <cellStyle name="Normal 3 2 2 2 2 2 4 2 2 2 2 4" xfId="14334" xr:uid="{00000000-0005-0000-0000-000010340000}"/>
    <cellStyle name="Normal 3 2 2 2 2 2 4 2 2 2 3" xfId="14335" xr:uid="{00000000-0005-0000-0000-000011340000}"/>
    <cellStyle name="Normal 3 2 2 2 2 2 4 2 2 2 3 2" xfId="14336" xr:uid="{00000000-0005-0000-0000-000012340000}"/>
    <cellStyle name="Normal 3 2 2 2 2 2 4 2 2 2 3 2 2" xfId="14337" xr:uid="{00000000-0005-0000-0000-000013340000}"/>
    <cellStyle name="Normal 3 2 2 2 2 2 4 2 2 2 3 3" xfId="14338" xr:uid="{00000000-0005-0000-0000-000014340000}"/>
    <cellStyle name="Normal 3 2 2 2 2 2 4 2 2 2 4" xfId="14339" xr:uid="{00000000-0005-0000-0000-000015340000}"/>
    <cellStyle name="Normal 3 2 2 2 2 2 4 2 2 2 4 2" xfId="14340" xr:uid="{00000000-0005-0000-0000-000016340000}"/>
    <cellStyle name="Normal 3 2 2 2 2 2 4 2 2 2 5" xfId="14341" xr:uid="{00000000-0005-0000-0000-000017340000}"/>
    <cellStyle name="Normal 3 2 2 2 2 2 4 2 2 3" xfId="14342" xr:uid="{00000000-0005-0000-0000-000018340000}"/>
    <cellStyle name="Normal 3 2 2 2 2 2 4 2 2 3 2" xfId="14343" xr:uid="{00000000-0005-0000-0000-000019340000}"/>
    <cellStyle name="Normal 3 2 2 2 2 2 4 2 2 3 2 2" xfId="14344" xr:uid="{00000000-0005-0000-0000-00001A340000}"/>
    <cellStyle name="Normal 3 2 2 2 2 2 4 2 2 3 2 2 2" xfId="14345" xr:uid="{00000000-0005-0000-0000-00001B340000}"/>
    <cellStyle name="Normal 3 2 2 2 2 2 4 2 2 3 2 3" xfId="14346" xr:uid="{00000000-0005-0000-0000-00001C340000}"/>
    <cellStyle name="Normal 3 2 2 2 2 2 4 2 2 3 3" xfId="14347" xr:uid="{00000000-0005-0000-0000-00001D340000}"/>
    <cellStyle name="Normal 3 2 2 2 2 2 4 2 2 3 3 2" xfId="14348" xr:uid="{00000000-0005-0000-0000-00001E340000}"/>
    <cellStyle name="Normal 3 2 2 2 2 2 4 2 2 3 4" xfId="14349" xr:uid="{00000000-0005-0000-0000-00001F340000}"/>
    <cellStyle name="Normal 3 2 2 2 2 2 4 2 2 4" xfId="14350" xr:uid="{00000000-0005-0000-0000-000020340000}"/>
    <cellStyle name="Normal 3 2 2 2 2 2 4 2 2 4 2" xfId="14351" xr:uid="{00000000-0005-0000-0000-000021340000}"/>
    <cellStyle name="Normal 3 2 2 2 2 2 4 2 2 4 2 2" xfId="14352" xr:uid="{00000000-0005-0000-0000-000022340000}"/>
    <cellStyle name="Normal 3 2 2 2 2 2 4 2 2 4 2 2 2" xfId="14353" xr:uid="{00000000-0005-0000-0000-000023340000}"/>
    <cellStyle name="Normal 3 2 2 2 2 2 4 2 2 4 2 3" xfId="14354" xr:uid="{00000000-0005-0000-0000-000024340000}"/>
    <cellStyle name="Normal 3 2 2 2 2 2 4 2 2 4 3" xfId="14355" xr:uid="{00000000-0005-0000-0000-000025340000}"/>
    <cellStyle name="Normal 3 2 2 2 2 2 4 2 2 4 3 2" xfId="14356" xr:uid="{00000000-0005-0000-0000-000026340000}"/>
    <cellStyle name="Normal 3 2 2 2 2 2 4 2 2 4 4" xfId="14357" xr:uid="{00000000-0005-0000-0000-000027340000}"/>
    <cellStyle name="Normal 3 2 2 2 2 2 4 2 2 5" xfId="14358" xr:uid="{00000000-0005-0000-0000-000028340000}"/>
    <cellStyle name="Normal 3 2 2 2 2 2 4 2 2 5 2" xfId="14359" xr:uid="{00000000-0005-0000-0000-000029340000}"/>
    <cellStyle name="Normal 3 2 2 2 2 2 4 2 2 5 2 2" xfId="14360" xr:uid="{00000000-0005-0000-0000-00002A340000}"/>
    <cellStyle name="Normal 3 2 2 2 2 2 4 2 2 5 3" xfId="14361" xr:uid="{00000000-0005-0000-0000-00002B340000}"/>
    <cellStyle name="Normal 3 2 2 2 2 2 4 2 2 6" xfId="14362" xr:uid="{00000000-0005-0000-0000-00002C340000}"/>
    <cellStyle name="Normal 3 2 2 2 2 2 4 2 2 6 2" xfId="14363" xr:uid="{00000000-0005-0000-0000-00002D340000}"/>
    <cellStyle name="Normal 3 2 2 2 2 2 4 2 2 7" xfId="14364" xr:uid="{00000000-0005-0000-0000-00002E340000}"/>
    <cellStyle name="Normal 3 2 2 2 2 2 4 2 2 7 2" xfId="14365" xr:uid="{00000000-0005-0000-0000-00002F340000}"/>
    <cellStyle name="Normal 3 2 2 2 2 2 4 2 2 8" xfId="14366" xr:uid="{00000000-0005-0000-0000-000030340000}"/>
    <cellStyle name="Normal 3 2 2 2 2 2 4 2 3" xfId="14367" xr:uid="{00000000-0005-0000-0000-000031340000}"/>
    <cellStyle name="Normal 3 2 2 2 2 2 4 2 3 2" xfId="14368" xr:uid="{00000000-0005-0000-0000-000032340000}"/>
    <cellStyle name="Normal 3 2 2 2 2 2 4 2 3 2 2" xfId="14369" xr:uid="{00000000-0005-0000-0000-000033340000}"/>
    <cellStyle name="Normal 3 2 2 2 2 2 4 2 3 2 2 2" xfId="14370" xr:uid="{00000000-0005-0000-0000-000034340000}"/>
    <cellStyle name="Normal 3 2 2 2 2 2 4 2 3 2 2 2 2" xfId="14371" xr:uid="{00000000-0005-0000-0000-000035340000}"/>
    <cellStyle name="Normal 3 2 2 2 2 2 4 2 3 2 2 3" xfId="14372" xr:uid="{00000000-0005-0000-0000-000036340000}"/>
    <cellStyle name="Normal 3 2 2 2 2 2 4 2 3 2 3" xfId="14373" xr:uid="{00000000-0005-0000-0000-000037340000}"/>
    <cellStyle name="Normal 3 2 2 2 2 2 4 2 3 2 3 2" xfId="14374" xr:uid="{00000000-0005-0000-0000-000038340000}"/>
    <cellStyle name="Normal 3 2 2 2 2 2 4 2 3 2 4" xfId="14375" xr:uid="{00000000-0005-0000-0000-000039340000}"/>
    <cellStyle name="Normal 3 2 2 2 2 2 4 2 3 3" xfId="14376" xr:uid="{00000000-0005-0000-0000-00003A340000}"/>
    <cellStyle name="Normal 3 2 2 2 2 2 4 2 3 3 2" xfId="14377" xr:uid="{00000000-0005-0000-0000-00003B340000}"/>
    <cellStyle name="Normal 3 2 2 2 2 2 4 2 3 3 2 2" xfId="14378" xr:uid="{00000000-0005-0000-0000-00003C340000}"/>
    <cellStyle name="Normal 3 2 2 2 2 2 4 2 3 3 3" xfId="14379" xr:uid="{00000000-0005-0000-0000-00003D340000}"/>
    <cellStyle name="Normal 3 2 2 2 2 2 4 2 3 4" xfId="14380" xr:uid="{00000000-0005-0000-0000-00003E340000}"/>
    <cellStyle name="Normal 3 2 2 2 2 2 4 2 3 4 2" xfId="14381" xr:uid="{00000000-0005-0000-0000-00003F340000}"/>
    <cellStyle name="Normal 3 2 2 2 2 2 4 2 3 5" xfId="14382" xr:uid="{00000000-0005-0000-0000-000040340000}"/>
    <cellStyle name="Normal 3 2 2 2 2 2 4 2 4" xfId="14383" xr:uid="{00000000-0005-0000-0000-000041340000}"/>
    <cellStyle name="Normal 3 2 2 2 2 2 4 2 4 2" xfId="14384" xr:uid="{00000000-0005-0000-0000-000042340000}"/>
    <cellStyle name="Normal 3 2 2 2 2 2 4 2 4 2 2" xfId="14385" xr:uid="{00000000-0005-0000-0000-000043340000}"/>
    <cellStyle name="Normal 3 2 2 2 2 2 4 2 4 2 2 2" xfId="14386" xr:uid="{00000000-0005-0000-0000-000044340000}"/>
    <cellStyle name="Normal 3 2 2 2 2 2 4 2 4 2 3" xfId="14387" xr:uid="{00000000-0005-0000-0000-000045340000}"/>
    <cellStyle name="Normal 3 2 2 2 2 2 4 2 4 3" xfId="14388" xr:uid="{00000000-0005-0000-0000-000046340000}"/>
    <cellStyle name="Normal 3 2 2 2 2 2 4 2 4 3 2" xfId="14389" xr:uid="{00000000-0005-0000-0000-000047340000}"/>
    <cellStyle name="Normal 3 2 2 2 2 2 4 2 4 4" xfId="14390" xr:uid="{00000000-0005-0000-0000-000048340000}"/>
    <cellStyle name="Normal 3 2 2 2 2 2 4 2 5" xfId="14391" xr:uid="{00000000-0005-0000-0000-000049340000}"/>
    <cellStyle name="Normal 3 2 2 2 2 2 4 2 5 2" xfId="14392" xr:uid="{00000000-0005-0000-0000-00004A340000}"/>
    <cellStyle name="Normal 3 2 2 2 2 2 4 2 5 2 2" xfId="14393" xr:uid="{00000000-0005-0000-0000-00004B340000}"/>
    <cellStyle name="Normal 3 2 2 2 2 2 4 2 5 2 2 2" xfId="14394" xr:uid="{00000000-0005-0000-0000-00004C340000}"/>
    <cellStyle name="Normal 3 2 2 2 2 2 4 2 5 2 3" xfId="14395" xr:uid="{00000000-0005-0000-0000-00004D340000}"/>
    <cellStyle name="Normal 3 2 2 2 2 2 4 2 5 3" xfId="14396" xr:uid="{00000000-0005-0000-0000-00004E340000}"/>
    <cellStyle name="Normal 3 2 2 2 2 2 4 2 5 3 2" xfId="14397" xr:uid="{00000000-0005-0000-0000-00004F340000}"/>
    <cellStyle name="Normal 3 2 2 2 2 2 4 2 5 4" xfId="14398" xr:uid="{00000000-0005-0000-0000-000050340000}"/>
    <cellStyle name="Normal 3 2 2 2 2 2 4 2 6" xfId="14399" xr:uid="{00000000-0005-0000-0000-000051340000}"/>
    <cellStyle name="Normal 3 2 2 2 2 2 4 2 6 2" xfId="14400" xr:uid="{00000000-0005-0000-0000-000052340000}"/>
    <cellStyle name="Normal 3 2 2 2 2 2 4 2 6 2 2" xfId="14401" xr:uid="{00000000-0005-0000-0000-000053340000}"/>
    <cellStyle name="Normal 3 2 2 2 2 2 4 2 6 3" xfId="14402" xr:uid="{00000000-0005-0000-0000-000054340000}"/>
    <cellStyle name="Normal 3 2 2 2 2 2 4 2 7" xfId="14403" xr:uid="{00000000-0005-0000-0000-000055340000}"/>
    <cellStyle name="Normal 3 2 2 2 2 2 4 2 7 2" xfId="14404" xr:uid="{00000000-0005-0000-0000-000056340000}"/>
    <cellStyle name="Normal 3 2 2 2 2 2 4 2 8" xfId="14405" xr:uid="{00000000-0005-0000-0000-000057340000}"/>
    <cellStyle name="Normal 3 2 2 2 2 2 4 2 8 2" xfId="14406" xr:uid="{00000000-0005-0000-0000-000058340000}"/>
    <cellStyle name="Normal 3 2 2 2 2 2 4 2 9" xfId="14407" xr:uid="{00000000-0005-0000-0000-000059340000}"/>
    <cellStyle name="Normal 3 2 2 2 2 2 4 3" xfId="14408" xr:uid="{00000000-0005-0000-0000-00005A340000}"/>
    <cellStyle name="Normal 3 2 2 2 2 2 4 3 2" xfId="14409" xr:uid="{00000000-0005-0000-0000-00005B340000}"/>
    <cellStyle name="Normal 3 2 2 2 2 2 4 3 2 2" xfId="14410" xr:uid="{00000000-0005-0000-0000-00005C340000}"/>
    <cellStyle name="Normal 3 2 2 2 2 2 4 3 2 2 2" xfId="14411" xr:uid="{00000000-0005-0000-0000-00005D340000}"/>
    <cellStyle name="Normal 3 2 2 2 2 2 4 3 2 2 2 2" xfId="14412" xr:uid="{00000000-0005-0000-0000-00005E340000}"/>
    <cellStyle name="Normal 3 2 2 2 2 2 4 3 2 2 2 2 2" xfId="14413" xr:uid="{00000000-0005-0000-0000-00005F340000}"/>
    <cellStyle name="Normal 3 2 2 2 2 2 4 3 2 2 2 3" xfId="14414" xr:uid="{00000000-0005-0000-0000-000060340000}"/>
    <cellStyle name="Normal 3 2 2 2 2 2 4 3 2 2 3" xfId="14415" xr:uid="{00000000-0005-0000-0000-000061340000}"/>
    <cellStyle name="Normal 3 2 2 2 2 2 4 3 2 2 3 2" xfId="14416" xr:uid="{00000000-0005-0000-0000-000062340000}"/>
    <cellStyle name="Normal 3 2 2 2 2 2 4 3 2 2 4" xfId="14417" xr:uid="{00000000-0005-0000-0000-000063340000}"/>
    <cellStyle name="Normal 3 2 2 2 2 2 4 3 2 3" xfId="14418" xr:uid="{00000000-0005-0000-0000-000064340000}"/>
    <cellStyle name="Normal 3 2 2 2 2 2 4 3 2 3 2" xfId="14419" xr:uid="{00000000-0005-0000-0000-000065340000}"/>
    <cellStyle name="Normal 3 2 2 2 2 2 4 3 2 3 2 2" xfId="14420" xr:uid="{00000000-0005-0000-0000-000066340000}"/>
    <cellStyle name="Normal 3 2 2 2 2 2 4 3 2 3 3" xfId="14421" xr:uid="{00000000-0005-0000-0000-000067340000}"/>
    <cellStyle name="Normal 3 2 2 2 2 2 4 3 2 4" xfId="14422" xr:uid="{00000000-0005-0000-0000-000068340000}"/>
    <cellStyle name="Normal 3 2 2 2 2 2 4 3 2 4 2" xfId="14423" xr:uid="{00000000-0005-0000-0000-000069340000}"/>
    <cellStyle name="Normal 3 2 2 2 2 2 4 3 2 5" xfId="14424" xr:uid="{00000000-0005-0000-0000-00006A340000}"/>
    <cellStyle name="Normal 3 2 2 2 2 2 4 3 3" xfId="14425" xr:uid="{00000000-0005-0000-0000-00006B340000}"/>
    <cellStyle name="Normal 3 2 2 2 2 2 4 3 3 2" xfId="14426" xr:uid="{00000000-0005-0000-0000-00006C340000}"/>
    <cellStyle name="Normal 3 2 2 2 2 2 4 3 3 2 2" xfId="14427" xr:uid="{00000000-0005-0000-0000-00006D340000}"/>
    <cellStyle name="Normal 3 2 2 2 2 2 4 3 3 2 2 2" xfId="14428" xr:uid="{00000000-0005-0000-0000-00006E340000}"/>
    <cellStyle name="Normal 3 2 2 2 2 2 4 3 3 2 3" xfId="14429" xr:uid="{00000000-0005-0000-0000-00006F340000}"/>
    <cellStyle name="Normal 3 2 2 2 2 2 4 3 3 3" xfId="14430" xr:uid="{00000000-0005-0000-0000-000070340000}"/>
    <cellStyle name="Normal 3 2 2 2 2 2 4 3 3 3 2" xfId="14431" xr:uid="{00000000-0005-0000-0000-000071340000}"/>
    <cellStyle name="Normal 3 2 2 2 2 2 4 3 3 4" xfId="14432" xr:uid="{00000000-0005-0000-0000-000072340000}"/>
    <cellStyle name="Normal 3 2 2 2 2 2 4 3 4" xfId="14433" xr:uid="{00000000-0005-0000-0000-000073340000}"/>
    <cellStyle name="Normal 3 2 2 2 2 2 4 3 4 2" xfId="14434" xr:uid="{00000000-0005-0000-0000-000074340000}"/>
    <cellStyle name="Normal 3 2 2 2 2 2 4 3 4 2 2" xfId="14435" xr:uid="{00000000-0005-0000-0000-000075340000}"/>
    <cellStyle name="Normal 3 2 2 2 2 2 4 3 4 2 2 2" xfId="14436" xr:uid="{00000000-0005-0000-0000-000076340000}"/>
    <cellStyle name="Normal 3 2 2 2 2 2 4 3 4 2 3" xfId="14437" xr:uid="{00000000-0005-0000-0000-000077340000}"/>
    <cellStyle name="Normal 3 2 2 2 2 2 4 3 4 3" xfId="14438" xr:uid="{00000000-0005-0000-0000-000078340000}"/>
    <cellStyle name="Normal 3 2 2 2 2 2 4 3 4 3 2" xfId="14439" xr:uid="{00000000-0005-0000-0000-000079340000}"/>
    <cellStyle name="Normal 3 2 2 2 2 2 4 3 4 4" xfId="14440" xr:uid="{00000000-0005-0000-0000-00007A340000}"/>
    <cellStyle name="Normal 3 2 2 2 2 2 4 3 5" xfId="14441" xr:uid="{00000000-0005-0000-0000-00007B340000}"/>
    <cellStyle name="Normal 3 2 2 2 2 2 4 3 5 2" xfId="14442" xr:uid="{00000000-0005-0000-0000-00007C340000}"/>
    <cellStyle name="Normal 3 2 2 2 2 2 4 3 5 2 2" xfId="14443" xr:uid="{00000000-0005-0000-0000-00007D340000}"/>
    <cellStyle name="Normal 3 2 2 2 2 2 4 3 5 3" xfId="14444" xr:uid="{00000000-0005-0000-0000-00007E340000}"/>
    <cellStyle name="Normal 3 2 2 2 2 2 4 3 6" xfId="14445" xr:uid="{00000000-0005-0000-0000-00007F340000}"/>
    <cellStyle name="Normal 3 2 2 2 2 2 4 3 6 2" xfId="14446" xr:uid="{00000000-0005-0000-0000-000080340000}"/>
    <cellStyle name="Normal 3 2 2 2 2 2 4 3 7" xfId="14447" xr:uid="{00000000-0005-0000-0000-000081340000}"/>
    <cellStyle name="Normal 3 2 2 2 2 2 4 3 7 2" xfId="14448" xr:uid="{00000000-0005-0000-0000-000082340000}"/>
    <cellStyle name="Normal 3 2 2 2 2 2 4 3 8" xfId="14449" xr:uid="{00000000-0005-0000-0000-000083340000}"/>
    <cellStyle name="Normal 3 2 2 2 2 2 4 4" xfId="14450" xr:uid="{00000000-0005-0000-0000-000084340000}"/>
    <cellStyle name="Normal 3 2 2 2 2 2 4 4 2" xfId="14451" xr:uid="{00000000-0005-0000-0000-000085340000}"/>
    <cellStyle name="Normal 3 2 2 2 2 2 4 4 2 2" xfId="14452" xr:uid="{00000000-0005-0000-0000-000086340000}"/>
    <cellStyle name="Normal 3 2 2 2 2 2 4 4 2 2 2" xfId="14453" xr:uid="{00000000-0005-0000-0000-000087340000}"/>
    <cellStyle name="Normal 3 2 2 2 2 2 4 4 2 2 2 2" xfId="14454" xr:uid="{00000000-0005-0000-0000-000088340000}"/>
    <cellStyle name="Normal 3 2 2 2 2 2 4 4 2 2 3" xfId="14455" xr:uid="{00000000-0005-0000-0000-000089340000}"/>
    <cellStyle name="Normal 3 2 2 2 2 2 4 4 2 3" xfId="14456" xr:uid="{00000000-0005-0000-0000-00008A340000}"/>
    <cellStyle name="Normal 3 2 2 2 2 2 4 4 2 3 2" xfId="14457" xr:uid="{00000000-0005-0000-0000-00008B340000}"/>
    <cellStyle name="Normal 3 2 2 2 2 2 4 4 2 4" xfId="14458" xr:uid="{00000000-0005-0000-0000-00008C340000}"/>
    <cellStyle name="Normal 3 2 2 2 2 2 4 4 3" xfId="14459" xr:uid="{00000000-0005-0000-0000-00008D340000}"/>
    <cellStyle name="Normal 3 2 2 2 2 2 4 4 3 2" xfId="14460" xr:uid="{00000000-0005-0000-0000-00008E340000}"/>
    <cellStyle name="Normal 3 2 2 2 2 2 4 4 3 2 2" xfId="14461" xr:uid="{00000000-0005-0000-0000-00008F340000}"/>
    <cellStyle name="Normal 3 2 2 2 2 2 4 4 3 3" xfId="14462" xr:uid="{00000000-0005-0000-0000-000090340000}"/>
    <cellStyle name="Normal 3 2 2 2 2 2 4 4 4" xfId="14463" xr:uid="{00000000-0005-0000-0000-000091340000}"/>
    <cellStyle name="Normal 3 2 2 2 2 2 4 4 4 2" xfId="14464" xr:uid="{00000000-0005-0000-0000-000092340000}"/>
    <cellStyle name="Normal 3 2 2 2 2 2 4 4 5" xfId="14465" xr:uid="{00000000-0005-0000-0000-000093340000}"/>
    <cellStyle name="Normal 3 2 2 2 2 2 4 5" xfId="14466" xr:uid="{00000000-0005-0000-0000-000094340000}"/>
    <cellStyle name="Normal 3 2 2 2 2 2 4 5 2" xfId="14467" xr:uid="{00000000-0005-0000-0000-000095340000}"/>
    <cellStyle name="Normal 3 2 2 2 2 2 4 5 2 2" xfId="14468" xr:uid="{00000000-0005-0000-0000-000096340000}"/>
    <cellStyle name="Normal 3 2 2 2 2 2 4 5 2 2 2" xfId="14469" xr:uid="{00000000-0005-0000-0000-000097340000}"/>
    <cellStyle name="Normal 3 2 2 2 2 2 4 5 2 3" xfId="14470" xr:uid="{00000000-0005-0000-0000-000098340000}"/>
    <cellStyle name="Normal 3 2 2 2 2 2 4 5 3" xfId="14471" xr:uid="{00000000-0005-0000-0000-000099340000}"/>
    <cellStyle name="Normal 3 2 2 2 2 2 4 5 3 2" xfId="14472" xr:uid="{00000000-0005-0000-0000-00009A340000}"/>
    <cellStyle name="Normal 3 2 2 2 2 2 4 5 4" xfId="14473" xr:uid="{00000000-0005-0000-0000-00009B340000}"/>
    <cellStyle name="Normal 3 2 2 2 2 2 4 6" xfId="14474" xr:uid="{00000000-0005-0000-0000-00009C340000}"/>
    <cellStyle name="Normal 3 2 2 2 2 2 4 6 2" xfId="14475" xr:uid="{00000000-0005-0000-0000-00009D340000}"/>
    <cellStyle name="Normal 3 2 2 2 2 2 4 6 2 2" xfId="14476" xr:uid="{00000000-0005-0000-0000-00009E340000}"/>
    <cellStyle name="Normal 3 2 2 2 2 2 4 6 2 2 2" xfId="14477" xr:uid="{00000000-0005-0000-0000-00009F340000}"/>
    <cellStyle name="Normal 3 2 2 2 2 2 4 6 2 3" xfId="14478" xr:uid="{00000000-0005-0000-0000-0000A0340000}"/>
    <cellStyle name="Normal 3 2 2 2 2 2 4 6 3" xfId="14479" xr:uid="{00000000-0005-0000-0000-0000A1340000}"/>
    <cellStyle name="Normal 3 2 2 2 2 2 4 6 3 2" xfId="14480" xr:uid="{00000000-0005-0000-0000-0000A2340000}"/>
    <cellStyle name="Normal 3 2 2 2 2 2 4 6 4" xfId="14481" xr:uid="{00000000-0005-0000-0000-0000A3340000}"/>
    <cellStyle name="Normal 3 2 2 2 2 2 4 7" xfId="14482" xr:uid="{00000000-0005-0000-0000-0000A4340000}"/>
    <cellStyle name="Normal 3 2 2 2 2 2 4 7 2" xfId="14483" xr:uid="{00000000-0005-0000-0000-0000A5340000}"/>
    <cellStyle name="Normal 3 2 2 2 2 2 4 7 2 2" xfId="14484" xr:uid="{00000000-0005-0000-0000-0000A6340000}"/>
    <cellStyle name="Normal 3 2 2 2 2 2 4 7 3" xfId="14485" xr:uid="{00000000-0005-0000-0000-0000A7340000}"/>
    <cellStyle name="Normal 3 2 2 2 2 2 4 8" xfId="14486" xr:uid="{00000000-0005-0000-0000-0000A8340000}"/>
    <cellStyle name="Normal 3 2 2 2 2 2 4 8 2" xfId="14487" xr:uid="{00000000-0005-0000-0000-0000A9340000}"/>
    <cellStyle name="Normal 3 2 2 2 2 2 4 9" xfId="14488" xr:uid="{00000000-0005-0000-0000-0000AA340000}"/>
    <cellStyle name="Normal 3 2 2 2 2 2 4 9 2" xfId="14489" xr:uid="{00000000-0005-0000-0000-0000AB340000}"/>
    <cellStyle name="Normal 3 2 2 2 2 2 5" xfId="14490" xr:uid="{00000000-0005-0000-0000-0000AC340000}"/>
    <cellStyle name="Normal 3 2 2 2 2 2 5 2" xfId="14491" xr:uid="{00000000-0005-0000-0000-0000AD340000}"/>
    <cellStyle name="Normal 3 2 2 2 2 2 5 2 2" xfId="14492" xr:uid="{00000000-0005-0000-0000-0000AE340000}"/>
    <cellStyle name="Normal 3 2 2 2 2 2 5 2 2 2" xfId="14493" xr:uid="{00000000-0005-0000-0000-0000AF340000}"/>
    <cellStyle name="Normal 3 2 2 2 2 2 5 2 2 2 2" xfId="14494" xr:uid="{00000000-0005-0000-0000-0000B0340000}"/>
    <cellStyle name="Normal 3 2 2 2 2 2 5 2 2 2 2 2" xfId="14495" xr:uid="{00000000-0005-0000-0000-0000B1340000}"/>
    <cellStyle name="Normal 3 2 2 2 2 2 5 2 2 2 2 2 2" xfId="14496" xr:uid="{00000000-0005-0000-0000-0000B2340000}"/>
    <cellStyle name="Normal 3 2 2 2 2 2 5 2 2 2 2 3" xfId="14497" xr:uid="{00000000-0005-0000-0000-0000B3340000}"/>
    <cellStyle name="Normal 3 2 2 2 2 2 5 2 2 2 3" xfId="14498" xr:uid="{00000000-0005-0000-0000-0000B4340000}"/>
    <cellStyle name="Normal 3 2 2 2 2 2 5 2 2 2 3 2" xfId="14499" xr:uid="{00000000-0005-0000-0000-0000B5340000}"/>
    <cellStyle name="Normal 3 2 2 2 2 2 5 2 2 2 4" xfId="14500" xr:uid="{00000000-0005-0000-0000-0000B6340000}"/>
    <cellStyle name="Normal 3 2 2 2 2 2 5 2 2 3" xfId="14501" xr:uid="{00000000-0005-0000-0000-0000B7340000}"/>
    <cellStyle name="Normal 3 2 2 2 2 2 5 2 2 3 2" xfId="14502" xr:uid="{00000000-0005-0000-0000-0000B8340000}"/>
    <cellStyle name="Normal 3 2 2 2 2 2 5 2 2 3 2 2" xfId="14503" xr:uid="{00000000-0005-0000-0000-0000B9340000}"/>
    <cellStyle name="Normal 3 2 2 2 2 2 5 2 2 3 3" xfId="14504" xr:uid="{00000000-0005-0000-0000-0000BA340000}"/>
    <cellStyle name="Normal 3 2 2 2 2 2 5 2 2 4" xfId="14505" xr:uid="{00000000-0005-0000-0000-0000BB340000}"/>
    <cellStyle name="Normal 3 2 2 2 2 2 5 2 2 4 2" xfId="14506" xr:uid="{00000000-0005-0000-0000-0000BC340000}"/>
    <cellStyle name="Normal 3 2 2 2 2 2 5 2 2 5" xfId="14507" xr:uid="{00000000-0005-0000-0000-0000BD340000}"/>
    <cellStyle name="Normal 3 2 2 2 2 2 5 2 3" xfId="14508" xr:uid="{00000000-0005-0000-0000-0000BE340000}"/>
    <cellStyle name="Normal 3 2 2 2 2 2 5 2 3 2" xfId="14509" xr:uid="{00000000-0005-0000-0000-0000BF340000}"/>
    <cellStyle name="Normal 3 2 2 2 2 2 5 2 3 2 2" xfId="14510" xr:uid="{00000000-0005-0000-0000-0000C0340000}"/>
    <cellStyle name="Normal 3 2 2 2 2 2 5 2 3 2 2 2" xfId="14511" xr:uid="{00000000-0005-0000-0000-0000C1340000}"/>
    <cellStyle name="Normal 3 2 2 2 2 2 5 2 3 2 3" xfId="14512" xr:uid="{00000000-0005-0000-0000-0000C2340000}"/>
    <cellStyle name="Normal 3 2 2 2 2 2 5 2 3 3" xfId="14513" xr:uid="{00000000-0005-0000-0000-0000C3340000}"/>
    <cellStyle name="Normal 3 2 2 2 2 2 5 2 3 3 2" xfId="14514" xr:uid="{00000000-0005-0000-0000-0000C4340000}"/>
    <cellStyle name="Normal 3 2 2 2 2 2 5 2 3 4" xfId="14515" xr:uid="{00000000-0005-0000-0000-0000C5340000}"/>
    <cellStyle name="Normal 3 2 2 2 2 2 5 2 4" xfId="14516" xr:uid="{00000000-0005-0000-0000-0000C6340000}"/>
    <cellStyle name="Normal 3 2 2 2 2 2 5 2 4 2" xfId="14517" xr:uid="{00000000-0005-0000-0000-0000C7340000}"/>
    <cellStyle name="Normal 3 2 2 2 2 2 5 2 4 2 2" xfId="14518" xr:uid="{00000000-0005-0000-0000-0000C8340000}"/>
    <cellStyle name="Normal 3 2 2 2 2 2 5 2 4 2 2 2" xfId="14519" xr:uid="{00000000-0005-0000-0000-0000C9340000}"/>
    <cellStyle name="Normal 3 2 2 2 2 2 5 2 4 2 3" xfId="14520" xr:uid="{00000000-0005-0000-0000-0000CA340000}"/>
    <cellStyle name="Normal 3 2 2 2 2 2 5 2 4 3" xfId="14521" xr:uid="{00000000-0005-0000-0000-0000CB340000}"/>
    <cellStyle name="Normal 3 2 2 2 2 2 5 2 4 3 2" xfId="14522" xr:uid="{00000000-0005-0000-0000-0000CC340000}"/>
    <cellStyle name="Normal 3 2 2 2 2 2 5 2 4 4" xfId="14523" xr:uid="{00000000-0005-0000-0000-0000CD340000}"/>
    <cellStyle name="Normal 3 2 2 2 2 2 5 2 5" xfId="14524" xr:uid="{00000000-0005-0000-0000-0000CE340000}"/>
    <cellStyle name="Normal 3 2 2 2 2 2 5 2 5 2" xfId="14525" xr:uid="{00000000-0005-0000-0000-0000CF340000}"/>
    <cellStyle name="Normal 3 2 2 2 2 2 5 2 5 2 2" xfId="14526" xr:uid="{00000000-0005-0000-0000-0000D0340000}"/>
    <cellStyle name="Normal 3 2 2 2 2 2 5 2 5 3" xfId="14527" xr:uid="{00000000-0005-0000-0000-0000D1340000}"/>
    <cellStyle name="Normal 3 2 2 2 2 2 5 2 6" xfId="14528" xr:uid="{00000000-0005-0000-0000-0000D2340000}"/>
    <cellStyle name="Normal 3 2 2 2 2 2 5 2 6 2" xfId="14529" xr:uid="{00000000-0005-0000-0000-0000D3340000}"/>
    <cellStyle name="Normal 3 2 2 2 2 2 5 2 7" xfId="14530" xr:uid="{00000000-0005-0000-0000-0000D4340000}"/>
    <cellStyle name="Normal 3 2 2 2 2 2 5 2 7 2" xfId="14531" xr:uid="{00000000-0005-0000-0000-0000D5340000}"/>
    <cellStyle name="Normal 3 2 2 2 2 2 5 2 8" xfId="14532" xr:uid="{00000000-0005-0000-0000-0000D6340000}"/>
    <cellStyle name="Normal 3 2 2 2 2 2 5 3" xfId="14533" xr:uid="{00000000-0005-0000-0000-0000D7340000}"/>
    <cellStyle name="Normal 3 2 2 2 2 2 5 3 2" xfId="14534" xr:uid="{00000000-0005-0000-0000-0000D8340000}"/>
    <cellStyle name="Normal 3 2 2 2 2 2 5 3 2 2" xfId="14535" xr:uid="{00000000-0005-0000-0000-0000D9340000}"/>
    <cellStyle name="Normal 3 2 2 2 2 2 5 3 2 2 2" xfId="14536" xr:uid="{00000000-0005-0000-0000-0000DA340000}"/>
    <cellStyle name="Normal 3 2 2 2 2 2 5 3 2 2 2 2" xfId="14537" xr:uid="{00000000-0005-0000-0000-0000DB340000}"/>
    <cellStyle name="Normal 3 2 2 2 2 2 5 3 2 2 3" xfId="14538" xr:uid="{00000000-0005-0000-0000-0000DC340000}"/>
    <cellStyle name="Normal 3 2 2 2 2 2 5 3 2 3" xfId="14539" xr:uid="{00000000-0005-0000-0000-0000DD340000}"/>
    <cellStyle name="Normal 3 2 2 2 2 2 5 3 2 3 2" xfId="14540" xr:uid="{00000000-0005-0000-0000-0000DE340000}"/>
    <cellStyle name="Normal 3 2 2 2 2 2 5 3 2 4" xfId="14541" xr:uid="{00000000-0005-0000-0000-0000DF340000}"/>
    <cellStyle name="Normal 3 2 2 2 2 2 5 3 3" xfId="14542" xr:uid="{00000000-0005-0000-0000-0000E0340000}"/>
    <cellStyle name="Normal 3 2 2 2 2 2 5 3 3 2" xfId="14543" xr:uid="{00000000-0005-0000-0000-0000E1340000}"/>
    <cellStyle name="Normal 3 2 2 2 2 2 5 3 3 2 2" xfId="14544" xr:uid="{00000000-0005-0000-0000-0000E2340000}"/>
    <cellStyle name="Normal 3 2 2 2 2 2 5 3 3 3" xfId="14545" xr:uid="{00000000-0005-0000-0000-0000E3340000}"/>
    <cellStyle name="Normal 3 2 2 2 2 2 5 3 4" xfId="14546" xr:uid="{00000000-0005-0000-0000-0000E4340000}"/>
    <cellStyle name="Normal 3 2 2 2 2 2 5 3 4 2" xfId="14547" xr:uid="{00000000-0005-0000-0000-0000E5340000}"/>
    <cellStyle name="Normal 3 2 2 2 2 2 5 3 5" xfId="14548" xr:uid="{00000000-0005-0000-0000-0000E6340000}"/>
    <cellStyle name="Normal 3 2 2 2 2 2 5 4" xfId="14549" xr:uid="{00000000-0005-0000-0000-0000E7340000}"/>
    <cellStyle name="Normal 3 2 2 2 2 2 5 4 2" xfId="14550" xr:uid="{00000000-0005-0000-0000-0000E8340000}"/>
    <cellStyle name="Normal 3 2 2 2 2 2 5 4 2 2" xfId="14551" xr:uid="{00000000-0005-0000-0000-0000E9340000}"/>
    <cellStyle name="Normal 3 2 2 2 2 2 5 4 2 2 2" xfId="14552" xr:uid="{00000000-0005-0000-0000-0000EA340000}"/>
    <cellStyle name="Normal 3 2 2 2 2 2 5 4 2 3" xfId="14553" xr:uid="{00000000-0005-0000-0000-0000EB340000}"/>
    <cellStyle name="Normal 3 2 2 2 2 2 5 4 3" xfId="14554" xr:uid="{00000000-0005-0000-0000-0000EC340000}"/>
    <cellStyle name="Normal 3 2 2 2 2 2 5 4 3 2" xfId="14555" xr:uid="{00000000-0005-0000-0000-0000ED340000}"/>
    <cellStyle name="Normal 3 2 2 2 2 2 5 4 4" xfId="14556" xr:uid="{00000000-0005-0000-0000-0000EE340000}"/>
    <cellStyle name="Normal 3 2 2 2 2 2 5 5" xfId="14557" xr:uid="{00000000-0005-0000-0000-0000EF340000}"/>
    <cellStyle name="Normal 3 2 2 2 2 2 5 5 2" xfId="14558" xr:uid="{00000000-0005-0000-0000-0000F0340000}"/>
    <cellStyle name="Normal 3 2 2 2 2 2 5 5 2 2" xfId="14559" xr:uid="{00000000-0005-0000-0000-0000F1340000}"/>
    <cellStyle name="Normal 3 2 2 2 2 2 5 5 2 2 2" xfId="14560" xr:uid="{00000000-0005-0000-0000-0000F2340000}"/>
    <cellStyle name="Normal 3 2 2 2 2 2 5 5 2 3" xfId="14561" xr:uid="{00000000-0005-0000-0000-0000F3340000}"/>
    <cellStyle name="Normal 3 2 2 2 2 2 5 5 3" xfId="14562" xr:uid="{00000000-0005-0000-0000-0000F4340000}"/>
    <cellStyle name="Normal 3 2 2 2 2 2 5 5 3 2" xfId="14563" xr:uid="{00000000-0005-0000-0000-0000F5340000}"/>
    <cellStyle name="Normal 3 2 2 2 2 2 5 5 4" xfId="14564" xr:uid="{00000000-0005-0000-0000-0000F6340000}"/>
    <cellStyle name="Normal 3 2 2 2 2 2 5 6" xfId="14565" xr:uid="{00000000-0005-0000-0000-0000F7340000}"/>
    <cellStyle name="Normal 3 2 2 2 2 2 5 6 2" xfId="14566" xr:uid="{00000000-0005-0000-0000-0000F8340000}"/>
    <cellStyle name="Normal 3 2 2 2 2 2 5 6 2 2" xfId="14567" xr:uid="{00000000-0005-0000-0000-0000F9340000}"/>
    <cellStyle name="Normal 3 2 2 2 2 2 5 6 3" xfId="14568" xr:uid="{00000000-0005-0000-0000-0000FA340000}"/>
    <cellStyle name="Normal 3 2 2 2 2 2 5 7" xfId="14569" xr:uid="{00000000-0005-0000-0000-0000FB340000}"/>
    <cellStyle name="Normal 3 2 2 2 2 2 5 7 2" xfId="14570" xr:uid="{00000000-0005-0000-0000-0000FC340000}"/>
    <cellStyle name="Normal 3 2 2 2 2 2 5 8" xfId="14571" xr:uid="{00000000-0005-0000-0000-0000FD340000}"/>
    <cellStyle name="Normal 3 2 2 2 2 2 5 8 2" xfId="14572" xr:uid="{00000000-0005-0000-0000-0000FE340000}"/>
    <cellStyle name="Normal 3 2 2 2 2 2 5 9" xfId="14573" xr:uid="{00000000-0005-0000-0000-0000FF340000}"/>
    <cellStyle name="Normal 3 2 2 2 2 2 6" xfId="14574" xr:uid="{00000000-0005-0000-0000-000000350000}"/>
    <cellStyle name="Normal 3 2 2 2 2 2 6 2" xfId="14575" xr:uid="{00000000-0005-0000-0000-000001350000}"/>
    <cellStyle name="Normal 3 2 2 2 2 2 6 2 2" xfId="14576" xr:uid="{00000000-0005-0000-0000-000002350000}"/>
    <cellStyle name="Normal 3 2 2 2 2 2 6 2 2 2" xfId="14577" xr:uid="{00000000-0005-0000-0000-000003350000}"/>
    <cellStyle name="Normal 3 2 2 2 2 2 6 2 2 2 2" xfId="14578" xr:uid="{00000000-0005-0000-0000-000004350000}"/>
    <cellStyle name="Normal 3 2 2 2 2 2 6 2 2 2 2 2" xfId="14579" xr:uid="{00000000-0005-0000-0000-000005350000}"/>
    <cellStyle name="Normal 3 2 2 2 2 2 6 2 2 2 3" xfId="14580" xr:uid="{00000000-0005-0000-0000-000006350000}"/>
    <cellStyle name="Normal 3 2 2 2 2 2 6 2 2 3" xfId="14581" xr:uid="{00000000-0005-0000-0000-000007350000}"/>
    <cellStyle name="Normal 3 2 2 2 2 2 6 2 2 3 2" xfId="14582" xr:uid="{00000000-0005-0000-0000-000008350000}"/>
    <cellStyle name="Normal 3 2 2 2 2 2 6 2 2 4" xfId="14583" xr:uid="{00000000-0005-0000-0000-000009350000}"/>
    <cellStyle name="Normal 3 2 2 2 2 2 6 2 3" xfId="14584" xr:uid="{00000000-0005-0000-0000-00000A350000}"/>
    <cellStyle name="Normal 3 2 2 2 2 2 6 2 3 2" xfId="14585" xr:uid="{00000000-0005-0000-0000-00000B350000}"/>
    <cellStyle name="Normal 3 2 2 2 2 2 6 2 3 2 2" xfId="14586" xr:uid="{00000000-0005-0000-0000-00000C350000}"/>
    <cellStyle name="Normal 3 2 2 2 2 2 6 2 3 3" xfId="14587" xr:uid="{00000000-0005-0000-0000-00000D350000}"/>
    <cellStyle name="Normal 3 2 2 2 2 2 6 2 4" xfId="14588" xr:uid="{00000000-0005-0000-0000-00000E350000}"/>
    <cellStyle name="Normal 3 2 2 2 2 2 6 2 4 2" xfId="14589" xr:uid="{00000000-0005-0000-0000-00000F350000}"/>
    <cellStyle name="Normal 3 2 2 2 2 2 6 2 5" xfId="14590" xr:uid="{00000000-0005-0000-0000-000010350000}"/>
    <cellStyle name="Normal 3 2 2 2 2 2 6 3" xfId="14591" xr:uid="{00000000-0005-0000-0000-000011350000}"/>
    <cellStyle name="Normal 3 2 2 2 2 2 6 3 2" xfId="14592" xr:uid="{00000000-0005-0000-0000-000012350000}"/>
    <cellStyle name="Normal 3 2 2 2 2 2 6 3 2 2" xfId="14593" xr:uid="{00000000-0005-0000-0000-000013350000}"/>
    <cellStyle name="Normal 3 2 2 2 2 2 6 3 2 2 2" xfId="14594" xr:uid="{00000000-0005-0000-0000-000014350000}"/>
    <cellStyle name="Normal 3 2 2 2 2 2 6 3 2 3" xfId="14595" xr:uid="{00000000-0005-0000-0000-000015350000}"/>
    <cellStyle name="Normal 3 2 2 2 2 2 6 3 3" xfId="14596" xr:uid="{00000000-0005-0000-0000-000016350000}"/>
    <cellStyle name="Normal 3 2 2 2 2 2 6 3 3 2" xfId="14597" xr:uid="{00000000-0005-0000-0000-000017350000}"/>
    <cellStyle name="Normal 3 2 2 2 2 2 6 3 4" xfId="14598" xr:uid="{00000000-0005-0000-0000-000018350000}"/>
    <cellStyle name="Normal 3 2 2 2 2 2 6 4" xfId="14599" xr:uid="{00000000-0005-0000-0000-000019350000}"/>
    <cellStyle name="Normal 3 2 2 2 2 2 6 4 2" xfId="14600" xr:uid="{00000000-0005-0000-0000-00001A350000}"/>
    <cellStyle name="Normal 3 2 2 2 2 2 6 4 2 2" xfId="14601" xr:uid="{00000000-0005-0000-0000-00001B350000}"/>
    <cellStyle name="Normal 3 2 2 2 2 2 6 4 2 2 2" xfId="14602" xr:uid="{00000000-0005-0000-0000-00001C350000}"/>
    <cellStyle name="Normal 3 2 2 2 2 2 6 4 2 3" xfId="14603" xr:uid="{00000000-0005-0000-0000-00001D350000}"/>
    <cellStyle name="Normal 3 2 2 2 2 2 6 4 3" xfId="14604" xr:uid="{00000000-0005-0000-0000-00001E350000}"/>
    <cellStyle name="Normal 3 2 2 2 2 2 6 4 3 2" xfId="14605" xr:uid="{00000000-0005-0000-0000-00001F350000}"/>
    <cellStyle name="Normal 3 2 2 2 2 2 6 4 4" xfId="14606" xr:uid="{00000000-0005-0000-0000-000020350000}"/>
    <cellStyle name="Normal 3 2 2 2 2 2 6 5" xfId="14607" xr:uid="{00000000-0005-0000-0000-000021350000}"/>
    <cellStyle name="Normal 3 2 2 2 2 2 6 5 2" xfId="14608" xr:uid="{00000000-0005-0000-0000-000022350000}"/>
    <cellStyle name="Normal 3 2 2 2 2 2 6 5 2 2" xfId="14609" xr:uid="{00000000-0005-0000-0000-000023350000}"/>
    <cellStyle name="Normal 3 2 2 2 2 2 6 5 3" xfId="14610" xr:uid="{00000000-0005-0000-0000-000024350000}"/>
    <cellStyle name="Normal 3 2 2 2 2 2 6 6" xfId="14611" xr:uid="{00000000-0005-0000-0000-000025350000}"/>
    <cellStyle name="Normal 3 2 2 2 2 2 6 6 2" xfId="14612" xr:uid="{00000000-0005-0000-0000-000026350000}"/>
    <cellStyle name="Normal 3 2 2 2 2 2 6 7" xfId="14613" xr:uid="{00000000-0005-0000-0000-000027350000}"/>
    <cellStyle name="Normal 3 2 2 2 2 2 6 7 2" xfId="14614" xr:uid="{00000000-0005-0000-0000-000028350000}"/>
    <cellStyle name="Normal 3 2 2 2 2 2 6 8" xfId="14615" xr:uid="{00000000-0005-0000-0000-000029350000}"/>
    <cellStyle name="Normal 3 2 2 2 2 2 7" xfId="14616" xr:uid="{00000000-0005-0000-0000-00002A350000}"/>
    <cellStyle name="Normal 3 2 2 2 2 2 7 2" xfId="14617" xr:uid="{00000000-0005-0000-0000-00002B350000}"/>
    <cellStyle name="Normal 3 2 2 2 2 2 7 2 2" xfId="14618" xr:uid="{00000000-0005-0000-0000-00002C350000}"/>
    <cellStyle name="Normal 3 2 2 2 2 2 7 2 2 2" xfId="14619" xr:uid="{00000000-0005-0000-0000-00002D350000}"/>
    <cellStyle name="Normal 3 2 2 2 2 2 7 2 2 2 2" xfId="14620" xr:uid="{00000000-0005-0000-0000-00002E350000}"/>
    <cellStyle name="Normal 3 2 2 2 2 2 7 2 2 2 2 2" xfId="14621" xr:uid="{00000000-0005-0000-0000-00002F350000}"/>
    <cellStyle name="Normal 3 2 2 2 2 2 7 2 2 2 3" xfId="14622" xr:uid="{00000000-0005-0000-0000-000030350000}"/>
    <cellStyle name="Normal 3 2 2 2 2 2 7 2 2 3" xfId="14623" xr:uid="{00000000-0005-0000-0000-000031350000}"/>
    <cellStyle name="Normal 3 2 2 2 2 2 7 2 2 3 2" xfId="14624" xr:uid="{00000000-0005-0000-0000-000032350000}"/>
    <cellStyle name="Normal 3 2 2 2 2 2 7 2 2 4" xfId="14625" xr:uid="{00000000-0005-0000-0000-000033350000}"/>
    <cellStyle name="Normal 3 2 2 2 2 2 7 2 3" xfId="14626" xr:uid="{00000000-0005-0000-0000-000034350000}"/>
    <cellStyle name="Normal 3 2 2 2 2 2 7 2 3 2" xfId="14627" xr:uid="{00000000-0005-0000-0000-000035350000}"/>
    <cellStyle name="Normal 3 2 2 2 2 2 7 2 3 2 2" xfId="14628" xr:uid="{00000000-0005-0000-0000-000036350000}"/>
    <cellStyle name="Normal 3 2 2 2 2 2 7 2 3 3" xfId="14629" xr:uid="{00000000-0005-0000-0000-000037350000}"/>
    <cellStyle name="Normal 3 2 2 2 2 2 7 2 4" xfId="14630" xr:uid="{00000000-0005-0000-0000-000038350000}"/>
    <cellStyle name="Normal 3 2 2 2 2 2 7 2 4 2" xfId="14631" xr:uid="{00000000-0005-0000-0000-000039350000}"/>
    <cellStyle name="Normal 3 2 2 2 2 2 7 2 5" xfId="14632" xr:uid="{00000000-0005-0000-0000-00003A350000}"/>
    <cellStyle name="Normal 3 2 2 2 2 2 7 3" xfId="14633" xr:uid="{00000000-0005-0000-0000-00003B350000}"/>
    <cellStyle name="Normal 3 2 2 2 2 2 7 3 2" xfId="14634" xr:uid="{00000000-0005-0000-0000-00003C350000}"/>
    <cellStyle name="Normal 3 2 2 2 2 2 7 3 2 2" xfId="14635" xr:uid="{00000000-0005-0000-0000-00003D350000}"/>
    <cellStyle name="Normal 3 2 2 2 2 2 7 3 2 2 2" xfId="14636" xr:uid="{00000000-0005-0000-0000-00003E350000}"/>
    <cellStyle name="Normal 3 2 2 2 2 2 7 3 2 3" xfId="14637" xr:uid="{00000000-0005-0000-0000-00003F350000}"/>
    <cellStyle name="Normal 3 2 2 2 2 2 7 3 3" xfId="14638" xr:uid="{00000000-0005-0000-0000-000040350000}"/>
    <cellStyle name="Normal 3 2 2 2 2 2 7 3 3 2" xfId="14639" xr:uid="{00000000-0005-0000-0000-000041350000}"/>
    <cellStyle name="Normal 3 2 2 2 2 2 7 3 4" xfId="14640" xr:uid="{00000000-0005-0000-0000-000042350000}"/>
    <cellStyle name="Normal 3 2 2 2 2 2 7 4" xfId="14641" xr:uid="{00000000-0005-0000-0000-000043350000}"/>
    <cellStyle name="Normal 3 2 2 2 2 2 7 4 2" xfId="14642" xr:uid="{00000000-0005-0000-0000-000044350000}"/>
    <cellStyle name="Normal 3 2 2 2 2 2 7 4 2 2" xfId="14643" xr:uid="{00000000-0005-0000-0000-000045350000}"/>
    <cellStyle name="Normal 3 2 2 2 2 2 7 4 3" xfId="14644" xr:uid="{00000000-0005-0000-0000-000046350000}"/>
    <cellStyle name="Normal 3 2 2 2 2 2 7 5" xfId="14645" xr:uid="{00000000-0005-0000-0000-000047350000}"/>
    <cellStyle name="Normal 3 2 2 2 2 2 7 5 2" xfId="14646" xr:uid="{00000000-0005-0000-0000-000048350000}"/>
    <cellStyle name="Normal 3 2 2 2 2 2 7 6" xfId="14647" xr:uid="{00000000-0005-0000-0000-000049350000}"/>
    <cellStyle name="Normal 3 2 2 2 2 2 8" xfId="14648" xr:uid="{00000000-0005-0000-0000-00004A350000}"/>
    <cellStyle name="Normal 3 2 2 2 2 2 8 2" xfId="14649" xr:uid="{00000000-0005-0000-0000-00004B350000}"/>
    <cellStyle name="Normal 3 2 2 2 2 2 8 2 2" xfId="14650" xr:uid="{00000000-0005-0000-0000-00004C350000}"/>
    <cellStyle name="Normal 3 2 2 2 2 2 8 2 2 2" xfId="14651" xr:uid="{00000000-0005-0000-0000-00004D350000}"/>
    <cellStyle name="Normal 3 2 2 2 2 2 8 2 2 2 2" xfId="14652" xr:uid="{00000000-0005-0000-0000-00004E350000}"/>
    <cellStyle name="Normal 3 2 2 2 2 2 8 2 2 2 2 2" xfId="14653" xr:uid="{00000000-0005-0000-0000-00004F350000}"/>
    <cellStyle name="Normal 3 2 2 2 2 2 8 2 2 2 3" xfId="14654" xr:uid="{00000000-0005-0000-0000-000050350000}"/>
    <cellStyle name="Normal 3 2 2 2 2 2 8 2 2 3" xfId="14655" xr:uid="{00000000-0005-0000-0000-000051350000}"/>
    <cellStyle name="Normal 3 2 2 2 2 2 8 2 2 3 2" xfId="14656" xr:uid="{00000000-0005-0000-0000-000052350000}"/>
    <cellStyle name="Normal 3 2 2 2 2 2 8 2 2 4" xfId="14657" xr:uid="{00000000-0005-0000-0000-000053350000}"/>
    <cellStyle name="Normal 3 2 2 2 2 2 8 2 3" xfId="14658" xr:uid="{00000000-0005-0000-0000-000054350000}"/>
    <cellStyle name="Normal 3 2 2 2 2 2 8 2 3 2" xfId="14659" xr:uid="{00000000-0005-0000-0000-000055350000}"/>
    <cellStyle name="Normal 3 2 2 2 2 2 8 2 3 2 2" xfId="14660" xr:uid="{00000000-0005-0000-0000-000056350000}"/>
    <cellStyle name="Normal 3 2 2 2 2 2 8 2 3 3" xfId="14661" xr:uid="{00000000-0005-0000-0000-000057350000}"/>
    <cellStyle name="Normal 3 2 2 2 2 2 8 2 4" xfId="14662" xr:uid="{00000000-0005-0000-0000-000058350000}"/>
    <cellStyle name="Normal 3 2 2 2 2 2 8 2 4 2" xfId="14663" xr:uid="{00000000-0005-0000-0000-000059350000}"/>
    <cellStyle name="Normal 3 2 2 2 2 2 8 2 5" xfId="14664" xr:uid="{00000000-0005-0000-0000-00005A350000}"/>
    <cellStyle name="Normal 3 2 2 2 2 2 8 3" xfId="14665" xr:uid="{00000000-0005-0000-0000-00005B350000}"/>
    <cellStyle name="Normal 3 2 2 2 2 2 8 3 2" xfId="14666" xr:uid="{00000000-0005-0000-0000-00005C350000}"/>
    <cellStyle name="Normal 3 2 2 2 2 2 8 3 2 2" xfId="14667" xr:uid="{00000000-0005-0000-0000-00005D350000}"/>
    <cellStyle name="Normal 3 2 2 2 2 2 8 3 2 2 2" xfId="14668" xr:uid="{00000000-0005-0000-0000-00005E350000}"/>
    <cellStyle name="Normal 3 2 2 2 2 2 8 3 2 3" xfId="14669" xr:uid="{00000000-0005-0000-0000-00005F350000}"/>
    <cellStyle name="Normal 3 2 2 2 2 2 8 3 3" xfId="14670" xr:uid="{00000000-0005-0000-0000-000060350000}"/>
    <cellStyle name="Normal 3 2 2 2 2 2 8 3 3 2" xfId="14671" xr:uid="{00000000-0005-0000-0000-000061350000}"/>
    <cellStyle name="Normal 3 2 2 2 2 2 8 3 4" xfId="14672" xr:uid="{00000000-0005-0000-0000-000062350000}"/>
    <cellStyle name="Normal 3 2 2 2 2 2 8 4" xfId="14673" xr:uid="{00000000-0005-0000-0000-000063350000}"/>
    <cellStyle name="Normal 3 2 2 2 2 2 8 4 2" xfId="14674" xr:uid="{00000000-0005-0000-0000-000064350000}"/>
    <cellStyle name="Normal 3 2 2 2 2 2 8 4 2 2" xfId="14675" xr:uid="{00000000-0005-0000-0000-000065350000}"/>
    <cellStyle name="Normal 3 2 2 2 2 2 8 4 3" xfId="14676" xr:uid="{00000000-0005-0000-0000-000066350000}"/>
    <cellStyle name="Normal 3 2 2 2 2 2 8 5" xfId="14677" xr:uid="{00000000-0005-0000-0000-000067350000}"/>
    <cellStyle name="Normal 3 2 2 2 2 2 8 5 2" xfId="14678" xr:uid="{00000000-0005-0000-0000-000068350000}"/>
    <cellStyle name="Normal 3 2 2 2 2 2 8 6" xfId="14679" xr:uid="{00000000-0005-0000-0000-000069350000}"/>
    <cellStyle name="Normal 3 2 2 2 2 2 9" xfId="14680" xr:uid="{00000000-0005-0000-0000-00006A350000}"/>
    <cellStyle name="Normal 3 2 2 2 2 2 9 2" xfId="14681" xr:uid="{00000000-0005-0000-0000-00006B350000}"/>
    <cellStyle name="Normal 3 2 2 2 2 2 9 2 2" xfId="14682" xr:uid="{00000000-0005-0000-0000-00006C350000}"/>
    <cellStyle name="Normal 3 2 2 2 2 2 9 2 2 2" xfId="14683" xr:uid="{00000000-0005-0000-0000-00006D350000}"/>
    <cellStyle name="Normal 3 2 2 2 2 2 9 2 2 2 2" xfId="14684" xr:uid="{00000000-0005-0000-0000-00006E350000}"/>
    <cellStyle name="Normal 3 2 2 2 2 2 9 2 2 3" xfId="14685" xr:uid="{00000000-0005-0000-0000-00006F350000}"/>
    <cellStyle name="Normal 3 2 2 2 2 2 9 2 3" xfId="14686" xr:uid="{00000000-0005-0000-0000-000070350000}"/>
    <cellStyle name="Normal 3 2 2 2 2 2 9 2 3 2" xfId="14687" xr:uid="{00000000-0005-0000-0000-000071350000}"/>
    <cellStyle name="Normal 3 2 2 2 2 2 9 2 4" xfId="14688" xr:uid="{00000000-0005-0000-0000-000072350000}"/>
    <cellStyle name="Normal 3 2 2 2 2 2 9 3" xfId="14689" xr:uid="{00000000-0005-0000-0000-000073350000}"/>
    <cellStyle name="Normal 3 2 2 2 2 2 9 3 2" xfId="14690" xr:uid="{00000000-0005-0000-0000-000074350000}"/>
    <cellStyle name="Normal 3 2 2 2 2 2 9 3 2 2" xfId="14691" xr:uid="{00000000-0005-0000-0000-000075350000}"/>
    <cellStyle name="Normal 3 2 2 2 2 2 9 3 3" xfId="14692" xr:uid="{00000000-0005-0000-0000-000076350000}"/>
    <cellStyle name="Normal 3 2 2 2 2 2 9 4" xfId="14693" xr:uid="{00000000-0005-0000-0000-000077350000}"/>
    <cellStyle name="Normal 3 2 2 2 2 2 9 4 2" xfId="14694" xr:uid="{00000000-0005-0000-0000-000078350000}"/>
    <cellStyle name="Normal 3 2 2 2 2 2 9 5" xfId="14695" xr:uid="{00000000-0005-0000-0000-000079350000}"/>
    <cellStyle name="Normal 3 2 2 2 2 3" xfId="14696" xr:uid="{00000000-0005-0000-0000-00007A350000}"/>
    <cellStyle name="Normal 3 2 2 2 2 3 10" xfId="14697" xr:uid="{00000000-0005-0000-0000-00007B350000}"/>
    <cellStyle name="Normal 3 2 2 2 2 3 2" xfId="14698" xr:uid="{00000000-0005-0000-0000-00007C350000}"/>
    <cellStyle name="Normal 3 2 2 2 2 3 2 2" xfId="14699" xr:uid="{00000000-0005-0000-0000-00007D350000}"/>
    <cellStyle name="Normal 3 2 2 2 2 3 2 2 2" xfId="14700" xr:uid="{00000000-0005-0000-0000-00007E350000}"/>
    <cellStyle name="Normal 3 2 2 2 2 3 2 2 2 2" xfId="14701" xr:uid="{00000000-0005-0000-0000-00007F350000}"/>
    <cellStyle name="Normal 3 2 2 2 2 3 2 2 2 2 2" xfId="14702" xr:uid="{00000000-0005-0000-0000-000080350000}"/>
    <cellStyle name="Normal 3 2 2 2 2 3 2 2 2 2 2 2" xfId="14703" xr:uid="{00000000-0005-0000-0000-000081350000}"/>
    <cellStyle name="Normal 3 2 2 2 2 3 2 2 2 2 2 2 2" xfId="14704" xr:uid="{00000000-0005-0000-0000-000082350000}"/>
    <cellStyle name="Normal 3 2 2 2 2 3 2 2 2 2 2 3" xfId="14705" xr:uid="{00000000-0005-0000-0000-000083350000}"/>
    <cellStyle name="Normal 3 2 2 2 2 3 2 2 2 2 3" xfId="14706" xr:uid="{00000000-0005-0000-0000-000084350000}"/>
    <cellStyle name="Normal 3 2 2 2 2 3 2 2 2 2 3 2" xfId="14707" xr:uid="{00000000-0005-0000-0000-000085350000}"/>
    <cellStyle name="Normal 3 2 2 2 2 3 2 2 2 2 4" xfId="14708" xr:uid="{00000000-0005-0000-0000-000086350000}"/>
    <cellStyle name="Normal 3 2 2 2 2 3 2 2 2 3" xfId="14709" xr:uid="{00000000-0005-0000-0000-000087350000}"/>
    <cellStyle name="Normal 3 2 2 2 2 3 2 2 2 3 2" xfId="14710" xr:uid="{00000000-0005-0000-0000-000088350000}"/>
    <cellStyle name="Normal 3 2 2 2 2 3 2 2 2 3 2 2" xfId="14711" xr:uid="{00000000-0005-0000-0000-000089350000}"/>
    <cellStyle name="Normal 3 2 2 2 2 3 2 2 2 3 3" xfId="14712" xr:uid="{00000000-0005-0000-0000-00008A350000}"/>
    <cellStyle name="Normal 3 2 2 2 2 3 2 2 2 4" xfId="14713" xr:uid="{00000000-0005-0000-0000-00008B350000}"/>
    <cellStyle name="Normal 3 2 2 2 2 3 2 2 2 4 2" xfId="14714" xr:uid="{00000000-0005-0000-0000-00008C350000}"/>
    <cellStyle name="Normal 3 2 2 2 2 3 2 2 2 5" xfId="14715" xr:uid="{00000000-0005-0000-0000-00008D350000}"/>
    <cellStyle name="Normal 3 2 2 2 2 3 2 2 3" xfId="14716" xr:uid="{00000000-0005-0000-0000-00008E350000}"/>
    <cellStyle name="Normal 3 2 2 2 2 3 2 2 3 2" xfId="14717" xr:uid="{00000000-0005-0000-0000-00008F350000}"/>
    <cellStyle name="Normal 3 2 2 2 2 3 2 2 3 2 2" xfId="14718" xr:uid="{00000000-0005-0000-0000-000090350000}"/>
    <cellStyle name="Normal 3 2 2 2 2 3 2 2 3 2 2 2" xfId="14719" xr:uid="{00000000-0005-0000-0000-000091350000}"/>
    <cellStyle name="Normal 3 2 2 2 2 3 2 2 3 2 3" xfId="14720" xr:uid="{00000000-0005-0000-0000-000092350000}"/>
    <cellStyle name="Normal 3 2 2 2 2 3 2 2 3 3" xfId="14721" xr:uid="{00000000-0005-0000-0000-000093350000}"/>
    <cellStyle name="Normal 3 2 2 2 2 3 2 2 3 3 2" xfId="14722" xr:uid="{00000000-0005-0000-0000-000094350000}"/>
    <cellStyle name="Normal 3 2 2 2 2 3 2 2 3 4" xfId="14723" xr:uid="{00000000-0005-0000-0000-000095350000}"/>
    <cellStyle name="Normal 3 2 2 2 2 3 2 2 4" xfId="14724" xr:uid="{00000000-0005-0000-0000-000096350000}"/>
    <cellStyle name="Normal 3 2 2 2 2 3 2 2 4 2" xfId="14725" xr:uid="{00000000-0005-0000-0000-000097350000}"/>
    <cellStyle name="Normal 3 2 2 2 2 3 2 2 4 2 2" xfId="14726" xr:uid="{00000000-0005-0000-0000-000098350000}"/>
    <cellStyle name="Normal 3 2 2 2 2 3 2 2 4 2 2 2" xfId="14727" xr:uid="{00000000-0005-0000-0000-000099350000}"/>
    <cellStyle name="Normal 3 2 2 2 2 3 2 2 4 2 3" xfId="14728" xr:uid="{00000000-0005-0000-0000-00009A350000}"/>
    <cellStyle name="Normal 3 2 2 2 2 3 2 2 4 3" xfId="14729" xr:uid="{00000000-0005-0000-0000-00009B350000}"/>
    <cellStyle name="Normal 3 2 2 2 2 3 2 2 4 3 2" xfId="14730" xr:uid="{00000000-0005-0000-0000-00009C350000}"/>
    <cellStyle name="Normal 3 2 2 2 2 3 2 2 4 4" xfId="14731" xr:uid="{00000000-0005-0000-0000-00009D350000}"/>
    <cellStyle name="Normal 3 2 2 2 2 3 2 2 5" xfId="14732" xr:uid="{00000000-0005-0000-0000-00009E350000}"/>
    <cellStyle name="Normal 3 2 2 2 2 3 2 2 5 2" xfId="14733" xr:uid="{00000000-0005-0000-0000-00009F350000}"/>
    <cellStyle name="Normal 3 2 2 2 2 3 2 2 5 2 2" xfId="14734" xr:uid="{00000000-0005-0000-0000-0000A0350000}"/>
    <cellStyle name="Normal 3 2 2 2 2 3 2 2 5 3" xfId="14735" xr:uid="{00000000-0005-0000-0000-0000A1350000}"/>
    <cellStyle name="Normal 3 2 2 2 2 3 2 2 6" xfId="14736" xr:uid="{00000000-0005-0000-0000-0000A2350000}"/>
    <cellStyle name="Normal 3 2 2 2 2 3 2 2 6 2" xfId="14737" xr:uid="{00000000-0005-0000-0000-0000A3350000}"/>
    <cellStyle name="Normal 3 2 2 2 2 3 2 2 7" xfId="14738" xr:uid="{00000000-0005-0000-0000-0000A4350000}"/>
    <cellStyle name="Normal 3 2 2 2 2 3 2 2 7 2" xfId="14739" xr:uid="{00000000-0005-0000-0000-0000A5350000}"/>
    <cellStyle name="Normal 3 2 2 2 2 3 2 2 8" xfId="14740" xr:uid="{00000000-0005-0000-0000-0000A6350000}"/>
    <cellStyle name="Normal 3 2 2 2 2 3 2 3" xfId="14741" xr:uid="{00000000-0005-0000-0000-0000A7350000}"/>
    <cellStyle name="Normal 3 2 2 2 2 3 2 3 2" xfId="14742" xr:uid="{00000000-0005-0000-0000-0000A8350000}"/>
    <cellStyle name="Normal 3 2 2 2 2 3 2 3 2 2" xfId="14743" xr:uid="{00000000-0005-0000-0000-0000A9350000}"/>
    <cellStyle name="Normal 3 2 2 2 2 3 2 3 2 2 2" xfId="14744" xr:uid="{00000000-0005-0000-0000-0000AA350000}"/>
    <cellStyle name="Normal 3 2 2 2 2 3 2 3 2 2 2 2" xfId="14745" xr:uid="{00000000-0005-0000-0000-0000AB350000}"/>
    <cellStyle name="Normal 3 2 2 2 2 3 2 3 2 2 3" xfId="14746" xr:uid="{00000000-0005-0000-0000-0000AC350000}"/>
    <cellStyle name="Normal 3 2 2 2 2 3 2 3 2 3" xfId="14747" xr:uid="{00000000-0005-0000-0000-0000AD350000}"/>
    <cellStyle name="Normal 3 2 2 2 2 3 2 3 2 3 2" xfId="14748" xr:uid="{00000000-0005-0000-0000-0000AE350000}"/>
    <cellStyle name="Normal 3 2 2 2 2 3 2 3 2 4" xfId="14749" xr:uid="{00000000-0005-0000-0000-0000AF350000}"/>
    <cellStyle name="Normal 3 2 2 2 2 3 2 3 3" xfId="14750" xr:uid="{00000000-0005-0000-0000-0000B0350000}"/>
    <cellStyle name="Normal 3 2 2 2 2 3 2 3 3 2" xfId="14751" xr:uid="{00000000-0005-0000-0000-0000B1350000}"/>
    <cellStyle name="Normal 3 2 2 2 2 3 2 3 3 2 2" xfId="14752" xr:uid="{00000000-0005-0000-0000-0000B2350000}"/>
    <cellStyle name="Normal 3 2 2 2 2 3 2 3 3 3" xfId="14753" xr:uid="{00000000-0005-0000-0000-0000B3350000}"/>
    <cellStyle name="Normal 3 2 2 2 2 3 2 3 4" xfId="14754" xr:uid="{00000000-0005-0000-0000-0000B4350000}"/>
    <cellStyle name="Normal 3 2 2 2 2 3 2 3 4 2" xfId="14755" xr:uid="{00000000-0005-0000-0000-0000B5350000}"/>
    <cellStyle name="Normal 3 2 2 2 2 3 2 3 5" xfId="14756" xr:uid="{00000000-0005-0000-0000-0000B6350000}"/>
    <cellStyle name="Normal 3 2 2 2 2 3 2 4" xfId="14757" xr:uid="{00000000-0005-0000-0000-0000B7350000}"/>
    <cellStyle name="Normal 3 2 2 2 2 3 2 4 2" xfId="14758" xr:uid="{00000000-0005-0000-0000-0000B8350000}"/>
    <cellStyle name="Normal 3 2 2 2 2 3 2 4 2 2" xfId="14759" xr:uid="{00000000-0005-0000-0000-0000B9350000}"/>
    <cellStyle name="Normal 3 2 2 2 2 3 2 4 2 2 2" xfId="14760" xr:uid="{00000000-0005-0000-0000-0000BA350000}"/>
    <cellStyle name="Normal 3 2 2 2 2 3 2 4 2 3" xfId="14761" xr:uid="{00000000-0005-0000-0000-0000BB350000}"/>
    <cellStyle name="Normal 3 2 2 2 2 3 2 4 3" xfId="14762" xr:uid="{00000000-0005-0000-0000-0000BC350000}"/>
    <cellStyle name="Normal 3 2 2 2 2 3 2 4 3 2" xfId="14763" xr:uid="{00000000-0005-0000-0000-0000BD350000}"/>
    <cellStyle name="Normal 3 2 2 2 2 3 2 4 4" xfId="14764" xr:uid="{00000000-0005-0000-0000-0000BE350000}"/>
    <cellStyle name="Normal 3 2 2 2 2 3 2 5" xfId="14765" xr:uid="{00000000-0005-0000-0000-0000BF350000}"/>
    <cellStyle name="Normal 3 2 2 2 2 3 2 5 2" xfId="14766" xr:uid="{00000000-0005-0000-0000-0000C0350000}"/>
    <cellStyle name="Normal 3 2 2 2 2 3 2 5 2 2" xfId="14767" xr:uid="{00000000-0005-0000-0000-0000C1350000}"/>
    <cellStyle name="Normal 3 2 2 2 2 3 2 5 2 2 2" xfId="14768" xr:uid="{00000000-0005-0000-0000-0000C2350000}"/>
    <cellStyle name="Normal 3 2 2 2 2 3 2 5 2 3" xfId="14769" xr:uid="{00000000-0005-0000-0000-0000C3350000}"/>
    <cellStyle name="Normal 3 2 2 2 2 3 2 5 3" xfId="14770" xr:uid="{00000000-0005-0000-0000-0000C4350000}"/>
    <cellStyle name="Normal 3 2 2 2 2 3 2 5 3 2" xfId="14771" xr:uid="{00000000-0005-0000-0000-0000C5350000}"/>
    <cellStyle name="Normal 3 2 2 2 2 3 2 5 4" xfId="14772" xr:uid="{00000000-0005-0000-0000-0000C6350000}"/>
    <cellStyle name="Normal 3 2 2 2 2 3 2 6" xfId="14773" xr:uid="{00000000-0005-0000-0000-0000C7350000}"/>
    <cellStyle name="Normal 3 2 2 2 2 3 2 6 2" xfId="14774" xr:uid="{00000000-0005-0000-0000-0000C8350000}"/>
    <cellStyle name="Normal 3 2 2 2 2 3 2 6 2 2" xfId="14775" xr:uid="{00000000-0005-0000-0000-0000C9350000}"/>
    <cellStyle name="Normal 3 2 2 2 2 3 2 6 3" xfId="14776" xr:uid="{00000000-0005-0000-0000-0000CA350000}"/>
    <cellStyle name="Normal 3 2 2 2 2 3 2 7" xfId="14777" xr:uid="{00000000-0005-0000-0000-0000CB350000}"/>
    <cellStyle name="Normal 3 2 2 2 2 3 2 7 2" xfId="14778" xr:uid="{00000000-0005-0000-0000-0000CC350000}"/>
    <cellStyle name="Normal 3 2 2 2 2 3 2 8" xfId="14779" xr:uid="{00000000-0005-0000-0000-0000CD350000}"/>
    <cellStyle name="Normal 3 2 2 2 2 3 2 8 2" xfId="14780" xr:uid="{00000000-0005-0000-0000-0000CE350000}"/>
    <cellStyle name="Normal 3 2 2 2 2 3 2 9" xfId="14781" xr:uid="{00000000-0005-0000-0000-0000CF350000}"/>
    <cellStyle name="Normal 3 2 2 2 2 3 3" xfId="14782" xr:uid="{00000000-0005-0000-0000-0000D0350000}"/>
    <cellStyle name="Normal 3 2 2 2 2 3 3 2" xfId="14783" xr:uid="{00000000-0005-0000-0000-0000D1350000}"/>
    <cellStyle name="Normal 3 2 2 2 2 3 3 2 2" xfId="14784" xr:uid="{00000000-0005-0000-0000-0000D2350000}"/>
    <cellStyle name="Normal 3 2 2 2 2 3 3 2 2 2" xfId="14785" xr:uid="{00000000-0005-0000-0000-0000D3350000}"/>
    <cellStyle name="Normal 3 2 2 2 2 3 3 2 2 2 2" xfId="14786" xr:uid="{00000000-0005-0000-0000-0000D4350000}"/>
    <cellStyle name="Normal 3 2 2 2 2 3 3 2 2 2 2 2" xfId="14787" xr:uid="{00000000-0005-0000-0000-0000D5350000}"/>
    <cellStyle name="Normal 3 2 2 2 2 3 3 2 2 2 3" xfId="14788" xr:uid="{00000000-0005-0000-0000-0000D6350000}"/>
    <cellStyle name="Normal 3 2 2 2 2 3 3 2 2 3" xfId="14789" xr:uid="{00000000-0005-0000-0000-0000D7350000}"/>
    <cellStyle name="Normal 3 2 2 2 2 3 3 2 2 3 2" xfId="14790" xr:uid="{00000000-0005-0000-0000-0000D8350000}"/>
    <cellStyle name="Normal 3 2 2 2 2 3 3 2 2 4" xfId="14791" xr:uid="{00000000-0005-0000-0000-0000D9350000}"/>
    <cellStyle name="Normal 3 2 2 2 2 3 3 2 3" xfId="14792" xr:uid="{00000000-0005-0000-0000-0000DA350000}"/>
    <cellStyle name="Normal 3 2 2 2 2 3 3 2 3 2" xfId="14793" xr:uid="{00000000-0005-0000-0000-0000DB350000}"/>
    <cellStyle name="Normal 3 2 2 2 2 3 3 2 3 2 2" xfId="14794" xr:uid="{00000000-0005-0000-0000-0000DC350000}"/>
    <cellStyle name="Normal 3 2 2 2 2 3 3 2 3 3" xfId="14795" xr:uid="{00000000-0005-0000-0000-0000DD350000}"/>
    <cellStyle name="Normal 3 2 2 2 2 3 3 2 4" xfId="14796" xr:uid="{00000000-0005-0000-0000-0000DE350000}"/>
    <cellStyle name="Normal 3 2 2 2 2 3 3 2 4 2" xfId="14797" xr:uid="{00000000-0005-0000-0000-0000DF350000}"/>
    <cellStyle name="Normal 3 2 2 2 2 3 3 2 5" xfId="14798" xr:uid="{00000000-0005-0000-0000-0000E0350000}"/>
    <cellStyle name="Normal 3 2 2 2 2 3 3 3" xfId="14799" xr:uid="{00000000-0005-0000-0000-0000E1350000}"/>
    <cellStyle name="Normal 3 2 2 2 2 3 3 3 2" xfId="14800" xr:uid="{00000000-0005-0000-0000-0000E2350000}"/>
    <cellStyle name="Normal 3 2 2 2 2 3 3 3 2 2" xfId="14801" xr:uid="{00000000-0005-0000-0000-0000E3350000}"/>
    <cellStyle name="Normal 3 2 2 2 2 3 3 3 2 2 2" xfId="14802" xr:uid="{00000000-0005-0000-0000-0000E4350000}"/>
    <cellStyle name="Normal 3 2 2 2 2 3 3 3 2 3" xfId="14803" xr:uid="{00000000-0005-0000-0000-0000E5350000}"/>
    <cellStyle name="Normal 3 2 2 2 2 3 3 3 3" xfId="14804" xr:uid="{00000000-0005-0000-0000-0000E6350000}"/>
    <cellStyle name="Normal 3 2 2 2 2 3 3 3 3 2" xfId="14805" xr:uid="{00000000-0005-0000-0000-0000E7350000}"/>
    <cellStyle name="Normal 3 2 2 2 2 3 3 3 4" xfId="14806" xr:uid="{00000000-0005-0000-0000-0000E8350000}"/>
    <cellStyle name="Normal 3 2 2 2 2 3 3 4" xfId="14807" xr:uid="{00000000-0005-0000-0000-0000E9350000}"/>
    <cellStyle name="Normal 3 2 2 2 2 3 3 4 2" xfId="14808" xr:uid="{00000000-0005-0000-0000-0000EA350000}"/>
    <cellStyle name="Normal 3 2 2 2 2 3 3 4 2 2" xfId="14809" xr:uid="{00000000-0005-0000-0000-0000EB350000}"/>
    <cellStyle name="Normal 3 2 2 2 2 3 3 4 2 2 2" xfId="14810" xr:uid="{00000000-0005-0000-0000-0000EC350000}"/>
    <cellStyle name="Normal 3 2 2 2 2 3 3 4 2 3" xfId="14811" xr:uid="{00000000-0005-0000-0000-0000ED350000}"/>
    <cellStyle name="Normal 3 2 2 2 2 3 3 4 3" xfId="14812" xr:uid="{00000000-0005-0000-0000-0000EE350000}"/>
    <cellStyle name="Normal 3 2 2 2 2 3 3 4 3 2" xfId="14813" xr:uid="{00000000-0005-0000-0000-0000EF350000}"/>
    <cellStyle name="Normal 3 2 2 2 2 3 3 4 4" xfId="14814" xr:uid="{00000000-0005-0000-0000-0000F0350000}"/>
    <cellStyle name="Normal 3 2 2 2 2 3 3 5" xfId="14815" xr:uid="{00000000-0005-0000-0000-0000F1350000}"/>
    <cellStyle name="Normal 3 2 2 2 2 3 3 5 2" xfId="14816" xr:uid="{00000000-0005-0000-0000-0000F2350000}"/>
    <cellStyle name="Normal 3 2 2 2 2 3 3 5 2 2" xfId="14817" xr:uid="{00000000-0005-0000-0000-0000F3350000}"/>
    <cellStyle name="Normal 3 2 2 2 2 3 3 5 3" xfId="14818" xr:uid="{00000000-0005-0000-0000-0000F4350000}"/>
    <cellStyle name="Normal 3 2 2 2 2 3 3 6" xfId="14819" xr:uid="{00000000-0005-0000-0000-0000F5350000}"/>
    <cellStyle name="Normal 3 2 2 2 2 3 3 6 2" xfId="14820" xr:uid="{00000000-0005-0000-0000-0000F6350000}"/>
    <cellStyle name="Normal 3 2 2 2 2 3 3 7" xfId="14821" xr:uid="{00000000-0005-0000-0000-0000F7350000}"/>
    <cellStyle name="Normal 3 2 2 2 2 3 3 7 2" xfId="14822" xr:uid="{00000000-0005-0000-0000-0000F8350000}"/>
    <cellStyle name="Normal 3 2 2 2 2 3 3 8" xfId="14823" xr:uid="{00000000-0005-0000-0000-0000F9350000}"/>
    <cellStyle name="Normal 3 2 2 2 2 3 4" xfId="14824" xr:uid="{00000000-0005-0000-0000-0000FA350000}"/>
    <cellStyle name="Normal 3 2 2 2 2 3 4 2" xfId="14825" xr:uid="{00000000-0005-0000-0000-0000FB350000}"/>
    <cellStyle name="Normal 3 2 2 2 2 3 4 2 2" xfId="14826" xr:uid="{00000000-0005-0000-0000-0000FC350000}"/>
    <cellStyle name="Normal 3 2 2 2 2 3 4 2 2 2" xfId="14827" xr:uid="{00000000-0005-0000-0000-0000FD350000}"/>
    <cellStyle name="Normal 3 2 2 2 2 3 4 2 2 2 2" xfId="14828" xr:uid="{00000000-0005-0000-0000-0000FE350000}"/>
    <cellStyle name="Normal 3 2 2 2 2 3 4 2 2 3" xfId="14829" xr:uid="{00000000-0005-0000-0000-0000FF350000}"/>
    <cellStyle name="Normal 3 2 2 2 2 3 4 2 3" xfId="14830" xr:uid="{00000000-0005-0000-0000-000000360000}"/>
    <cellStyle name="Normal 3 2 2 2 2 3 4 2 3 2" xfId="14831" xr:uid="{00000000-0005-0000-0000-000001360000}"/>
    <cellStyle name="Normal 3 2 2 2 2 3 4 2 4" xfId="14832" xr:uid="{00000000-0005-0000-0000-000002360000}"/>
    <cellStyle name="Normal 3 2 2 2 2 3 4 3" xfId="14833" xr:uid="{00000000-0005-0000-0000-000003360000}"/>
    <cellStyle name="Normal 3 2 2 2 2 3 4 3 2" xfId="14834" xr:uid="{00000000-0005-0000-0000-000004360000}"/>
    <cellStyle name="Normal 3 2 2 2 2 3 4 3 2 2" xfId="14835" xr:uid="{00000000-0005-0000-0000-000005360000}"/>
    <cellStyle name="Normal 3 2 2 2 2 3 4 3 3" xfId="14836" xr:uid="{00000000-0005-0000-0000-000006360000}"/>
    <cellStyle name="Normal 3 2 2 2 2 3 4 4" xfId="14837" xr:uid="{00000000-0005-0000-0000-000007360000}"/>
    <cellStyle name="Normal 3 2 2 2 2 3 4 4 2" xfId="14838" xr:uid="{00000000-0005-0000-0000-000008360000}"/>
    <cellStyle name="Normal 3 2 2 2 2 3 4 5" xfId="14839" xr:uid="{00000000-0005-0000-0000-000009360000}"/>
    <cellStyle name="Normal 3 2 2 2 2 3 5" xfId="14840" xr:uid="{00000000-0005-0000-0000-00000A360000}"/>
    <cellStyle name="Normal 3 2 2 2 2 3 5 2" xfId="14841" xr:uid="{00000000-0005-0000-0000-00000B360000}"/>
    <cellStyle name="Normal 3 2 2 2 2 3 5 2 2" xfId="14842" xr:uid="{00000000-0005-0000-0000-00000C360000}"/>
    <cellStyle name="Normal 3 2 2 2 2 3 5 2 2 2" xfId="14843" xr:uid="{00000000-0005-0000-0000-00000D360000}"/>
    <cellStyle name="Normal 3 2 2 2 2 3 5 2 3" xfId="14844" xr:uid="{00000000-0005-0000-0000-00000E360000}"/>
    <cellStyle name="Normal 3 2 2 2 2 3 5 3" xfId="14845" xr:uid="{00000000-0005-0000-0000-00000F360000}"/>
    <cellStyle name="Normal 3 2 2 2 2 3 5 3 2" xfId="14846" xr:uid="{00000000-0005-0000-0000-000010360000}"/>
    <cellStyle name="Normal 3 2 2 2 2 3 5 4" xfId="14847" xr:uid="{00000000-0005-0000-0000-000011360000}"/>
    <cellStyle name="Normal 3 2 2 2 2 3 6" xfId="14848" xr:uid="{00000000-0005-0000-0000-000012360000}"/>
    <cellStyle name="Normal 3 2 2 2 2 3 6 2" xfId="14849" xr:uid="{00000000-0005-0000-0000-000013360000}"/>
    <cellStyle name="Normal 3 2 2 2 2 3 6 2 2" xfId="14850" xr:uid="{00000000-0005-0000-0000-000014360000}"/>
    <cellStyle name="Normal 3 2 2 2 2 3 6 2 2 2" xfId="14851" xr:uid="{00000000-0005-0000-0000-000015360000}"/>
    <cellStyle name="Normal 3 2 2 2 2 3 6 2 3" xfId="14852" xr:uid="{00000000-0005-0000-0000-000016360000}"/>
    <cellStyle name="Normal 3 2 2 2 2 3 6 3" xfId="14853" xr:uid="{00000000-0005-0000-0000-000017360000}"/>
    <cellStyle name="Normal 3 2 2 2 2 3 6 3 2" xfId="14854" xr:uid="{00000000-0005-0000-0000-000018360000}"/>
    <cellStyle name="Normal 3 2 2 2 2 3 6 4" xfId="14855" xr:uid="{00000000-0005-0000-0000-000019360000}"/>
    <cellStyle name="Normal 3 2 2 2 2 3 7" xfId="14856" xr:uid="{00000000-0005-0000-0000-00001A360000}"/>
    <cellStyle name="Normal 3 2 2 2 2 3 7 2" xfId="14857" xr:uid="{00000000-0005-0000-0000-00001B360000}"/>
    <cellStyle name="Normal 3 2 2 2 2 3 7 2 2" xfId="14858" xr:uid="{00000000-0005-0000-0000-00001C360000}"/>
    <cellStyle name="Normal 3 2 2 2 2 3 7 3" xfId="14859" xr:uid="{00000000-0005-0000-0000-00001D360000}"/>
    <cellStyle name="Normal 3 2 2 2 2 3 8" xfId="14860" xr:uid="{00000000-0005-0000-0000-00001E360000}"/>
    <cellStyle name="Normal 3 2 2 2 2 3 8 2" xfId="14861" xr:uid="{00000000-0005-0000-0000-00001F360000}"/>
    <cellStyle name="Normal 3 2 2 2 2 3 9" xfId="14862" xr:uid="{00000000-0005-0000-0000-000020360000}"/>
    <cellStyle name="Normal 3 2 2 2 2 3 9 2" xfId="14863" xr:uid="{00000000-0005-0000-0000-000021360000}"/>
    <cellStyle name="Normal 3 2 2 2 2 4" xfId="14864" xr:uid="{00000000-0005-0000-0000-000022360000}"/>
    <cellStyle name="Normal 3 2 2 2 2 4 10" xfId="14865" xr:uid="{00000000-0005-0000-0000-000023360000}"/>
    <cellStyle name="Normal 3 2 2 2 2 4 2" xfId="14866" xr:uid="{00000000-0005-0000-0000-000024360000}"/>
    <cellStyle name="Normal 3 2 2 2 2 4 2 2" xfId="14867" xr:uid="{00000000-0005-0000-0000-000025360000}"/>
    <cellStyle name="Normal 3 2 2 2 2 4 2 2 2" xfId="14868" xr:uid="{00000000-0005-0000-0000-000026360000}"/>
    <cellStyle name="Normal 3 2 2 2 2 4 2 2 2 2" xfId="14869" xr:uid="{00000000-0005-0000-0000-000027360000}"/>
    <cellStyle name="Normal 3 2 2 2 2 4 2 2 2 2 2" xfId="14870" xr:uid="{00000000-0005-0000-0000-000028360000}"/>
    <cellStyle name="Normal 3 2 2 2 2 4 2 2 2 2 2 2" xfId="14871" xr:uid="{00000000-0005-0000-0000-000029360000}"/>
    <cellStyle name="Normal 3 2 2 2 2 4 2 2 2 2 2 2 2" xfId="14872" xr:uid="{00000000-0005-0000-0000-00002A360000}"/>
    <cellStyle name="Normal 3 2 2 2 2 4 2 2 2 2 2 3" xfId="14873" xr:uid="{00000000-0005-0000-0000-00002B360000}"/>
    <cellStyle name="Normal 3 2 2 2 2 4 2 2 2 2 3" xfId="14874" xr:uid="{00000000-0005-0000-0000-00002C360000}"/>
    <cellStyle name="Normal 3 2 2 2 2 4 2 2 2 2 3 2" xfId="14875" xr:uid="{00000000-0005-0000-0000-00002D360000}"/>
    <cellStyle name="Normal 3 2 2 2 2 4 2 2 2 2 4" xfId="14876" xr:uid="{00000000-0005-0000-0000-00002E360000}"/>
    <cellStyle name="Normal 3 2 2 2 2 4 2 2 2 3" xfId="14877" xr:uid="{00000000-0005-0000-0000-00002F360000}"/>
    <cellStyle name="Normal 3 2 2 2 2 4 2 2 2 3 2" xfId="14878" xr:uid="{00000000-0005-0000-0000-000030360000}"/>
    <cellStyle name="Normal 3 2 2 2 2 4 2 2 2 3 2 2" xfId="14879" xr:uid="{00000000-0005-0000-0000-000031360000}"/>
    <cellStyle name="Normal 3 2 2 2 2 4 2 2 2 3 3" xfId="14880" xr:uid="{00000000-0005-0000-0000-000032360000}"/>
    <cellStyle name="Normal 3 2 2 2 2 4 2 2 2 4" xfId="14881" xr:uid="{00000000-0005-0000-0000-000033360000}"/>
    <cellStyle name="Normal 3 2 2 2 2 4 2 2 2 4 2" xfId="14882" xr:uid="{00000000-0005-0000-0000-000034360000}"/>
    <cellStyle name="Normal 3 2 2 2 2 4 2 2 2 5" xfId="14883" xr:uid="{00000000-0005-0000-0000-000035360000}"/>
    <cellStyle name="Normal 3 2 2 2 2 4 2 2 3" xfId="14884" xr:uid="{00000000-0005-0000-0000-000036360000}"/>
    <cellStyle name="Normal 3 2 2 2 2 4 2 2 3 2" xfId="14885" xr:uid="{00000000-0005-0000-0000-000037360000}"/>
    <cellStyle name="Normal 3 2 2 2 2 4 2 2 3 2 2" xfId="14886" xr:uid="{00000000-0005-0000-0000-000038360000}"/>
    <cellStyle name="Normal 3 2 2 2 2 4 2 2 3 2 2 2" xfId="14887" xr:uid="{00000000-0005-0000-0000-000039360000}"/>
    <cellStyle name="Normal 3 2 2 2 2 4 2 2 3 2 3" xfId="14888" xr:uid="{00000000-0005-0000-0000-00003A360000}"/>
    <cellStyle name="Normal 3 2 2 2 2 4 2 2 3 3" xfId="14889" xr:uid="{00000000-0005-0000-0000-00003B360000}"/>
    <cellStyle name="Normal 3 2 2 2 2 4 2 2 3 3 2" xfId="14890" xr:uid="{00000000-0005-0000-0000-00003C360000}"/>
    <cellStyle name="Normal 3 2 2 2 2 4 2 2 3 4" xfId="14891" xr:uid="{00000000-0005-0000-0000-00003D360000}"/>
    <cellStyle name="Normal 3 2 2 2 2 4 2 2 4" xfId="14892" xr:uid="{00000000-0005-0000-0000-00003E360000}"/>
    <cellStyle name="Normal 3 2 2 2 2 4 2 2 4 2" xfId="14893" xr:uid="{00000000-0005-0000-0000-00003F360000}"/>
    <cellStyle name="Normal 3 2 2 2 2 4 2 2 4 2 2" xfId="14894" xr:uid="{00000000-0005-0000-0000-000040360000}"/>
    <cellStyle name="Normal 3 2 2 2 2 4 2 2 4 2 2 2" xfId="14895" xr:uid="{00000000-0005-0000-0000-000041360000}"/>
    <cellStyle name="Normal 3 2 2 2 2 4 2 2 4 2 3" xfId="14896" xr:uid="{00000000-0005-0000-0000-000042360000}"/>
    <cellStyle name="Normal 3 2 2 2 2 4 2 2 4 3" xfId="14897" xr:uid="{00000000-0005-0000-0000-000043360000}"/>
    <cellStyle name="Normal 3 2 2 2 2 4 2 2 4 3 2" xfId="14898" xr:uid="{00000000-0005-0000-0000-000044360000}"/>
    <cellStyle name="Normal 3 2 2 2 2 4 2 2 4 4" xfId="14899" xr:uid="{00000000-0005-0000-0000-000045360000}"/>
    <cellStyle name="Normal 3 2 2 2 2 4 2 2 5" xfId="14900" xr:uid="{00000000-0005-0000-0000-000046360000}"/>
    <cellStyle name="Normal 3 2 2 2 2 4 2 2 5 2" xfId="14901" xr:uid="{00000000-0005-0000-0000-000047360000}"/>
    <cellStyle name="Normal 3 2 2 2 2 4 2 2 5 2 2" xfId="14902" xr:uid="{00000000-0005-0000-0000-000048360000}"/>
    <cellStyle name="Normal 3 2 2 2 2 4 2 2 5 3" xfId="14903" xr:uid="{00000000-0005-0000-0000-000049360000}"/>
    <cellStyle name="Normal 3 2 2 2 2 4 2 2 6" xfId="14904" xr:uid="{00000000-0005-0000-0000-00004A360000}"/>
    <cellStyle name="Normal 3 2 2 2 2 4 2 2 6 2" xfId="14905" xr:uid="{00000000-0005-0000-0000-00004B360000}"/>
    <cellStyle name="Normal 3 2 2 2 2 4 2 2 7" xfId="14906" xr:uid="{00000000-0005-0000-0000-00004C360000}"/>
    <cellStyle name="Normal 3 2 2 2 2 4 2 2 7 2" xfId="14907" xr:uid="{00000000-0005-0000-0000-00004D360000}"/>
    <cellStyle name="Normal 3 2 2 2 2 4 2 2 8" xfId="14908" xr:uid="{00000000-0005-0000-0000-00004E360000}"/>
    <cellStyle name="Normal 3 2 2 2 2 4 2 3" xfId="14909" xr:uid="{00000000-0005-0000-0000-00004F360000}"/>
    <cellStyle name="Normal 3 2 2 2 2 4 2 3 2" xfId="14910" xr:uid="{00000000-0005-0000-0000-000050360000}"/>
    <cellStyle name="Normal 3 2 2 2 2 4 2 3 2 2" xfId="14911" xr:uid="{00000000-0005-0000-0000-000051360000}"/>
    <cellStyle name="Normal 3 2 2 2 2 4 2 3 2 2 2" xfId="14912" xr:uid="{00000000-0005-0000-0000-000052360000}"/>
    <cellStyle name="Normal 3 2 2 2 2 4 2 3 2 2 2 2" xfId="14913" xr:uid="{00000000-0005-0000-0000-000053360000}"/>
    <cellStyle name="Normal 3 2 2 2 2 4 2 3 2 2 3" xfId="14914" xr:uid="{00000000-0005-0000-0000-000054360000}"/>
    <cellStyle name="Normal 3 2 2 2 2 4 2 3 2 3" xfId="14915" xr:uid="{00000000-0005-0000-0000-000055360000}"/>
    <cellStyle name="Normal 3 2 2 2 2 4 2 3 2 3 2" xfId="14916" xr:uid="{00000000-0005-0000-0000-000056360000}"/>
    <cellStyle name="Normal 3 2 2 2 2 4 2 3 2 4" xfId="14917" xr:uid="{00000000-0005-0000-0000-000057360000}"/>
    <cellStyle name="Normal 3 2 2 2 2 4 2 3 3" xfId="14918" xr:uid="{00000000-0005-0000-0000-000058360000}"/>
    <cellStyle name="Normal 3 2 2 2 2 4 2 3 3 2" xfId="14919" xr:uid="{00000000-0005-0000-0000-000059360000}"/>
    <cellStyle name="Normal 3 2 2 2 2 4 2 3 3 2 2" xfId="14920" xr:uid="{00000000-0005-0000-0000-00005A360000}"/>
    <cellStyle name="Normal 3 2 2 2 2 4 2 3 3 3" xfId="14921" xr:uid="{00000000-0005-0000-0000-00005B360000}"/>
    <cellStyle name="Normal 3 2 2 2 2 4 2 3 4" xfId="14922" xr:uid="{00000000-0005-0000-0000-00005C360000}"/>
    <cellStyle name="Normal 3 2 2 2 2 4 2 3 4 2" xfId="14923" xr:uid="{00000000-0005-0000-0000-00005D360000}"/>
    <cellStyle name="Normal 3 2 2 2 2 4 2 3 5" xfId="14924" xr:uid="{00000000-0005-0000-0000-00005E360000}"/>
    <cellStyle name="Normal 3 2 2 2 2 4 2 4" xfId="14925" xr:uid="{00000000-0005-0000-0000-00005F360000}"/>
    <cellStyle name="Normal 3 2 2 2 2 4 2 4 2" xfId="14926" xr:uid="{00000000-0005-0000-0000-000060360000}"/>
    <cellStyle name="Normal 3 2 2 2 2 4 2 4 2 2" xfId="14927" xr:uid="{00000000-0005-0000-0000-000061360000}"/>
    <cellStyle name="Normal 3 2 2 2 2 4 2 4 2 2 2" xfId="14928" xr:uid="{00000000-0005-0000-0000-000062360000}"/>
    <cellStyle name="Normal 3 2 2 2 2 4 2 4 2 3" xfId="14929" xr:uid="{00000000-0005-0000-0000-000063360000}"/>
    <cellStyle name="Normal 3 2 2 2 2 4 2 4 3" xfId="14930" xr:uid="{00000000-0005-0000-0000-000064360000}"/>
    <cellStyle name="Normal 3 2 2 2 2 4 2 4 3 2" xfId="14931" xr:uid="{00000000-0005-0000-0000-000065360000}"/>
    <cellStyle name="Normal 3 2 2 2 2 4 2 4 4" xfId="14932" xr:uid="{00000000-0005-0000-0000-000066360000}"/>
    <cellStyle name="Normal 3 2 2 2 2 4 2 5" xfId="14933" xr:uid="{00000000-0005-0000-0000-000067360000}"/>
    <cellStyle name="Normal 3 2 2 2 2 4 2 5 2" xfId="14934" xr:uid="{00000000-0005-0000-0000-000068360000}"/>
    <cellStyle name="Normal 3 2 2 2 2 4 2 5 2 2" xfId="14935" xr:uid="{00000000-0005-0000-0000-000069360000}"/>
    <cellStyle name="Normal 3 2 2 2 2 4 2 5 2 2 2" xfId="14936" xr:uid="{00000000-0005-0000-0000-00006A360000}"/>
    <cellStyle name="Normal 3 2 2 2 2 4 2 5 2 3" xfId="14937" xr:uid="{00000000-0005-0000-0000-00006B360000}"/>
    <cellStyle name="Normal 3 2 2 2 2 4 2 5 3" xfId="14938" xr:uid="{00000000-0005-0000-0000-00006C360000}"/>
    <cellStyle name="Normal 3 2 2 2 2 4 2 5 3 2" xfId="14939" xr:uid="{00000000-0005-0000-0000-00006D360000}"/>
    <cellStyle name="Normal 3 2 2 2 2 4 2 5 4" xfId="14940" xr:uid="{00000000-0005-0000-0000-00006E360000}"/>
    <cellStyle name="Normal 3 2 2 2 2 4 2 6" xfId="14941" xr:uid="{00000000-0005-0000-0000-00006F360000}"/>
    <cellStyle name="Normal 3 2 2 2 2 4 2 6 2" xfId="14942" xr:uid="{00000000-0005-0000-0000-000070360000}"/>
    <cellStyle name="Normal 3 2 2 2 2 4 2 6 2 2" xfId="14943" xr:uid="{00000000-0005-0000-0000-000071360000}"/>
    <cellStyle name="Normal 3 2 2 2 2 4 2 6 3" xfId="14944" xr:uid="{00000000-0005-0000-0000-000072360000}"/>
    <cellStyle name="Normal 3 2 2 2 2 4 2 7" xfId="14945" xr:uid="{00000000-0005-0000-0000-000073360000}"/>
    <cellStyle name="Normal 3 2 2 2 2 4 2 7 2" xfId="14946" xr:uid="{00000000-0005-0000-0000-000074360000}"/>
    <cellStyle name="Normal 3 2 2 2 2 4 2 8" xfId="14947" xr:uid="{00000000-0005-0000-0000-000075360000}"/>
    <cellStyle name="Normal 3 2 2 2 2 4 2 8 2" xfId="14948" xr:uid="{00000000-0005-0000-0000-000076360000}"/>
    <cellStyle name="Normal 3 2 2 2 2 4 2 9" xfId="14949" xr:uid="{00000000-0005-0000-0000-000077360000}"/>
    <cellStyle name="Normal 3 2 2 2 2 4 3" xfId="14950" xr:uid="{00000000-0005-0000-0000-000078360000}"/>
    <cellStyle name="Normal 3 2 2 2 2 4 3 2" xfId="14951" xr:uid="{00000000-0005-0000-0000-000079360000}"/>
    <cellStyle name="Normal 3 2 2 2 2 4 3 2 2" xfId="14952" xr:uid="{00000000-0005-0000-0000-00007A360000}"/>
    <cellStyle name="Normal 3 2 2 2 2 4 3 2 2 2" xfId="14953" xr:uid="{00000000-0005-0000-0000-00007B360000}"/>
    <cellStyle name="Normal 3 2 2 2 2 4 3 2 2 2 2" xfId="14954" xr:uid="{00000000-0005-0000-0000-00007C360000}"/>
    <cellStyle name="Normal 3 2 2 2 2 4 3 2 2 2 2 2" xfId="14955" xr:uid="{00000000-0005-0000-0000-00007D360000}"/>
    <cellStyle name="Normal 3 2 2 2 2 4 3 2 2 2 3" xfId="14956" xr:uid="{00000000-0005-0000-0000-00007E360000}"/>
    <cellStyle name="Normal 3 2 2 2 2 4 3 2 2 3" xfId="14957" xr:uid="{00000000-0005-0000-0000-00007F360000}"/>
    <cellStyle name="Normal 3 2 2 2 2 4 3 2 2 3 2" xfId="14958" xr:uid="{00000000-0005-0000-0000-000080360000}"/>
    <cellStyle name="Normal 3 2 2 2 2 4 3 2 2 4" xfId="14959" xr:uid="{00000000-0005-0000-0000-000081360000}"/>
    <cellStyle name="Normal 3 2 2 2 2 4 3 2 3" xfId="14960" xr:uid="{00000000-0005-0000-0000-000082360000}"/>
    <cellStyle name="Normal 3 2 2 2 2 4 3 2 3 2" xfId="14961" xr:uid="{00000000-0005-0000-0000-000083360000}"/>
    <cellStyle name="Normal 3 2 2 2 2 4 3 2 3 2 2" xfId="14962" xr:uid="{00000000-0005-0000-0000-000084360000}"/>
    <cellStyle name="Normal 3 2 2 2 2 4 3 2 3 3" xfId="14963" xr:uid="{00000000-0005-0000-0000-000085360000}"/>
    <cellStyle name="Normal 3 2 2 2 2 4 3 2 4" xfId="14964" xr:uid="{00000000-0005-0000-0000-000086360000}"/>
    <cellStyle name="Normal 3 2 2 2 2 4 3 2 4 2" xfId="14965" xr:uid="{00000000-0005-0000-0000-000087360000}"/>
    <cellStyle name="Normal 3 2 2 2 2 4 3 2 5" xfId="14966" xr:uid="{00000000-0005-0000-0000-000088360000}"/>
    <cellStyle name="Normal 3 2 2 2 2 4 3 3" xfId="14967" xr:uid="{00000000-0005-0000-0000-000089360000}"/>
    <cellStyle name="Normal 3 2 2 2 2 4 3 3 2" xfId="14968" xr:uid="{00000000-0005-0000-0000-00008A360000}"/>
    <cellStyle name="Normal 3 2 2 2 2 4 3 3 2 2" xfId="14969" xr:uid="{00000000-0005-0000-0000-00008B360000}"/>
    <cellStyle name="Normal 3 2 2 2 2 4 3 3 2 2 2" xfId="14970" xr:uid="{00000000-0005-0000-0000-00008C360000}"/>
    <cellStyle name="Normal 3 2 2 2 2 4 3 3 2 3" xfId="14971" xr:uid="{00000000-0005-0000-0000-00008D360000}"/>
    <cellStyle name="Normal 3 2 2 2 2 4 3 3 3" xfId="14972" xr:uid="{00000000-0005-0000-0000-00008E360000}"/>
    <cellStyle name="Normal 3 2 2 2 2 4 3 3 3 2" xfId="14973" xr:uid="{00000000-0005-0000-0000-00008F360000}"/>
    <cellStyle name="Normal 3 2 2 2 2 4 3 3 4" xfId="14974" xr:uid="{00000000-0005-0000-0000-000090360000}"/>
    <cellStyle name="Normal 3 2 2 2 2 4 3 4" xfId="14975" xr:uid="{00000000-0005-0000-0000-000091360000}"/>
    <cellStyle name="Normal 3 2 2 2 2 4 3 4 2" xfId="14976" xr:uid="{00000000-0005-0000-0000-000092360000}"/>
    <cellStyle name="Normal 3 2 2 2 2 4 3 4 2 2" xfId="14977" xr:uid="{00000000-0005-0000-0000-000093360000}"/>
    <cellStyle name="Normal 3 2 2 2 2 4 3 4 2 2 2" xfId="14978" xr:uid="{00000000-0005-0000-0000-000094360000}"/>
    <cellStyle name="Normal 3 2 2 2 2 4 3 4 2 3" xfId="14979" xr:uid="{00000000-0005-0000-0000-000095360000}"/>
    <cellStyle name="Normal 3 2 2 2 2 4 3 4 3" xfId="14980" xr:uid="{00000000-0005-0000-0000-000096360000}"/>
    <cellStyle name="Normal 3 2 2 2 2 4 3 4 3 2" xfId="14981" xr:uid="{00000000-0005-0000-0000-000097360000}"/>
    <cellStyle name="Normal 3 2 2 2 2 4 3 4 4" xfId="14982" xr:uid="{00000000-0005-0000-0000-000098360000}"/>
    <cellStyle name="Normal 3 2 2 2 2 4 3 5" xfId="14983" xr:uid="{00000000-0005-0000-0000-000099360000}"/>
    <cellStyle name="Normal 3 2 2 2 2 4 3 5 2" xfId="14984" xr:uid="{00000000-0005-0000-0000-00009A360000}"/>
    <cellStyle name="Normal 3 2 2 2 2 4 3 5 2 2" xfId="14985" xr:uid="{00000000-0005-0000-0000-00009B360000}"/>
    <cellStyle name="Normal 3 2 2 2 2 4 3 5 3" xfId="14986" xr:uid="{00000000-0005-0000-0000-00009C360000}"/>
    <cellStyle name="Normal 3 2 2 2 2 4 3 6" xfId="14987" xr:uid="{00000000-0005-0000-0000-00009D360000}"/>
    <cellStyle name="Normal 3 2 2 2 2 4 3 6 2" xfId="14988" xr:uid="{00000000-0005-0000-0000-00009E360000}"/>
    <cellStyle name="Normal 3 2 2 2 2 4 3 7" xfId="14989" xr:uid="{00000000-0005-0000-0000-00009F360000}"/>
    <cellStyle name="Normal 3 2 2 2 2 4 3 7 2" xfId="14990" xr:uid="{00000000-0005-0000-0000-0000A0360000}"/>
    <cellStyle name="Normal 3 2 2 2 2 4 3 8" xfId="14991" xr:uid="{00000000-0005-0000-0000-0000A1360000}"/>
    <cellStyle name="Normal 3 2 2 2 2 4 4" xfId="14992" xr:uid="{00000000-0005-0000-0000-0000A2360000}"/>
    <cellStyle name="Normal 3 2 2 2 2 4 4 2" xfId="14993" xr:uid="{00000000-0005-0000-0000-0000A3360000}"/>
    <cellStyle name="Normal 3 2 2 2 2 4 4 2 2" xfId="14994" xr:uid="{00000000-0005-0000-0000-0000A4360000}"/>
    <cellStyle name="Normal 3 2 2 2 2 4 4 2 2 2" xfId="14995" xr:uid="{00000000-0005-0000-0000-0000A5360000}"/>
    <cellStyle name="Normal 3 2 2 2 2 4 4 2 2 2 2" xfId="14996" xr:uid="{00000000-0005-0000-0000-0000A6360000}"/>
    <cellStyle name="Normal 3 2 2 2 2 4 4 2 2 3" xfId="14997" xr:uid="{00000000-0005-0000-0000-0000A7360000}"/>
    <cellStyle name="Normal 3 2 2 2 2 4 4 2 3" xfId="14998" xr:uid="{00000000-0005-0000-0000-0000A8360000}"/>
    <cellStyle name="Normal 3 2 2 2 2 4 4 2 3 2" xfId="14999" xr:uid="{00000000-0005-0000-0000-0000A9360000}"/>
    <cellStyle name="Normal 3 2 2 2 2 4 4 2 4" xfId="15000" xr:uid="{00000000-0005-0000-0000-0000AA360000}"/>
    <cellStyle name="Normal 3 2 2 2 2 4 4 3" xfId="15001" xr:uid="{00000000-0005-0000-0000-0000AB360000}"/>
    <cellStyle name="Normal 3 2 2 2 2 4 4 3 2" xfId="15002" xr:uid="{00000000-0005-0000-0000-0000AC360000}"/>
    <cellStyle name="Normal 3 2 2 2 2 4 4 3 2 2" xfId="15003" xr:uid="{00000000-0005-0000-0000-0000AD360000}"/>
    <cellStyle name="Normal 3 2 2 2 2 4 4 3 3" xfId="15004" xr:uid="{00000000-0005-0000-0000-0000AE360000}"/>
    <cellStyle name="Normal 3 2 2 2 2 4 4 4" xfId="15005" xr:uid="{00000000-0005-0000-0000-0000AF360000}"/>
    <cellStyle name="Normal 3 2 2 2 2 4 4 4 2" xfId="15006" xr:uid="{00000000-0005-0000-0000-0000B0360000}"/>
    <cellStyle name="Normal 3 2 2 2 2 4 4 5" xfId="15007" xr:uid="{00000000-0005-0000-0000-0000B1360000}"/>
    <cellStyle name="Normal 3 2 2 2 2 4 5" xfId="15008" xr:uid="{00000000-0005-0000-0000-0000B2360000}"/>
    <cellStyle name="Normal 3 2 2 2 2 4 5 2" xfId="15009" xr:uid="{00000000-0005-0000-0000-0000B3360000}"/>
    <cellStyle name="Normal 3 2 2 2 2 4 5 2 2" xfId="15010" xr:uid="{00000000-0005-0000-0000-0000B4360000}"/>
    <cellStyle name="Normal 3 2 2 2 2 4 5 2 2 2" xfId="15011" xr:uid="{00000000-0005-0000-0000-0000B5360000}"/>
    <cellStyle name="Normal 3 2 2 2 2 4 5 2 3" xfId="15012" xr:uid="{00000000-0005-0000-0000-0000B6360000}"/>
    <cellStyle name="Normal 3 2 2 2 2 4 5 3" xfId="15013" xr:uid="{00000000-0005-0000-0000-0000B7360000}"/>
    <cellStyle name="Normal 3 2 2 2 2 4 5 3 2" xfId="15014" xr:uid="{00000000-0005-0000-0000-0000B8360000}"/>
    <cellStyle name="Normal 3 2 2 2 2 4 5 4" xfId="15015" xr:uid="{00000000-0005-0000-0000-0000B9360000}"/>
    <cellStyle name="Normal 3 2 2 2 2 4 6" xfId="15016" xr:uid="{00000000-0005-0000-0000-0000BA360000}"/>
    <cellStyle name="Normal 3 2 2 2 2 4 6 2" xfId="15017" xr:uid="{00000000-0005-0000-0000-0000BB360000}"/>
    <cellStyle name="Normal 3 2 2 2 2 4 6 2 2" xfId="15018" xr:uid="{00000000-0005-0000-0000-0000BC360000}"/>
    <cellStyle name="Normal 3 2 2 2 2 4 6 2 2 2" xfId="15019" xr:uid="{00000000-0005-0000-0000-0000BD360000}"/>
    <cellStyle name="Normal 3 2 2 2 2 4 6 2 3" xfId="15020" xr:uid="{00000000-0005-0000-0000-0000BE360000}"/>
    <cellStyle name="Normal 3 2 2 2 2 4 6 3" xfId="15021" xr:uid="{00000000-0005-0000-0000-0000BF360000}"/>
    <cellStyle name="Normal 3 2 2 2 2 4 6 3 2" xfId="15022" xr:uid="{00000000-0005-0000-0000-0000C0360000}"/>
    <cellStyle name="Normal 3 2 2 2 2 4 6 4" xfId="15023" xr:uid="{00000000-0005-0000-0000-0000C1360000}"/>
    <cellStyle name="Normal 3 2 2 2 2 4 7" xfId="15024" xr:uid="{00000000-0005-0000-0000-0000C2360000}"/>
    <cellStyle name="Normal 3 2 2 2 2 4 7 2" xfId="15025" xr:uid="{00000000-0005-0000-0000-0000C3360000}"/>
    <cellStyle name="Normal 3 2 2 2 2 4 7 2 2" xfId="15026" xr:uid="{00000000-0005-0000-0000-0000C4360000}"/>
    <cellStyle name="Normal 3 2 2 2 2 4 7 3" xfId="15027" xr:uid="{00000000-0005-0000-0000-0000C5360000}"/>
    <cellStyle name="Normal 3 2 2 2 2 4 8" xfId="15028" xr:uid="{00000000-0005-0000-0000-0000C6360000}"/>
    <cellStyle name="Normal 3 2 2 2 2 4 8 2" xfId="15029" xr:uid="{00000000-0005-0000-0000-0000C7360000}"/>
    <cellStyle name="Normal 3 2 2 2 2 4 9" xfId="15030" xr:uid="{00000000-0005-0000-0000-0000C8360000}"/>
    <cellStyle name="Normal 3 2 2 2 2 4 9 2" xfId="15031" xr:uid="{00000000-0005-0000-0000-0000C9360000}"/>
    <cellStyle name="Normal 3 2 2 2 2 5" xfId="15032" xr:uid="{00000000-0005-0000-0000-0000CA360000}"/>
    <cellStyle name="Normal 3 2 2 2 2 5 10" xfId="15033" xr:uid="{00000000-0005-0000-0000-0000CB360000}"/>
    <cellStyle name="Normal 3 2 2 2 2 5 2" xfId="15034" xr:uid="{00000000-0005-0000-0000-0000CC360000}"/>
    <cellStyle name="Normal 3 2 2 2 2 5 2 2" xfId="15035" xr:uid="{00000000-0005-0000-0000-0000CD360000}"/>
    <cellStyle name="Normal 3 2 2 2 2 5 2 2 2" xfId="15036" xr:uid="{00000000-0005-0000-0000-0000CE360000}"/>
    <cellStyle name="Normal 3 2 2 2 2 5 2 2 2 2" xfId="15037" xr:uid="{00000000-0005-0000-0000-0000CF360000}"/>
    <cellStyle name="Normal 3 2 2 2 2 5 2 2 2 2 2" xfId="15038" xr:uid="{00000000-0005-0000-0000-0000D0360000}"/>
    <cellStyle name="Normal 3 2 2 2 2 5 2 2 2 2 2 2" xfId="15039" xr:uid="{00000000-0005-0000-0000-0000D1360000}"/>
    <cellStyle name="Normal 3 2 2 2 2 5 2 2 2 2 2 2 2" xfId="15040" xr:uid="{00000000-0005-0000-0000-0000D2360000}"/>
    <cellStyle name="Normal 3 2 2 2 2 5 2 2 2 2 2 3" xfId="15041" xr:uid="{00000000-0005-0000-0000-0000D3360000}"/>
    <cellStyle name="Normal 3 2 2 2 2 5 2 2 2 2 3" xfId="15042" xr:uid="{00000000-0005-0000-0000-0000D4360000}"/>
    <cellStyle name="Normal 3 2 2 2 2 5 2 2 2 2 3 2" xfId="15043" xr:uid="{00000000-0005-0000-0000-0000D5360000}"/>
    <cellStyle name="Normal 3 2 2 2 2 5 2 2 2 2 4" xfId="15044" xr:uid="{00000000-0005-0000-0000-0000D6360000}"/>
    <cellStyle name="Normal 3 2 2 2 2 5 2 2 2 3" xfId="15045" xr:uid="{00000000-0005-0000-0000-0000D7360000}"/>
    <cellStyle name="Normal 3 2 2 2 2 5 2 2 2 3 2" xfId="15046" xr:uid="{00000000-0005-0000-0000-0000D8360000}"/>
    <cellStyle name="Normal 3 2 2 2 2 5 2 2 2 3 2 2" xfId="15047" xr:uid="{00000000-0005-0000-0000-0000D9360000}"/>
    <cellStyle name="Normal 3 2 2 2 2 5 2 2 2 3 3" xfId="15048" xr:uid="{00000000-0005-0000-0000-0000DA360000}"/>
    <cellStyle name="Normal 3 2 2 2 2 5 2 2 2 4" xfId="15049" xr:uid="{00000000-0005-0000-0000-0000DB360000}"/>
    <cellStyle name="Normal 3 2 2 2 2 5 2 2 2 4 2" xfId="15050" xr:uid="{00000000-0005-0000-0000-0000DC360000}"/>
    <cellStyle name="Normal 3 2 2 2 2 5 2 2 2 5" xfId="15051" xr:uid="{00000000-0005-0000-0000-0000DD360000}"/>
    <cellStyle name="Normal 3 2 2 2 2 5 2 2 3" xfId="15052" xr:uid="{00000000-0005-0000-0000-0000DE360000}"/>
    <cellStyle name="Normal 3 2 2 2 2 5 2 2 3 2" xfId="15053" xr:uid="{00000000-0005-0000-0000-0000DF360000}"/>
    <cellStyle name="Normal 3 2 2 2 2 5 2 2 3 2 2" xfId="15054" xr:uid="{00000000-0005-0000-0000-0000E0360000}"/>
    <cellStyle name="Normal 3 2 2 2 2 5 2 2 3 2 2 2" xfId="15055" xr:uid="{00000000-0005-0000-0000-0000E1360000}"/>
    <cellStyle name="Normal 3 2 2 2 2 5 2 2 3 2 3" xfId="15056" xr:uid="{00000000-0005-0000-0000-0000E2360000}"/>
    <cellStyle name="Normal 3 2 2 2 2 5 2 2 3 3" xfId="15057" xr:uid="{00000000-0005-0000-0000-0000E3360000}"/>
    <cellStyle name="Normal 3 2 2 2 2 5 2 2 3 3 2" xfId="15058" xr:uid="{00000000-0005-0000-0000-0000E4360000}"/>
    <cellStyle name="Normal 3 2 2 2 2 5 2 2 3 4" xfId="15059" xr:uid="{00000000-0005-0000-0000-0000E5360000}"/>
    <cellStyle name="Normal 3 2 2 2 2 5 2 2 4" xfId="15060" xr:uid="{00000000-0005-0000-0000-0000E6360000}"/>
    <cellStyle name="Normal 3 2 2 2 2 5 2 2 4 2" xfId="15061" xr:uid="{00000000-0005-0000-0000-0000E7360000}"/>
    <cellStyle name="Normal 3 2 2 2 2 5 2 2 4 2 2" xfId="15062" xr:uid="{00000000-0005-0000-0000-0000E8360000}"/>
    <cellStyle name="Normal 3 2 2 2 2 5 2 2 4 2 2 2" xfId="15063" xr:uid="{00000000-0005-0000-0000-0000E9360000}"/>
    <cellStyle name="Normal 3 2 2 2 2 5 2 2 4 2 3" xfId="15064" xr:uid="{00000000-0005-0000-0000-0000EA360000}"/>
    <cellStyle name="Normal 3 2 2 2 2 5 2 2 4 3" xfId="15065" xr:uid="{00000000-0005-0000-0000-0000EB360000}"/>
    <cellStyle name="Normal 3 2 2 2 2 5 2 2 4 3 2" xfId="15066" xr:uid="{00000000-0005-0000-0000-0000EC360000}"/>
    <cellStyle name="Normal 3 2 2 2 2 5 2 2 4 4" xfId="15067" xr:uid="{00000000-0005-0000-0000-0000ED360000}"/>
    <cellStyle name="Normal 3 2 2 2 2 5 2 2 5" xfId="15068" xr:uid="{00000000-0005-0000-0000-0000EE360000}"/>
    <cellStyle name="Normal 3 2 2 2 2 5 2 2 5 2" xfId="15069" xr:uid="{00000000-0005-0000-0000-0000EF360000}"/>
    <cellStyle name="Normal 3 2 2 2 2 5 2 2 5 2 2" xfId="15070" xr:uid="{00000000-0005-0000-0000-0000F0360000}"/>
    <cellStyle name="Normal 3 2 2 2 2 5 2 2 5 3" xfId="15071" xr:uid="{00000000-0005-0000-0000-0000F1360000}"/>
    <cellStyle name="Normal 3 2 2 2 2 5 2 2 6" xfId="15072" xr:uid="{00000000-0005-0000-0000-0000F2360000}"/>
    <cellStyle name="Normal 3 2 2 2 2 5 2 2 6 2" xfId="15073" xr:uid="{00000000-0005-0000-0000-0000F3360000}"/>
    <cellStyle name="Normal 3 2 2 2 2 5 2 2 7" xfId="15074" xr:uid="{00000000-0005-0000-0000-0000F4360000}"/>
    <cellStyle name="Normal 3 2 2 2 2 5 2 2 7 2" xfId="15075" xr:uid="{00000000-0005-0000-0000-0000F5360000}"/>
    <cellStyle name="Normal 3 2 2 2 2 5 2 2 8" xfId="15076" xr:uid="{00000000-0005-0000-0000-0000F6360000}"/>
    <cellStyle name="Normal 3 2 2 2 2 5 2 3" xfId="15077" xr:uid="{00000000-0005-0000-0000-0000F7360000}"/>
    <cellStyle name="Normal 3 2 2 2 2 5 2 3 2" xfId="15078" xr:uid="{00000000-0005-0000-0000-0000F8360000}"/>
    <cellStyle name="Normal 3 2 2 2 2 5 2 3 2 2" xfId="15079" xr:uid="{00000000-0005-0000-0000-0000F9360000}"/>
    <cellStyle name="Normal 3 2 2 2 2 5 2 3 2 2 2" xfId="15080" xr:uid="{00000000-0005-0000-0000-0000FA360000}"/>
    <cellStyle name="Normal 3 2 2 2 2 5 2 3 2 2 2 2" xfId="15081" xr:uid="{00000000-0005-0000-0000-0000FB360000}"/>
    <cellStyle name="Normal 3 2 2 2 2 5 2 3 2 2 3" xfId="15082" xr:uid="{00000000-0005-0000-0000-0000FC360000}"/>
    <cellStyle name="Normal 3 2 2 2 2 5 2 3 2 3" xfId="15083" xr:uid="{00000000-0005-0000-0000-0000FD360000}"/>
    <cellStyle name="Normal 3 2 2 2 2 5 2 3 2 3 2" xfId="15084" xr:uid="{00000000-0005-0000-0000-0000FE360000}"/>
    <cellStyle name="Normal 3 2 2 2 2 5 2 3 2 4" xfId="15085" xr:uid="{00000000-0005-0000-0000-0000FF360000}"/>
    <cellStyle name="Normal 3 2 2 2 2 5 2 3 3" xfId="15086" xr:uid="{00000000-0005-0000-0000-000000370000}"/>
    <cellStyle name="Normal 3 2 2 2 2 5 2 3 3 2" xfId="15087" xr:uid="{00000000-0005-0000-0000-000001370000}"/>
    <cellStyle name="Normal 3 2 2 2 2 5 2 3 3 2 2" xfId="15088" xr:uid="{00000000-0005-0000-0000-000002370000}"/>
    <cellStyle name="Normal 3 2 2 2 2 5 2 3 3 3" xfId="15089" xr:uid="{00000000-0005-0000-0000-000003370000}"/>
    <cellStyle name="Normal 3 2 2 2 2 5 2 3 4" xfId="15090" xr:uid="{00000000-0005-0000-0000-000004370000}"/>
    <cellStyle name="Normal 3 2 2 2 2 5 2 3 4 2" xfId="15091" xr:uid="{00000000-0005-0000-0000-000005370000}"/>
    <cellStyle name="Normal 3 2 2 2 2 5 2 3 5" xfId="15092" xr:uid="{00000000-0005-0000-0000-000006370000}"/>
    <cellStyle name="Normal 3 2 2 2 2 5 2 4" xfId="15093" xr:uid="{00000000-0005-0000-0000-000007370000}"/>
    <cellStyle name="Normal 3 2 2 2 2 5 2 4 2" xfId="15094" xr:uid="{00000000-0005-0000-0000-000008370000}"/>
    <cellStyle name="Normal 3 2 2 2 2 5 2 4 2 2" xfId="15095" xr:uid="{00000000-0005-0000-0000-000009370000}"/>
    <cellStyle name="Normal 3 2 2 2 2 5 2 4 2 2 2" xfId="15096" xr:uid="{00000000-0005-0000-0000-00000A370000}"/>
    <cellStyle name="Normal 3 2 2 2 2 5 2 4 2 3" xfId="15097" xr:uid="{00000000-0005-0000-0000-00000B370000}"/>
    <cellStyle name="Normal 3 2 2 2 2 5 2 4 3" xfId="15098" xr:uid="{00000000-0005-0000-0000-00000C370000}"/>
    <cellStyle name="Normal 3 2 2 2 2 5 2 4 3 2" xfId="15099" xr:uid="{00000000-0005-0000-0000-00000D370000}"/>
    <cellStyle name="Normal 3 2 2 2 2 5 2 4 4" xfId="15100" xr:uid="{00000000-0005-0000-0000-00000E370000}"/>
    <cellStyle name="Normal 3 2 2 2 2 5 2 5" xfId="15101" xr:uid="{00000000-0005-0000-0000-00000F370000}"/>
    <cellStyle name="Normal 3 2 2 2 2 5 2 5 2" xfId="15102" xr:uid="{00000000-0005-0000-0000-000010370000}"/>
    <cellStyle name="Normal 3 2 2 2 2 5 2 5 2 2" xfId="15103" xr:uid="{00000000-0005-0000-0000-000011370000}"/>
    <cellStyle name="Normal 3 2 2 2 2 5 2 5 2 2 2" xfId="15104" xr:uid="{00000000-0005-0000-0000-000012370000}"/>
    <cellStyle name="Normal 3 2 2 2 2 5 2 5 2 3" xfId="15105" xr:uid="{00000000-0005-0000-0000-000013370000}"/>
    <cellStyle name="Normal 3 2 2 2 2 5 2 5 3" xfId="15106" xr:uid="{00000000-0005-0000-0000-000014370000}"/>
    <cellStyle name="Normal 3 2 2 2 2 5 2 5 3 2" xfId="15107" xr:uid="{00000000-0005-0000-0000-000015370000}"/>
    <cellStyle name="Normal 3 2 2 2 2 5 2 5 4" xfId="15108" xr:uid="{00000000-0005-0000-0000-000016370000}"/>
    <cellStyle name="Normal 3 2 2 2 2 5 2 6" xfId="15109" xr:uid="{00000000-0005-0000-0000-000017370000}"/>
    <cellStyle name="Normal 3 2 2 2 2 5 2 6 2" xfId="15110" xr:uid="{00000000-0005-0000-0000-000018370000}"/>
    <cellStyle name="Normal 3 2 2 2 2 5 2 6 2 2" xfId="15111" xr:uid="{00000000-0005-0000-0000-000019370000}"/>
    <cellStyle name="Normal 3 2 2 2 2 5 2 6 3" xfId="15112" xr:uid="{00000000-0005-0000-0000-00001A370000}"/>
    <cellStyle name="Normal 3 2 2 2 2 5 2 7" xfId="15113" xr:uid="{00000000-0005-0000-0000-00001B370000}"/>
    <cellStyle name="Normal 3 2 2 2 2 5 2 7 2" xfId="15114" xr:uid="{00000000-0005-0000-0000-00001C370000}"/>
    <cellStyle name="Normal 3 2 2 2 2 5 2 8" xfId="15115" xr:uid="{00000000-0005-0000-0000-00001D370000}"/>
    <cellStyle name="Normal 3 2 2 2 2 5 2 8 2" xfId="15116" xr:uid="{00000000-0005-0000-0000-00001E370000}"/>
    <cellStyle name="Normal 3 2 2 2 2 5 2 9" xfId="15117" xr:uid="{00000000-0005-0000-0000-00001F370000}"/>
    <cellStyle name="Normal 3 2 2 2 2 5 3" xfId="15118" xr:uid="{00000000-0005-0000-0000-000020370000}"/>
    <cellStyle name="Normal 3 2 2 2 2 5 3 2" xfId="15119" xr:uid="{00000000-0005-0000-0000-000021370000}"/>
    <cellStyle name="Normal 3 2 2 2 2 5 3 2 2" xfId="15120" xr:uid="{00000000-0005-0000-0000-000022370000}"/>
    <cellStyle name="Normal 3 2 2 2 2 5 3 2 2 2" xfId="15121" xr:uid="{00000000-0005-0000-0000-000023370000}"/>
    <cellStyle name="Normal 3 2 2 2 2 5 3 2 2 2 2" xfId="15122" xr:uid="{00000000-0005-0000-0000-000024370000}"/>
    <cellStyle name="Normal 3 2 2 2 2 5 3 2 2 2 2 2" xfId="15123" xr:uid="{00000000-0005-0000-0000-000025370000}"/>
    <cellStyle name="Normal 3 2 2 2 2 5 3 2 2 2 3" xfId="15124" xr:uid="{00000000-0005-0000-0000-000026370000}"/>
    <cellStyle name="Normal 3 2 2 2 2 5 3 2 2 3" xfId="15125" xr:uid="{00000000-0005-0000-0000-000027370000}"/>
    <cellStyle name="Normal 3 2 2 2 2 5 3 2 2 3 2" xfId="15126" xr:uid="{00000000-0005-0000-0000-000028370000}"/>
    <cellStyle name="Normal 3 2 2 2 2 5 3 2 2 4" xfId="15127" xr:uid="{00000000-0005-0000-0000-000029370000}"/>
    <cellStyle name="Normal 3 2 2 2 2 5 3 2 3" xfId="15128" xr:uid="{00000000-0005-0000-0000-00002A370000}"/>
    <cellStyle name="Normal 3 2 2 2 2 5 3 2 3 2" xfId="15129" xr:uid="{00000000-0005-0000-0000-00002B370000}"/>
    <cellStyle name="Normal 3 2 2 2 2 5 3 2 3 2 2" xfId="15130" xr:uid="{00000000-0005-0000-0000-00002C370000}"/>
    <cellStyle name="Normal 3 2 2 2 2 5 3 2 3 3" xfId="15131" xr:uid="{00000000-0005-0000-0000-00002D370000}"/>
    <cellStyle name="Normal 3 2 2 2 2 5 3 2 4" xfId="15132" xr:uid="{00000000-0005-0000-0000-00002E370000}"/>
    <cellStyle name="Normal 3 2 2 2 2 5 3 2 4 2" xfId="15133" xr:uid="{00000000-0005-0000-0000-00002F370000}"/>
    <cellStyle name="Normal 3 2 2 2 2 5 3 2 5" xfId="15134" xr:uid="{00000000-0005-0000-0000-000030370000}"/>
    <cellStyle name="Normal 3 2 2 2 2 5 3 3" xfId="15135" xr:uid="{00000000-0005-0000-0000-000031370000}"/>
    <cellStyle name="Normal 3 2 2 2 2 5 3 3 2" xfId="15136" xr:uid="{00000000-0005-0000-0000-000032370000}"/>
    <cellStyle name="Normal 3 2 2 2 2 5 3 3 2 2" xfId="15137" xr:uid="{00000000-0005-0000-0000-000033370000}"/>
    <cellStyle name="Normal 3 2 2 2 2 5 3 3 2 2 2" xfId="15138" xr:uid="{00000000-0005-0000-0000-000034370000}"/>
    <cellStyle name="Normal 3 2 2 2 2 5 3 3 2 3" xfId="15139" xr:uid="{00000000-0005-0000-0000-000035370000}"/>
    <cellStyle name="Normal 3 2 2 2 2 5 3 3 3" xfId="15140" xr:uid="{00000000-0005-0000-0000-000036370000}"/>
    <cellStyle name="Normal 3 2 2 2 2 5 3 3 3 2" xfId="15141" xr:uid="{00000000-0005-0000-0000-000037370000}"/>
    <cellStyle name="Normal 3 2 2 2 2 5 3 3 4" xfId="15142" xr:uid="{00000000-0005-0000-0000-000038370000}"/>
    <cellStyle name="Normal 3 2 2 2 2 5 3 4" xfId="15143" xr:uid="{00000000-0005-0000-0000-000039370000}"/>
    <cellStyle name="Normal 3 2 2 2 2 5 3 4 2" xfId="15144" xr:uid="{00000000-0005-0000-0000-00003A370000}"/>
    <cellStyle name="Normal 3 2 2 2 2 5 3 4 2 2" xfId="15145" xr:uid="{00000000-0005-0000-0000-00003B370000}"/>
    <cellStyle name="Normal 3 2 2 2 2 5 3 4 2 2 2" xfId="15146" xr:uid="{00000000-0005-0000-0000-00003C370000}"/>
    <cellStyle name="Normal 3 2 2 2 2 5 3 4 2 3" xfId="15147" xr:uid="{00000000-0005-0000-0000-00003D370000}"/>
    <cellStyle name="Normal 3 2 2 2 2 5 3 4 3" xfId="15148" xr:uid="{00000000-0005-0000-0000-00003E370000}"/>
    <cellStyle name="Normal 3 2 2 2 2 5 3 4 3 2" xfId="15149" xr:uid="{00000000-0005-0000-0000-00003F370000}"/>
    <cellStyle name="Normal 3 2 2 2 2 5 3 4 4" xfId="15150" xr:uid="{00000000-0005-0000-0000-000040370000}"/>
    <cellStyle name="Normal 3 2 2 2 2 5 3 5" xfId="15151" xr:uid="{00000000-0005-0000-0000-000041370000}"/>
    <cellStyle name="Normal 3 2 2 2 2 5 3 5 2" xfId="15152" xr:uid="{00000000-0005-0000-0000-000042370000}"/>
    <cellStyle name="Normal 3 2 2 2 2 5 3 5 2 2" xfId="15153" xr:uid="{00000000-0005-0000-0000-000043370000}"/>
    <cellStyle name="Normal 3 2 2 2 2 5 3 5 3" xfId="15154" xr:uid="{00000000-0005-0000-0000-000044370000}"/>
    <cellStyle name="Normal 3 2 2 2 2 5 3 6" xfId="15155" xr:uid="{00000000-0005-0000-0000-000045370000}"/>
    <cellStyle name="Normal 3 2 2 2 2 5 3 6 2" xfId="15156" xr:uid="{00000000-0005-0000-0000-000046370000}"/>
    <cellStyle name="Normal 3 2 2 2 2 5 3 7" xfId="15157" xr:uid="{00000000-0005-0000-0000-000047370000}"/>
    <cellStyle name="Normal 3 2 2 2 2 5 3 7 2" xfId="15158" xr:uid="{00000000-0005-0000-0000-000048370000}"/>
    <cellStyle name="Normal 3 2 2 2 2 5 3 8" xfId="15159" xr:uid="{00000000-0005-0000-0000-000049370000}"/>
    <cellStyle name="Normal 3 2 2 2 2 5 4" xfId="15160" xr:uid="{00000000-0005-0000-0000-00004A370000}"/>
    <cellStyle name="Normal 3 2 2 2 2 5 4 2" xfId="15161" xr:uid="{00000000-0005-0000-0000-00004B370000}"/>
    <cellStyle name="Normal 3 2 2 2 2 5 4 2 2" xfId="15162" xr:uid="{00000000-0005-0000-0000-00004C370000}"/>
    <cellStyle name="Normal 3 2 2 2 2 5 4 2 2 2" xfId="15163" xr:uid="{00000000-0005-0000-0000-00004D370000}"/>
    <cellStyle name="Normal 3 2 2 2 2 5 4 2 2 2 2" xfId="15164" xr:uid="{00000000-0005-0000-0000-00004E370000}"/>
    <cellStyle name="Normal 3 2 2 2 2 5 4 2 2 3" xfId="15165" xr:uid="{00000000-0005-0000-0000-00004F370000}"/>
    <cellStyle name="Normal 3 2 2 2 2 5 4 2 3" xfId="15166" xr:uid="{00000000-0005-0000-0000-000050370000}"/>
    <cellStyle name="Normal 3 2 2 2 2 5 4 2 3 2" xfId="15167" xr:uid="{00000000-0005-0000-0000-000051370000}"/>
    <cellStyle name="Normal 3 2 2 2 2 5 4 2 4" xfId="15168" xr:uid="{00000000-0005-0000-0000-000052370000}"/>
    <cellStyle name="Normal 3 2 2 2 2 5 4 3" xfId="15169" xr:uid="{00000000-0005-0000-0000-000053370000}"/>
    <cellStyle name="Normal 3 2 2 2 2 5 4 3 2" xfId="15170" xr:uid="{00000000-0005-0000-0000-000054370000}"/>
    <cellStyle name="Normal 3 2 2 2 2 5 4 3 2 2" xfId="15171" xr:uid="{00000000-0005-0000-0000-000055370000}"/>
    <cellStyle name="Normal 3 2 2 2 2 5 4 3 3" xfId="15172" xr:uid="{00000000-0005-0000-0000-000056370000}"/>
    <cellStyle name="Normal 3 2 2 2 2 5 4 4" xfId="15173" xr:uid="{00000000-0005-0000-0000-000057370000}"/>
    <cellStyle name="Normal 3 2 2 2 2 5 4 4 2" xfId="15174" xr:uid="{00000000-0005-0000-0000-000058370000}"/>
    <cellStyle name="Normal 3 2 2 2 2 5 4 5" xfId="15175" xr:uid="{00000000-0005-0000-0000-000059370000}"/>
    <cellStyle name="Normal 3 2 2 2 2 5 5" xfId="15176" xr:uid="{00000000-0005-0000-0000-00005A370000}"/>
    <cellStyle name="Normal 3 2 2 2 2 5 5 2" xfId="15177" xr:uid="{00000000-0005-0000-0000-00005B370000}"/>
    <cellStyle name="Normal 3 2 2 2 2 5 5 2 2" xfId="15178" xr:uid="{00000000-0005-0000-0000-00005C370000}"/>
    <cellStyle name="Normal 3 2 2 2 2 5 5 2 2 2" xfId="15179" xr:uid="{00000000-0005-0000-0000-00005D370000}"/>
    <cellStyle name="Normal 3 2 2 2 2 5 5 2 3" xfId="15180" xr:uid="{00000000-0005-0000-0000-00005E370000}"/>
    <cellStyle name="Normal 3 2 2 2 2 5 5 3" xfId="15181" xr:uid="{00000000-0005-0000-0000-00005F370000}"/>
    <cellStyle name="Normal 3 2 2 2 2 5 5 3 2" xfId="15182" xr:uid="{00000000-0005-0000-0000-000060370000}"/>
    <cellStyle name="Normal 3 2 2 2 2 5 5 4" xfId="15183" xr:uid="{00000000-0005-0000-0000-000061370000}"/>
    <cellStyle name="Normal 3 2 2 2 2 5 6" xfId="15184" xr:uid="{00000000-0005-0000-0000-000062370000}"/>
    <cellStyle name="Normal 3 2 2 2 2 5 6 2" xfId="15185" xr:uid="{00000000-0005-0000-0000-000063370000}"/>
    <cellStyle name="Normal 3 2 2 2 2 5 6 2 2" xfId="15186" xr:uid="{00000000-0005-0000-0000-000064370000}"/>
    <cellStyle name="Normal 3 2 2 2 2 5 6 2 2 2" xfId="15187" xr:uid="{00000000-0005-0000-0000-000065370000}"/>
    <cellStyle name="Normal 3 2 2 2 2 5 6 2 3" xfId="15188" xr:uid="{00000000-0005-0000-0000-000066370000}"/>
    <cellStyle name="Normal 3 2 2 2 2 5 6 3" xfId="15189" xr:uid="{00000000-0005-0000-0000-000067370000}"/>
    <cellStyle name="Normal 3 2 2 2 2 5 6 3 2" xfId="15190" xr:uid="{00000000-0005-0000-0000-000068370000}"/>
    <cellStyle name="Normal 3 2 2 2 2 5 6 4" xfId="15191" xr:uid="{00000000-0005-0000-0000-000069370000}"/>
    <cellStyle name="Normal 3 2 2 2 2 5 7" xfId="15192" xr:uid="{00000000-0005-0000-0000-00006A370000}"/>
    <cellStyle name="Normal 3 2 2 2 2 5 7 2" xfId="15193" xr:uid="{00000000-0005-0000-0000-00006B370000}"/>
    <cellStyle name="Normal 3 2 2 2 2 5 7 2 2" xfId="15194" xr:uid="{00000000-0005-0000-0000-00006C370000}"/>
    <cellStyle name="Normal 3 2 2 2 2 5 7 3" xfId="15195" xr:uid="{00000000-0005-0000-0000-00006D370000}"/>
    <cellStyle name="Normal 3 2 2 2 2 5 8" xfId="15196" xr:uid="{00000000-0005-0000-0000-00006E370000}"/>
    <cellStyle name="Normal 3 2 2 2 2 5 8 2" xfId="15197" xr:uid="{00000000-0005-0000-0000-00006F370000}"/>
    <cellStyle name="Normal 3 2 2 2 2 5 9" xfId="15198" xr:uid="{00000000-0005-0000-0000-000070370000}"/>
    <cellStyle name="Normal 3 2 2 2 2 5 9 2" xfId="15199" xr:uid="{00000000-0005-0000-0000-000071370000}"/>
    <cellStyle name="Normal 3 2 2 2 2 6" xfId="15200" xr:uid="{00000000-0005-0000-0000-000072370000}"/>
    <cellStyle name="Normal 3 2 2 2 2 6 2" xfId="15201" xr:uid="{00000000-0005-0000-0000-000073370000}"/>
    <cellStyle name="Normal 3 2 2 2 2 6 2 2" xfId="15202" xr:uid="{00000000-0005-0000-0000-000074370000}"/>
    <cellStyle name="Normal 3 2 2 2 2 6 2 2 2" xfId="15203" xr:uid="{00000000-0005-0000-0000-000075370000}"/>
    <cellStyle name="Normal 3 2 2 2 2 6 2 2 2 2" xfId="15204" xr:uid="{00000000-0005-0000-0000-000076370000}"/>
    <cellStyle name="Normal 3 2 2 2 2 6 2 2 2 2 2" xfId="15205" xr:uid="{00000000-0005-0000-0000-000077370000}"/>
    <cellStyle name="Normal 3 2 2 2 2 6 2 2 2 2 2 2" xfId="15206" xr:uid="{00000000-0005-0000-0000-000078370000}"/>
    <cellStyle name="Normal 3 2 2 2 2 6 2 2 2 2 3" xfId="15207" xr:uid="{00000000-0005-0000-0000-000079370000}"/>
    <cellStyle name="Normal 3 2 2 2 2 6 2 2 2 3" xfId="15208" xr:uid="{00000000-0005-0000-0000-00007A370000}"/>
    <cellStyle name="Normal 3 2 2 2 2 6 2 2 2 3 2" xfId="15209" xr:uid="{00000000-0005-0000-0000-00007B370000}"/>
    <cellStyle name="Normal 3 2 2 2 2 6 2 2 2 4" xfId="15210" xr:uid="{00000000-0005-0000-0000-00007C370000}"/>
    <cellStyle name="Normal 3 2 2 2 2 6 2 2 3" xfId="15211" xr:uid="{00000000-0005-0000-0000-00007D370000}"/>
    <cellStyle name="Normal 3 2 2 2 2 6 2 2 3 2" xfId="15212" xr:uid="{00000000-0005-0000-0000-00007E370000}"/>
    <cellStyle name="Normal 3 2 2 2 2 6 2 2 3 2 2" xfId="15213" xr:uid="{00000000-0005-0000-0000-00007F370000}"/>
    <cellStyle name="Normal 3 2 2 2 2 6 2 2 3 3" xfId="15214" xr:uid="{00000000-0005-0000-0000-000080370000}"/>
    <cellStyle name="Normal 3 2 2 2 2 6 2 2 4" xfId="15215" xr:uid="{00000000-0005-0000-0000-000081370000}"/>
    <cellStyle name="Normal 3 2 2 2 2 6 2 2 4 2" xfId="15216" xr:uid="{00000000-0005-0000-0000-000082370000}"/>
    <cellStyle name="Normal 3 2 2 2 2 6 2 2 5" xfId="15217" xr:uid="{00000000-0005-0000-0000-000083370000}"/>
    <cellStyle name="Normal 3 2 2 2 2 6 2 3" xfId="15218" xr:uid="{00000000-0005-0000-0000-000084370000}"/>
    <cellStyle name="Normal 3 2 2 2 2 6 2 3 2" xfId="15219" xr:uid="{00000000-0005-0000-0000-000085370000}"/>
    <cellStyle name="Normal 3 2 2 2 2 6 2 3 2 2" xfId="15220" xr:uid="{00000000-0005-0000-0000-000086370000}"/>
    <cellStyle name="Normal 3 2 2 2 2 6 2 3 2 2 2" xfId="15221" xr:uid="{00000000-0005-0000-0000-000087370000}"/>
    <cellStyle name="Normal 3 2 2 2 2 6 2 3 2 3" xfId="15222" xr:uid="{00000000-0005-0000-0000-000088370000}"/>
    <cellStyle name="Normal 3 2 2 2 2 6 2 3 3" xfId="15223" xr:uid="{00000000-0005-0000-0000-000089370000}"/>
    <cellStyle name="Normal 3 2 2 2 2 6 2 3 3 2" xfId="15224" xr:uid="{00000000-0005-0000-0000-00008A370000}"/>
    <cellStyle name="Normal 3 2 2 2 2 6 2 3 4" xfId="15225" xr:uid="{00000000-0005-0000-0000-00008B370000}"/>
    <cellStyle name="Normal 3 2 2 2 2 6 2 4" xfId="15226" xr:uid="{00000000-0005-0000-0000-00008C370000}"/>
    <cellStyle name="Normal 3 2 2 2 2 6 2 4 2" xfId="15227" xr:uid="{00000000-0005-0000-0000-00008D370000}"/>
    <cellStyle name="Normal 3 2 2 2 2 6 2 4 2 2" xfId="15228" xr:uid="{00000000-0005-0000-0000-00008E370000}"/>
    <cellStyle name="Normal 3 2 2 2 2 6 2 4 2 2 2" xfId="15229" xr:uid="{00000000-0005-0000-0000-00008F370000}"/>
    <cellStyle name="Normal 3 2 2 2 2 6 2 4 2 3" xfId="15230" xr:uid="{00000000-0005-0000-0000-000090370000}"/>
    <cellStyle name="Normal 3 2 2 2 2 6 2 4 3" xfId="15231" xr:uid="{00000000-0005-0000-0000-000091370000}"/>
    <cellStyle name="Normal 3 2 2 2 2 6 2 4 3 2" xfId="15232" xr:uid="{00000000-0005-0000-0000-000092370000}"/>
    <cellStyle name="Normal 3 2 2 2 2 6 2 4 4" xfId="15233" xr:uid="{00000000-0005-0000-0000-000093370000}"/>
    <cellStyle name="Normal 3 2 2 2 2 6 2 5" xfId="15234" xr:uid="{00000000-0005-0000-0000-000094370000}"/>
    <cellStyle name="Normal 3 2 2 2 2 6 2 5 2" xfId="15235" xr:uid="{00000000-0005-0000-0000-000095370000}"/>
    <cellStyle name="Normal 3 2 2 2 2 6 2 5 2 2" xfId="15236" xr:uid="{00000000-0005-0000-0000-000096370000}"/>
    <cellStyle name="Normal 3 2 2 2 2 6 2 5 3" xfId="15237" xr:uid="{00000000-0005-0000-0000-000097370000}"/>
    <cellStyle name="Normal 3 2 2 2 2 6 2 6" xfId="15238" xr:uid="{00000000-0005-0000-0000-000098370000}"/>
    <cellStyle name="Normal 3 2 2 2 2 6 2 6 2" xfId="15239" xr:uid="{00000000-0005-0000-0000-000099370000}"/>
    <cellStyle name="Normal 3 2 2 2 2 6 2 7" xfId="15240" xr:uid="{00000000-0005-0000-0000-00009A370000}"/>
    <cellStyle name="Normal 3 2 2 2 2 6 2 7 2" xfId="15241" xr:uid="{00000000-0005-0000-0000-00009B370000}"/>
    <cellStyle name="Normal 3 2 2 2 2 6 2 8" xfId="15242" xr:uid="{00000000-0005-0000-0000-00009C370000}"/>
    <cellStyle name="Normal 3 2 2 2 2 6 3" xfId="15243" xr:uid="{00000000-0005-0000-0000-00009D370000}"/>
    <cellStyle name="Normal 3 2 2 2 2 6 3 2" xfId="15244" xr:uid="{00000000-0005-0000-0000-00009E370000}"/>
    <cellStyle name="Normal 3 2 2 2 2 6 3 2 2" xfId="15245" xr:uid="{00000000-0005-0000-0000-00009F370000}"/>
    <cellStyle name="Normal 3 2 2 2 2 6 3 2 2 2" xfId="15246" xr:uid="{00000000-0005-0000-0000-0000A0370000}"/>
    <cellStyle name="Normal 3 2 2 2 2 6 3 2 2 2 2" xfId="15247" xr:uid="{00000000-0005-0000-0000-0000A1370000}"/>
    <cellStyle name="Normal 3 2 2 2 2 6 3 2 2 3" xfId="15248" xr:uid="{00000000-0005-0000-0000-0000A2370000}"/>
    <cellStyle name="Normal 3 2 2 2 2 6 3 2 3" xfId="15249" xr:uid="{00000000-0005-0000-0000-0000A3370000}"/>
    <cellStyle name="Normal 3 2 2 2 2 6 3 2 3 2" xfId="15250" xr:uid="{00000000-0005-0000-0000-0000A4370000}"/>
    <cellStyle name="Normal 3 2 2 2 2 6 3 2 4" xfId="15251" xr:uid="{00000000-0005-0000-0000-0000A5370000}"/>
    <cellStyle name="Normal 3 2 2 2 2 6 3 3" xfId="15252" xr:uid="{00000000-0005-0000-0000-0000A6370000}"/>
    <cellStyle name="Normal 3 2 2 2 2 6 3 3 2" xfId="15253" xr:uid="{00000000-0005-0000-0000-0000A7370000}"/>
    <cellStyle name="Normal 3 2 2 2 2 6 3 3 2 2" xfId="15254" xr:uid="{00000000-0005-0000-0000-0000A8370000}"/>
    <cellStyle name="Normal 3 2 2 2 2 6 3 3 3" xfId="15255" xr:uid="{00000000-0005-0000-0000-0000A9370000}"/>
    <cellStyle name="Normal 3 2 2 2 2 6 3 4" xfId="15256" xr:uid="{00000000-0005-0000-0000-0000AA370000}"/>
    <cellStyle name="Normal 3 2 2 2 2 6 3 4 2" xfId="15257" xr:uid="{00000000-0005-0000-0000-0000AB370000}"/>
    <cellStyle name="Normal 3 2 2 2 2 6 3 5" xfId="15258" xr:uid="{00000000-0005-0000-0000-0000AC370000}"/>
    <cellStyle name="Normal 3 2 2 2 2 6 4" xfId="15259" xr:uid="{00000000-0005-0000-0000-0000AD370000}"/>
    <cellStyle name="Normal 3 2 2 2 2 6 4 2" xfId="15260" xr:uid="{00000000-0005-0000-0000-0000AE370000}"/>
    <cellStyle name="Normal 3 2 2 2 2 6 4 2 2" xfId="15261" xr:uid="{00000000-0005-0000-0000-0000AF370000}"/>
    <cellStyle name="Normal 3 2 2 2 2 6 4 2 2 2" xfId="15262" xr:uid="{00000000-0005-0000-0000-0000B0370000}"/>
    <cellStyle name="Normal 3 2 2 2 2 6 4 2 3" xfId="15263" xr:uid="{00000000-0005-0000-0000-0000B1370000}"/>
    <cellStyle name="Normal 3 2 2 2 2 6 4 3" xfId="15264" xr:uid="{00000000-0005-0000-0000-0000B2370000}"/>
    <cellStyle name="Normal 3 2 2 2 2 6 4 3 2" xfId="15265" xr:uid="{00000000-0005-0000-0000-0000B3370000}"/>
    <cellStyle name="Normal 3 2 2 2 2 6 4 4" xfId="15266" xr:uid="{00000000-0005-0000-0000-0000B4370000}"/>
    <cellStyle name="Normal 3 2 2 2 2 6 5" xfId="15267" xr:uid="{00000000-0005-0000-0000-0000B5370000}"/>
    <cellStyle name="Normal 3 2 2 2 2 6 5 2" xfId="15268" xr:uid="{00000000-0005-0000-0000-0000B6370000}"/>
    <cellStyle name="Normal 3 2 2 2 2 6 5 2 2" xfId="15269" xr:uid="{00000000-0005-0000-0000-0000B7370000}"/>
    <cellStyle name="Normal 3 2 2 2 2 6 5 2 2 2" xfId="15270" xr:uid="{00000000-0005-0000-0000-0000B8370000}"/>
    <cellStyle name="Normal 3 2 2 2 2 6 5 2 3" xfId="15271" xr:uid="{00000000-0005-0000-0000-0000B9370000}"/>
    <cellStyle name="Normal 3 2 2 2 2 6 5 3" xfId="15272" xr:uid="{00000000-0005-0000-0000-0000BA370000}"/>
    <cellStyle name="Normal 3 2 2 2 2 6 5 3 2" xfId="15273" xr:uid="{00000000-0005-0000-0000-0000BB370000}"/>
    <cellStyle name="Normal 3 2 2 2 2 6 5 4" xfId="15274" xr:uid="{00000000-0005-0000-0000-0000BC370000}"/>
    <cellStyle name="Normal 3 2 2 2 2 6 6" xfId="15275" xr:uid="{00000000-0005-0000-0000-0000BD370000}"/>
    <cellStyle name="Normal 3 2 2 2 2 6 6 2" xfId="15276" xr:uid="{00000000-0005-0000-0000-0000BE370000}"/>
    <cellStyle name="Normal 3 2 2 2 2 6 6 2 2" xfId="15277" xr:uid="{00000000-0005-0000-0000-0000BF370000}"/>
    <cellStyle name="Normal 3 2 2 2 2 6 6 3" xfId="15278" xr:uid="{00000000-0005-0000-0000-0000C0370000}"/>
    <cellStyle name="Normal 3 2 2 2 2 6 7" xfId="15279" xr:uid="{00000000-0005-0000-0000-0000C1370000}"/>
    <cellStyle name="Normal 3 2 2 2 2 6 7 2" xfId="15280" xr:uid="{00000000-0005-0000-0000-0000C2370000}"/>
    <cellStyle name="Normal 3 2 2 2 2 6 8" xfId="15281" xr:uid="{00000000-0005-0000-0000-0000C3370000}"/>
    <cellStyle name="Normal 3 2 2 2 2 6 8 2" xfId="15282" xr:uid="{00000000-0005-0000-0000-0000C4370000}"/>
    <cellStyle name="Normal 3 2 2 2 2 6 9" xfId="15283" xr:uid="{00000000-0005-0000-0000-0000C5370000}"/>
    <cellStyle name="Normal 3 2 2 2 2 7" xfId="15284" xr:uid="{00000000-0005-0000-0000-0000C6370000}"/>
    <cellStyle name="Normal 3 2 2 2 2 7 2" xfId="15285" xr:uid="{00000000-0005-0000-0000-0000C7370000}"/>
    <cellStyle name="Normal 3 2 2 2 2 7 2 2" xfId="15286" xr:uid="{00000000-0005-0000-0000-0000C8370000}"/>
    <cellStyle name="Normal 3 2 2 2 2 7 2 2 2" xfId="15287" xr:uid="{00000000-0005-0000-0000-0000C9370000}"/>
    <cellStyle name="Normal 3 2 2 2 2 7 2 2 2 2" xfId="15288" xr:uid="{00000000-0005-0000-0000-0000CA370000}"/>
    <cellStyle name="Normal 3 2 2 2 2 7 2 2 2 2 2" xfId="15289" xr:uid="{00000000-0005-0000-0000-0000CB370000}"/>
    <cellStyle name="Normal 3 2 2 2 2 7 2 2 2 3" xfId="15290" xr:uid="{00000000-0005-0000-0000-0000CC370000}"/>
    <cellStyle name="Normal 3 2 2 2 2 7 2 2 3" xfId="15291" xr:uid="{00000000-0005-0000-0000-0000CD370000}"/>
    <cellStyle name="Normal 3 2 2 2 2 7 2 2 3 2" xfId="15292" xr:uid="{00000000-0005-0000-0000-0000CE370000}"/>
    <cellStyle name="Normal 3 2 2 2 2 7 2 2 4" xfId="15293" xr:uid="{00000000-0005-0000-0000-0000CF370000}"/>
    <cellStyle name="Normal 3 2 2 2 2 7 2 3" xfId="15294" xr:uid="{00000000-0005-0000-0000-0000D0370000}"/>
    <cellStyle name="Normal 3 2 2 2 2 7 2 3 2" xfId="15295" xr:uid="{00000000-0005-0000-0000-0000D1370000}"/>
    <cellStyle name="Normal 3 2 2 2 2 7 2 3 2 2" xfId="15296" xr:uid="{00000000-0005-0000-0000-0000D2370000}"/>
    <cellStyle name="Normal 3 2 2 2 2 7 2 3 3" xfId="15297" xr:uid="{00000000-0005-0000-0000-0000D3370000}"/>
    <cellStyle name="Normal 3 2 2 2 2 7 2 4" xfId="15298" xr:uid="{00000000-0005-0000-0000-0000D4370000}"/>
    <cellStyle name="Normal 3 2 2 2 2 7 2 4 2" xfId="15299" xr:uid="{00000000-0005-0000-0000-0000D5370000}"/>
    <cellStyle name="Normal 3 2 2 2 2 7 2 5" xfId="15300" xr:uid="{00000000-0005-0000-0000-0000D6370000}"/>
    <cellStyle name="Normal 3 2 2 2 2 7 3" xfId="15301" xr:uid="{00000000-0005-0000-0000-0000D7370000}"/>
    <cellStyle name="Normal 3 2 2 2 2 7 3 2" xfId="15302" xr:uid="{00000000-0005-0000-0000-0000D8370000}"/>
    <cellStyle name="Normal 3 2 2 2 2 7 3 2 2" xfId="15303" xr:uid="{00000000-0005-0000-0000-0000D9370000}"/>
    <cellStyle name="Normal 3 2 2 2 2 7 3 2 2 2" xfId="15304" xr:uid="{00000000-0005-0000-0000-0000DA370000}"/>
    <cellStyle name="Normal 3 2 2 2 2 7 3 2 3" xfId="15305" xr:uid="{00000000-0005-0000-0000-0000DB370000}"/>
    <cellStyle name="Normal 3 2 2 2 2 7 3 3" xfId="15306" xr:uid="{00000000-0005-0000-0000-0000DC370000}"/>
    <cellStyle name="Normal 3 2 2 2 2 7 3 3 2" xfId="15307" xr:uid="{00000000-0005-0000-0000-0000DD370000}"/>
    <cellStyle name="Normal 3 2 2 2 2 7 3 4" xfId="15308" xr:uid="{00000000-0005-0000-0000-0000DE370000}"/>
    <cellStyle name="Normal 3 2 2 2 2 7 4" xfId="15309" xr:uid="{00000000-0005-0000-0000-0000DF370000}"/>
    <cellStyle name="Normal 3 2 2 2 2 7 4 2" xfId="15310" xr:uid="{00000000-0005-0000-0000-0000E0370000}"/>
    <cellStyle name="Normal 3 2 2 2 2 7 4 2 2" xfId="15311" xr:uid="{00000000-0005-0000-0000-0000E1370000}"/>
    <cellStyle name="Normal 3 2 2 2 2 7 4 2 2 2" xfId="15312" xr:uid="{00000000-0005-0000-0000-0000E2370000}"/>
    <cellStyle name="Normal 3 2 2 2 2 7 4 2 3" xfId="15313" xr:uid="{00000000-0005-0000-0000-0000E3370000}"/>
    <cellStyle name="Normal 3 2 2 2 2 7 4 3" xfId="15314" xr:uid="{00000000-0005-0000-0000-0000E4370000}"/>
    <cellStyle name="Normal 3 2 2 2 2 7 4 3 2" xfId="15315" xr:uid="{00000000-0005-0000-0000-0000E5370000}"/>
    <cellStyle name="Normal 3 2 2 2 2 7 4 4" xfId="15316" xr:uid="{00000000-0005-0000-0000-0000E6370000}"/>
    <cellStyle name="Normal 3 2 2 2 2 7 5" xfId="15317" xr:uid="{00000000-0005-0000-0000-0000E7370000}"/>
    <cellStyle name="Normal 3 2 2 2 2 7 5 2" xfId="15318" xr:uid="{00000000-0005-0000-0000-0000E8370000}"/>
    <cellStyle name="Normal 3 2 2 2 2 7 5 2 2" xfId="15319" xr:uid="{00000000-0005-0000-0000-0000E9370000}"/>
    <cellStyle name="Normal 3 2 2 2 2 7 5 3" xfId="15320" xr:uid="{00000000-0005-0000-0000-0000EA370000}"/>
    <cellStyle name="Normal 3 2 2 2 2 7 6" xfId="15321" xr:uid="{00000000-0005-0000-0000-0000EB370000}"/>
    <cellStyle name="Normal 3 2 2 2 2 7 6 2" xfId="15322" xr:uid="{00000000-0005-0000-0000-0000EC370000}"/>
    <cellStyle name="Normal 3 2 2 2 2 7 7" xfId="15323" xr:uid="{00000000-0005-0000-0000-0000ED370000}"/>
    <cellStyle name="Normal 3 2 2 2 2 7 7 2" xfId="15324" xr:uid="{00000000-0005-0000-0000-0000EE370000}"/>
    <cellStyle name="Normal 3 2 2 2 2 7 8" xfId="15325" xr:uid="{00000000-0005-0000-0000-0000EF370000}"/>
    <cellStyle name="Normal 3 2 2 2 2 8" xfId="15326" xr:uid="{00000000-0005-0000-0000-0000F0370000}"/>
    <cellStyle name="Normal 3 2 2 2 2 8 2" xfId="15327" xr:uid="{00000000-0005-0000-0000-0000F1370000}"/>
    <cellStyle name="Normal 3 2 2 2 2 8 2 2" xfId="15328" xr:uid="{00000000-0005-0000-0000-0000F2370000}"/>
    <cellStyle name="Normal 3 2 2 2 2 8 2 2 2" xfId="15329" xr:uid="{00000000-0005-0000-0000-0000F3370000}"/>
    <cellStyle name="Normal 3 2 2 2 2 8 2 2 2 2" xfId="15330" xr:uid="{00000000-0005-0000-0000-0000F4370000}"/>
    <cellStyle name="Normal 3 2 2 2 2 8 2 2 2 2 2" xfId="15331" xr:uid="{00000000-0005-0000-0000-0000F5370000}"/>
    <cellStyle name="Normal 3 2 2 2 2 8 2 2 2 3" xfId="15332" xr:uid="{00000000-0005-0000-0000-0000F6370000}"/>
    <cellStyle name="Normal 3 2 2 2 2 8 2 2 3" xfId="15333" xr:uid="{00000000-0005-0000-0000-0000F7370000}"/>
    <cellStyle name="Normal 3 2 2 2 2 8 2 2 3 2" xfId="15334" xr:uid="{00000000-0005-0000-0000-0000F8370000}"/>
    <cellStyle name="Normal 3 2 2 2 2 8 2 2 4" xfId="15335" xr:uid="{00000000-0005-0000-0000-0000F9370000}"/>
    <cellStyle name="Normal 3 2 2 2 2 8 2 3" xfId="15336" xr:uid="{00000000-0005-0000-0000-0000FA370000}"/>
    <cellStyle name="Normal 3 2 2 2 2 8 2 3 2" xfId="15337" xr:uid="{00000000-0005-0000-0000-0000FB370000}"/>
    <cellStyle name="Normal 3 2 2 2 2 8 2 3 2 2" xfId="15338" xr:uid="{00000000-0005-0000-0000-0000FC370000}"/>
    <cellStyle name="Normal 3 2 2 2 2 8 2 3 3" xfId="15339" xr:uid="{00000000-0005-0000-0000-0000FD370000}"/>
    <cellStyle name="Normal 3 2 2 2 2 8 2 4" xfId="15340" xr:uid="{00000000-0005-0000-0000-0000FE370000}"/>
    <cellStyle name="Normal 3 2 2 2 2 8 2 4 2" xfId="15341" xr:uid="{00000000-0005-0000-0000-0000FF370000}"/>
    <cellStyle name="Normal 3 2 2 2 2 8 2 5" xfId="15342" xr:uid="{00000000-0005-0000-0000-000000380000}"/>
    <cellStyle name="Normal 3 2 2 2 2 8 3" xfId="15343" xr:uid="{00000000-0005-0000-0000-000001380000}"/>
    <cellStyle name="Normal 3 2 2 2 2 8 3 2" xfId="15344" xr:uid="{00000000-0005-0000-0000-000002380000}"/>
    <cellStyle name="Normal 3 2 2 2 2 8 3 2 2" xfId="15345" xr:uid="{00000000-0005-0000-0000-000003380000}"/>
    <cellStyle name="Normal 3 2 2 2 2 8 3 2 2 2" xfId="15346" xr:uid="{00000000-0005-0000-0000-000004380000}"/>
    <cellStyle name="Normal 3 2 2 2 2 8 3 2 3" xfId="15347" xr:uid="{00000000-0005-0000-0000-000005380000}"/>
    <cellStyle name="Normal 3 2 2 2 2 8 3 3" xfId="15348" xr:uid="{00000000-0005-0000-0000-000006380000}"/>
    <cellStyle name="Normal 3 2 2 2 2 8 3 3 2" xfId="15349" xr:uid="{00000000-0005-0000-0000-000007380000}"/>
    <cellStyle name="Normal 3 2 2 2 2 8 3 4" xfId="15350" xr:uid="{00000000-0005-0000-0000-000008380000}"/>
    <cellStyle name="Normal 3 2 2 2 2 8 4" xfId="15351" xr:uid="{00000000-0005-0000-0000-000009380000}"/>
    <cellStyle name="Normal 3 2 2 2 2 8 4 2" xfId="15352" xr:uid="{00000000-0005-0000-0000-00000A380000}"/>
    <cellStyle name="Normal 3 2 2 2 2 8 4 2 2" xfId="15353" xr:uid="{00000000-0005-0000-0000-00000B380000}"/>
    <cellStyle name="Normal 3 2 2 2 2 8 4 2 2 2" xfId="15354" xr:uid="{00000000-0005-0000-0000-00000C380000}"/>
    <cellStyle name="Normal 3 2 2 2 2 8 4 2 3" xfId="15355" xr:uid="{00000000-0005-0000-0000-00000D380000}"/>
    <cellStyle name="Normal 3 2 2 2 2 8 4 3" xfId="15356" xr:uid="{00000000-0005-0000-0000-00000E380000}"/>
    <cellStyle name="Normal 3 2 2 2 2 8 4 3 2" xfId="15357" xr:uid="{00000000-0005-0000-0000-00000F380000}"/>
    <cellStyle name="Normal 3 2 2 2 2 8 4 4" xfId="15358" xr:uid="{00000000-0005-0000-0000-000010380000}"/>
    <cellStyle name="Normal 3 2 2 2 2 8 5" xfId="15359" xr:uid="{00000000-0005-0000-0000-000011380000}"/>
    <cellStyle name="Normal 3 2 2 2 2 8 5 2" xfId="15360" xr:uid="{00000000-0005-0000-0000-000012380000}"/>
    <cellStyle name="Normal 3 2 2 2 2 8 5 2 2" xfId="15361" xr:uid="{00000000-0005-0000-0000-000013380000}"/>
    <cellStyle name="Normal 3 2 2 2 2 8 5 3" xfId="15362" xr:uid="{00000000-0005-0000-0000-000014380000}"/>
    <cellStyle name="Normal 3 2 2 2 2 8 6" xfId="15363" xr:uid="{00000000-0005-0000-0000-000015380000}"/>
    <cellStyle name="Normal 3 2 2 2 2 8 6 2" xfId="15364" xr:uid="{00000000-0005-0000-0000-000016380000}"/>
    <cellStyle name="Normal 3 2 2 2 2 8 7" xfId="15365" xr:uid="{00000000-0005-0000-0000-000017380000}"/>
    <cellStyle name="Normal 3 2 2 2 2 8 7 2" xfId="15366" xr:uid="{00000000-0005-0000-0000-000018380000}"/>
    <cellStyle name="Normal 3 2 2 2 2 8 8" xfId="15367" xr:uid="{00000000-0005-0000-0000-000019380000}"/>
    <cellStyle name="Normal 3 2 2 2 2 9" xfId="15368" xr:uid="{00000000-0005-0000-0000-00001A380000}"/>
    <cellStyle name="Normal 3 2 2 2 2 9 2" xfId="15369" xr:uid="{00000000-0005-0000-0000-00001B380000}"/>
    <cellStyle name="Normal 3 2 2 2 2 9 2 2" xfId="15370" xr:uid="{00000000-0005-0000-0000-00001C380000}"/>
    <cellStyle name="Normal 3 2 2 2 2 9 2 2 2" xfId="15371" xr:uid="{00000000-0005-0000-0000-00001D380000}"/>
    <cellStyle name="Normal 3 2 2 2 2 9 2 2 2 2" xfId="15372" xr:uid="{00000000-0005-0000-0000-00001E380000}"/>
    <cellStyle name="Normal 3 2 2 2 2 9 2 2 2 2 2" xfId="15373" xr:uid="{00000000-0005-0000-0000-00001F380000}"/>
    <cellStyle name="Normal 3 2 2 2 2 9 2 2 2 3" xfId="15374" xr:uid="{00000000-0005-0000-0000-000020380000}"/>
    <cellStyle name="Normal 3 2 2 2 2 9 2 2 3" xfId="15375" xr:uid="{00000000-0005-0000-0000-000021380000}"/>
    <cellStyle name="Normal 3 2 2 2 2 9 2 2 3 2" xfId="15376" xr:uid="{00000000-0005-0000-0000-000022380000}"/>
    <cellStyle name="Normal 3 2 2 2 2 9 2 2 4" xfId="15377" xr:uid="{00000000-0005-0000-0000-000023380000}"/>
    <cellStyle name="Normal 3 2 2 2 2 9 2 3" xfId="15378" xr:uid="{00000000-0005-0000-0000-000024380000}"/>
    <cellStyle name="Normal 3 2 2 2 2 9 2 3 2" xfId="15379" xr:uid="{00000000-0005-0000-0000-000025380000}"/>
    <cellStyle name="Normal 3 2 2 2 2 9 2 3 2 2" xfId="15380" xr:uid="{00000000-0005-0000-0000-000026380000}"/>
    <cellStyle name="Normal 3 2 2 2 2 9 2 3 3" xfId="15381" xr:uid="{00000000-0005-0000-0000-000027380000}"/>
    <cellStyle name="Normal 3 2 2 2 2 9 2 4" xfId="15382" xr:uid="{00000000-0005-0000-0000-000028380000}"/>
    <cellStyle name="Normal 3 2 2 2 2 9 2 4 2" xfId="15383" xr:uid="{00000000-0005-0000-0000-000029380000}"/>
    <cellStyle name="Normal 3 2 2 2 2 9 2 5" xfId="15384" xr:uid="{00000000-0005-0000-0000-00002A380000}"/>
    <cellStyle name="Normal 3 2 2 2 2 9 3" xfId="15385" xr:uid="{00000000-0005-0000-0000-00002B380000}"/>
    <cellStyle name="Normal 3 2 2 2 2 9 3 2" xfId="15386" xr:uid="{00000000-0005-0000-0000-00002C380000}"/>
    <cellStyle name="Normal 3 2 2 2 2 9 3 2 2" xfId="15387" xr:uid="{00000000-0005-0000-0000-00002D380000}"/>
    <cellStyle name="Normal 3 2 2 2 2 9 3 2 2 2" xfId="15388" xr:uid="{00000000-0005-0000-0000-00002E380000}"/>
    <cellStyle name="Normal 3 2 2 2 2 9 3 2 3" xfId="15389" xr:uid="{00000000-0005-0000-0000-00002F380000}"/>
    <cellStyle name="Normal 3 2 2 2 2 9 3 3" xfId="15390" xr:uid="{00000000-0005-0000-0000-000030380000}"/>
    <cellStyle name="Normal 3 2 2 2 2 9 3 3 2" xfId="15391" xr:uid="{00000000-0005-0000-0000-000031380000}"/>
    <cellStyle name="Normal 3 2 2 2 2 9 3 4" xfId="15392" xr:uid="{00000000-0005-0000-0000-000032380000}"/>
    <cellStyle name="Normal 3 2 2 2 2 9 4" xfId="15393" xr:uid="{00000000-0005-0000-0000-000033380000}"/>
    <cellStyle name="Normal 3 2 2 2 2 9 4 2" xfId="15394" xr:uid="{00000000-0005-0000-0000-000034380000}"/>
    <cellStyle name="Normal 3 2 2 2 2 9 4 2 2" xfId="15395" xr:uid="{00000000-0005-0000-0000-000035380000}"/>
    <cellStyle name="Normal 3 2 2 2 2 9 4 3" xfId="15396" xr:uid="{00000000-0005-0000-0000-000036380000}"/>
    <cellStyle name="Normal 3 2 2 2 2 9 5" xfId="15397" xr:uid="{00000000-0005-0000-0000-000037380000}"/>
    <cellStyle name="Normal 3 2 2 2 2 9 5 2" xfId="15398" xr:uid="{00000000-0005-0000-0000-000038380000}"/>
    <cellStyle name="Normal 3 2 2 2 2 9 6" xfId="15399" xr:uid="{00000000-0005-0000-0000-000039380000}"/>
    <cellStyle name="Normal 3 2 2 2 3" xfId="15400" xr:uid="{00000000-0005-0000-0000-00003A380000}"/>
    <cellStyle name="Normal 3 2 2 2 3 10" xfId="15401" xr:uid="{00000000-0005-0000-0000-00003B380000}"/>
    <cellStyle name="Normal 3 2 2 2 3 10 2" xfId="15402" xr:uid="{00000000-0005-0000-0000-00003C380000}"/>
    <cellStyle name="Normal 3 2 2 2 3 10 2 2" xfId="15403" xr:uid="{00000000-0005-0000-0000-00003D380000}"/>
    <cellStyle name="Normal 3 2 2 2 3 10 2 2 2" xfId="15404" xr:uid="{00000000-0005-0000-0000-00003E380000}"/>
    <cellStyle name="Normal 3 2 2 2 3 10 2 3" xfId="15405" xr:uid="{00000000-0005-0000-0000-00003F380000}"/>
    <cellStyle name="Normal 3 2 2 2 3 10 3" xfId="15406" xr:uid="{00000000-0005-0000-0000-000040380000}"/>
    <cellStyle name="Normal 3 2 2 2 3 10 3 2" xfId="15407" xr:uid="{00000000-0005-0000-0000-000041380000}"/>
    <cellStyle name="Normal 3 2 2 2 3 10 4" xfId="15408" xr:uid="{00000000-0005-0000-0000-000042380000}"/>
    <cellStyle name="Normal 3 2 2 2 3 11" xfId="15409" xr:uid="{00000000-0005-0000-0000-000043380000}"/>
    <cellStyle name="Normal 3 2 2 2 3 11 2" xfId="15410" xr:uid="{00000000-0005-0000-0000-000044380000}"/>
    <cellStyle name="Normal 3 2 2 2 3 11 2 2" xfId="15411" xr:uid="{00000000-0005-0000-0000-000045380000}"/>
    <cellStyle name="Normal 3 2 2 2 3 11 2 2 2" xfId="15412" xr:uid="{00000000-0005-0000-0000-000046380000}"/>
    <cellStyle name="Normal 3 2 2 2 3 11 2 3" xfId="15413" xr:uid="{00000000-0005-0000-0000-000047380000}"/>
    <cellStyle name="Normal 3 2 2 2 3 11 3" xfId="15414" xr:uid="{00000000-0005-0000-0000-000048380000}"/>
    <cellStyle name="Normal 3 2 2 2 3 11 3 2" xfId="15415" xr:uid="{00000000-0005-0000-0000-000049380000}"/>
    <cellStyle name="Normal 3 2 2 2 3 11 4" xfId="15416" xr:uid="{00000000-0005-0000-0000-00004A380000}"/>
    <cellStyle name="Normal 3 2 2 2 3 12" xfId="15417" xr:uid="{00000000-0005-0000-0000-00004B380000}"/>
    <cellStyle name="Normal 3 2 2 2 3 12 2" xfId="15418" xr:uid="{00000000-0005-0000-0000-00004C380000}"/>
    <cellStyle name="Normal 3 2 2 2 3 12 2 2" xfId="15419" xr:uid="{00000000-0005-0000-0000-00004D380000}"/>
    <cellStyle name="Normal 3 2 2 2 3 12 2 2 2" xfId="15420" xr:uid="{00000000-0005-0000-0000-00004E380000}"/>
    <cellStyle name="Normal 3 2 2 2 3 12 2 3" xfId="15421" xr:uid="{00000000-0005-0000-0000-00004F380000}"/>
    <cellStyle name="Normal 3 2 2 2 3 12 3" xfId="15422" xr:uid="{00000000-0005-0000-0000-000050380000}"/>
    <cellStyle name="Normal 3 2 2 2 3 12 3 2" xfId="15423" xr:uid="{00000000-0005-0000-0000-000051380000}"/>
    <cellStyle name="Normal 3 2 2 2 3 12 4" xfId="15424" xr:uid="{00000000-0005-0000-0000-000052380000}"/>
    <cellStyle name="Normal 3 2 2 2 3 13" xfId="15425" xr:uid="{00000000-0005-0000-0000-000053380000}"/>
    <cellStyle name="Normal 3 2 2 2 3 13 2" xfId="15426" xr:uid="{00000000-0005-0000-0000-000054380000}"/>
    <cellStyle name="Normal 3 2 2 2 3 13 2 2" xfId="15427" xr:uid="{00000000-0005-0000-0000-000055380000}"/>
    <cellStyle name="Normal 3 2 2 2 3 13 3" xfId="15428" xr:uid="{00000000-0005-0000-0000-000056380000}"/>
    <cellStyle name="Normal 3 2 2 2 3 14" xfId="15429" xr:uid="{00000000-0005-0000-0000-000057380000}"/>
    <cellStyle name="Normal 3 2 2 2 3 14 2" xfId="15430" xr:uid="{00000000-0005-0000-0000-000058380000}"/>
    <cellStyle name="Normal 3 2 2 2 3 15" xfId="15431" xr:uid="{00000000-0005-0000-0000-000059380000}"/>
    <cellStyle name="Normal 3 2 2 2 3 15 2" xfId="15432" xr:uid="{00000000-0005-0000-0000-00005A380000}"/>
    <cellStyle name="Normal 3 2 2 2 3 16" xfId="15433" xr:uid="{00000000-0005-0000-0000-00005B380000}"/>
    <cellStyle name="Normal 3 2 2 2 3 2" xfId="15434" xr:uid="{00000000-0005-0000-0000-00005C380000}"/>
    <cellStyle name="Normal 3 2 2 2 3 2 10" xfId="15435" xr:uid="{00000000-0005-0000-0000-00005D380000}"/>
    <cellStyle name="Normal 3 2 2 2 3 2 2" xfId="15436" xr:uid="{00000000-0005-0000-0000-00005E380000}"/>
    <cellStyle name="Normal 3 2 2 2 3 2 2 2" xfId="15437" xr:uid="{00000000-0005-0000-0000-00005F380000}"/>
    <cellStyle name="Normal 3 2 2 2 3 2 2 2 2" xfId="15438" xr:uid="{00000000-0005-0000-0000-000060380000}"/>
    <cellStyle name="Normal 3 2 2 2 3 2 2 2 2 2" xfId="15439" xr:uid="{00000000-0005-0000-0000-000061380000}"/>
    <cellStyle name="Normal 3 2 2 2 3 2 2 2 2 2 2" xfId="15440" xr:uid="{00000000-0005-0000-0000-000062380000}"/>
    <cellStyle name="Normal 3 2 2 2 3 2 2 2 2 2 2 2" xfId="15441" xr:uid="{00000000-0005-0000-0000-000063380000}"/>
    <cellStyle name="Normal 3 2 2 2 3 2 2 2 2 2 2 2 2" xfId="15442" xr:uid="{00000000-0005-0000-0000-000064380000}"/>
    <cellStyle name="Normal 3 2 2 2 3 2 2 2 2 2 2 3" xfId="15443" xr:uid="{00000000-0005-0000-0000-000065380000}"/>
    <cellStyle name="Normal 3 2 2 2 3 2 2 2 2 2 3" xfId="15444" xr:uid="{00000000-0005-0000-0000-000066380000}"/>
    <cellStyle name="Normal 3 2 2 2 3 2 2 2 2 2 3 2" xfId="15445" xr:uid="{00000000-0005-0000-0000-000067380000}"/>
    <cellStyle name="Normal 3 2 2 2 3 2 2 2 2 2 4" xfId="15446" xr:uid="{00000000-0005-0000-0000-000068380000}"/>
    <cellStyle name="Normal 3 2 2 2 3 2 2 2 2 3" xfId="15447" xr:uid="{00000000-0005-0000-0000-000069380000}"/>
    <cellStyle name="Normal 3 2 2 2 3 2 2 2 2 3 2" xfId="15448" xr:uid="{00000000-0005-0000-0000-00006A380000}"/>
    <cellStyle name="Normal 3 2 2 2 3 2 2 2 2 3 2 2" xfId="15449" xr:uid="{00000000-0005-0000-0000-00006B380000}"/>
    <cellStyle name="Normal 3 2 2 2 3 2 2 2 2 3 3" xfId="15450" xr:uid="{00000000-0005-0000-0000-00006C380000}"/>
    <cellStyle name="Normal 3 2 2 2 3 2 2 2 2 4" xfId="15451" xr:uid="{00000000-0005-0000-0000-00006D380000}"/>
    <cellStyle name="Normal 3 2 2 2 3 2 2 2 2 4 2" xfId="15452" xr:uid="{00000000-0005-0000-0000-00006E380000}"/>
    <cellStyle name="Normal 3 2 2 2 3 2 2 2 2 5" xfId="15453" xr:uid="{00000000-0005-0000-0000-00006F380000}"/>
    <cellStyle name="Normal 3 2 2 2 3 2 2 2 3" xfId="15454" xr:uid="{00000000-0005-0000-0000-000070380000}"/>
    <cellStyle name="Normal 3 2 2 2 3 2 2 2 3 2" xfId="15455" xr:uid="{00000000-0005-0000-0000-000071380000}"/>
    <cellStyle name="Normal 3 2 2 2 3 2 2 2 3 2 2" xfId="15456" xr:uid="{00000000-0005-0000-0000-000072380000}"/>
    <cellStyle name="Normal 3 2 2 2 3 2 2 2 3 2 2 2" xfId="15457" xr:uid="{00000000-0005-0000-0000-000073380000}"/>
    <cellStyle name="Normal 3 2 2 2 3 2 2 2 3 2 3" xfId="15458" xr:uid="{00000000-0005-0000-0000-000074380000}"/>
    <cellStyle name="Normal 3 2 2 2 3 2 2 2 3 3" xfId="15459" xr:uid="{00000000-0005-0000-0000-000075380000}"/>
    <cellStyle name="Normal 3 2 2 2 3 2 2 2 3 3 2" xfId="15460" xr:uid="{00000000-0005-0000-0000-000076380000}"/>
    <cellStyle name="Normal 3 2 2 2 3 2 2 2 3 4" xfId="15461" xr:uid="{00000000-0005-0000-0000-000077380000}"/>
    <cellStyle name="Normal 3 2 2 2 3 2 2 2 4" xfId="15462" xr:uid="{00000000-0005-0000-0000-000078380000}"/>
    <cellStyle name="Normal 3 2 2 2 3 2 2 2 4 2" xfId="15463" xr:uid="{00000000-0005-0000-0000-000079380000}"/>
    <cellStyle name="Normal 3 2 2 2 3 2 2 2 4 2 2" xfId="15464" xr:uid="{00000000-0005-0000-0000-00007A380000}"/>
    <cellStyle name="Normal 3 2 2 2 3 2 2 2 4 2 2 2" xfId="15465" xr:uid="{00000000-0005-0000-0000-00007B380000}"/>
    <cellStyle name="Normal 3 2 2 2 3 2 2 2 4 2 3" xfId="15466" xr:uid="{00000000-0005-0000-0000-00007C380000}"/>
    <cellStyle name="Normal 3 2 2 2 3 2 2 2 4 3" xfId="15467" xr:uid="{00000000-0005-0000-0000-00007D380000}"/>
    <cellStyle name="Normal 3 2 2 2 3 2 2 2 4 3 2" xfId="15468" xr:uid="{00000000-0005-0000-0000-00007E380000}"/>
    <cellStyle name="Normal 3 2 2 2 3 2 2 2 4 4" xfId="15469" xr:uid="{00000000-0005-0000-0000-00007F380000}"/>
    <cellStyle name="Normal 3 2 2 2 3 2 2 2 5" xfId="15470" xr:uid="{00000000-0005-0000-0000-000080380000}"/>
    <cellStyle name="Normal 3 2 2 2 3 2 2 2 5 2" xfId="15471" xr:uid="{00000000-0005-0000-0000-000081380000}"/>
    <cellStyle name="Normal 3 2 2 2 3 2 2 2 5 2 2" xfId="15472" xr:uid="{00000000-0005-0000-0000-000082380000}"/>
    <cellStyle name="Normal 3 2 2 2 3 2 2 2 5 3" xfId="15473" xr:uid="{00000000-0005-0000-0000-000083380000}"/>
    <cellStyle name="Normal 3 2 2 2 3 2 2 2 6" xfId="15474" xr:uid="{00000000-0005-0000-0000-000084380000}"/>
    <cellStyle name="Normal 3 2 2 2 3 2 2 2 6 2" xfId="15475" xr:uid="{00000000-0005-0000-0000-000085380000}"/>
    <cellStyle name="Normal 3 2 2 2 3 2 2 2 7" xfId="15476" xr:uid="{00000000-0005-0000-0000-000086380000}"/>
    <cellStyle name="Normal 3 2 2 2 3 2 2 2 7 2" xfId="15477" xr:uid="{00000000-0005-0000-0000-000087380000}"/>
    <cellStyle name="Normal 3 2 2 2 3 2 2 2 8" xfId="15478" xr:uid="{00000000-0005-0000-0000-000088380000}"/>
    <cellStyle name="Normal 3 2 2 2 3 2 2 3" xfId="15479" xr:uid="{00000000-0005-0000-0000-000089380000}"/>
    <cellStyle name="Normal 3 2 2 2 3 2 2 3 2" xfId="15480" xr:uid="{00000000-0005-0000-0000-00008A380000}"/>
    <cellStyle name="Normal 3 2 2 2 3 2 2 3 2 2" xfId="15481" xr:uid="{00000000-0005-0000-0000-00008B380000}"/>
    <cellStyle name="Normal 3 2 2 2 3 2 2 3 2 2 2" xfId="15482" xr:uid="{00000000-0005-0000-0000-00008C380000}"/>
    <cellStyle name="Normal 3 2 2 2 3 2 2 3 2 2 2 2" xfId="15483" xr:uid="{00000000-0005-0000-0000-00008D380000}"/>
    <cellStyle name="Normal 3 2 2 2 3 2 2 3 2 2 3" xfId="15484" xr:uid="{00000000-0005-0000-0000-00008E380000}"/>
    <cellStyle name="Normal 3 2 2 2 3 2 2 3 2 3" xfId="15485" xr:uid="{00000000-0005-0000-0000-00008F380000}"/>
    <cellStyle name="Normal 3 2 2 2 3 2 2 3 2 3 2" xfId="15486" xr:uid="{00000000-0005-0000-0000-000090380000}"/>
    <cellStyle name="Normal 3 2 2 2 3 2 2 3 2 4" xfId="15487" xr:uid="{00000000-0005-0000-0000-000091380000}"/>
    <cellStyle name="Normal 3 2 2 2 3 2 2 3 3" xfId="15488" xr:uid="{00000000-0005-0000-0000-000092380000}"/>
    <cellStyle name="Normal 3 2 2 2 3 2 2 3 3 2" xfId="15489" xr:uid="{00000000-0005-0000-0000-000093380000}"/>
    <cellStyle name="Normal 3 2 2 2 3 2 2 3 3 2 2" xfId="15490" xr:uid="{00000000-0005-0000-0000-000094380000}"/>
    <cellStyle name="Normal 3 2 2 2 3 2 2 3 3 3" xfId="15491" xr:uid="{00000000-0005-0000-0000-000095380000}"/>
    <cellStyle name="Normal 3 2 2 2 3 2 2 3 4" xfId="15492" xr:uid="{00000000-0005-0000-0000-000096380000}"/>
    <cellStyle name="Normal 3 2 2 2 3 2 2 3 4 2" xfId="15493" xr:uid="{00000000-0005-0000-0000-000097380000}"/>
    <cellStyle name="Normal 3 2 2 2 3 2 2 3 5" xfId="15494" xr:uid="{00000000-0005-0000-0000-000098380000}"/>
    <cellStyle name="Normal 3 2 2 2 3 2 2 4" xfId="15495" xr:uid="{00000000-0005-0000-0000-000099380000}"/>
    <cellStyle name="Normal 3 2 2 2 3 2 2 4 2" xfId="15496" xr:uid="{00000000-0005-0000-0000-00009A380000}"/>
    <cellStyle name="Normal 3 2 2 2 3 2 2 4 2 2" xfId="15497" xr:uid="{00000000-0005-0000-0000-00009B380000}"/>
    <cellStyle name="Normal 3 2 2 2 3 2 2 4 2 2 2" xfId="15498" xr:uid="{00000000-0005-0000-0000-00009C380000}"/>
    <cellStyle name="Normal 3 2 2 2 3 2 2 4 2 3" xfId="15499" xr:uid="{00000000-0005-0000-0000-00009D380000}"/>
    <cellStyle name="Normal 3 2 2 2 3 2 2 4 3" xfId="15500" xr:uid="{00000000-0005-0000-0000-00009E380000}"/>
    <cellStyle name="Normal 3 2 2 2 3 2 2 4 3 2" xfId="15501" xr:uid="{00000000-0005-0000-0000-00009F380000}"/>
    <cellStyle name="Normal 3 2 2 2 3 2 2 4 4" xfId="15502" xr:uid="{00000000-0005-0000-0000-0000A0380000}"/>
    <cellStyle name="Normal 3 2 2 2 3 2 2 5" xfId="15503" xr:uid="{00000000-0005-0000-0000-0000A1380000}"/>
    <cellStyle name="Normal 3 2 2 2 3 2 2 5 2" xfId="15504" xr:uid="{00000000-0005-0000-0000-0000A2380000}"/>
    <cellStyle name="Normal 3 2 2 2 3 2 2 5 2 2" xfId="15505" xr:uid="{00000000-0005-0000-0000-0000A3380000}"/>
    <cellStyle name="Normal 3 2 2 2 3 2 2 5 2 2 2" xfId="15506" xr:uid="{00000000-0005-0000-0000-0000A4380000}"/>
    <cellStyle name="Normal 3 2 2 2 3 2 2 5 2 3" xfId="15507" xr:uid="{00000000-0005-0000-0000-0000A5380000}"/>
    <cellStyle name="Normal 3 2 2 2 3 2 2 5 3" xfId="15508" xr:uid="{00000000-0005-0000-0000-0000A6380000}"/>
    <cellStyle name="Normal 3 2 2 2 3 2 2 5 3 2" xfId="15509" xr:uid="{00000000-0005-0000-0000-0000A7380000}"/>
    <cellStyle name="Normal 3 2 2 2 3 2 2 5 4" xfId="15510" xr:uid="{00000000-0005-0000-0000-0000A8380000}"/>
    <cellStyle name="Normal 3 2 2 2 3 2 2 6" xfId="15511" xr:uid="{00000000-0005-0000-0000-0000A9380000}"/>
    <cellStyle name="Normal 3 2 2 2 3 2 2 6 2" xfId="15512" xr:uid="{00000000-0005-0000-0000-0000AA380000}"/>
    <cellStyle name="Normal 3 2 2 2 3 2 2 6 2 2" xfId="15513" xr:uid="{00000000-0005-0000-0000-0000AB380000}"/>
    <cellStyle name="Normal 3 2 2 2 3 2 2 6 3" xfId="15514" xr:uid="{00000000-0005-0000-0000-0000AC380000}"/>
    <cellStyle name="Normal 3 2 2 2 3 2 2 7" xfId="15515" xr:uid="{00000000-0005-0000-0000-0000AD380000}"/>
    <cellStyle name="Normal 3 2 2 2 3 2 2 7 2" xfId="15516" xr:uid="{00000000-0005-0000-0000-0000AE380000}"/>
    <cellStyle name="Normal 3 2 2 2 3 2 2 8" xfId="15517" xr:uid="{00000000-0005-0000-0000-0000AF380000}"/>
    <cellStyle name="Normal 3 2 2 2 3 2 2 8 2" xfId="15518" xr:uid="{00000000-0005-0000-0000-0000B0380000}"/>
    <cellStyle name="Normal 3 2 2 2 3 2 2 9" xfId="15519" xr:uid="{00000000-0005-0000-0000-0000B1380000}"/>
    <cellStyle name="Normal 3 2 2 2 3 2 3" xfId="15520" xr:uid="{00000000-0005-0000-0000-0000B2380000}"/>
    <cellStyle name="Normal 3 2 2 2 3 2 3 2" xfId="15521" xr:uid="{00000000-0005-0000-0000-0000B3380000}"/>
    <cellStyle name="Normal 3 2 2 2 3 2 3 2 2" xfId="15522" xr:uid="{00000000-0005-0000-0000-0000B4380000}"/>
    <cellStyle name="Normal 3 2 2 2 3 2 3 2 2 2" xfId="15523" xr:uid="{00000000-0005-0000-0000-0000B5380000}"/>
    <cellStyle name="Normal 3 2 2 2 3 2 3 2 2 2 2" xfId="15524" xr:uid="{00000000-0005-0000-0000-0000B6380000}"/>
    <cellStyle name="Normal 3 2 2 2 3 2 3 2 2 2 2 2" xfId="15525" xr:uid="{00000000-0005-0000-0000-0000B7380000}"/>
    <cellStyle name="Normal 3 2 2 2 3 2 3 2 2 2 3" xfId="15526" xr:uid="{00000000-0005-0000-0000-0000B8380000}"/>
    <cellStyle name="Normal 3 2 2 2 3 2 3 2 2 3" xfId="15527" xr:uid="{00000000-0005-0000-0000-0000B9380000}"/>
    <cellStyle name="Normal 3 2 2 2 3 2 3 2 2 3 2" xfId="15528" xr:uid="{00000000-0005-0000-0000-0000BA380000}"/>
    <cellStyle name="Normal 3 2 2 2 3 2 3 2 2 4" xfId="15529" xr:uid="{00000000-0005-0000-0000-0000BB380000}"/>
    <cellStyle name="Normal 3 2 2 2 3 2 3 2 3" xfId="15530" xr:uid="{00000000-0005-0000-0000-0000BC380000}"/>
    <cellStyle name="Normal 3 2 2 2 3 2 3 2 3 2" xfId="15531" xr:uid="{00000000-0005-0000-0000-0000BD380000}"/>
    <cellStyle name="Normal 3 2 2 2 3 2 3 2 3 2 2" xfId="15532" xr:uid="{00000000-0005-0000-0000-0000BE380000}"/>
    <cellStyle name="Normal 3 2 2 2 3 2 3 2 3 3" xfId="15533" xr:uid="{00000000-0005-0000-0000-0000BF380000}"/>
    <cellStyle name="Normal 3 2 2 2 3 2 3 2 4" xfId="15534" xr:uid="{00000000-0005-0000-0000-0000C0380000}"/>
    <cellStyle name="Normal 3 2 2 2 3 2 3 2 4 2" xfId="15535" xr:uid="{00000000-0005-0000-0000-0000C1380000}"/>
    <cellStyle name="Normal 3 2 2 2 3 2 3 2 5" xfId="15536" xr:uid="{00000000-0005-0000-0000-0000C2380000}"/>
    <cellStyle name="Normal 3 2 2 2 3 2 3 3" xfId="15537" xr:uid="{00000000-0005-0000-0000-0000C3380000}"/>
    <cellStyle name="Normal 3 2 2 2 3 2 3 3 2" xfId="15538" xr:uid="{00000000-0005-0000-0000-0000C4380000}"/>
    <cellStyle name="Normal 3 2 2 2 3 2 3 3 2 2" xfId="15539" xr:uid="{00000000-0005-0000-0000-0000C5380000}"/>
    <cellStyle name="Normal 3 2 2 2 3 2 3 3 2 2 2" xfId="15540" xr:uid="{00000000-0005-0000-0000-0000C6380000}"/>
    <cellStyle name="Normal 3 2 2 2 3 2 3 3 2 3" xfId="15541" xr:uid="{00000000-0005-0000-0000-0000C7380000}"/>
    <cellStyle name="Normal 3 2 2 2 3 2 3 3 3" xfId="15542" xr:uid="{00000000-0005-0000-0000-0000C8380000}"/>
    <cellStyle name="Normal 3 2 2 2 3 2 3 3 3 2" xfId="15543" xr:uid="{00000000-0005-0000-0000-0000C9380000}"/>
    <cellStyle name="Normal 3 2 2 2 3 2 3 3 4" xfId="15544" xr:uid="{00000000-0005-0000-0000-0000CA380000}"/>
    <cellStyle name="Normal 3 2 2 2 3 2 3 4" xfId="15545" xr:uid="{00000000-0005-0000-0000-0000CB380000}"/>
    <cellStyle name="Normal 3 2 2 2 3 2 3 4 2" xfId="15546" xr:uid="{00000000-0005-0000-0000-0000CC380000}"/>
    <cellStyle name="Normal 3 2 2 2 3 2 3 4 2 2" xfId="15547" xr:uid="{00000000-0005-0000-0000-0000CD380000}"/>
    <cellStyle name="Normal 3 2 2 2 3 2 3 4 2 2 2" xfId="15548" xr:uid="{00000000-0005-0000-0000-0000CE380000}"/>
    <cellStyle name="Normal 3 2 2 2 3 2 3 4 2 3" xfId="15549" xr:uid="{00000000-0005-0000-0000-0000CF380000}"/>
    <cellStyle name="Normal 3 2 2 2 3 2 3 4 3" xfId="15550" xr:uid="{00000000-0005-0000-0000-0000D0380000}"/>
    <cellStyle name="Normal 3 2 2 2 3 2 3 4 3 2" xfId="15551" xr:uid="{00000000-0005-0000-0000-0000D1380000}"/>
    <cellStyle name="Normal 3 2 2 2 3 2 3 4 4" xfId="15552" xr:uid="{00000000-0005-0000-0000-0000D2380000}"/>
    <cellStyle name="Normal 3 2 2 2 3 2 3 5" xfId="15553" xr:uid="{00000000-0005-0000-0000-0000D3380000}"/>
    <cellStyle name="Normal 3 2 2 2 3 2 3 5 2" xfId="15554" xr:uid="{00000000-0005-0000-0000-0000D4380000}"/>
    <cellStyle name="Normal 3 2 2 2 3 2 3 5 2 2" xfId="15555" xr:uid="{00000000-0005-0000-0000-0000D5380000}"/>
    <cellStyle name="Normal 3 2 2 2 3 2 3 5 3" xfId="15556" xr:uid="{00000000-0005-0000-0000-0000D6380000}"/>
    <cellStyle name="Normal 3 2 2 2 3 2 3 6" xfId="15557" xr:uid="{00000000-0005-0000-0000-0000D7380000}"/>
    <cellStyle name="Normal 3 2 2 2 3 2 3 6 2" xfId="15558" xr:uid="{00000000-0005-0000-0000-0000D8380000}"/>
    <cellStyle name="Normal 3 2 2 2 3 2 3 7" xfId="15559" xr:uid="{00000000-0005-0000-0000-0000D9380000}"/>
    <cellStyle name="Normal 3 2 2 2 3 2 3 7 2" xfId="15560" xr:uid="{00000000-0005-0000-0000-0000DA380000}"/>
    <cellStyle name="Normal 3 2 2 2 3 2 3 8" xfId="15561" xr:uid="{00000000-0005-0000-0000-0000DB380000}"/>
    <cellStyle name="Normal 3 2 2 2 3 2 4" xfId="15562" xr:uid="{00000000-0005-0000-0000-0000DC380000}"/>
    <cellStyle name="Normal 3 2 2 2 3 2 4 2" xfId="15563" xr:uid="{00000000-0005-0000-0000-0000DD380000}"/>
    <cellStyle name="Normal 3 2 2 2 3 2 4 2 2" xfId="15564" xr:uid="{00000000-0005-0000-0000-0000DE380000}"/>
    <cellStyle name="Normal 3 2 2 2 3 2 4 2 2 2" xfId="15565" xr:uid="{00000000-0005-0000-0000-0000DF380000}"/>
    <cellStyle name="Normal 3 2 2 2 3 2 4 2 2 2 2" xfId="15566" xr:uid="{00000000-0005-0000-0000-0000E0380000}"/>
    <cellStyle name="Normal 3 2 2 2 3 2 4 2 2 3" xfId="15567" xr:uid="{00000000-0005-0000-0000-0000E1380000}"/>
    <cellStyle name="Normal 3 2 2 2 3 2 4 2 3" xfId="15568" xr:uid="{00000000-0005-0000-0000-0000E2380000}"/>
    <cellStyle name="Normal 3 2 2 2 3 2 4 2 3 2" xfId="15569" xr:uid="{00000000-0005-0000-0000-0000E3380000}"/>
    <cellStyle name="Normal 3 2 2 2 3 2 4 2 4" xfId="15570" xr:uid="{00000000-0005-0000-0000-0000E4380000}"/>
    <cellStyle name="Normal 3 2 2 2 3 2 4 3" xfId="15571" xr:uid="{00000000-0005-0000-0000-0000E5380000}"/>
    <cellStyle name="Normal 3 2 2 2 3 2 4 3 2" xfId="15572" xr:uid="{00000000-0005-0000-0000-0000E6380000}"/>
    <cellStyle name="Normal 3 2 2 2 3 2 4 3 2 2" xfId="15573" xr:uid="{00000000-0005-0000-0000-0000E7380000}"/>
    <cellStyle name="Normal 3 2 2 2 3 2 4 3 3" xfId="15574" xr:uid="{00000000-0005-0000-0000-0000E8380000}"/>
    <cellStyle name="Normal 3 2 2 2 3 2 4 4" xfId="15575" xr:uid="{00000000-0005-0000-0000-0000E9380000}"/>
    <cellStyle name="Normal 3 2 2 2 3 2 4 4 2" xfId="15576" xr:uid="{00000000-0005-0000-0000-0000EA380000}"/>
    <cellStyle name="Normal 3 2 2 2 3 2 4 5" xfId="15577" xr:uid="{00000000-0005-0000-0000-0000EB380000}"/>
    <cellStyle name="Normal 3 2 2 2 3 2 5" xfId="15578" xr:uid="{00000000-0005-0000-0000-0000EC380000}"/>
    <cellStyle name="Normal 3 2 2 2 3 2 5 2" xfId="15579" xr:uid="{00000000-0005-0000-0000-0000ED380000}"/>
    <cellStyle name="Normal 3 2 2 2 3 2 5 2 2" xfId="15580" xr:uid="{00000000-0005-0000-0000-0000EE380000}"/>
    <cellStyle name="Normal 3 2 2 2 3 2 5 2 2 2" xfId="15581" xr:uid="{00000000-0005-0000-0000-0000EF380000}"/>
    <cellStyle name="Normal 3 2 2 2 3 2 5 2 3" xfId="15582" xr:uid="{00000000-0005-0000-0000-0000F0380000}"/>
    <cellStyle name="Normal 3 2 2 2 3 2 5 3" xfId="15583" xr:uid="{00000000-0005-0000-0000-0000F1380000}"/>
    <cellStyle name="Normal 3 2 2 2 3 2 5 3 2" xfId="15584" xr:uid="{00000000-0005-0000-0000-0000F2380000}"/>
    <cellStyle name="Normal 3 2 2 2 3 2 5 4" xfId="15585" xr:uid="{00000000-0005-0000-0000-0000F3380000}"/>
    <cellStyle name="Normal 3 2 2 2 3 2 6" xfId="15586" xr:uid="{00000000-0005-0000-0000-0000F4380000}"/>
    <cellStyle name="Normal 3 2 2 2 3 2 6 2" xfId="15587" xr:uid="{00000000-0005-0000-0000-0000F5380000}"/>
    <cellStyle name="Normal 3 2 2 2 3 2 6 2 2" xfId="15588" xr:uid="{00000000-0005-0000-0000-0000F6380000}"/>
    <cellStyle name="Normal 3 2 2 2 3 2 6 2 2 2" xfId="15589" xr:uid="{00000000-0005-0000-0000-0000F7380000}"/>
    <cellStyle name="Normal 3 2 2 2 3 2 6 2 3" xfId="15590" xr:uid="{00000000-0005-0000-0000-0000F8380000}"/>
    <cellStyle name="Normal 3 2 2 2 3 2 6 3" xfId="15591" xr:uid="{00000000-0005-0000-0000-0000F9380000}"/>
    <cellStyle name="Normal 3 2 2 2 3 2 6 3 2" xfId="15592" xr:uid="{00000000-0005-0000-0000-0000FA380000}"/>
    <cellStyle name="Normal 3 2 2 2 3 2 6 4" xfId="15593" xr:uid="{00000000-0005-0000-0000-0000FB380000}"/>
    <cellStyle name="Normal 3 2 2 2 3 2 7" xfId="15594" xr:uid="{00000000-0005-0000-0000-0000FC380000}"/>
    <cellStyle name="Normal 3 2 2 2 3 2 7 2" xfId="15595" xr:uid="{00000000-0005-0000-0000-0000FD380000}"/>
    <cellStyle name="Normal 3 2 2 2 3 2 7 2 2" xfId="15596" xr:uid="{00000000-0005-0000-0000-0000FE380000}"/>
    <cellStyle name="Normal 3 2 2 2 3 2 7 3" xfId="15597" xr:uid="{00000000-0005-0000-0000-0000FF380000}"/>
    <cellStyle name="Normal 3 2 2 2 3 2 8" xfId="15598" xr:uid="{00000000-0005-0000-0000-000000390000}"/>
    <cellStyle name="Normal 3 2 2 2 3 2 8 2" xfId="15599" xr:uid="{00000000-0005-0000-0000-000001390000}"/>
    <cellStyle name="Normal 3 2 2 2 3 2 9" xfId="15600" xr:uid="{00000000-0005-0000-0000-000002390000}"/>
    <cellStyle name="Normal 3 2 2 2 3 2 9 2" xfId="15601" xr:uid="{00000000-0005-0000-0000-000003390000}"/>
    <cellStyle name="Normal 3 2 2 2 3 3" xfId="15602" xr:uid="{00000000-0005-0000-0000-000004390000}"/>
    <cellStyle name="Normal 3 2 2 2 3 3 10" xfId="15603" xr:uid="{00000000-0005-0000-0000-000005390000}"/>
    <cellStyle name="Normal 3 2 2 2 3 3 2" xfId="15604" xr:uid="{00000000-0005-0000-0000-000006390000}"/>
    <cellStyle name="Normal 3 2 2 2 3 3 2 2" xfId="15605" xr:uid="{00000000-0005-0000-0000-000007390000}"/>
    <cellStyle name="Normal 3 2 2 2 3 3 2 2 2" xfId="15606" xr:uid="{00000000-0005-0000-0000-000008390000}"/>
    <cellStyle name="Normal 3 2 2 2 3 3 2 2 2 2" xfId="15607" xr:uid="{00000000-0005-0000-0000-000009390000}"/>
    <cellStyle name="Normal 3 2 2 2 3 3 2 2 2 2 2" xfId="15608" xr:uid="{00000000-0005-0000-0000-00000A390000}"/>
    <cellStyle name="Normal 3 2 2 2 3 3 2 2 2 2 2 2" xfId="15609" xr:uid="{00000000-0005-0000-0000-00000B390000}"/>
    <cellStyle name="Normal 3 2 2 2 3 3 2 2 2 2 2 2 2" xfId="15610" xr:uid="{00000000-0005-0000-0000-00000C390000}"/>
    <cellStyle name="Normal 3 2 2 2 3 3 2 2 2 2 2 3" xfId="15611" xr:uid="{00000000-0005-0000-0000-00000D390000}"/>
    <cellStyle name="Normal 3 2 2 2 3 3 2 2 2 2 3" xfId="15612" xr:uid="{00000000-0005-0000-0000-00000E390000}"/>
    <cellStyle name="Normal 3 2 2 2 3 3 2 2 2 2 3 2" xfId="15613" xr:uid="{00000000-0005-0000-0000-00000F390000}"/>
    <cellStyle name="Normal 3 2 2 2 3 3 2 2 2 2 4" xfId="15614" xr:uid="{00000000-0005-0000-0000-000010390000}"/>
    <cellStyle name="Normal 3 2 2 2 3 3 2 2 2 3" xfId="15615" xr:uid="{00000000-0005-0000-0000-000011390000}"/>
    <cellStyle name="Normal 3 2 2 2 3 3 2 2 2 3 2" xfId="15616" xr:uid="{00000000-0005-0000-0000-000012390000}"/>
    <cellStyle name="Normal 3 2 2 2 3 3 2 2 2 3 2 2" xfId="15617" xr:uid="{00000000-0005-0000-0000-000013390000}"/>
    <cellStyle name="Normal 3 2 2 2 3 3 2 2 2 3 3" xfId="15618" xr:uid="{00000000-0005-0000-0000-000014390000}"/>
    <cellStyle name="Normal 3 2 2 2 3 3 2 2 2 4" xfId="15619" xr:uid="{00000000-0005-0000-0000-000015390000}"/>
    <cellStyle name="Normal 3 2 2 2 3 3 2 2 2 4 2" xfId="15620" xr:uid="{00000000-0005-0000-0000-000016390000}"/>
    <cellStyle name="Normal 3 2 2 2 3 3 2 2 2 5" xfId="15621" xr:uid="{00000000-0005-0000-0000-000017390000}"/>
    <cellStyle name="Normal 3 2 2 2 3 3 2 2 3" xfId="15622" xr:uid="{00000000-0005-0000-0000-000018390000}"/>
    <cellStyle name="Normal 3 2 2 2 3 3 2 2 3 2" xfId="15623" xr:uid="{00000000-0005-0000-0000-000019390000}"/>
    <cellStyle name="Normal 3 2 2 2 3 3 2 2 3 2 2" xfId="15624" xr:uid="{00000000-0005-0000-0000-00001A390000}"/>
    <cellStyle name="Normal 3 2 2 2 3 3 2 2 3 2 2 2" xfId="15625" xr:uid="{00000000-0005-0000-0000-00001B390000}"/>
    <cellStyle name="Normal 3 2 2 2 3 3 2 2 3 2 3" xfId="15626" xr:uid="{00000000-0005-0000-0000-00001C390000}"/>
    <cellStyle name="Normal 3 2 2 2 3 3 2 2 3 3" xfId="15627" xr:uid="{00000000-0005-0000-0000-00001D390000}"/>
    <cellStyle name="Normal 3 2 2 2 3 3 2 2 3 3 2" xfId="15628" xr:uid="{00000000-0005-0000-0000-00001E390000}"/>
    <cellStyle name="Normal 3 2 2 2 3 3 2 2 3 4" xfId="15629" xr:uid="{00000000-0005-0000-0000-00001F390000}"/>
    <cellStyle name="Normal 3 2 2 2 3 3 2 2 4" xfId="15630" xr:uid="{00000000-0005-0000-0000-000020390000}"/>
    <cellStyle name="Normal 3 2 2 2 3 3 2 2 4 2" xfId="15631" xr:uid="{00000000-0005-0000-0000-000021390000}"/>
    <cellStyle name="Normal 3 2 2 2 3 3 2 2 4 2 2" xfId="15632" xr:uid="{00000000-0005-0000-0000-000022390000}"/>
    <cellStyle name="Normal 3 2 2 2 3 3 2 2 4 2 2 2" xfId="15633" xr:uid="{00000000-0005-0000-0000-000023390000}"/>
    <cellStyle name="Normal 3 2 2 2 3 3 2 2 4 2 3" xfId="15634" xr:uid="{00000000-0005-0000-0000-000024390000}"/>
    <cellStyle name="Normal 3 2 2 2 3 3 2 2 4 3" xfId="15635" xr:uid="{00000000-0005-0000-0000-000025390000}"/>
    <cellStyle name="Normal 3 2 2 2 3 3 2 2 4 3 2" xfId="15636" xr:uid="{00000000-0005-0000-0000-000026390000}"/>
    <cellStyle name="Normal 3 2 2 2 3 3 2 2 4 4" xfId="15637" xr:uid="{00000000-0005-0000-0000-000027390000}"/>
    <cellStyle name="Normal 3 2 2 2 3 3 2 2 5" xfId="15638" xr:uid="{00000000-0005-0000-0000-000028390000}"/>
    <cellStyle name="Normal 3 2 2 2 3 3 2 2 5 2" xfId="15639" xr:uid="{00000000-0005-0000-0000-000029390000}"/>
    <cellStyle name="Normal 3 2 2 2 3 3 2 2 5 2 2" xfId="15640" xr:uid="{00000000-0005-0000-0000-00002A390000}"/>
    <cellStyle name="Normal 3 2 2 2 3 3 2 2 5 3" xfId="15641" xr:uid="{00000000-0005-0000-0000-00002B390000}"/>
    <cellStyle name="Normal 3 2 2 2 3 3 2 2 6" xfId="15642" xr:uid="{00000000-0005-0000-0000-00002C390000}"/>
    <cellStyle name="Normal 3 2 2 2 3 3 2 2 6 2" xfId="15643" xr:uid="{00000000-0005-0000-0000-00002D390000}"/>
    <cellStyle name="Normal 3 2 2 2 3 3 2 2 7" xfId="15644" xr:uid="{00000000-0005-0000-0000-00002E390000}"/>
    <cellStyle name="Normal 3 2 2 2 3 3 2 2 7 2" xfId="15645" xr:uid="{00000000-0005-0000-0000-00002F390000}"/>
    <cellStyle name="Normal 3 2 2 2 3 3 2 2 8" xfId="15646" xr:uid="{00000000-0005-0000-0000-000030390000}"/>
    <cellStyle name="Normal 3 2 2 2 3 3 2 3" xfId="15647" xr:uid="{00000000-0005-0000-0000-000031390000}"/>
    <cellStyle name="Normal 3 2 2 2 3 3 2 3 2" xfId="15648" xr:uid="{00000000-0005-0000-0000-000032390000}"/>
    <cellStyle name="Normal 3 2 2 2 3 3 2 3 2 2" xfId="15649" xr:uid="{00000000-0005-0000-0000-000033390000}"/>
    <cellStyle name="Normal 3 2 2 2 3 3 2 3 2 2 2" xfId="15650" xr:uid="{00000000-0005-0000-0000-000034390000}"/>
    <cellStyle name="Normal 3 2 2 2 3 3 2 3 2 2 2 2" xfId="15651" xr:uid="{00000000-0005-0000-0000-000035390000}"/>
    <cellStyle name="Normal 3 2 2 2 3 3 2 3 2 2 3" xfId="15652" xr:uid="{00000000-0005-0000-0000-000036390000}"/>
    <cellStyle name="Normal 3 2 2 2 3 3 2 3 2 3" xfId="15653" xr:uid="{00000000-0005-0000-0000-000037390000}"/>
    <cellStyle name="Normal 3 2 2 2 3 3 2 3 2 3 2" xfId="15654" xr:uid="{00000000-0005-0000-0000-000038390000}"/>
    <cellStyle name="Normal 3 2 2 2 3 3 2 3 2 4" xfId="15655" xr:uid="{00000000-0005-0000-0000-000039390000}"/>
    <cellStyle name="Normal 3 2 2 2 3 3 2 3 3" xfId="15656" xr:uid="{00000000-0005-0000-0000-00003A390000}"/>
    <cellStyle name="Normal 3 2 2 2 3 3 2 3 3 2" xfId="15657" xr:uid="{00000000-0005-0000-0000-00003B390000}"/>
    <cellStyle name="Normal 3 2 2 2 3 3 2 3 3 2 2" xfId="15658" xr:uid="{00000000-0005-0000-0000-00003C390000}"/>
    <cellStyle name="Normal 3 2 2 2 3 3 2 3 3 3" xfId="15659" xr:uid="{00000000-0005-0000-0000-00003D390000}"/>
    <cellStyle name="Normal 3 2 2 2 3 3 2 3 4" xfId="15660" xr:uid="{00000000-0005-0000-0000-00003E390000}"/>
    <cellStyle name="Normal 3 2 2 2 3 3 2 3 4 2" xfId="15661" xr:uid="{00000000-0005-0000-0000-00003F390000}"/>
    <cellStyle name="Normal 3 2 2 2 3 3 2 3 5" xfId="15662" xr:uid="{00000000-0005-0000-0000-000040390000}"/>
    <cellStyle name="Normal 3 2 2 2 3 3 2 4" xfId="15663" xr:uid="{00000000-0005-0000-0000-000041390000}"/>
    <cellStyle name="Normal 3 2 2 2 3 3 2 4 2" xfId="15664" xr:uid="{00000000-0005-0000-0000-000042390000}"/>
    <cellStyle name="Normal 3 2 2 2 3 3 2 4 2 2" xfId="15665" xr:uid="{00000000-0005-0000-0000-000043390000}"/>
    <cellStyle name="Normal 3 2 2 2 3 3 2 4 2 2 2" xfId="15666" xr:uid="{00000000-0005-0000-0000-000044390000}"/>
    <cellStyle name="Normal 3 2 2 2 3 3 2 4 2 3" xfId="15667" xr:uid="{00000000-0005-0000-0000-000045390000}"/>
    <cellStyle name="Normal 3 2 2 2 3 3 2 4 3" xfId="15668" xr:uid="{00000000-0005-0000-0000-000046390000}"/>
    <cellStyle name="Normal 3 2 2 2 3 3 2 4 3 2" xfId="15669" xr:uid="{00000000-0005-0000-0000-000047390000}"/>
    <cellStyle name="Normal 3 2 2 2 3 3 2 4 4" xfId="15670" xr:uid="{00000000-0005-0000-0000-000048390000}"/>
    <cellStyle name="Normal 3 2 2 2 3 3 2 5" xfId="15671" xr:uid="{00000000-0005-0000-0000-000049390000}"/>
    <cellStyle name="Normal 3 2 2 2 3 3 2 5 2" xfId="15672" xr:uid="{00000000-0005-0000-0000-00004A390000}"/>
    <cellStyle name="Normal 3 2 2 2 3 3 2 5 2 2" xfId="15673" xr:uid="{00000000-0005-0000-0000-00004B390000}"/>
    <cellStyle name="Normal 3 2 2 2 3 3 2 5 2 2 2" xfId="15674" xr:uid="{00000000-0005-0000-0000-00004C390000}"/>
    <cellStyle name="Normal 3 2 2 2 3 3 2 5 2 3" xfId="15675" xr:uid="{00000000-0005-0000-0000-00004D390000}"/>
    <cellStyle name="Normal 3 2 2 2 3 3 2 5 3" xfId="15676" xr:uid="{00000000-0005-0000-0000-00004E390000}"/>
    <cellStyle name="Normal 3 2 2 2 3 3 2 5 3 2" xfId="15677" xr:uid="{00000000-0005-0000-0000-00004F390000}"/>
    <cellStyle name="Normal 3 2 2 2 3 3 2 5 4" xfId="15678" xr:uid="{00000000-0005-0000-0000-000050390000}"/>
    <cellStyle name="Normal 3 2 2 2 3 3 2 6" xfId="15679" xr:uid="{00000000-0005-0000-0000-000051390000}"/>
    <cellStyle name="Normal 3 2 2 2 3 3 2 6 2" xfId="15680" xr:uid="{00000000-0005-0000-0000-000052390000}"/>
    <cellStyle name="Normal 3 2 2 2 3 3 2 6 2 2" xfId="15681" xr:uid="{00000000-0005-0000-0000-000053390000}"/>
    <cellStyle name="Normal 3 2 2 2 3 3 2 6 3" xfId="15682" xr:uid="{00000000-0005-0000-0000-000054390000}"/>
    <cellStyle name="Normal 3 2 2 2 3 3 2 7" xfId="15683" xr:uid="{00000000-0005-0000-0000-000055390000}"/>
    <cellStyle name="Normal 3 2 2 2 3 3 2 7 2" xfId="15684" xr:uid="{00000000-0005-0000-0000-000056390000}"/>
    <cellStyle name="Normal 3 2 2 2 3 3 2 8" xfId="15685" xr:uid="{00000000-0005-0000-0000-000057390000}"/>
    <cellStyle name="Normal 3 2 2 2 3 3 2 8 2" xfId="15686" xr:uid="{00000000-0005-0000-0000-000058390000}"/>
    <cellStyle name="Normal 3 2 2 2 3 3 2 9" xfId="15687" xr:uid="{00000000-0005-0000-0000-000059390000}"/>
    <cellStyle name="Normal 3 2 2 2 3 3 3" xfId="15688" xr:uid="{00000000-0005-0000-0000-00005A390000}"/>
    <cellStyle name="Normal 3 2 2 2 3 3 3 2" xfId="15689" xr:uid="{00000000-0005-0000-0000-00005B390000}"/>
    <cellStyle name="Normal 3 2 2 2 3 3 3 2 2" xfId="15690" xr:uid="{00000000-0005-0000-0000-00005C390000}"/>
    <cellStyle name="Normal 3 2 2 2 3 3 3 2 2 2" xfId="15691" xr:uid="{00000000-0005-0000-0000-00005D390000}"/>
    <cellStyle name="Normal 3 2 2 2 3 3 3 2 2 2 2" xfId="15692" xr:uid="{00000000-0005-0000-0000-00005E390000}"/>
    <cellStyle name="Normal 3 2 2 2 3 3 3 2 2 2 2 2" xfId="15693" xr:uid="{00000000-0005-0000-0000-00005F390000}"/>
    <cellStyle name="Normal 3 2 2 2 3 3 3 2 2 2 3" xfId="15694" xr:uid="{00000000-0005-0000-0000-000060390000}"/>
    <cellStyle name="Normal 3 2 2 2 3 3 3 2 2 3" xfId="15695" xr:uid="{00000000-0005-0000-0000-000061390000}"/>
    <cellStyle name="Normal 3 2 2 2 3 3 3 2 2 3 2" xfId="15696" xr:uid="{00000000-0005-0000-0000-000062390000}"/>
    <cellStyle name="Normal 3 2 2 2 3 3 3 2 2 4" xfId="15697" xr:uid="{00000000-0005-0000-0000-000063390000}"/>
    <cellStyle name="Normal 3 2 2 2 3 3 3 2 3" xfId="15698" xr:uid="{00000000-0005-0000-0000-000064390000}"/>
    <cellStyle name="Normal 3 2 2 2 3 3 3 2 3 2" xfId="15699" xr:uid="{00000000-0005-0000-0000-000065390000}"/>
    <cellStyle name="Normal 3 2 2 2 3 3 3 2 3 2 2" xfId="15700" xr:uid="{00000000-0005-0000-0000-000066390000}"/>
    <cellStyle name="Normal 3 2 2 2 3 3 3 2 3 3" xfId="15701" xr:uid="{00000000-0005-0000-0000-000067390000}"/>
    <cellStyle name="Normal 3 2 2 2 3 3 3 2 4" xfId="15702" xr:uid="{00000000-0005-0000-0000-000068390000}"/>
    <cellStyle name="Normal 3 2 2 2 3 3 3 2 4 2" xfId="15703" xr:uid="{00000000-0005-0000-0000-000069390000}"/>
    <cellStyle name="Normal 3 2 2 2 3 3 3 2 5" xfId="15704" xr:uid="{00000000-0005-0000-0000-00006A390000}"/>
    <cellStyle name="Normal 3 2 2 2 3 3 3 3" xfId="15705" xr:uid="{00000000-0005-0000-0000-00006B390000}"/>
    <cellStyle name="Normal 3 2 2 2 3 3 3 3 2" xfId="15706" xr:uid="{00000000-0005-0000-0000-00006C390000}"/>
    <cellStyle name="Normal 3 2 2 2 3 3 3 3 2 2" xfId="15707" xr:uid="{00000000-0005-0000-0000-00006D390000}"/>
    <cellStyle name="Normal 3 2 2 2 3 3 3 3 2 2 2" xfId="15708" xr:uid="{00000000-0005-0000-0000-00006E390000}"/>
    <cellStyle name="Normal 3 2 2 2 3 3 3 3 2 3" xfId="15709" xr:uid="{00000000-0005-0000-0000-00006F390000}"/>
    <cellStyle name="Normal 3 2 2 2 3 3 3 3 3" xfId="15710" xr:uid="{00000000-0005-0000-0000-000070390000}"/>
    <cellStyle name="Normal 3 2 2 2 3 3 3 3 3 2" xfId="15711" xr:uid="{00000000-0005-0000-0000-000071390000}"/>
    <cellStyle name="Normal 3 2 2 2 3 3 3 3 4" xfId="15712" xr:uid="{00000000-0005-0000-0000-000072390000}"/>
    <cellStyle name="Normal 3 2 2 2 3 3 3 4" xfId="15713" xr:uid="{00000000-0005-0000-0000-000073390000}"/>
    <cellStyle name="Normal 3 2 2 2 3 3 3 4 2" xfId="15714" xr:uid="{00000000-0005-0000-0000-000074390000}"/>
    <cellStyle name="Normal 3 2 2 2 3 3 3 4 2 2" xfId="15715" xr:uid="{00000000-0005-0000-0000-000075390000}"/>
    <cellStyle name="Normal 3 2 2 2 3 3 3 4 2 2 2" xfId="15716" xr:uid="{00000000-0005-0000-0000-000076390000}"/>
    <cellStyle name="Normal 3 2 2 2 3 3 3 4 2 3" xfId="15717" xr:uid="{00000000-0005-0000-0000-000077390000}"/>
    <cellStyle name="Normal 3 2 2 2 3 3 3 4 3" xfId="15718" xr:uid="{00000000-0005-0000-0000-000078390000}"/>
    <cellStyle name="Normal 3 2 2 2 3 3 3 4 3 2" xfId="15719" xr:uid="{00000000-0005-0000-0000-000079390000}"/>
    <cellStyle name="Normal 3 2 2 2 3 3 3 4 4" xfId="15720" xr:uid="{00000000-0005-0000-0000-00007A390000}"/>
    <cellStyle name="Normal 3 2 2 2 3 3 3 5" xfId="15721" xr:uid="{00000000-0005-0000-0000-00007B390000}"/>
    <cellStyle name="Normal 3 2 2 2 3 3 3 5 2" xfId="15722" xr:uid="{00000000-0005-0000-0000-00007C390000}"/>
    <cellStyle name="Normal 3 2 2 2 3 3 3 5 2 2" xfId="15723" xr:uid="{00000000-0005-0000-0000-00007D390000}"/>
    <cellStyle name="Normal 3 2 2 2 3 3 3 5 3" xfId="15724" xr:uid="{00000000-0005-0000-0000-00007E390000}"/>
    <cellStyle name="Normal 3 2 2 2 3 3 3 6" xfId="15725" xr:uid="{00000000-0005-0000-0000-00007F390000}"/>
    <cellStyle name="Normal 3 2 2 2 3 3 3 6 2" xfId="15726" xr:uid="{00000000-0005-0000-0000-000080390000}"/>
    <cellStyle name="Normal 3 2 2 2 3 3 3 7" xfId="15727" xr:uid="{00000000-0005-0000-0000-000081390000}"/>
    <cellStyle name="Normal 3 2 2 2 3 3 3 7 2" xfId="15728" xr:uid="{00000000-0005-0000-0000-000082390000}"/>
    <cellStyle name="Normal 3 2 2 2 3 3 3 8" xfId="15729" xr:uid="{00000000-0005-0000-0000-000083390000}"/>
    <cellStyle name="Normal 3 2 2 2 3 3 4" xfId="15730" xr:uid="{00000000-0005-0000-0000-000084390000}"/>
    <cellStyle name="Normal 3 2 2 2 3 3 4 2" xfId="15731" xr:uid="{00000000-0005-0000-0000-000085390000}"/>
    <cellStyle name="Normal 3 2 2 2 3 3 4 2 2" xfId="15732" xr:uid="{00000000-0005-0000-0000-000086390000}"/>
    <cellStyle name="Normal 3 2 2 2 3 3 4 2 2 2" xfId="15733" xr:uid="{00000000-0005-0000-0000-000087390000}"/>
    <cellStyle name="Normal 3 2 2 2 3 3 4 2 2 2 2" xfId="15734" xr:uid="{00000000-0005-0000-0000-000088390000}"/>
    <cellStyle name="Normal 3 2 2 2 3 3 4 2 2 3" xfId="15735" xr:uid="{00000000-0005-0000-0000-000089390000}"/>
    <cellStyle name="Normal 3 2 2 2 3 3 4 2 3" xfId="15736" xr:uid="{00000000-0005-0000-0000-00008A390000}"/>
    <cellStyle name="Normal 3 2 2 2 3 3 4 2 3 2" xfId="15737" xr:uid="{00000000-0005-0000-0000-00008B390000}"/>
    <cellStyle name="Normal 3 2 2 2 3 3 4 2 4" xfId="15738" xr:uid="{00000000-0005-0000-0000-00008C390000}"/>
    <cellStyle name="Normal 3 2 2 2 3 3 4 3" xfId="15739" xr:uid="{00000000-0005-0000-0000-00008D390000}"/>
    <cellStyle name="Normal 3 2 2 2 3 3 4 3 2" xfId="15740" xr:uid="{00000000-0005-0000-0000-00008E390000}"/>
    <cellStyle name="Normal 3 2 2 2 3 3 4 3 2 2" xfId="15741" xr:uid="{00000000-0005-0000-0000-00008F390000}"/>
    <cellStyle name="Normal 3 2 2 2 3 3 4 3 3" xfId="15742" xr:uid="{00000000-0005-0000-0000-000090390000}"/>
    <cellStyle name="Normal 3 2 2 2 3 3 4 4" xfId="15743" xr:uid="{00000000-0005-0000-0000-000091390000}"/>
    <cellStyle name="Normal 3 2 2 2 3 3 4 4 2" xfId="15744" xr:uid="{00000000-0005-0000-0000-000092390000}"/>
    <cellStyle name="Normal 3 2 2 2 3 3 4 5" xfId="15745" xr:uid="{00000000-0005-0000-0000-000093390000}"/>
    <cellStyle name="Normal 3 2 2 2 3 3 5" xfId="15746" xr:uid="{00000000-0005-0000-0000-000094390000}"/>
    <cellStyle name="Normal 3 2 2 2 3 3 5 2" xfId="15747" xr:uid="{00000000-0005-0000-0000-000095390000}"/>
    <cellStyle name="Normal 3 2 2 2 3 3 5 2 2" xfId="15748" xr:uid="{00000000-0005-0000-0000-000096390000}"/>
    <cellStyle name="Normal 3 2 2 2 3 3 5 2 2 2" xfId="15749" xr:uid="{00000000-0005-0000-0000-000097390000}"/>
    <cellStyle name="Normal 3 2 2 2 3 3 5 2 3" xfId="15750" xr:uid="{00000000-0005-0000-0000-000098390000}"/>
    <cellStyle name="Normal 3 2 2 2 3 3 5 3" xfId="15751" xr:uid="{00000000-0005-0000-0000-000099390000}"/>
    <cellStyle name="Normal 3 2 2 2 3 3 5 3 2" xfId="15752" xr:uid="{00000000-0005-0000-0000-00009A390000}"/>
    <cellStyle name="Normal 3 2 2 2 3 3 5 4" xfId="15753" xr:uid="{00000000-0005-0000-0000-00009B390000}"/>
    <cellStyle name="Normal 3 2 2 2 3 3 6" xfId="15754" xr:uid="{00000000-0005-0000-0000-00009C390000}"/>
    <cellStyle name="Normal 3 2 2 2 3 3 6 2" xfId="15755" xr:uid="{00000000-0005-0000-0000-00009D390000}"/>
    <cellStyle name="Normal 3 2 2 2 3 3 6 2 2" xfId="15756" xr:uid="{00000000-0005-0000-0000-00009E390000}"/>
    <cellStyle name="Normal 3 2 2 2 3 3 6 2 2 2" xfId="15757" xr:uid="{00000000-0005-0000-0000-00009F390000}"/>
    <cellStyle name="Normal 3 2 2 2 3 3 6 2 3" xfId="15758" xr:uid="{00000000-0005-0000-0000-0000A0390000}"/>
    <cellStyle name="Normal 3 2 2 2 3 3 6 3" xfId="15759" xr:uid="{00000000-0005-0000-0000-0000A1390000}"/>
    <cellStyle name="Normal 3 2 2 2 3 3 6 3 2" xfId="15760" xr:uid="{00000000-0005-0000-0000-0000A2390000}"/>
    <cellStyle name="Normal 3 2 2 2 3 3 6 4" xfId="15761" xr:uid="{00000000-0005-0000-0000-0000A3390000}"/>
    <cellStyle name="Normal 3 2 2 2 3 3 7" xfId="15762" xr:uid="{00000000-0005-0000-0000-0000A4390000}"/>
    <cellStyle name="Normal 3 2 2 2 3 3 7 2" xfId="15763" xr:uid="{00000000-0005-0000-0000-0000A5390000}"/>
    <cellStyle name="Normal 3 2 2 2 3 3 7 2 2" xfId="15764" xr:uid="{00000000-0005-0000-0000-0000A6390000}"/>
    <cellStyle name="Normal 3 2 2 2 3 3 7 3" xfId="15765" xr:uid="{00000000-0005-0000-0000-0000A7390000}"/>
    <cellStyle name="Normal 3 2 2 2 3 3 8" xfId="15766" xr:uid="{00000000-0005-0000-0000-0000A8390000}"/>
    <cellStyle name="Normal 3 2 2 2 3 3 8 2" xfId="15767" xr:uid="{00000000-0005-0000-0000-0000A9390000}"/>
    <cellStyle name="Normal 3 2 2 2 3 3 9" xfId="15768" xr:uid="{00000000-0005-0000-0000-0000AA390000}"/>
    <cellStyle name="Normal 3 2 2 2 3 3 9 2" xfId="15769" xr:uid="{00000000-0005-0000-0000-0000AB390000}"/>
    <cellStyle name="Normal 3 2 2 2 3 4" xfId="15770" xr:uid="{00000000-0005-0000-0000-0000AC390000}"/>
    <cellStyle name="Normal 3 2 2 2 3 4 10" xfId="15771" xr:uid="{00000000-0005-0000-0000-0000AD390000}"/>
    <cellStyle name="Normal 3 2 2 2 3 4 2" xfId="15772" xr:uid="{00000000-0005-0000-0000-0000AE390000}"/>
    <cellStyle name="Normal 3 2 2 2 3 4 2 2" xfId="15773" xr:uid="{00000000-0005-0000-0000-0000AF390000}"/>
    <cellStyle name="Normal 3 2 2 2 3 4 2 2 2" xfId="15774" xr:uid="{00000000-0005-0000-0000-0000B0390000}"/>
    <cellStyle name="Normal 3 2 2 2 3 4 2 2 2 2" xfId="15775" xr:uid="{00000000-0005-0000-0000-0000B1390000}"/>
    <cellStyle name="Normal 3 2 2 2 3 4 2 2 2 2 2" xfId="15776" xr:uid="{00000000-0005-0000-0000-0000B2390000}"/>
    <cellStyle name="Normal 3 2 2 2 3 4 2 2 2 2 2 2" xfId="15777" xr:uid="{00000000-0005-0000-0000-0000B3390000}"/>
    <cellStyle name="Normal 3 2 2 2 3 4 2 2 2 2 2 2 2" xfId="15778" xr:uid="{00000000-0005-0000-0000-0000B4390000}"/>
    <cellStyle name="Normal 3 2 2 2 3 4 2 2 2 2 2 3" xfId="15779" xr:uid="{00000000-0005-0000-0000-0000B5390000}"/>
    <cellStyle name="Normal 3 2 2 2 3 4 2 2 2 2 3" xfId="15780" xr:uid="{00000000-0005-0000-0000-0000B6390000}"/>
    <cellStyle name="Normal 3 2 2 2 3 4 2 2 2 2 3 2" xfId="15781" xr:uid="{00000000-0005-0000-0000-0000B7390000}"/>
    <cellStyle name="Normal 3 2 2 2 3 4 2 2 2 2 4" xfId="15782" xr:uid="{00000000-0005-0000-0000-0000B8390000}"/>
    <cellStyle name="Normal 3 2 2 2 3 4 2 2 2 3" xfId="15783" xr:uid="{00000000-0005-0000-0000-0000B9390000}"/>
    <cellStyle name="Normal 3 2 2 2 3 4 2 2 2 3 2" xfId="15784" xr:uid="{00000000-0005-0000-0000-0000BA390000}"/>
    <cellStyle name="Normal 3 2 2 2 3 4 2 2 2 3 2 2" xfId="15785" xr:uid="{00000000-0005-0000-0000-0000BB390000}"/>
    <cellStyle name="Normal 3 2 2 2 3 4 2 2 2 3 3" xfId="15786" xr:uid="{00000000-0005-0000-0000-0000BC390000}"/>
    <cellStyle name="Normal 3 2 2 2 3 4 2 2 2 4" xfId="15787" xr:uid="{00000000-0005-0000-0000-0000BD390000}"/>
    <cellStyle name="Normal 3 2 2 2 3 4 2 2 2 4 2" xfId="15788" xr:uid="{00000000-0005-0000-0000-0000BE390000}"/>
    <cellStyle name="Normal 3 2 2 2 3 4 2 2 2 5" xfId="15789" xr:uid="{00000000-0005-0000-0000-0000BF390000}"/>
    <cellStyle name="Normal 3 2 2 2 3 4 2 2 3" xfId="15790" xr:uid="{00000000-0005-0000-0000-0000C0390000}"/>
    <cellStyle name="Normal 3 2 2 2 3 4 2 2 3 2" xfId="15791" xr:uid="{00000000-0005-0000-0000-0000C1390000}"/>
    <cellStyle name="Normal 3 2 2 2 3 4 2 2 3 2 2" xfId="15792" xr:uid="{00000000-0005-0000-0000-0000C2390000}"/>
    <cellStyle name="Normal 3 2 2 2 3 4 2 2 3 2 2 2" xfId="15793" xr:uid="{00000000-0005-0000-0000-0000C3390000}"/>
    <cellStyle name="Normal 3 2 2 2 3 4 2 2 3 2 3" xfId="15794" xr:uid="{00000000-0005-0000-0000-0000C4390000}"/>
    <cellStyle name="Normal 3 2 2 2 3 4 2 2 3 3" xfId="15795" xr:uid="{00000000-0005-0000-0000-0000C5390000}"/>
    <cellStyle name="Normal 3 2 2 2 3 4 2 2 3 3 2" xfId="15796" xr:uid="{00000000-0005-0000-0000-0000C6390000}"/>
    <cellStyle name="Normal 3 2 2 2 3 4 2 2 3 4" xfId="15797" xr:uid="{00000000-0005-0000-0000-0000C7390000}"/>
    <cellStyle name="Normal 3 2 2 2 3 4 2 2 4" xfId="15798" xr:uid="{00000000-0005-0000-0000-0000C8390000}"/>
    <cellStyle name="Normal 3 2 2 2 3 4 2 2 4 2" xfId="15799" xr:uid="{00000000-0005-0000-0000-0000C9390000}"/>
    <cellStyle name="Normal 3 2 2 2 3 4 2 2 4 2 2" xfId="15800" xr:uid="{00000000-0005-0000-0000-0000CA390000}"/>
    <cellStyle name="Normal 3 2 2 2 3 4 2 2 4 2 2 2" xfId="15801" xr:uid="{00000000-0005-0000-0000-0000CB390000}"/>
    <cellStyle name="Normal 3 2 2 2 3 4 2 2 4 2 3" xfId="15802" xr:uid="{00000000-0005-0000-0000-0000CC390000}"/>
    <cellStyle name="Normal 3 2 2 2 3 4 2 2 4 3" xfId="15803" xr:uid="{00000000-0005-0000-0000-0000CD390000}"/>
    <cellStyle name="Normal 3 2 2 2 3 4 2 2 4 3 2" xfId="15804" xr:uid="{00000000-0005-0000-0000-0000CE390000}"/>
    <cellStyle name="Normal 3 2 2 2 3 4 2 2 4 4" xfId="15805" xr:uid="{00000000-0005-0000-0000-0000CF390000}"/>
    <cellStyle name="Normal 3 2 2 2 3 4 2 2 5" xfId="15806" xr:uid="{00000000-0005-0000-0000-0000D0390000}"/>
    <cellStyle name="Normal 3 2 2 2 3 4 2 2 5 2" xfId="15807" xr:uid="{00000000-0005-0000-0000-0000D1390000}"/>
    <cellStyle name="Normal 3 2 2 2 3 4 2 2 5 2 2" xfId="15808" xr:uid="{00000000-0005-0000-0000-0000D2390000}"/>
    <cellStyle name="Normal 3 2 2 2 3 4 2 2 5 3" xfId="15809" xr:uid="{00000000-0005-0000-0000-0000D3390000}"/>
    <cellStyle name="Normal 3 2 2 2 3 4 2 2 6" xfId="15810" xr:uid="{00000000-0005-0000-0000-0000D4390000}"/>
    <cellStyle name="Normal 3 2 2 2 3 4 2 2 6 2" xfId="15811" xr:uid="{00000000-0005-0000-0000-0000D5390000}"/>
    <cellStyle name="Normal 3 2 2 2 3 4 2 2 7" xfId="15812" xr:uid="{00000000-0005-0000-0000-0000D6390000}"/>
    <cellStyle name="Normal 3 2 2 2 3 4 2 2 7 2" xfId="15813" xr:uid="{00000000-0005-0000-0000-0000D7390000}"/>
    <cellStyle name="Normal 3 2 2 2 3 4 2 2 8" xfId="15814" xr:uid="{00000000-0005-0000-0000-0000D8390000}"/>
    <cellStyle name="Normal 3 2 2 2 3 4 2 3" xfId="15815" xr:uid="{00000000-0005-0000-0000-0000D9390000}"/>
    <cellStyle name="Normal 3 2 2 2 3 4 2 3 2" xfId="15816" xr:uid="{00000000-0005-0000-0000-0000DA390000}"/>
    <cellStyle name="Normal 3 2 2 2 3 4 2 3 2 2" xfId="15817" xr:uid="{00000000-0005-0000-0000-0000DB390000}"/>
    <cellStyle name="Normal 3 2 2 2 3 4 2 3 2 2 2" xfId="15818" xr:uid="{00000000-0005-0000-0000-0000DC390000}"/>
    <cellStyle name="Normal 3 2 2 2 3 4 2 3 2 2 2 2" xfId="15819" xr:uid="{00000000-0005-0000-0000-0000DD390000}"/>
    <cellStyle name="Normal 3 2 2 2 3 4 2 3 2 2 3" xfId="15820" xr:uid="{00000000-0005-0000-0000-0000DE390000}"/>
    <cellStyle name="Normal 3 2 2 2 3 4 2 3 2 3" xfId="15821" xr:uid="{00000000-0005-0000-0000-0000DF390000}"/>
    <cellStyle name="Normal 3 2 2 2 3 4 2 3 2 3 2" xfId="15822" xr:uid="{00000000-0005-0000-0000-0000E0390000}"/>
    <cellStyle name="Normal 3 2 2 2 3 4 2 3 2 4" xfId="15823" xr:uid="{00000000-0005-0000-0000-0000E1390000}"/>
    <cellStyle name="Normal 3 2 2 2 3 4 2 3 3" xfId="15824" xr:uid="{00000000-0005-0000-0000-0000E2390000}"/>
    <cellStyle name="Normal 3 2 2 2 3 4 2 3 3 2" xfId="15825" xr:uid="{00000000-0005-0000-0000-0000E3390000}"/>
    <cellStyle name="Normal 3 2 2 2 3 4 2 3 3 2 2" xfId="15826" xr:uid="{00000000-0005-0000-0000-0000E4390000}"/>
    <cellStyle name="Normal 3 2 2 2 3 4 2 3 3 3" xfId="15827" xr:uid="{00000000-0005-0000-0000-0000E5390000}"/>
    <cellStyle name="Normal 3 2 2 2 3 4 2 3 4" xfId="15828" xr:uid="{00000000-0005-0000-0000-0000E6390000}"/>
    <cellStyle name="Normal 3 2 2 2 3 4 2 3 4 2" xfId="15829" xr:uid="{00000000-0005-0000-0000-0000E7390000}"/>
    <cellStyle name="Normal 3 2 2 2 3 4 2 3 5" xfId="15830" xr:uid="{00000000-0005-0000-0000-0000E8390000}"/>
    <cellStyle name="Normal 3 2 2 2 3 4 2 4" xfId="15831" xr:uid="{00000000-0005-0000-0000-0000E9390000}"/>
    <cellStyle name="Normal 3 2 2 2 3 4 2 4 2" xfId="15832" xr:uid="{00000000-0005-0000-0000-0000EA390000}"/>
    <cellStyle name="Normal 3 2 2 2 3 4 2 4 2 2" xfId="15833" xr:uid="{00000000-0005-0000-0000-0000EB390000}"/>
    <cellStyle name="Normal 3 2 2 2 3 4 2 4 2 2 2" xfId="15834" xr:uid="{00000000-0005-0000-0000-0000EC390000}"/>
    <cellStyle name="Normal 3 2 2 2 3 4 2 4 2 3" xfId="15835" xr:uid="{00000000-0005-0000-0000-0000ED390000}"/>
    <cellStyle name="Normal 3 2 2 2 3 4 2 4 3" xfId="15836" xr:uid="{00000000-0005-0000-0000-0000EE390000}"/>
    <cellStyle name="Normal 3 2 2 2 3 4 2 4 3 2" xfId="15837" xr:uid="{00000000-0005-0000-0000-0000EF390000}"/>
    <cellStyle name="Normal 3 2 2 2 3 4 2 4 4" xfId="15838" xr:uid="{00000000-0005-0000-0000-0000F0390000}"/>
    <cellStyle name="Normal 3 2 2 2 3 4 2 5" xfId="15839" xr:uid="{00000000-0005-0000-0000-0000F1390000}"/>
    <cellStyle name="Normal 3 2 2 2 3 4 2 5 2" xfId="15840" xr:uid="{00000000-0005-0000-0000-0000F2390000}"/>
    <cellStyle name="Normal 3 2 2 2 3 4 2 5 2 2" xfId="15841" xr:uid="{00000000-0005-0000-0000-0000F3390000}"/>
    <cellStyle name="Normal 3 2 2 2 3 4 2 5 2 2 2" xfId="15842" xr:uid="{00000000-0005-0000-0000-0000F4390000}"/>
    <cellStyle name="Normal 3 2 2 2 3 4 2 5 2 3" xfId="15843" xr:uid="{00000000-0005-0000-0000-0000F5390000}"/>
    <cellStyle name="Normal 3 2 2 2 3 4 2 5 3" xfId="15844" xr:uid="{00000000-0005-0000-0000-0000F6390000}"/>
    <cellStyle name="Normal 3 2 2 2 3 4 2 5 3 2" xfId="15845" xr:uid="{00000000-0005-0000-0000-0000F7390000}"/>
    <cellStyle name="Normal 3 2 2 2 3 4 2 5 4" xfId="15846" xr:uid="{00000000-0005-0000-0000-0000F8390000}"/>
    <cellStyle name="Normal 3 2 2 2 3 4 2 6" xfId="15847" xr:uid="{00000000-0005-0000-0000-0000F9390000}"/>
    <cellStyle name="Normal 3 2 2 2 3 4 2 6 2" xfId="15848" xr:uid="{00000000-0005-0000-0000-0000FA390000}"/>
    <cellStyle name="Normal 3 2 2 2 3 4 2 6 2 2" xfId="15849" xr:uid="{00000000-0005-0000-0000-0000FB390000}"/>
    <cellStyle name="Normal 3 2 2 2 3 4 2 6 3" xfId="15850" xr:uid="{00000000-0005-0000-0000-0000FC390000}"/>
    <cellStyle name="Normal 3 2 2 2 3 4 2 7" xfId="15851" xr:uid="{00000000-0005-0000-0000-0000FD390000}"/>
    <cellStyle name="Normal 3 2 2 2 3 4 2 7 2" xfId="15852" xr:uid="{00000000-0005-0000-0000-0000FE390000}"/>
    <cellStyle name="Normal 3 2 2 2 3 4 2 8" xfId="15853" xr:uid="{00000000-0005-0000-0000-0000FF390000}"/>
    <cellStyle name="Normal 3 2 2 2 3 4 2 8 2" xfId="15854" xr:uid="{00000000-0005-0000-0000-0000003A0000}"/>
    <cellStyle name="Normal 3 2 2 2 3 4 2 9" xfId="15855" xr:uid="{00000000-0005-0000-0000-0000013A0000}"/>
    <cellStyle name="Normal 3 2 2 2 3 4 3" xfId="15856" xr:uid="{00000000-0005-0000-0000-0000023A0000}"/>
    <cellStyle name="Normal 3 2 2 2 3 4 3 2" xfId="15857" xr:uid="{00000000-0005-0000-0000-0000033A0000}"/>
    <cellStyle name="Normal 3 2 2 2 3 4 3 2 2" xfId="15858" xr:uid="{00000000-0005-0000-0000-0000043A0000}"/>
    <cellStyle name="Normal 3 2 2 2 3 4 3 2 2 2" xfId="15859" xr:uid="{00000000-0005-0000-0000-0000053A0000}"/>
    <cellStyle name="Normal 3 2 2 2 3 4 3 2 2 2 2" xfId="15860" xr:uid="{00000000-0005-0000-0000-0000063A0000}"/>
    <cellStyle name="Normal 3 2 2 2 3 4 3 2 2 2 2 2" xfId="15861" xr:uid="{00000000-0005-0000-0000-0000073A0000}"/>
    <cellStyle name="Normal 3 2 2 2 3 4 3 2 2 2 3" xfId="15862" xr:uid="{00000000-0005-0000-0000-0000083A0000}"/>
    <cellStyle name="Normal 3 2 2 2 3 4 3 2 2 3" xfId="15863" xr:uid="{00000000-0005-0000-0000-0000093A0000}"/>
    <cellStyle name="Normal 3 2 2 2 3 4 3 2 2 3 2" xfId="15864" xr:uid="{00000000-0005-0000-0000-00000A3A0000}"/>
    <cellStyle name="Normal 3 2 2 2 3 4 3 2 2 4" xfId="15865" xr:uid="{00000000-0005-0000-0000-00000B3A0000}"/>
    <cellStyle name="Normal 3 2 2 2 3 4 3 2 3" xfId="15866" xr:uid="{00000000-0005-0000-0000-00000C3A0000}"/>
    <cellStyle name="Normal 3 2 2 2 3 4 3 2 3 2" xfId="15867" xr:uid="{00000000-0005-0000-0000-00000D3A0000}"/>
    <cellStyle name="Normal 3 2 2 2 3 4 3 2 3 2 2" xfId="15868" xr:uid="{00000000-0005-0000-0000-00000E3A0000}"/>
    <cellStyle name="Normal 3 2 2 2 3 4 3 2 3 3" xfId="15869" xr:uid="{00000000-0005-0000-0000-00000F3A0000}"/>
    <cellStyle name="Normal 3 2 2 2 3 4 3 2 4" xfId="15870" xr:uid="{00000000-0005-0000-0000-0000103A0000}"/>
    <cellStyle name="Normal 3 2 2 2 3 4 3 2 4 2" xfId="15871" xr:uid="{00000000-0005-0000-0000-0000113A0000}"/>
    <cellStyle name="Normal 3 2 2 2 3 4 3 2 5" xfId="15872" xr:uid="{00000000-0005-0000-0000-0000123A0000}"/>
    <cellStyle name="Normal 3 2 2 2 3 4 3 3" xfId="15873" xr:uid="{00000000-0005-0000-0000-0000133A0000}"/>
    <cellStyle name="Normal 3 2 2 2 3 4 3 3 2" xfId="15874" xr:uid="{00000000-0005-0000-0000-0000143A0000}"/>
    <cellStyle name="Normal 3 2 2 2 3 4 3 3 2 2" xfId="15875" xr:uid="{00000000-0005-0000-0000-0000153A0000}"/>
    <cellStyle name="Normal 3 2 2 2 3 4 3 3 2 2 2" xfId="15876" xr:uid="{00000000-0005-0000-0000-0000163A0000}"/>
    <cellStyle name="Normal 3 2 2 2 3 4 3 3 2 3" xfId="15877" xr:uid="{00000000-0005-0000-0000-0000173A0000}"/>
    <cellStyle name="Normal 3 2 2 2 3 4 3 3 3" xfId="15878" xr:uid="{00000000-0005-0000-0000-0000183A0000}"/>
    <cellStyle name="Normal 3 2 2 2 3 4 3 3 3 2" xfId="15879" xr:uid="{00000000-0005-0000-0000-0000193A0000}"/>
    <cellStyle name="Normal 3 2 2 2 3 4 3 3 4" xfId="15880" xr:uid="{00000000-0005-0000-0000-00001A3A0000}"/>
    <cellStyle name="Normal 3 2 2 2 3 4 3 4" xfId="15881" xr:uid="{00000000-0005-0000-0000-00001B3A0000}"/>
    <cellStyle name="Normal 3 2 2 2 3 4 3 4 2" xfId="15882" xr:uid="{00000000-0005-0000-0000-00001C3A0000}"/>
    <cellStyle name="Normal 3 2 2 2 3 4 3 4 2 2" xfId="15883" xr:uid="{00000000-0005-0000-0000-00001D3A0000}"/>
    <cellStyle name="Normal 3 2 2 2 3 4 3 4 2 2 2" xfId="15884" xr:uid="{00000000-0005-0000-0000-00001E3A0000}"/>
    <cellStyle name="Normal 3 2 2 2 3 4 3 4 2 3" xfId="15885" xr:uid="{00000000-0005-0000-0000-00001F3A0000}"/>
    <cellStyle name="Normal 3 2 2 2 3 4 3 4 3" xfId="15886" xr:uid="{00000000-0005-0000-0000-0000203A0000}"/>
    <cellStyle name="Normal 3 2 2 2 3 4 3 4 3 2" xfId="15887" xr:uid="{00000000-0005-0000-0000-0000213A0000}"/>
    <cellStyle name="Normal 3 2 2 2 3 4 3 4 4" xfId="15888" xr:uid="{00000000-0005-0000-0000-0000223A0000}"/>
    <cellStyle name="Normal 3 2 2 2 3 4 3 5" xfId="15889" xr:uid="{00000000-0005-0000-0000-0000233A0000}"/>
    <cellStyle name="Normal 3 2 2 2 3 4 3 5 2" xfId="15890" xr:uid="{00000000-0005-0000-0000-0000243A0000}"/>
    <cellStyle name="Normal 3 2 2 2 3 4 3 5 2 2" xfId="15891" xr:uid="{00000000-0005-0000-0000-0000253A0000}"/>
    <cellStyle name="Normal 3 2 2 2 3 4 3 5 3" xfId="15892" xr:uid="{00000000-0005-0000-0000-0000263A0000}"/>
    <cellStyle name="Normal 3 2 2 2 3 4 3 6" xfId="15893" xr:uid="{00000000-0005-0000-0000-0000273A0000}"/>
    <cellStyle name="Normal 3 2 2 2 3 4 3 6 2" xfId="15894" xr:uid="{00000000-0005-0000-0000-0000283A0000}"/>
    <cellStyle name="Normal 3 2 2 2 3 4 3 7" xfId="15895" xr:uid="{00000000-0005-0000-0000-0000293A0000}"/>
    <cellStyle name="Normal 3 2 2 2 3 4 3 7 2" xfId="15896" xr:uid="{00000000-0005-0000-0000-00002A3A0000}"/>
    <cellStyle name="Normal 3 2 2 2 3 4 3 8" xfId="15897" xr:uid="{00000000-0005-0000-0000-00002B3A0000}"/>
    <cellStyle name="Normal 3 2 2 2 3 4 4" xfId="15898" xr:uid="{00000000-0005-0000-0000-00002C3A0000}"/>
    <cellStyle name="Normal 3 2 2 2 3 4 4 2" xfId="15899" xr:uid="{00000000-0005-0000-0000-00002D3A0000}"/>
    <cellStyle name="Normal 3 2 2 2 3 4 4 2 2" xfId="15900" xr:uid="{00000000-0005-0000-0000-00002E3A0000}"/>
    <cellStyle name="Normal 3 2 2 2 3 4 4 2 2 2" xfId="15901" xr:uid="{00000000-0005-0000-0000-00002F3A0000}"/>
    <cellStyle name="Normal 3 2 2 2 3 4 4 2 2 2 2" xfId="15902" xr:uid="{00000000-0005-0000-0000-0000303A0000}"/>
    <cellStyle name="Normal 3 2 2 2 3 4 4 2 2 3" xfId="15903" xr:uid="{00000000-0005-0000-0000-0000313A0000}"/>
    <cellStyle name="Normal 3 2 2 2 3 4 4 2 3" xfId="15904" xr:uid="{00000000-0005-0000-0000-0000323A0000}"/>
    <cellStyle name="Normal 3 2 2 2 3 4 4 2 3 2" xfId="15905" xr:uid="{00000000-0005-0000-0000-0000333A0000}"/>
    <cellStyle name="Normal 3 2 2 2 3 4 4 2 4" xfId="15906" xr:uid="{00000000-0005-0000-0000-0000343A0000}"/>
    <cellStyle name="Normal 3 2 2 2 3 4 4 3" xfId="15907" xr:uid="{00000000-0005-0000-0000-0000353A0000}"/>
    <cellStyle name="Normal 3 2 2 2 3 4 4 3 2" xfId="15908" xr:uid="{00000000-0005-0000-0000-0000363A0000}"/>
    <cellStyle name="Normal 3 2 2 2 3 4 4 3 2 2" xfId="15909" xr:uid="{00000000-0005-0000-0000-0000373A0000}"/>
    <cellStyle name="Normal 3 2 2 2 3 4 4 3 3" xfId="15910" xr:uid="{00000000-0005-0000-0000-0000383A0000}"/>
    <cellStyle name="Normal 3 2 2 2 3 4 4 4" xfId="15911" xr:uid="{00000000-0005-0000-0000-0000393A0000}"/>
    <cellStyle name="Normal 3 2 2 2 3 4 4 4 2" xfId="15912" xr:uid="{00000000-0005-0000-0000-00003A3A0000}"/>
    <cellStyle name="Normal 3 2 2 2 3 4 4 5" xfId="15913" xr:uid="{00000000-0005-0000-0000-00003B3A0000}"/>
    <cellStyle name="Normal 3 2 2 2 3 4 5" xfId="15914" xr:uid="{00000000-0005-0000-0000-00003C3A0000}"/>
    <cellStyle name="Normal 3 2 2 2 3 4 5 2" xfId="15915" xr:uid="{00000000-0005-0000-0000-00003D3A0000}"/>
    <cellStyle name="Normal 3 2 2 2 3 4 5 2 2" xfId="15916" xr:uid="{00000000-0005-0000-0000-00003E3A0000}"/>
    <cellStyle name="Normal 3 2 2 2 3 4 5 2 2 2" xfId="15917" xr:uid="{00000000-0005-0000-0000-00003F3A0000}"/>
    <cellStyle name="Normal 3 2 2 2 3 4 5 2 3" xfId="15918" xr:uid="{00000000-0005-0000-0000-0000403A0000}"/>
    <cellStyle name="Normal 3 2 2 2 3 4 5 3" xfId="15919" xr:uid="{00000000-0005-0000-0000-0000413A0000}"/>
    <cellStyle name="Normal 3 2 2 2 3 4 5 3 2" xfId="15920" xr:uid="{00000000-0005-0000-0000-0000423A0000}"/>
    <cellStyle name="Normal 3 2 2 2 3 4 5 4" xfId="15921" xr:uid="{00000000-0005-0000-0000-0000433A0000}"/>
    <cellStyle name="Normal 3 2 2 2 3 4 6" xfId="15922" xr:uid="{00000000-0005-0000-0000-0000443A0000}"/>
    <cellStyle name="Normal 3 2 2 2 3 4 6 2" xfId="15923" xr:uid="{00000000-0005-0000-0000-0000453A0000}"/>
    <cellStyle name="Normal 3 2 2 2 3 4 6 2 2" xfId="15924" xr:uid="{00000000-0005-0000-0000-0000463A0000}"/>
    <cellStyle name="Normal 3 2 2 2 3 4 6 2 2 2" xfId="15925" xr:uid="{00000000-0005-0000-0000-0000473A0000}"/>
    <cellStyle name="Normal 3 2 2 2 3 4 6 2 3" xfId="15926" xr:uid="{00000000-0005-0000-0000-0000483A0000}"/>
    <cellStyle name="Normal 3 2 2 2 3 4 6 3" xfId="15927" xr:uid="{00000000-0005-0000-0000-0000493A0000}"/>
    <cellStyle name="Normal 3 2 2 2 3 4 6 3 2" xfId="15928" xr:uid="{00000000-0005-0000-0000-00004A3A0000}"/>
    <cellStyle name="Normal 3 2 2 2 3 4 6 4" xfId="15929" xr:uid="{00000000-0005-0000-0000-00004B3A0000}"/>
    <cellStyle name="Normal 3 2 2 2 3 4 7" xfId="15930" xr:uid="{00000000-0005-0000-0000-00004C3A0000}"/>
    <cellStyle name="Normal 3 2 2 2 3 4 7 2" xfId="15931" xr:uid="{00000000-0005-0000-0000-00004D3A0000}"/>
    <cellStyle name="Normal 3 2 2 2 3 4 7 2 2" xfId="15932" xr:uid="{00000000-0005-0000-0000-00004E3A0000}"/>
    <cellStyle name="Normal 3 2 2 2 3 4 7 3" xfId="15933" xr:uid="{00000000-0005-0000-0000-00004F3A0000}"/>
    <cellStyle name="Normal 3 2 2 2 3 4 8" xfId="15934" xr:uid="{00000000-0005-0000-0000-0000503A0000}"/>
    <cellStyle name="Normal 3 2 2 2 3 4 8 2" xfId="15935" xr:uid="{00000000-0005-0000-0000-0000513A0000}"/>
    <cellStyle name="Normal 3 2 2 2 3 4 9" xfId="15936" xr:uid="{00000000-0005-0000-0000-0000523A0000}"/>
    <cellStyle name="Normal 3 2 2 2 3 4 9 2" xfId="15937" xr:uid="{00000000-0005-0000-0000-0000533A0000}"/>
    <cellStyle name="Normal 3 2 2 2 3 5" xfId="15938" xr:uid="{00000000-0005-0000-0000-0000543A0000}"/>
    <cellStyle name="Normal 3 2 2 2 3 5 2" xfId="15939" xr:uid="{00000000-0005-0000-0000-0000553A0000}"/>
    <cellStyle name="Normal 3 2 2 2 3 5 2 2" xfId="15940" xr:uid="{00000000-0005-0000-0000-0000563A0000}"/>
    <cellStyle name="Normal 3 2 2 2 3 5 2 2 2" xfId="15941" xr:uid="{00000000-0005-0000-0000-0000573A0000}"/>
    <cellStyle name="Normal 3 2 2 2 3 5 2 2 2 2" xfId="15942" xr:uid="{00000000-0005-0000-0000-0000583A0000}"/>
    <cellStyle name="Normal 3 2 2 2 3 5 2 2 2 2 2" xfId="15943" xr:uid="{00000000-0005-0000-0000-0000593A0000}"/>
    <cellStyle name="Normal 3 2 2 2 3 5 2 2 2 2 2 2" xfId="15944" xr:uid="{00000000-0005-0000-0000-00005A3A0000}"/>
    <cellStyle name="Normal 3 2 2 2 3 5 2 2 2 2 3" xfId="15945" xr:uid="{00000000-0005-0000-0000-00005B3A0000}"/>
    <cellStyle name="Normal 3 2 2 2 3 5 2 2 2 3" xfId="15946" xr:uid="{00000000-0005-0000-0000-00005C3A0000}"/>
    <cellStyle name="Normal 3 2 2 2 3 5 2 2 2 3 2" xfId="15947" xr:uid="{00000000-0005-0000-0000-00005D3A0000}"/>
    <cellStyle name="Normal 3 2 2 2 3 5 2 2 2 4" xfId="15948" xr:uid="{00000000-0005-0000-0000-00005E3A0000}"/>
    <cellStyle name="Normal 3 2 2 2 3 5 2 2 3" xfId="15949" xr:uid="{00000000-0005-0000-0000-00005F3A0000}"/>
    <cellStyle name="Normal 3 2 2 2 3 5 2 2 3 2" xfId="15950" xr:uid="{00000000-0005-0000-0000-0000603A0000}"/>
    <cellStyle name="Normal 3 2 2 2 3 5 2 2 3 2 2" xfId="15951" xr:uid="{00000000-0005-0000-0000-0000613A0000}"/>
    <cellStyle name="Normal 3 2 2 2 3 5 2 2 3 3" xfId="15952" xr:uid="{00000000-0005-0000-0000-0000623A0000}"/>
    <cellStyle name="Normal 3 2 2 2 3 5 2 2 4" xfId="15953" xr:uid="{00000000-0005-0000-0000-0000633A0000}"/>
    <cellStyle name="Normal 3 2 2 2 3 5 2 2 4 2" xfId="15954" xr:uid="{00000000-0005-0000-0000-0000643A0000}"/>
    <cellStyle name="Normal 3 2 2 2 3 5 2 2 5" xfId="15955" xr:uid="{00000000-0005-0000-0000-0000653A0000}"/>
    <cellStyle name="Normal 3 2 2 2 3 5 2 3" xfId="15956" xr:uid="{00000000-0005-0000-0000-0000663A0000}"/>
    <cellStyle name="Normal 3 2 2 2 3 5 2 3 2" xfId="15957" xr:uid="{00000000-0005-0000-0000-0000673A0000}"/>
    <cellStyle name="Normal 3 2 2 2 3 5 2 3 2 2" xfId="15958" xr:uid="{00000000-0005-0000-0000-0000683A0000}"/>
    <cellStyle name="Normal 3 2 2 2 3 5 2 3 2 2 2" xfId="15959" xr:uid="{00000000-0005-0000-0000-0000693A0000}"/>
    <cellStyle name="Normal 3 2 2 2 3 5 2 3 2 3" xfId="15960" xr:uid="{00000000-0005-0000-0000-00006A3A0000}"/>
    <cellStyle name="Normal 3 2 2 2 3 5 2 3 3" xfId="15961" xr:uid="{00000000-0005-0000-0000-00006B3A0000}"/>
    <cellStyle name="Normal 3 2 2 2 3 5 2 3 3 2" xfId="15962" xr:uid="{00000000-0005-0000-0000-00006C3A0000}"/>
    <cellStyle name="Normal 3 2 2 2 3 5 2 3 4" xfId="15963" xr:uid="{00000000-0005-0000-0000-00006D3A0000}"/>
    <cellStyle name="Normal 3 2 2 2 3 5 2 4" xfId="15964" xr:uid="{00000000-0005-0000-0000-00006E3A0000}"/>
    <cellStyle name="Normal 3 2 2 2 3 5 2 4 2" xfId="15965" xr:uid="{00000000-0005-0000-0000-00006F3A0000}"/>
    <cellStyle name="Normal 3 2 2 2 3 5 2 4 2 2" xfId="15966" xr:uid="{00000000-0005-0000-0000-0000703A0000}"/>
    <cellStyle name="Normal 3 2 2 2 3 5 2 4 2 2 2" xfId="15967" xr:uid="{00000000-0005-0000-0000-0000713A0000}"/>
    <cellStyle name="Normal 3 2 2 2 3 5 2 4 2 3" xfId="15968" xr:uid="{00000000-0005-0000-0000-0000723A0000}"/>
    <cellStyle name="Normal 3 2 2 2 3 5 2 4 3" xfId="15969" xr:uid="{00000000-0005-0000-0000-0000733A0000}"/>
    <cellStyle name="Normal 3 2 2 2 3 5 2 4 3 2" xfId="15970" xr:uid="{00000000-0005-0000-0000-0000743A0000}"/>
    <cellStyle name="Normal 3 2 2 2 3 5 2 4 4" xfId="15971" xr:uid="{00000000-0005-0000-0000-0000753A0000}"/>
    <cellStyle name="Normal 3 2 2 2 3 5 2 5" xfId="15972" xr:uid="{00000000-0005-0000-0000-0000763A0000}"/>
    <cellStyle name="Normal 3 2 2 2 3 5 2 5 2" xfId="15973" xr:uid="{00000000-0005-0000-0000-0000773A0000}"/>
    <cellStyle name="Normal 3 2 2 2 3 5 2 5 2 2" xfId="15974" xr:uid="{00000000-0005-0000-0000-0000783A0000}"/>
    <cellStyle name="Normal 3 2 2 2 3 5 2 5 3" xfId="15975" xr:uid="{00000000-0005-0000-0000-0000793A0000}"/>
    <cellStyle name="Normal 3 2 2 2 3 5 2 6" xfId="15976" xr:uid="{00000000-0005-0000-0000-00007A3A0000}"/>
    <cellStyle name="Normal 3 2 2 2 3 5 2 6 2" xfId="15977" xr:uid="{00000000-0005-0000-0000-00007B3A0000}"/>
    <cellStyle name="Normal 3 2 2 2 3 5 2 7" xfId="15978" xr:uid="{00000000-0005-0000-0000-00007C3A0000}"/>
    <cellStyle name="Normal 3 2 2 2 3 5 2 7 2" xfId="15979" xr:uid="{00000000-0005-0000-0000-00007D3A0000}"/>
    <cellStyle name="Normal 3 2 2 2 3 5 2 8" xfId="15980" xr:uid="{00000000-0005-0000-0000-00007E3A0000}"/>
    <cellStyle name="Normal 3 2 2 2 3 5 3" xfId="15981" xr:uid="{00000000-0005-0000-0000-00007F3A0000}"/>
    <cellStyle name="Normal 3 2 2 2 3 5 3 2" xfId="15982" xr:uid="{00000000-0005-0000-0000-0000803A0000}"/>
    <cellStyle name="Normal 3 2 2 2 3 5 3 2 2" xfId="15983" xr:uid="{00000000-0005-0000-0000-0000813A0000}"/>
    <cellStyle name="Normal 3 2 2 2 3 5 3 2 2 2" xfId="15984" xr:uid="{00000000-0005-0000-0000-0000823A0000}"/>
    <cellStyle name="Normal 3 2 2 2 3 5 3 2 2 2 2" xfId="15985" xr:uid="{00000000-0005-0000-0000-0000833A0000}"/>
    <cellStyle name="Normal 3 2 2 2 3 5 3 2 2 3" xfId="15986" xr:uid="{00000000-0005-0000-0000-0000843A0000}"/>
    <cellStyle name="Normal 3 2 2 2 3 5 3 2 3" xfId="15987" xr:uid="{00000000-0005-0000-0000-0000853A0000}"/>
    <cellStyle name="Normal 3 2 2 2 3 5 3 2 3 2" xfId="15988" xr:uid="{00000000-0005-0000-0000-0000863A0000}"/>
    <cellStyle name="Normal 3 2 2 2 3 5 3 2 4" xfId="15989" xr:uid="{00000000-0005-0000-0000-0000873A0000}"/>
    <cellStyle name="Normal 3 2 2 2 3 5 3 3" xfId="15990" xr:uid="{00000000-0005-0000-0000-0000883A0000}"/>
    <cellStyle name="Normal 3 2 2 2 3 5 3 3 2" xfId="15991" xr:uid="{00000000-0005-0000-0000-0000893A0000}"/>
    <cellStyle name="Normal 3 2 2 2 3 5 3 3 2 2" xfId="15992" xr:uid="{00000000-0005-0000-0000-00008A3A0000}"/>
    <cellStyle name="Normal 3 2 2 2 3 5 3 3 3" xfId="15993" xr:uid="{00000000-0005-0000-0000-00008B3A0000}"/>
    <cellStyle name="Normal 3 2 2 2 3 5 3 4" xfId="15994" xr:uid="{00000000-0005-0000-0000-00008C3A0000}"/>
    <cellStyle name="Normal 3 2 2 2 3 5 3 4 2" xfId="15995" xr:uid="{00000000-0005-0000-0000-00008D3A0000}"/>
    <cellStyle name="Normal 3 2 2 2 3 5 3 5" xfId="15996" xr:uid="{00000000-0005-0000-0000-00008E3A0000}"/>
    <cellStyle name="Normal 3 2 2 2 3 5 4" xfId="15997" xr:uid="{00000000-0005-0000-0000-00008F3A0000}"/>
    <cellStyle name="Normal 3 2 2 2 3 5 4 2" xfId="15998" xr:uid="{00000000-0005-0000-0000-0000903A0000}"/>
    <cellStyle name="Normal 3 2 2 2 3 5 4 2 2" xfId="15999" xr:uid="{00000000-0005-0000-0000-0000913A0000}"/>
    <cellStyle name="Normal 3 2 2 2 3 5 4 2 2 2" xfId="16000" xr:uid="{00000000-0005-0000-0000-0000923A0000}"/>
    <cellStyle name="Normal 3 2 2 2 3 5 4 2 3" xfId="16001" xr:uid="{00000000-0005-0000-0000-0000933A0000}"/>
    <cellStyle name="Normal 3 2 2 2 3 5 4 3" xfId="16002" xr:uid="{00000000-0005-0000-0000-0000943A0000}"/>
    <cellStyle name="Normal 3 2 2 2 3 5 4 3 2" xfId="16003" xr:uid="{00000000-0005-0000-0000-0000953A0000}"/>
    <cellStyle name="Normal 3 2 2 2 3 5 4 4" xfId="16004" xr:uid="{00000000-0005-0000-0000-0000963A0000}"/>
    <cellStyle name="Normal 3 2 2 2 3 5 5" xfId="16005" xr:uid="{00000000-0005-0000-0000-0000973A0000}"/>
    <cellStyle name="Normal 3 2 2 2 3 5 5 2" xfId="16006" xr:uid="{00000000-0005-0000-0000-0000983A0000}"/>
    <cellStyle name="Normal 3 2 2 2 3 5 5 2 2" xfId="16007" xr:uid="{00000000-0005-0000-0000-0000993A0000}"/>
    <cellStyle name="Normal 3 2 2 2 3 5 5 2 2 2" xfId="16008" xr:uid="{00000000-0005-0000-0000-00009A3A0000}"/>
    <cellStyle name="Normal 3 2 2 2 3 5 5 2 3" xfId="16009" xr:uid="{00000000-0005-0000-0000-00009B3A0000}"/>
    <cellStyle name="Normal 3 2 2 2 3 5 5 3" xfId="16010" xr:uid="{00000000-0005-0000-0000-00009C3A0000}"/>
    <cellStyle name="Normal 3 2 2 2 3 5 5 3 2" xfId="16011" xr:uid="{00000000-0005-0000-0000-00009D3A0000}"/>
    <cellStyle name="Normal 3 2 2 2 3 5 5 4" xfId="16012" xr:uid="{00000000-0005-0000-0000-00009E3A0000}"/>
    <cellStyle name="Normal 3 2 2 2 3 5 6" xfId="16013" xr:uid="{00000000-0005-0000-0000-00009F3A0000}"/>
    <cellStyle name="Normal 3 2 2 2 3 5 6 2" xfId="16014" xr:uid="{00000000-0005-0000-0000-0000A03A0000}"/>
    <cellStyle name="Normal 3 2 2 2 3 5 6 2 2" xfId="16015" xr:uid="{00000000-0005-0000-0000-0000A13A0000}"/>
    <cellStyle name="Normal 3 2 2 2 3 5 6 3" xfId="16016" xr:uid="{00000000-0005-0000-0000-0000A23A0000}"/>
    <cellStyle name="Normal 3 2 2 2 3 5 7" xfId="16017" xr:uid="{00000000-0005-0000-0000-0000A33A0000}"/>
    <cellStyle name="Normal 3 2 2 2 3 5 7 2" xfId="16018" xr:uid="{00000000-0005-0000-0000-0000A43A0000}"/>
    <cellStyle name="Normal 3 2 2 2 3 5 8" xfId="16019" xr:uid="{00000000-0005-0000-0000-0000A53A0000}"/>
    <cellStyle name="Normal 3 2 2 2 3 5 8 2" xfId="16020" xr:uid="{00000000-0005-0000-0000-0000A63A0000}"/>
    <cellStyle name="Normal 3 2 2 2 3 5 9" xfId="16021" xr:uid="{00000000-0005-0000-0000-0000A73A0000}"/>
    <cellStyle name="Normal 3 2 2 2 3 6" xfId="16022" xr:uid="{00000000-0005-0000-0000-0000A83A0000}"/>
    <cellStyle name="Normal 3 2 2 2 3 6 2" xfId="16023" xr:uid="{00000000-0005-0000-0000-0000A93A0000}"/>
    <cellStyle name="Normal 3 2 2 2 3 6 2 2" xfId="16024" xr:uid="{00000000-0005-0000-0000-0000AA3A0000}"/>
    <cellStyle name="Normal 3 2 2 2 3 6 2 2 2" xfId="16025" xr:uid="{00000000-0005-0000-0000-0000AB3A0000}"/>
    <cellStyle name="Normal 3 2 2 2 3 6 2 2 2 2" xfId="16026" xr:uid="{00000000-0005-0000-0000-0000AC3A0000}"/>
    <cellStyle name="Normal 3 2 2 2 3 6 2 2 2 2 2" xfId="16027" xr:uid="{00000000-0005-0000-0000-0000AD3A0000}"/>
    <cellStyle name="Normal 3 2 2 2 3 6 2 2 2 3" xfId="16028" xr:uid="{00000000-0005-0000-0000-0000AE3A0000}"/>
    <cellStyle name="Normal 3 2 2 2 3 6 2 2 3" xfId="16029" xr:uid="{00000000-0005-0000-0000-0000AF3A0000}"/>
    <cellStyle name="Normal 3 2 2 2 3 6 2 2 3 2" xfId="16030" xr:uid="{00000000-0005-0000-0000-0000B03A0000}"/>
    <cellStyle name="Normal 3 2 2 2 3 6 2 2 4" xfId="16031" xr:uid="{00000000-0005-0000-0000-0000B13A0000}"/>
    <cellStyle name="Normal 3 2 2 2 3 6 2 3" xfId="16032" xr:uid="{00000000-0005-0000-0000-0000B23A0000}"/>
    <cellStyle name="Normal 3 2 2 2 3 6 2 3 2" xfId="16033" xr:uid="{00000000-0005-0000-0000-0000B33A0000}"/>
    <cellStyle name="Normal 3 2 2 2 3 6 2 3 2 2" xfId="16034" xr:uid="{00000000-0005-0000-0000-0000B43A0000}"/>
    <cellStyle name="Normal 3 2 2 2 3 6 2 3 3" xfId="16035" xr:uid="{00000000-0005-0000-0000-0000B53A0000}"/>
    <cellStyle name="Normal 3 2 2 2 3 6 2 4" xfId="16036" xr:uid="{00000000-0005-0000-0000-0000B63A0000}"/>
    <cellStyle name="Normal 3 2 2 2 3 6 2 4 2" xfId="16037" xr:uid="{00000000-0005-0000-0000-0000B73A0000}"/>
    <cellStyle name="Normal 3 2 2 2 3 6 2 5" xfId="16038" xr:uid="{00000000-0005-0000-0000-0000B83A0000}"/>
    <cellStyle name="Normal 3 2 2 2 3 6 3" xfId="16039" xr:uid="{00000000-0005-0000-0000-0000B93A0000}"/>
    <cellStyle name="Normal 3 2 2 2 3 6 3 2" xfId="16040" xr:uid="{00000000-0005-0000-0000-0000BA3A0000}"/>
    <cellStyle name="Normal 3 2 2 2 3 6 3 2 2" xfId="16041" xr:uid="{00000000-0005-0000-0000-0000BB3A0000}"/>
    <cellStyle name="Normal 3 2 2 2 3 6 3 2 2 2" xfId="16042" xr:uid="{00000000-0005-0000-0000-0000BC3A0000}"/>
    <cellStyle name="Normal 3 2 2 2 3 6 3 2 3" xfId="16043" xr:uid="{00000000-0005-0000-0000-0000BD3A0000}"/>
    <cellStyle name="Normal 3 2 2 2 3 6 3 3" xfId="16044" xr:uid="{00000000-0005-0000-0000-0000BE3A0000}"/>
    <cellStyle name="Normal 3 2 2 2 3 6 3 3 2" xfId="16045" xr:uid="{00000000-0005-0000-0000-0000BF3A0000}"/>
    <cellStyle name="Normal 3 2 2 2 3 6 3 4" xfId="16046" xr:uid="{00000000-0005-0000-0000-0000C03A0000}"/>
    <cellStyle name="Normal 3 2 2 2 3 6 4" xfId="16047" xr:uid="{00000000-0005-0000-0000-0000C13A0000}"/>
    <cellStyle name="Normal 3 2 2 2 3 6 4 2" xfId="16048" xr:uid="{00000000-0005-0000-0000-0000C23A0000}"/>
    <cellStyle name="Normal 3 2 2 2 3 6 4 2 2" xfId="16049" xr:uid="{00000000-0005-0000-0000-0000C33A0000}"/>
    <cellStyle name="Normal 3 2 2 2 3 6 4 2 2 2" xfId="16050" xr:uid="{00000000-0005-0000-0000-0000C43A0000}"/>
    <cellStyle name="Normal 3 2 2 2 3 6 4 2 3" xfId="16051" xr:uid="{00000000-0005-0000-0000-0000C53A0000}"/>
    <cellStyle name="Normal 3 2 2 2 3 6 4 3" xfId="16052" xr:uid="{00000000-0005-0000-0000-0000C63A0000}"/>
    <cellStyle name="Normal 3 2 2 2 3 6 4 3 2" xfId="16053" xr:uid="{00000000-0005-0000-0000-0000C73A0000}"/>
    <cellStyle name="Normal 3 2 2 2 3 6 4 4" xfId="16054" xr:uid="{00000000-0005-0000-0000-0000C83A0000}"/>
    <cellStyle name="Normal 3 2 2 2 3 6 5" xfId="16055" xr:uid="{00000000-0005-0000-0000-0000C93A0000}"/>
    <cellStyle name="Normal 3 2 2 2 3 6 5 2" xfId="16056" xr:uid="{00000000-0005-0000-0000-0000CA3A0000}"/>
    <cellStyle name="Normal 3 2 2 2 3 6 5 2 2" xfId="16057" xr:uid="{00000000-0005-0000-0000-0000CB3A0000}"/>
    <cellStyle name="Normal 3 2 2 2 3 6 5 3" xfId="16058" xr:uid="{00000000-0005-0000-0000-0000CC3A0000}"/>
    <cellStyle name="Normal 3 2 2 2 3 6 6" xfId="16059" xr:uid="{00000000-0005-0000-0000-0000CD3A0000}"/>
    <cellStyle name="Normal 3 2 2 2 3 6 6 2" xfId="16060" xr:uid="{00000000-0005-0000-0000-0000CE3A0000}"/>
    <cellStyle name="Normal 3 2 2 2 3 6 7" xfId="16061" xr:uid="{00000000-0005-0000-0000-0000CF3A0000}"/>
    <cellStyle name="Normal 3 2 2 2 3 6 7 2" xfId="16062" xr:uid="{00000000-0005-0000-0000-0000D03A0000}"/>
    <cellStyle name="Normal 3 2 2 2 3 6 8" xfId="16063" xr:uid="{00000000-0005-0000-0000-0000D13A0000}"/>
    <cellStyle name="Normal 3 2 2 2 3 7" xfId="16064" xr:uid="{00000000-0005-0000-0000-0000D23A0000}"/>
    <cellStyle name="Normal 3 2 2 2 3 7 2" xfId="16065" xr:uid="{00000000-0005-0000-0000-0000D33A0000}"/>
    <cellStyle name="Normal 3 2 2 2 3 7 2 2" xfId="16066" xr:uid="{00000000-0005-0000-0000-0000D43A0000}"/>
    <cellStyle name="Normal 3 2 2 2 3 7 2 2 2" xfId="16067" xr:uid="{00000000-0005-0000-0000-0000D53A0000}"/>
    <cellStyle name="Normal 3 2 2 2 3 7 2 2 2 2" xfId="16068" xr:uid="{00000000-0005-0000-0000-0000D63A0000}"/>
    <cellStyle name="Normal 3 2 2 2 3 7 2 2 2 2 2" xfId="16069" xr:uid="{00000000-0005-0000-0000-0000D73A0000}"/>
    <cellStyle name="Normal 3 2 2 2 3 7 2 2 2 3" xfId="16070" xr:uid="{00000000-0005-0000-0000-0000D83A0000}"/>
    <cellStyle name="Normal 3 2 2 2 3 7 2 2 3" xfId="16071" xr:uid="{00000000-0005-0000-0000-0000D93A0000}"/>
    <cellStyle name="Normal 3 2 2 2 3 7 2 2 3 2" xfId="16072" xr:uid="{00000000-0005-0000-0000-0000DA3A0000}"/>
    <cellStyle name="Normal 3 2 2 2 3 7 2 2 4" xfId="16073" xr:uid="{00000000-0005-0000-0000-0000DB3A0000}"/>
    <cellStyle name="Normal 3 2 2 2 3 7 2 3" xfId="16074" xr:uid="{00000000-0005-0000-0000-0000DC3A0000}"/>
    <cellStyle name="Normal 3 2 2 2 3 7 2 3 2" xfId="16075" xr:uid="{00000000-0005-0000-0000-0000DD3A0000}"/>
    <cellStyle name="Normal 3 2 2 2 3 7 2 3 2 2" xfId="16076" xr:uid="{00000000-0005-0000-0000-0000DE3A0000}"/>
    <cellStyle name="Normal 3 2 2 2 3 7 2 3 3" xfId="16077" xr:uid="{00000000-0005-0000-0000-0000DF3A0000}"/>
    <cellStyle name="Normal 3 2 2 2 3 7 2 4" xfId="16078" xr:uid="{00000000-0005-0000-0000-0000E03A0000}"/>
    <cellStyle name="Normal 3 2 2 2 3 7 2 4 2" xfId="16079" xr:uid="{00000000-0005-0000-0000-0000E13A0000}"/>
    <cellStyle name="Normal 3 2 2 2 3 7 2 5" xfId="16080" xr:uid="{00000000-0005-0000-0000-0000E23A0000}"/>
    <cellStyle name="Normal 3 2 2 2 3 7 3" xfId="16081" xr:uid="{00000000-0005-0000-0000-0000E33A0000}"/>
    <cellStyle name="Normal 3 2 2 2 3 7 3 2" xfId="16082" xr:uid="{00000000-0005-0000-0000-0000E43A0000}"/>
    <cellStyle name="Normal 3 2 2 2 3 7 3 2 2" xfId="16083" xr:uid="{00000000-0005-0000-0000-0000E53A0000}"/>
    <cellStyle name="Normal 3 2 2 2 3 7 3 2 2 2" xfId="16084" xr:uid="{00000000-0005-0000-0000-0000E63A0000}"/>
    <cellStyle name="Normal 3 2 2 2 3 7 3 2 3" xfId="16085" xr:uid="{00000000-0005-0000-0000-0000E73A0000}"/>
    <cellStyle name="Normal 3 2 2 2 3 7 3 3" xfId="16086" xr:uid="{00000000-0005-0000-0000-0000E83A0000}"/>
    <cellStyle name="Normal 3 2 2 2 3 7 3 3 2" xfId="16087" xr:uid="{00000000-0005-0000-0000-0000E93A0000}"/>
    <cellStyle name="Normal 3 2 2 2 3 7 3 4" xfId="16088" xr:uid="{00000000-0005-0000-0000-0000EA3A0000}"/>
    <cellStyle name="Normal 3 2 2 2 3 7 4" xfId="16089" xr:uid="{00000000-0005-0000-0000-0000EB3A0000}"/>
    <cellStyle name="Normal 3 2 2 2 3 7 4 2" xfId="16090" xr:uid="{00000000-0005-0000-0000-0000EC3A0000}"/>
    <cellStyle name="Normal 3 2 2 2 3 7 4 2 2" xfId="16091" xr:uid="{00000000-0005-0000-0000-0000ED3A0000}"/>
    <cellStyle name="Normal 3 2 2 2 3 7 4 3" xfId="16092" xr:uid="{00000000-0005-0000-0000-0000EE3A0000}"/>
    <cellStyle name="Normal 3 2 2 2 3 7 5" xfId="16093" xr:uid="{00000000-0005-0000-0000-0000EF3A0000}"/>
    <cellStyle name="Normal 3 2 2 2 3 7 5 2" xfId="16094" xr:uid="{00000000-0005-0000-0000-0000F03A0000}"/>
    <cellStyle name="Normal 3 2 2 2 3 7 6" xfId="16095" xr:uid="{00000000-0005-0000-0000-0000F13A0000}"/>
    <cellStyle name="Normal 3 2 2 2 3 8" xfId="16096" xr:uid="{00000000-0005-0000-0000-0000F23A0000}"/>
    <cellStyle name="Normal 3 2 2 2 3 8 2" xfId="16097" xr:uid="{00000000-0005-0000-0000-0000F33A0000}"/>
    <cellStyle name="Normal 3 2 2 2 3 8 2 2" xfId="16098" xr:uid="{00000000-0005-0000-0000-0000F43A0000}"/>
    <cellStyle name="Normal 3 2 2 2 3 8 2 2 2" xfId="16099" xr:uid="{00000000-0005-0000-0000-0000F53A0000}"/>
    <cellStyle name="Normal 3 2 2 2 3 8 2 2 2 2" xfId="16100" xr:uid="{00000000-0005-0000-0000-0000F63A0000}"/>
    <cellStyle name="Normal 3 2 2 2 3 8 2 2 2 2 2" xfId="16101" xr:uid="{00000000-0005-0000-0000-0000F73A0000}"/>
    <cellStyle name="Normal 3 2 2 2 3 8 2 2 2 3" xfId="16102" xr:uid="{00000000-0005-0000-0000-0000F83A0000}"/>
    <cellStyle name="Normal 3 2 2 2 3 8 2 2 3" xfId="16103" xr:uid="{00000000-0005-0000-0000-0000F93A0000}"/>
    <cellStyle name="Normal 3 2 2 2 3 8 2 2 3 2" xfId="16104" xr:uid="{00000000-0005-0000-0000-0000FA3A0000}"/>
    <cellStyle name="Normal 3 2 2 2 3 8 2 2 4" xfId="16105" xr:uid="{00000000-0005-0000-0000-0000FB3A0000}"/>
    <cellStyle name="Normal 3 2 2 2 3 8 2 3" xfId="16106" xr:uid="{00000000-0005-0000-0000-0000FC3A0000}"/>
    <cellStyle name="Normal 3 2 2 2 3 8 2 3 2" xfId="16107" xr:uid="{00000000-0005-0000-0000-0000FD3A0000}"/>
    <cellStyle name="Normal 3 2 2 2 3 8 2 3 2 2" xfId="16108" xr:uid="{00000000-0005-0000-0000-0000FE3A0000}"/>
    <cellStyle name="Normal 3 2 2 2 3 8 2 3 3" xfId="16109" xr:uid="{00000000-0005-0000-0000-0000FF3A0000}"/>
    <cellStyle name="Normal 3 2 2 2 3 8 2 4" xfId="16110" xr:uid="{00000000-0005-0000-0000-0000003B0000}"/>
    <cellStyle name="Normal 3 2 2 2 3 8 2 4 2" xfId="16111" xr:uid="{00000000-0005-0000-0000-0000013B0000}"/>
    <cellStyle name="Normal 3 2 2 2 3 8 2 5" xfId="16112" xr:uid="{00000000-0005-0000-0000-0000023B0000}"/>
    <cellStyle name="Normal 3 2 2 2 3 8 3" xfId="16113" xr:uid="{00000000-0005-0000-0000-0000033B0000}"/>
    <cellStyle name="Normal 3 2 2 2 3 8 3 2" xfId="16114" xr:uid="{00000000-0005-0000-0000-0000043B0000}"/>
    <cellStyle name="Normal 3 2 2 2 3 8 3 2 2" xfId="16115" xr:uid="{00000000-0005-0000-0000-0000053B0000}"/>
    <cellStyle name="Normal 3 2 2 2 3 8 3 2 2 2" xfId="16116" xr:uid="{00000000-0005-0000-0000-0000063B0000}"/>
    <cellStyle name="Normal 3 2 2 2 3 8 3 2 3" xfId="16117" xr:uid="{00000000-0005-0000-0000-0000073B0000}"/>
    <cellStyle name="Normal 3 2 2 2 3 8 3 3" xfId="16118" xr:uid="{00000000-0005-0000-0000-0000083B0000}"/>
    <cellStyle name="Normal 3 2 2 2 3 8 3 3 2" xfId="16119" xr:uid="{00000000-0005-0000-0000-0000093B0000}"/>
    <cellStyle name="Normal 3 2 2 2 3 8 3 4" xfId="16120" xr:uid="{00000000-0005-0000-0000-00000A3B0000}"/>
    <cellStyle name="Normal 3 2 2 2 3 8 4" xfId="16121" xr:uid="{00000000-0005-0000-0000-00000B3B0000}"/>
    <cellStyle name="Normal 3 2 2 2 3 8 4 2" xfId="16122" xr:uid="{00000000-0005-0000-0000-00000C3B0000}"/>
    <cellStyle name="Normal 3 2 2 2 3 8 4 2 2" xfId="16123" xr:uid="{00000000-0005-0000-0000-00000D3B0000}"/>
    <cellStyle name="Normal 3 2 2 2 3 8 4 3" xfId="16124" xr:uid="{00000000-0005-0000-0000-00000E3B0000}"/>
    <cellStyle name="Normal 3 2 2 2 3 8 5" xfId="16125" xr:uid="{00000000-0005-0000-0000-00000F3B0000}"/>
    <cellStyle name="Normal 3 2 2 2 3 8 5 2" xfId="16126" xr:uid="{00000000-0005-0000-0000-0000103B0000}"/>
    <cellStyle name="Normal 3 2 2 2 3 8 6" xfId="16127" xr:uid="{00000000-0005-0000-0000-0000113B0000}"/>
    <cellStyle name="Normal 3 2 2 2 3 9" xfId="16128" xr:uid="{00000000-0005-0000-0000-0000123B0000}"/>
    <cellStyle name="Normal 3 2 2 2 3 9 2" xfId="16129" xr:uid="{00000000-0005-0000-0000-0000133B0000}"/>
    <cellStyle name="Normal 3 2 2 2 3 9 2 2" xfId="16130" xr:uid="{00000000-0005-0000-0000-0000143B0000}"/>
    <cellStyle name="Normal 3 2 2 2 3 9 2 2 2" xfId="16131" xr:uid="{00000000-0005-0000-0000-0000153B0000}"/>
    <cellStyle name="Normal 3 2 2 2 3 9 2 2 2 2" xfId="16132" xr:uid="{00000000-0005-0000-0000-0000163B0000}"/>
    <cellStyle name="Normal 3 2 2 2 3 9 2 2 3" xfId="16133" xr:uid="{00000000-0005-0000-0000-0000173B0000}"/>
    <cellStyle name="Normal 3 2 2 2 3 9 2 3" xfId="16134" xr:uid="{00000000-0005-0000-0000-0000183B0000}"/>
    <cellStyle name="Normal 3 2 2 2 3 9 2 3 2" xfId="16135" xr:uid="{00000000-0005-0000-0000-0000193B0000}"/>
    <cellStyle name="Normal 3 2 2 2 3 9 2 4" xfId="16136" xr:uid="{00000000-0005-0000-0000-00001A3B0000}"/>
    <cellStyle name="Normal 3 2 2 2 3 9 3" xfId="16137" xr:uid="{00000000-0005-0000-0000-00001B3B0000}"/>
    <cellStyle name="Normal 3 2 2 2 3 9 3 2" xfId="16138" xr:uid="{00000000-0005-0000-0000-00001C3B0000}"/>
    <cellStyle name="Normal 3 2 2 2 3 9 3 2 2" xfId="16139" xr:uid="{00000000-0005-0000-0000-00001D3B0000}"/>
    <cellStyle name="Normal 3 2 2 2 3 9 3 3" xfId="16140" xr:uid="{00000000-0005-0000-0000-00001E3B0000}"/>
    <cellStyle name="Normal 3 2 2 2 3 9 4" xfId="16141" xr:uid="{00000000-0005-0000-0000-00001F3B0000}"/>
    <cellStyle name="Normal 3 2 2 2 3 9 4 2" xfId="16142" xr:uid="{00000000-0005-0000-0000-0000203B0000}"/>
    <cellStyle name="Normal 3 2 2 2 3 9 5" xfId="16143" xr:uid="{00000000-0005-0000-0000-0000213B0000}"/>
    <cellStyle name="Normal 3 2 2 2 4" xfId="16144" xr:uid="{00000000-0005-0000-0000-0000223B0000}"/>
    <cellStyle name="Normal 3 2 2 2 4 10" xfId="16145" xr:uid="{00000000-0005-0000-0000-0000233B0000}"/>
    <cellStyle name="Normal 3 2 2 2 4 2" xfId="16146" xr:uid="{00000000-0005-0000-0000-0000243B0000}"/>
    <cellStyle name="Normal 3 2 2 2 4 2 2" xfId="16147" xr:uid="{00000000-0005-0000-0000-0000253B0000}"/>
    <cellStyle name="Normal 3 2 2 2 4 2 2 2" xfId="16148" xr:uid="{00000000-0005-0000-0000-0000263B0000}"/>
    <cellStyle name="Normal 3 2 2 2 4 2 2 2 2" xfId="16149" xr:uid="{00000000-0005-0000-0000-0000273B0000}"/>
    <cellStyle name="Normal 3 2 2 2 4 2 2 2 2 2" xfId="16150" xr:uid="{00000000-0005-0000-0000-0000283B0000}"/>
    <cellStyle name="Normal 3 2 2 2 4 2 2 2 2 2 2" xfId="16151" xr:uid="{00000000-0005-0000-0000-0000293B0000}"/>
    <cellStyle name="Normal 3 2 2 2 4 2 2 2 2 2 2 2" xfId="16152" xr:uid="{00000000-0005-0000-0000-00002A3B0000}"/>
    <cellStyle name="Normal 3 2 2 2 4 2 2 2 2 2 3" xfId="16153" xr:uid="{00000000-0005-0000-0000-00002B3B0000}"/>
    <cellStyle name="Normal 3 2 2 2 4 2 2 2 2 3" xfId="16154" xr:uid="{00000000-0005-0000-0000-00002C3B0000}"/>
    <cellStyle name="Normal 3 2 2 2 4 2 2 2 2 3 2" xfId="16155" xr:uid="{00000000-0005-0000-0000-00002D3B0000}"/>
    <cellStyle name="Normal 3 2 2 2 4 2 2 2 2 4" xfId="16156" xr:uid="{00000000-0005-0000-0000-00002E3B0000}"/>
    <cellStyle name="Normal 3 2 2 2 4 2 2 2 3" xfId="16157" xr:uid="{00000000-0005-0000-0000-00002F3B0000}"/>
    <cellStyle name="Normal 3 2 2 2 4 2 2 2 3 2" xfId="16158" xr:uid="{00000000-0005-0000-0000-0000303B0000}"/>
    <cellStyle name="Normal 3 2 2 2 4 2 2 2 3 2 2" xfId="16159" xr:uid="{00000000-0005-0000-0000-0000313B0000}"/>
    <cellStyle name="Normal 3 2 2 2 4 2 2 2 3 3" xfId="16160" xr:uid="{00000000-0005-0000-0000-0000323B0000}"/>
    <cellStyle name="Normal 3 2 2 2 4 2 2 2 4" xfId="16161" xr:uid="{00000000-0005-0000-0000-0000333B0000}"/>
    <cellStyle name="Normal 3 2 2 2 4 2 2 2 4 2" xfId="16162" xr:uid="{00000000-0005-0000-0000-0000343B0000}"/>
    <cellStyle name="Normal 3 2 2 2 4 2 2 2 5" xfId="16163" xr:uid="{00000000-0005-0000-0000-0000353B0000}"/>
    <cellStyle name="Normal 3 2 2 2 4 2 2 3" xfId="16164" xr:uid="{00000000-0005-0000-0000-0000363B0000}"/>
    <cellStyle name="Normal 3 2 2 2 4 2 2 3 2" xfId="16165" xr:uid="{00000000-0005-0000-0000-0000373B0000}"/>
    <cellStyle name="Normal 3 2 2 2 4 2 2 3 2 2" xfId="16166" xr:uid="{00000000-0005-0000-0000-0000383B0000}"/>
    <cellStyle name="Normal 3 2 2 2 4 2 2 3 2 2 2" xfId="16167" xr:uid="{00000000-0005-0000-0000-0000393B0000}"/>
    <cellStyle name="Normal 3 2 2 2 4 2 2 3 2 3" xfId="16168" xr:uid="{00000000-0005-0000-0000-00003A3B0000}"/>
    <cellStyle name="Normal 3 2 2 2 4 2 2 3 3" xfId="16169" xr:uid="{00000000-0005-0000-0000-00003B3B0000}"/>
    <cellStyle name="Normal 3 2 2 2 4 2 2 3 3 2" xfId="16170" xr:uid="{00000000-0005-0000-0000-00003C3B0000}"/>
    <cellStyle name="Normal 3 2 2 2 4 2 2 3 4" xfId="16171" xr:uid="{00000000-0005-0000-0000-00003D3B0000}"/>
    <cellStyle name="Normal 3 2 2 2 4 2 2 4" xfId="16172" xr:uid="{00000000-0005-0000-0000-00003E3B0000}"/>
    <cellStyle name="Normal 3 2 2 2 4 2 2 4 2" xfId="16173" xr:uid="{00000000-0005-0000-0000-00003F3B0000}"/>
    <cellStyle name="Normal 3 2 2 2 4 2 2 4 2 2" xfId="16174" xr:uid="{00000000-0005-0000-0000-0000403B0000}"/>
    <cellStyle name="Normal 3 2 2 2 4 2 2 4 2 2 2" xfId="16175" xr:uid="{00000000-0005-0000-0000-0000413B0000}"/>
    <cellStyle name="Normal 3 2 2 2 4 2 2 4 2 3" xfId="16176" xr:uid="{00000000-0005-0000-0000-0000423B0000}"/>
    <cellStyle name="Normal 3 2 2 2 4 2 2 4 3" xfId="16177" xr:uid="{00000000-0005-0000-0000-0000433B0000}"/>
    <cellStyle name="Normal 3 2 2 2 4 2 2 4 3 2" xfId="16178" xr:uid="{00000000-0005-0000-0000-0000443B0000}"/>
    <cellStyle name="Normal 3 2 2 2 4 2 2 4 4" xfId="16179" xr:uid="{00000000-0005-0000-0000-0000453B0000}"/>
    <cellStyle name="Normal 3 2 2 2 4 2 2 5" xfId="16180" xr:uid="{00000000-0005-0000-0000-0000463B0000}"/>
    <cellStyle name="Normal 3 2 2 2 4 2 2 5 2" xfId="16181" xr:uid="{00000000-0005-0000-0000-0000473B0000}"/>
    <cellStyle name="Normal 3 2 2 2 4 2 2 5 2 2" xfId="16182" xr:uid="{00000000-0005-0000-0000-0000483B0000}"/>
    <cellStyle name="Normal 3 2 2 2 4 2 2 5 3" xfId="16183" xr:uid="{00000000-0005-0000-0000-0000493B0000}"/>
    <cellStyle name="Normal 3 2 2 2 4 2 2 6" xfId="16184" xr:uid="{00000000-0005-0000-0000-00004A3B0000}"/>
    <cellStyle name="Normal 3 2 2 2 4 2 2 6 2" xfId="16185" xr:uid="{00000000-0005-0000-0000-00004B3B0000}"/>
    <cellStyle name="Normal 3 2 2 2 4 2 2 7" xfId="16186" xr:uid="{00000000-0005-0000-0000-00004C3B0000}"/>
    <cellStyle name="Normal 3 2 2 2 4 2 2 7 2" xfId="16187" xr:uid="{00000000-0005-0000-0000-00004D3B0000}"/>
    <cellStyle name="Normal 3 2 2 2 4 2 2 8" xfId="16188" xr:uid="{00000000-0005-0000-0000-00004E3B0000}"/>
    <cellStyle name="Normal 3 2 2 2 4 2 3" xfId="16189" xr:uid="{00000000-0005-0000-0000-00004F3B0000}"/>
    <cellStyle name="Normal 3 2 2 2 4 2 3 2" xfId="16190" xr:uid="{00000000-0005-0000-0000-0000503B0000}"/>
    <cellStyle name="Normal 3 2 2 2 4 2 3 2 2" xfId="16191" xr:uid="{00000000-0005-0000-0000-0000513B0000}"/>
    <cellStyle name="Normal 3 2 2 2 4 2 3 2 2 2" xfId="16192" xr:uid="{00000000-0005-0000-0000-0000523B0000}"/>
    <cellStyle name="Normal 3 2 2 2 4 2 3 2 2 2 2" xfId="16193" xr:uid="{00000000-0005-0000-0000-0000533B0000}"/>
    <cellStyle name="Normal 3 2 2 2 4 2 3 2 2 3" xfId="16194" xr:uid="{00000000-0005-0000-0000-0000543B0000}"/>
    <cellStyle name="Normal 3 2 2 2 4 2 3 2 3" xfId="16195" xr:uid="{00000000-0005-0000-0000-0000553B0000}"/>
    <cellStyle name="Normal 3 2 2 2 4 2 3 2 3 2" xfId="16196" xr:uid="{00000000-0005-0000-0000-0000563B0000}"/>
    <cellStyle name="Normal 3 2 2 2 4 2 3 2 4" xfId="16197" xr:uid="{00000000-0005-0000-0000-0000573B0000}"/>
    <cellStyle name="Normal 3 2 2 2 4 2 3 3" xfId="16198" xr:uid="{00000000-0005-0000-0000-0000583B0000}"/>
    <cellStyle name="Normal 3 2 2 2 4 2 3 3 2" xfId="16199" xr:uid="{00000000-0005-0000-0000-0000593B0000}"/>
    <cellStyle name="Normal 3 2 2 2 4 2 3 3 2 2" xfId="16200" xr:uid="{00000000-0005-0000-0000-00005A3B0000}"/>
    <cellStyle name="Normal 3 2 2 2 4 2 3 3 3" xfId="16201" xr:uid="{00000000-0005-0000-0000-00005B3B0000}"/>
    <cellStyle name="Normal 3 2 2 2 4 2 3 4" xfId="16202" xr:uid="{00000000-0005-0000-0000-00005C3B0000}"/>
    <cellStyle name="Normal 3 2 2 2 4 2 3 4 2" xfId="16203" xr:uid="{00000000-0005-0000-0000-00005D3B0000}"/>
    <cellStyle name="Normal 3 2 2 2 4 2 3 5" xfId="16204" xr:uid="{00000000-0005-0000-0000-00005E3B0000}"/>
    <cellStyle name="Normal 3 2 2 2 4 2 4" xfId="16205" xr:uid="{00000000-0005-0000-0000-00005F3B0000}"/>
    <cellStyle name="Normal 3 2 2 2 4 2 4 2" xfId="16206" xr:uid="{00000000-0005-0000-0000-0000603B0000}"/>
    <cellStyle name="Normal 3 2 2 2 4 2 4 2 2" xfId="16207" xr:uid="{00000000-0005-0000-0000-0000613B0000}"/>
    <cellStyle name="Normal 3 2 2 2 4 2 4 2 2 2" xfId="16208" xr:uid="{00000000-0005-0000-0000-0000623B0000}"/>
    <cellStyle name="Normal 3 2 2 2 4 2 4 2 3" xfId="16209" xr:uid="{00000000-0005-0000-0000-0000633B0000}"/>
    <cellStyle name="Normal 3 2 2 2 4 2 4 3" xfId="16210" xr:uid="{00000000-0005-0000-0000-0000643B0000}"/>
    <cellStyle name="Normal 3 2 2 2 4 2 4 3 2" xfId="16211" xr:uid="{00000000-0005-0000-0000-0000653B0000}"/>
    <cellStyle name="Normal 3 2 2 2 4 2 4 4" xfId="16212" xr:uid="{00000000-0005-0000-0000-0000663B0000}"/>
    <cellStyle name="Normal 3 2 2 2 4 2 5" xfId="16213" xr:uid="{00000000-0005-0000-0000-0000673B0000}"/>
    <cellStyle name="Normal 3 2 2 2 4 2 5 2" xfId="16214" xr:uid="{00000000-0005-0000-0000-0000683B0000}"/>
    <cellStyle name="Normal 3 2 2 2 4 2 5 2 2" xfId="16215" xr:uid="{00000000-0005-0000-0000-0000693B0000}"/>
    <cellStyle name="Normal 3 2 2 2 4 2 5 2 2 2" xfId="16216" xr:uid="{00000000-0005-0000-0000-00006A3B0000}"/>
    <cellStyle name="Normal 3 2 2 2 4 2 5 2 3" xfId="16217" xr:uid="{00000000-0005-0000-0000-00006B3B0000}"/>
    <cellStyle name="Normal 3 2 2 2 4 2 5 3" xfId="16218" xr:uid="{00000000-0005-0000-0000-00006C3B0000}"/>
    <cellStyle name="Normal 3 2 2 2 4 2 5 3 2" xfId="16219" xr:uid="{00000000-0005-0000-0000-00006D3B0000}"/>
    <cellStyle name="Normal 3 2 2 2 4 2 5 4" xfId="16220" xr:uid="{00000000-0005-0000-0000-00006E3B0000}"/>
    <cellStyle name="Normal 3 2 2 2 4 2 6" xfId="16221" xr:uid="{00000000-0005-0000-0000-00006F3B0000}"/>
    <cellStyle name="Normal 3 2 2 2 4 2 6 2" xfId="16222" xr:uid="{00000000-0005-0000-0000-0000703B0000}"/>
    <cellStyle name="Normal 3 2 2 2 4 2 6 2 2" xfId="16223" xr:uid="{00000000-0005-0000-0000-0000713B0000}"/>
    <cellStyle name="Normal 3 2 2 2 4 2 6 3" xfId="16224" xr:uid="{00000000-0005-0000-0000-0000723B0000}"/>
    <cellStyle name="Normal 3 2 2 2 4 2 7" xfId="16225" xr:uid="{00000000-0005-0000-0000-0000733B0000}"/>
    <cellStyle name="Normal 3 2 2 2 4 2 7 2" xfId="16226" xr:uid="{00000000-0005-0000-0000-0000743B0000}"/>
    <cellStyle name="Normal 3 2 2 2 4 2 8" xfId="16227" xr:uid="{00000000-0005-0000-0000-0000753B0000}"/>
    <cellStyle name="Normal 3 2 2 2 4 2 8 2" xfId="16228" xr:uid="{00000000-0005-0000-0000-0000763B0000}"/>
    <cellStyle name="Normal 3 2 2 2 4 2 9" xfId="16229" xr:uid="{00000000-0005-0000-0000-0000773B0000}"/>
    <cellStyle name="Normal 3 2 2 2 4 3" xfId="16230" xr:uid="{00000000-0005-0000-0000-0000783B0000}"/>
    <cellStyle name="Normal 3 2 2 2 4 3 2" xfId="16231" xr:uid="{00000000-0005-0000-0000-0000793B0000}"/>
    <cellStyle name="Normal 3 2 2 2 4 3 2 2" xfId="16232" xr:uid="{00000000-0005-0000-0000-00007A3B0000}"/>
    <cellStyle name="Normal 3 2 2 2 4 3 2 2 2" xfId="16233" xr:uid="{00000000-0005-0000-0000-00007B3B0000}"/>
    <cellStyle name="Normal 3 2 2 2 4 3 2 2 2 2" xfId="16234" xr:uid="{00000000-0005-0000-0000-00007C3B0000}"/>
    <cellStyle name="Normal 3 2 2 2 4 3 2 2 2 2 2" xfId="16235" xr:uid="{00000000-0005-0000-0000-00007D3B0000}"/>
    <cellStyle name="Normal 3 2 2 2 4 3 2 2 2 3" xfId="16236" xr:uid="{00000000-0005-0000-0000-00007E3B0000}"/>
    <cellStyle name="Normal 3 2 2 2 4 3 2 2 3" xfId="16237" xr:uid="{00000000-0005-0000-0000-00007F3B0000}"/>
    <cellStyle name="Normal 3 2 2 2 4 3 2 2 3 2" xfId="16238" xr:uid="{00000000-0005-0000-0000-0000803B0000}"/>
    <cellStyle name="Normal 3 2 2 2 4 3 2 2 4" xfId="16239" xr:uid="{00000000-0005-0000-0000-0000813B0000}"/>
    <cellStyle name="Normal 3 2 2 2 4 3 2 3" xfId="16240" xr:uid="{00000000-0005-0000-0000-0000823B0000}"/>
    <cellStyle name="Normal 3 2 2 2 4 3 2 3 2" xfId="16241" xr:uid="{00000000-0005-0000-0000-0000833B0000}"/>
    <cellStyle name="Normal 3 2 2 2 4 3 2 3 2 2" xfId="16242" xr:uid="{00000000-0005-0000-0000-0000843B0000}"/>
    <cellStyle name="Normal 3 2 2 2 4 3 2 3 3" xfId="16243" xr:uid="{00000000-0005-0000-0000-0000853B0000}"/>
    <cellStyle name="Normal 3 2 2 2 4 3 2 4" xfId="16244" xr:uid="{00000000-0005-0000-0000-0000863B0000}"/>
    <cellStyle name="Normal 3 2 2 2 4 3 2 4 2" xfId="16245" xr:uid="{00000000-0005-0000-0000-0000873B0000}"/>
    <cellStyle name="Normal 3 2 2 2 4 3 2 5" xfId="16246" xr:uid="{00000000-0005-0000-0000-0000883B0000}"/>
    <cellStyle name="Normal 3 2 2 2 4 3 3" xfId="16247" xr:uid="{00000000-0005-0000-0000-0000893B0000}"/>
    <cellStyle name="Normal 3 2 2 2 4 3 3 2" xfId="16248" xr:uid="{00000000-0005-0000-0000-00008A3B0000}"/>
    <cellStyle name="Normal 3 2 2 2 4 3 3 2 2" xfId="16249" xr:uid="{00000000-0005-0000-0000-00008B3B0000}"/>
    <cellStyle name="Normal 3 2 2 2 4 3 3 2 2 2" xfId="16250" xr:uid="{00000000-0005-0000-0000-00008C3B0000}"/>
    <cellStyle name="Normal 3 2 2 2 4 3 3 2 3" xfId="16251" xr:uid="{00000000-0005-0000-0000-00008D3B0000}"/>
    <cellStyle name="Normal 3 2 2 2 4 3 3 3" xfId="16252" xr:uid="{00000000-0005-0000-0000-00008E3B0000}"/>
    <cellStyle name="Normal 3 2 2 2 4 3 3 3 2" xfId="16253" xr:uid="{00000000-0005-0000-0000-00008F3B0000}"/>
    <cellStyle name="Normal 3 2 2 2 4 3 3 4" xfId="16254" xr:uid="{00000000-0005-0000-0000-0000903B0000}"/>
    <cellStyle name="Normal 3 2 2 2 4 3 4" xfId="16255" xr:uid="{00000000-0005-0000-0000-0000913B0000}"/>
    <cellStyle name="Normal 3 2 2 2 4 3 4 2" xfId="16256" xr:uid="{00000000-0005-0000-0000-0000923B0000}"/>
    <cellStyle name="Normal 3 2 2 2 4 3 4 2 2" xfId="16257" xr:uid="{00000000-0005-0000-0000-0000933B0000}"/>
    <cellStyle name="Normal 3 2 2 2 4 3 4 2 2 2" xfId="16258" xr:uid="{00000000-0005-0000-0000-0000943B0000}"/>
    <cellStyle name="Normal 3 2 2 2 4 3 4 2 3" xfId="16259" xr:uid="{00000000-0005-0000-0000-0000953B0000}"/>
    <cellStyle name="Normal 3 2 2 2 4 3 4 3" xfId="16260" xr:uid="{00000000-0005-0000-0000-0000963B0000}"/>
    <cellStyle name="Normal 3 2 2 2 4 3 4 3 2" xfId="16261" xr:uid="{00000000-0005-0000-0000-0000973B0000}"/>
    <cellStyle name="Normal 3 2 2 2 4 3 4 4" xfId="16262" xr:uid="{00000000-0005-0000-0000-0000983B0000}"/>
    <cellStyle name="Normal 3 2 2 2 4 3 5" xfId="16263" xr:uid="{00000000-0005-0000-0000-0000993B0000}"/>
    <cellStyle name="Normal 3 2 2 2 4 3 5 2" xfId="16264" xr:uid="{00000000-0005-0000-0000-00009A3B0000}"/>
    <cellStyle name="Normal 3 2 2 2 4 3 5 2 2" xfId="16265" xr:uid="{00000000-0005-0000-0000-00009B3B0000}"/>
    <cellStyle name="Normal 3 2 2 2 4 3 5 3" xfId="16266" xr:uid="{00000000-0005-0000-0000-00009C3B0000}"/>
    <cellStyle name="Normal 3 2 2 2 4 3 6" xfId="16267" xr:uid="{00000000-0005-0000-0000-00009D3B0000}"/>
    <cellStyle name="Normal 3 2 2 2 4 3 6 2" xfId="16268" xr:uid="{00000000-0005-0000-0000-00009E3B0000}"/>
    <cellStyle name="Normal 3 2 2 2 4 3 7" xfId="16269" xr:uid="{00000000-0005-0000-0000-00009F3B0000}"/>
    <cellStyle name="Normal 3 2 2 2 4 3 7 2" xfId="16270" xr:uid="{00000000-0005-0000-0000-0000A03B0000}"/>
    <cellStyle name="Normal 3 2 2 2 4 3 8" xfId="16271" xr:uid="{00000000-0005-0000-0000-0000A13B0000}"/>
    <cellStyle name="Normal 3 2 2 2 4 4" xfId="16272" xr:uid="{00000000-0005-0000-0000-0000A23B0000}"/>
    <cellStyle name="Normal 3 2 2 2 4 4 2" xfId="16273" xr:uid="{00000000-0005-0000-0000-0000A33B0000}"/>
    <cellStyle name="Normal 3 2 2 2 4 4 2 2" xfId="16274" xr:uid="{00000000-0005-0000-0000-0000A43B0000}"/>
    <cellStyle name="Normal 3 2 2 2 4 4 2 2 2" xfId="16275" xr:uid="{00000000-0005-0000-0000-0000A53B0000}"/>
    <cellStyle name="Normal 3 2 2 2 4 4 2 2 2 2" xfId="16276" xr:uid="{00000000-0005-0000-0000-0000A63B0000}"/>
    <cellStyle name="Normal 3 2 2 2 4 4 2 2 3" xfId="16277" xr:uid="{00000000-0005-0000-0000-0000A73B0000}"/>
    <cellStyle name="Normal 3 2 2 2 4 4 2 3" xfId="16278" xr:uid="{00000000-0005-0000-0000-0000A83B0000}"/>
    <cellStyle name="Normal 3 2 2 2 4 4 2 3 2" xfId="16279" xr:uid="{00000000-0005-0000-0000-0000A93B0000}"/>
    <cellStyle name="Normal 3 2 2 2 4 4 2 4" xfId="16280" xr:uid="{00000000-0005-0000-0000-0000AA3B0000}"/>
    <cellStyle name="Normal 3 2 2 2 4 4 3" xfId="16281" xr:uid="{00000000-0005-0000-0000-0000AB3B0000}"/>
    <cellStyle name="Normal 3 2 2 2 4 4 3 2" xfId="16282" xr:uid="{00000000-0005-0000-0000-0000AC3B0000}"/>
    <cellStyle name="Normal 3 2 2 2 4 4 3 2 2" xfId="16283" xr:uid="{00000000-0005-0000-0000-0000AD3B0000}"/>
    <cellStyle name="Normal 3 2 2 2 4 4 3 3" xfId="16284" xr:uid="{00000000-0005-0000-0000-0000AE3B0000}"/>
    <cellStyle name="Normal 3 2 2 2 4 4 4" xfId="16285" xr:uid="{00000000-0005-0000-0000-0000AF3B0000}"/>
    <cellStyle name="Normal 3 2 2 2 4 4 4 2" xfId="16286" xr:uid="{00000000-0005-0000-0000-0000B03B0000}"/>
    <cellStyle name="Normal 3 2 2 2 4 4 5" xfId="16287" xr:uid="{00000000-0005-0000-0000-0000B13B0000}"/>
    <cellStyle name="Normal 3 2 2 2 4 5" xfId="16288" xr:uid="{00000000-0005-0000-0000-0000B23B0000}"/>
    <cellStyle name="Normal 3 2 2 2 4 5 2" xfId="16289" xr:uid="{00000000-0005-0000-0000-0000B33B0000}"/>
    <cellStyle name="Normal 3 2 2 2 4 5 2 2" xfId="16290" xr:uid="{00000000-0005-0000-0000-0000B43B0000}"/>
    <cellStyle name="Normal 3 2 2 2 4 5 2 2 2" xfId="16291" xr:uid="{00000000-0005-0000-0000-0000B53B0000}"/>
    <cellStyle name="Normal 3 2 2 2 4 5 2 3" xfId="16292" xr:uid="{00000000-0005-0000-0000-0000B63B0000}"/>
    <cellStyle name="Normal 3 2 2 2 4 5 3" xfId="16293" xr:uid="{00000000-0005-0000-0000-0000B73B0000}"/>
    <cellStyle name="Normal 3 2 2 2 4 5 3 2" xfId="16294" xr:uid="{00000000-0005-0000-0000-0000B83B0000}"/>
    <cellStyle name="Normal 3 2 2 2 4 5 4" xfId="16295" xr:uid="{00000000-0005-0000-0000-0000B93B0000}"/>
    <cellStyle name="Normal 3 2 2 2 4 6" xfId="16296" xr:uid="{00000000-0005-0000-0000-0000BA3B0000}"/>
    <cellStyle name="Normal 3 2 2 2 4 6 2" xfId="16297" xr:uid="{00000000-0005-0000-0000-0000BB3B0000}"/>
    <cellStyle name="Normal 3 2 2 2 4 6 2 2" xfId="16298" xr:uid="{00000000-0005-0000-0000-0000BC3B0000}"/>
    <cellStyle name="Normal 3 2 2 2 4 6 2 2 2" xfId="16299" xr:uid="{00000000-0005-0000-0000-0000BD3B0000}"/>
    <cellStyle name="Normal 3 2 2 2 4 6 2 3" xfId="16300" xr:uid="{00000000-0005-0000-0000-0000BE3B0000}"/>
    <cellStyle name="Normal 3 2 2 2 4 6 3" xfId="16301" xr:uid="{00000000-0005-0000-0000-0000BF3B0000}"/>
    <cellStyle name="Normal 3 2 2 2 4 6 3 2" xfId="16302" xr:uid="{00000000-0005-0000-0000-0000C03B0000}"/>
    <cellStyle name="Normal 3 2 2 2 4 6 4" xfId="16303" xr:uid="{00000000-0005-0000-0000-0000C13B0000}"/>
    <cellStyle name="Normal 3 2 2 2 4 7" xfId="16304" xr:uid="{00000000-0005-0000-0000-0000C23B0000}"/>
    <cellStyle name="Normal 3 2 2 2 4 7 2" xfId="16305" xr:uid="{00000000-0005-0000-0000-0000C33B0000}"/>
    <cellStyle name="Normal 3 2 2 2 4 7 2 2" xfId="16306" xr:uid="{00000000-0005-0000-0000-0000C43B0000}"/>
    <cellStyle name="Normal 3 2 2 2 4 7 3" xfId="16307" xr:uid="{00000000-0005-0000-0000-0000C53B0000}"/>
    <cellStyle name="Normal 3 2 2 2 4 8" xfId="16308" xr:uid="{00000000-0005-0000-0000-0000C63B0000}"/>
    <cellStyle name="Normal 3 2 2 2 4 8 2" xfId="16309" xr:uid="{00000000-0005-0000-0000-0000C73B0000}"/>
    <cellStyle name="Normal 3 2 2 2 4 9" xfId="16310" xr:uid="{00000000-0005-0000-0000-0000C83B0000}"/>
    <cellStyle name="Normal 3 2 2 2 4 9 2" xfId="16311" xr:uid="{00000000-0005-0000-0000-0000C93B0000}"/>
    <cellStyle name="Normal 3 2 2 2 5" xfId="16312" xr:uid="{00000000-0005-0000-0000-0000CA3B0000}"/>
    <cellStyle name="Normal 3 2 2 2 5 10" xfId="16313" xr:uid="{00000000-0005-0000-0000-0000CB3B0000}"/>
    <cellStyle name="Normal 3 2 2 2 5 2" xfId="16314" xr:uid="{00000000-0005-0000-0000-0000CC3B0000}"/>
    <cellStyle name="Normal 3 2 2 2 5 2 2" xfId="16315" xr:uid="{00000000-0005-0000-0000-0000CD3B0000}"/>
    <cellStyle name="Normal 3 2 2 2 5 2 2 2" xfId="16316" xr:uid="{00000000-0005-0000-0000-0000CE3B0000}"/>
    <cellStyle name="Normal 3 2 2 2 5 2 2 2 2" xfId="16317" xr:uid="{00000000-0005-0000-0000-0000CF3B0000}"/>
    <cellStyle name="Normal 3 2 2 2 5 2 2 2 2 2" xfId="16318" xr:uid="{00000000-0005-0000-0000-0000D03B0000}"/>
    <cellStyle name="Normal 3 2 2 2 5 2 2 2 2 2 2" xfId="16319" xr:uid="{00000000-0005-0000-0000-0000D13B0000}"/>
    <cellStyle name="Normal 3 2 2 2 5 2 2 2 2 2 2 2" xfId="16320" xr:uid="{00000000-0005-0000-0000-0000D23B0000}"/>
    <cellStyle name="Normal 3 2 2 2 5 2 2 2 2 2 3" xfId="16321" xr:uid="{00000000-0005-0000-0000-0000D33B0000}"/>
    <cellStyle name="Normal 3 2 2 2 5 2 2 2 2 3" xfId="16322" xr:uid="{00000000-0005-0000-0000-0000D43B0000}"/>
    <cellStyle name="Normal 3 2 2 2 5 2 2 2 2 3 2" xfId="16323" xr:uid="{00000000-0005-0000-0000-0000D53B0000}"/>
    <cellStyle name="Normal 3 2 2 2 5 2 2 2 2 4" xfId="16324" xr:uid="{00000000-0005-0000-0000-0000D63B0000}"/>
    <cellStyle name="Normal 3 2 2 2 5 2 2 2 3" xfId="16325" xr:uid="{00000000-0005-0000-0000-0000D73B0000}"/>
    <cellStyle name="Normal 3 2 2 2 5 2 2 2 3 2" xfId="16326" xr:uid="{00000000-0005-0000-0000-0000D83B0000}"/>
    <cellStyle name="Normal 3 2 2 2 5 2 2 2 3 2 2" xfId="16327" xr:uid="{00000000-0005-0000-0000-0000D93B0000}"/>
    <cellStyle name="Normal 3 2 2 2 5 2 2 2 3 3" xfId="16328" xr:uid="{00000000-0005-0000-0000-0000DA3B0000}"/>
    <cellStyle name="Normal 3 2 2 2 5 2 2 2 4" xfId="16329" xr:uid="{00000000-0005-0000-0000-0000DB3B0000}"/>
    <cellStyle name="Normal 3 2 2 2 5 2 2 2 4 2" xfId="16330" xr:uid="{00000000-0005-0000-0000-0000DC3B0000}"/>
    <cellStyle name="Normal 3 2 2 2 5 2 2 2 5" xfId="16331" xr:uid="{00000000-0005-0000-0000-0000DD3B0000}"/>
    <cellStyle name="Normal 3 2 2 2 5 2 2 3" xfId="16332" xr:uid="{00000000-0005-0000-0000-0000DE3B0000}"/>
    <cellStyle name="Normal 3 2 2 2 5 2 2 3 2" xfId="16333" xr:uid="{00000000-0005-0000-0000-0000DF3B0000}"/>
    <cellStyle name="Normal 3 2 2 2 5 2 2 3 2 2" xfId="16334" xr:uid="{00000000-0005-0000-0000-0000E03B0000}"/>
    <cellStyle name="Normal 3 2 2 2 5 2 2 3 2 2 2" xfId="16335" xr:uid="{00000000-0005-0000-0000-0000E13B0000}"/>
    <cellStyle name="Normal 3 2 2 2 5 2 2 3 2 3" xfId="16336" xr:uid="{00000000-0005-0000-0000-0000E23B0000}"/>
    <cellStyle name="Normal 3 2 2 2 5 2 2 3 3" xfId="16337" xr:uid="{00000000-0005-0000-0000-0000E33B0000}"/>
    <cellStyle name="Normal 3 2 2 2 5 2 2 3 3 2" xfId="16338" xr:uid="{00000000-0005-0000-0000-0000E43B0000}"/>
    <cellStyle name="Normal 3 2 2 2 5 2 2 3 4" xfId="16339" xr:uid="{00000000-0005-0000-0000-0000E53B0000}"/>
    <cellStyle name="Normal 3 2 2 2 5 2 2 4" xfId="16340" xr:uid="{00000000-0005-0000-0000-0000E63B0000}"/>
    <cellStyle name="Normal 3 2 2 2 5 2 2 4 2" xfId="16341" xr:uid="{00000000-0005-0000-0000-0000E73B0000}"/>
    <cellStyle name="Normal 3 2 2 2 5 2 2 4 2 2" xfId="16342" xr:uid="{00000000-0005-0000-0000-0000E83B0000}"/>
    <cellStyle name="Normal 3 2 2 2 5 2 2 4 2 2 2" xfId="16343" xr:uid="{00000000-0005-0000-0000-0000E93B0000}"/>
    <cellStyle name="Normal 3 2 2 2 5 2 2 4 2 3" xfId="16344" xr:uid="{00000000-0005-0000-0000-0000EA3B0000}"/>
    <cellStyle name="Normal 3 2 2 2 5 2 2 4 3" xfId="16345" xr:uid="{00000000-0005-0000-0000-0000EB3B0000}"/>
    <cellStyle name="Normal 3 2 2 2 5 2 2 4 3 2" xfId="16346" xr:uid="{00000000-0005-0000-0000-0000EC3B0000}"/>
    <cellStyle name="Normal 3 2 2 2 5 2 2 4 4" xfId="16347" xr:uid="{00000000-0005-0000-0000-0000ED3B0000}"/>
    <cellStyle name="Normal 3 2 2 2 5 2 2 5" xfId="16348" xr:uid="{00000000-0005-0000-0000-0000EE3B0000}"/>
    <cellStyle name="Normal 3 2 2 2 5 2 2 5 2" xfId="16349" xr:uid="{00000000-0005-0000-0000-0000EF3B0000}"/>
    <cellStyle name="Normal 3 2 2 2 5 2 2 5 2 2" xfId="16350" xr:uid="{00000000-0005-0000-0000-0000F03B0000}"/>
    <cellStyle name="Normal 3 2 2 2 5 2 2 5 3" xfId="16351" xr:uid="{00000000-0005-0000-0000-0000F13B0000}"/>
    <cellStyle name="Normal 3 2 2 2 5 2 2 6" xfId="16352" xr:uid="{00000000-0005-0000-0000-0000F23B0000}"/>
    <cellStyle name="Normal 3 2 2 2 5 2 2 6 2" xfId="16353" xr:uid="{00000000-0005-0000-0000-0000F33B0000}"/>
    <cellStyle name="Normal 3 2 2 2 5 2 2 7" xfId="16354" xr:uid="{00000000-0005-0000-0000-0000F43B0000}"/>
    <cellStyle name="Normal 3 2 2 2 5 2 2 7 2" xfId="16355" xr:uid="{00000000-0005-0000-0000-0000F53B0000}"/>
    <cellStyle name="Normal 3 2 2 2 5 2 2 8" xfId="16356" xr:uid="{00000000-0005-0000-0000-0000F63B0000}"/>
    <cellStyle name="Normal 3 2 2 2 5 2 3" xfId="16357" xr:uid="{00000000-0005-0000-0000-0000F73B0000}"/>
    <cellStyle name="Normal 3 2 2 2 5 2 3 2" xfId="16358" xr:uid="{00000000-0005-0000-0000-0000F83B0000}"/>
    <cellStyle name="Normal 3 2 2 2 5 2 3 2 2" xfId="16359" xr:uid="{00000000-0005-0000-0000-0000F93B0000}"/>
    <cellStyle name="Normal 3 2 2 2 5 2 3 2 2 2" xfId="16360" xr:uid="{00000000-0005-0000-0000-0000FA3B0000}"/>
    <cellStyle name="Normal 3 2 2 2 5 2 3 2 2 2 2" xfId="16361" xr:uid="{00000000-0005-0000-0000-0000FB3B0000}"/>
    <cellStyle name="Normal 3 2 2 2 5 2 3 2 2 3" xfId="16362" xr:uid="{00000000-0005-0000-0000-0000FC3B0000}"/>
    <cellStyle name="Normal 3 2 2 2 5 2 3 2 3" xfId="16363" xr:uid="{00000000-0005-0000-0000-0000FD3B0000}"/>
    <cellStyle name="Normal 3 2 2 2 5 2 3 2 3 2" xfId="16364" xr:uid="{00000000-0005-0000-0000-0000FE3B0000}"/>
    <cellStyle name="Normal 3 2 2 2 5 2 3 2 4" xfId="16365" xr:uid="{00000000-0005-0000-0000-0000FF3B0000}"/>
    <cellStyle name="Normal 3 2 2 2 5 2 3 3" xfId="16366" xr:uid="{00000000-0005-0000-0000-0000003C0000}"/>
    <cellStyle name="Normal 3 2 2 2 5 2 3 3 2" xfId="16367" xr:uid="{00000000-0005-0000-0000-0000013C0000}"/>
    <cellStyle name="Normal 3 2 2 2 5 2 3 3 2 2" xfId="16368" xr:uid="{00000000-0005-0000-0000-0000023C0000}"/>
    <cellStyle name="Normal 3 2 2 2 5 2 3 3 3" xfId="16369" xr:uid="{00000000-0005-0000-0000-0000033C0000}"/>
    <cellStyle name="Normal 3 2 2 2 5 2 3 4" xfId="16370" xr:uid="{00000000-0005-0000-0000-0000043C0000}"/>
    <cellStyle name="Normal 3 2 2 2 5 2 3 4 2" xfId="16371" xr:uid="{00000000-0005-0000-0000-0000053C0000}"/>
    <cellStyle name="Normal 3 2 2 2 5 2 3 5" xfId="16372" xr:uid="{00000000-0005-0000-0000-0000063C0000}"/>
    <cellStyle name="Normal 3 2 2 2 5 2 4" xfId="16373" xr:uid="{00000000-0005-0000-0000-0000073C0000}"/>
    <cellStyle name="Normal 3 2 2 2 5 2 4 2" xfId="16374" xr:uid="{00000000-0005-0000-0000-0000083C0000}"/>
    <cellStyle name="Normal 3 2 2 2 5 2 4 2 2" xfId="16375" xr:uid="{00000000-0005-0000-0000-0000093C0000}"/>
    <cellStyle name="Normal 3 2 2 2 5 2 4 2 2 2" xfId="16376" xr:uid="{00000000-0005-0000-0000-00000A3C0000}"/>
    <cellStyle name="Normal 3 2 2 2 5 2 4 2 3" xfId="16377" xr:uid="{00000000-0005-0000-0000-00000B3C0000}"/>
    <cellStyle name="Normal 3 2 2 2 5 2 4 3" xfId="16378" xr:uid="{00000000-0005-0000-0000-00000C3C0000}"/>
    <cellStyle name="Normal 3 2 2 2 5 2 4 3 2" xfId="16379" xr:uid="{00000000-0005-0000-0000-00000D3C0000}"/>
    <cellStyle name="Normal 3 2 2 2 5 2 4 4" xfId="16380" xr:uid="{00000000-0005-0000-0000-00000E3C0000}"/>
    <cellStyle name="Normal 3 2 2 2 5 2 5" xfId="16381" xr:uid="{00000000-0005-0000-0000-00000F3C0000}"/>
    <cellStyle name="Normal 3 2 2 2 5 2 5 2" xfId="16382" xr:uid="{00000000-0005-0000-0000-0000103C0000}"/>
    <cellStyle name="Normal 3 2 2 2 5 2 5 2 2" xfId="16383" xr:uid="{00000000-0005-0000-0000-0000113C0000}"/>
    <cellStyle name="Normal 3 2 2 2 5 2 5 2 2 2" xfId="16384" xr:uid="{00000000-0005-0000-0000-0000123C0000}"/>
    <cellStyle name="Normal 3 2 2 2 5 2 5 2 3" xfId="16385" xr:uid="{00000000-0005-0000-0000-0000133C0000}"/>
    <cellStyle name="Normal 3 2 2 2 5 2 5 3" xfId="16386" xr:uid="{00000000-0005-0000-0000-0000143C0000}"/>
    <cellStyle name="Normal 3 2 2 2 5 2 5 3 2" xfId="16387" xr:uid="{00000000-0005-0000-0000-0000153C0000}"/>
    <cellStyle name="Normal 3 2 2 2 5 2 5 4" xfId="16388" xr:uid="{00000000-0005-0000-0000-0000163C0000}"/>
    <cellStyle name="Normal 3 2 2 2 5 2 6" xfId="16389" xr:uid="{00000000-0005-0000-0000-0000173C0000}"/>
    <cellStyle name="Normal 3 2 2 2 5 2 6 2" xfId="16390" xr:uid="{00000000-0005-0000-0000-0000183C0000}"/>
    <cellStyle name="Normal 3 2 2 2 5 2 6 2 2" xfId="16391" xr:uid="{00000000-0005-0000-0000-0000193C0000}"/>
    <cellStyle name="Normal 3 2 2 2 5 2 6 3" xfId="16392" xr:uid="{00000000-0005-0000-0000-00001A3C0000}"/>
    <cellStyle name="Normal 3 2 2 2 5 2 7" xfId="16393" xr:uid="{00000000-0005-0000-0000-00001B3C0000}"/>
    <cellStyle name="Normal 3 2 2 2 5 2 7 2" xfId="16394" xr:uid="{00000000-0005-0000-0000-00001C3C0000}"/>
    <cellStyle name="Normal 3 2 2 2 5 2 8" xfId="16395" xr:uid="{00000000-0005-0000-0000-00001D3C0000}"/>
    <cellStyle name="Normal 3 2 2 2 5 2 8 2" xfId="16396" xr:uid="{00000000-0005-0000-0000-00001E3C0000}"/>
    <cellStyle name="Normal 3 2 2 2 5 2 9" xfId="16397" xr:uid="{00000000-0005-0000-0000-00001F3C0000}"/>
    <cellStyle name="Normal 3 2 2 2 5 3" xfId="16398" xr:uid="{00000000-0005-0000-0000-0000203C0000}"/>
    <cellStyle name="Normal 3 2 2 2 5 3 2" xfId="16399" xr:uid="{00000000-0005-0000-0000-0000213C0000}"/>
    <cellStyle name="Normal 3 2 2 2 5 3 2 2" xfId="16400" xr:uid="{00000000-0005-0000-0000-0000223C0000}"/>
    <cellStyle name="Normal 3 2 2 2 5 3 2 2 2" xfId="16401" xr:uid="{00000000-0005-0000-0000-0000233C0000}"/>
    <cellStyle name="Normal 3 2 2 2 5 3 2 2 2 2" xfId="16402" xr:uid="{00000000-0005-0000-0000-0000243C0000}"/>
    <cellStyle name="Normal 3 2 2 2 5 3 2 2 2 2 2" xfId="16403" xr:uid="{00000000-0005-0000-0000-0000253C0000}"/>
    <cellStyle name="Normal 3 2 2 2 5 3 2 2 2 3" xfId="16404" xr:uid="{00000000-0005-0000-0000-0000263C0000}"/>
    <cellStyle name="Normal 3 2 2 2 5 3 2 2 3" xfId="16405" xr:uid="{00000000-0005-0000-0000-0000273C0000}"/>
    <cellStyle name="Normal 3 2 2 2 5 3 2 2 3 2" xfId="16406" xr:uid="{00000000-0005-0000-0000-0000283C0000}"/>
    <cellStyle name="Normal 3 2 2 2 5 3 2 2 4" xfId="16407" xr:uid="{00000000-0005-0000-0000-0000293C0000}"/>
    <cellStyle name="Normal 3 2 2 2 5 3 2 3" xfId="16408" xr:uid="{00000000-0005-0000-0000-00002A3C0000}"/>
    <cellStyle name="Normal 3 2 2 2 5 3 2 3 2" xfId="16409" xr:uid="{00000000-0005-0000-0000-00002B3C0000}"/>
    <cellStyle name="Normal 3 2 2 2 5 3 2 3 2 2" xfId="16410" xr:uid="{00000000-0005-0000-0000-00002C3C0000}"/>
    <cellStyle name="Normal 3 2 2 2 5 3 2 3 3" xfId="16411" xr:uid="{00000000-0005-0000-0000-00002D3C0000}"/>
    <cellStyle name="Normal 3 2 2 2 5 3 2 4" xfId="16412" xr:uid="{00000000-0005-0000-0000-00002E3C0000}"/>
    <cellStyle name="Normal 3 2 2 2 5 3 2 4 2" xfId="16413" xr:uid="{00000000-0005-0000-0000-00002F3C0000}"/>
    <cellStyle name="Normal 3 2 2 2 5 3 2 5" xfId="16414" xr:uid="{00000000-0005-0000-0000-0000303C0000}"/>
    <cellStyle name="Normal 3 2 2 2 5 3 3" xfId="16415" xr:uid="{00000000-0005-0000-0000-0000313C0000}"/>
    <cellStyle name="Normal 3 2 2 2 5 3 3 2" xfId="16416" xr:uid="{00000000-0005-0000-0000-0000323C0000}"/>
    <cellStyle name="Normal 3 2 2 2 5 3 3 2 2" xfId="16417" xr:uid="{00000000-0005-0000-0000-0000333C0000}"/>
    <cellStyle name="Normal 3 2 2 2 5 3 3 2 2 2" xfId="16418" xr:uid="{00000000-0005-0000-0000-0000343C0000}"/>
    <cellStyle name="Normal 3 2 2 2 5 3 3 2 3" xfId="16419" xr:uid="{00000000-0005-0000-0000-0000353C0000}"/>
    <cellStyle name="Normal 3 2 2 2 5 3 3 3" xfId="16420" xr:uid="{00000000-0005-0000-0000-0000363C0000}"/>
    <cellStyle name="Normal 3 2 2 2 5 3 3 3 2" xfId="16421" xr:uid="{00000000-0005-0000-0000-0000373C0000}"/>
    <cellStyle name="Normal 3 2 2 2 5 3 3 4" xfId="16422" xr:uid="{00000000-0005-0000-0000-0000383C0000}"/>
    <cellStyle name="Normal 3 2 2 2 5 3 4" xfId="16423" xr:uid="{00000000-0005-0000-0000-0000393C0000}"/>
    <cellStyle name="Normal 3 2 2 2 5 3 4 2" xfId="16424" xr:uid="{00000000-0005-0000-0000-00003A3C0000}"/>
    <cellStyle name="Normal 3 2 2 2 5 3 4 2 2" xfId="16425" xr:uid="{00000000-0005-0000-0000-00003B3C0000}"/>
    <cellStyle name="Normal 3 2 2 2 5 3 4 2 2 2" xfId="16426" xr:uid="{00000000-0005-0000-0000-00003C3C0000}"/>
    <cellStyle name="Normal 3 2 2 2 5 3 4 2 3" xfId="16427" xr:uid="{00000000-0005-0000-0000-00003D3C0000}"/>
    <cellStyle name="Normal 3 2 2 2 5 3 4 3" xfId="16428" xr:uid="{00000000-0005-0000-0000-00003E3C0000}"/>
    <cellStyle name="Normal 3 2 2 2 5 3 4 3 2" xfId="16429" xr:uid="{00000000-0005-0000-0000-00003F3C0000}"/>
    <cellStyle name="Normal 3 2 2 2 5 3 4 4" xfId="16430" xr:uid="{00000000-0005-0000-0000-0000403C0000}"/>
    <cellStyle name="Normal 3 2 2 2 5 3 5" xfId="16431" xr:uid="{00000000-0005-0000-0000-0000413C0000}"/>
    <cellStyle name="Normal 3 2 2 2 5 3 5 2" xfId="16432" xr:uid="{00000000-0005-0000-0000-0000423C0000}"/>
    <cellStyle name="Normal 3 2 2 2 5 3 5 2 2" xfId="16433" xr:uid="{00000000-0005-0000-0000-0000433C0000}"/>
    <cellStyle name="Normal 3 2 2 2 5 3 5 3" xfId="16434" xr:uid="{00000000-0005-0000-0000-0000443C0000}"/>
    <cellStyle name="Normal 3 2 2 2 5 3 6" xfId="16435" xr:uid="{00000000-0005-0000-0000-0000453C0000}"/>
    <cellStyle name="Normal 3 2 2 2 5 3 6 2" xfId="16436" xr:uid="{00000000-0005-0000-0000-0000463C0000}"/>
    <cellStyle name="Normal 3 2 2 2 5 3 7" xfId="16437" xr:uid="{00000000-0005-0000-0000-0000473C0000}"/>
    <cellStyle name="Normal 3 2 2 2 5 3 7 2" xfId="16438" xr:uid="{00000000-0005-0000-0000-0000483C0000}"/>
    <cellStyle name="Normal 3 2 2 2 5 3 8" xfId="16439" xr:uid="{00000000-0005-0000-0000-0000493C0000}"/>
    <cellStyle name="Normal 3 2 2 2 5 4" xfId="16440" xr:uid="{00000000-0005-0000-0000-00004A3C0000}"/>
    <cellStyle name="Normal 3 2 2 2 5 4 2" xfId="16441" xr:uid="{00000000-0005-0000-0000-00004B3C0000}"/>
    <cellStyle name="Normal 3 2 2 2 5 4 2 2" xfId="16442" xr:uid="{00000000-0005-0000-0000-00004C3C0000}"/>
    <cellStyle name="Normal 3 2 2 2 5 4 2 2 2" xfId="16443" xr:uid="{00000000-0005-0000-0000-00004D3C0000}"/>
    <cellStyle name="Normal 3 2 2 2 5 4 2 2 2 2" xfId="16444" xr:uid="{00000000-0005-0000-0000-00004E3C0000}"/>
    <cellStyle name="Normal 3 2 2 2 5 4 2 2 3" xfId="16445" xr:uid="{00000000-0005-0000-0000-00004F3C0000}"/>
    <cellStyle name="Normal 3 2 2 2 5 4 2 3" xfId="16446" xr:uid="{00000000-0005-0000-0000-0000503C0000}"/>
    <cellStyle name="Normal 3 2 2 2 5 4 2 3 2" xfId="16447" xr:uid="{00000000-0005-0000-0000-0000513C0000}"/>
    <cellStyle name="Normal 3 2 2 2 5 4 2 4" xfId="16448" xr:uid="{00000000-0005-0000-0000-0000523C0000}"/>
    <cellStyle name="Normal 3 2 2 2 5 4 3" xfId="16449" xr:uid="{00000000-0005-0000-0000-0000533C0000}"/>
    <cellStyle name="Normal 3 2 2 2 5 4 3 2" xfId="16450" xr:uid="{00000000-0005-0000-0000-0000543C0000}"/>
    <cellStyle name="Normal 3 2 2 2 5 4 3 2 2" xfId="16451" xr:uid="{00000000-0005-0000-0000-0000553C0000}"/>
    <cellStyle name="Normal 3 2 2 2 5 4 3 3" xfId="16452" xr:uid="{00000000-0005-0000-0000-0000563C0000}"/>
    <cellStyle name="Normal 3 2 2 2 5 4 4" xfId="16453" xr:uid="{00000000-0005-0000-0000-0000573C0000}"/>
    <cellStyle name="Normal 3 2 2 2 5 4 4 2" xfId="16454" xr:uid="{00000000-0005-0000-0000-0000583C0000}"/>
    <cellStyle name="Normal 3 2 2 2 5 4 5" xfId="16455" xr:uid="{00000000-0005-0000-0000-0000593C0000}"/>
    <cellStyle name="Normal 3 2 2 2 5 5" xfId="16456" xr:uid="{00000000-0005-0000-0000-00005A3C0000}"/>
    <cellStyle name="Normal 3 2 2 2 5 5 2" xfId="16457" xr:uid="{00000000-0005-0000-0000-00005B3C0000}"/>
    <cellStyle name="Normal 3 2 2 2 5 5 2 2" xfId="16458" xr:uid="{00000000-0005-0000-0000-00005C3C0000}"/>
    <cellStyle name="Normal 3 2 2 2 5 5 2 2 2" xfId="16459" xr:uid="{00000000-0005-0000-0000-00005D3C0000}"/>
    <cellStyle name="Normal 3 2 2 2 5 5 2 3" xfId="16460" xr:uid="{00000000-0005-0000-0000-00005E3C0000}"/>
    <cellStyle name="Normal 3 2 2 2 5 5 3" xfId="16461" xr:uid="{00000000-0005-0000-0000-00005F3C0000}"/>
    <cellStyle name="Normal 3 2 2 2 5 5 3 2" xfId="16462" xr:uid="{00000000-0005-0000-0000-0000603C0000}"/>
    <cellStyle name="Normal 3 2 2 2 5 5 4" xfId="16463" xr:uid="{00000000-0005-0000-0000-0000613C0000}"/>
    <cellStyle name="Normal 3 2 2 2 5 6" xfId="16464" xr:uid="{00000000-0005-0000-0000-0000623C0000}"/>
    <cellStyle name="Normal 3 2 2 2 5 6 2" xfId="16465" xr:uid="{00000000-0005-0000-0000-0000633C0000}"/>
    <cellStyle name="Normal 3 2 2 2 5 6 2 2" xfId="16466" xr:uid="{00000000-0005-0000-0000-0000643C0000}"/>
    <cellStyle name="Normal 3 2 2 2 5 6 2 2 2" xfId="16467" xr:uid="{00000000-0005-0000-0000-0000653C0000}"/>
    <cellStyle name="Normal 3 2 2 2 5 6 2 3" xfId="16468" xr:uid="{00000000-0005-0000-0000-0000663C0000}"/>
    <cellStyle name="Normal 3 2 2 2 5 6 3" xfId="16469" xr:uid="{00000000-0005-0000-0000-0000673C0000}"/>
    <cellStyle name="Normal 3 2 2 2 5 6 3 2" xfId="16470" xr:uid="{00000000-0005-0000-0000-0000683C0000}"/>
    <cellStyle name="Normal 3 2 2 2 5 6 4" xfId="16471" xr:uid="{00000000-0005-0000-0000-0000693C0000}"/>
    <cellStyle name="Normal 3 2 2 2 5 7" xfId="16472" xr:uid="{00000000-0005-0000-0000-00006A3C0000}"/>
    <cellStyle name="Normal 3 2 2 2 5 7 2" xfId="16473" xr:uid="{00000000-0005-0000-0000-00006B3C0000}"/>
    <cellStyle name="Normal 3 2 2 2 5 7 2 2" xfId="16474" xr:uid="{00000000-0005-0000-0000-00006C3C0000}"/>
    <cellStyle name="Normal 3 2 2 2 5 7 3" xfId="16475" xr:uid="{00000000-0005-0000-0000-00006D3C0000}"/>
    <cellStyle name="Normal 3 2 2 2 5 8" xfId="16476" xr:uid="{00000000-0005-0000-0000-00006E3C0000}"/>
    <cellStyle name="Normal 3 2 2 2 5 8 2" xfId="16477" xr:uid="{00000000-0005-0000-0000-00006F3C0000}"/>
    <cellStyle name="Normal 3 2 2 2 5 9" xfId="16478" xr:uid="{00000000-0005-0000-0000-0000703C0000}"/>
    <cellStyle name="Normal 3 2 2 2 5 9 2" xfId="16479" xr:uid="{00000000-0005-0000-0000-0000713C0000}"/>
    <cellStyle name="Normal 3 2 2 2 6" xfId="16480" xr:uid="{00000000-0005-0000-0000-0000723C0000}"/>
    <cellStyle name="Normal 3 2 2 2 6 10" xfId="16481" xr:uid="{00000000-0005-0000-0000-0000733C0000}"/>
    <cellStyle name="Normal 3 2 2 2 6 2" xfId="16482" xr:uid="{00000000-0005-0000-0000-0000743C0000}"/>
    <cellStyle name="Normal 3 2 2 2 6 2 2" xfId="16483" xr:uid="{00000000-0005-0000-0000-0000753C0000}"/>
    <cellStyle name="Normal 3 2 2 2 6 2 2 2" xfId="16484" xr:uid="{00000000-0005-0000-0000-0000763C0000}"/>
    <cellStyle name="Normal 3 2 2 2 6 2 2 2 2" xfId="16485" xr:uid="{00000000-0005-0000-0000-0000773C0000}"/>
    <cellStyle name="Normal 3 2 2 2 6 2 2 2 2 2" xfId="16486" xr:uid="{00000000-0005-0000-0000-0000783C0000}"/>
    <cellStyle name="Normal 3 2 2 2 6 2 2 2 2 2 2" xfId="16487" xr:uid="{00000000-0005-0000-0000-0000793C0000}"/>
    <cellStyle name="Normal 3 2 2 2 6 2 2 2 2 2 2 2" xfId="16488" xr:uid="{00000000-0005-0000-0000-00007A3C0000}"/>
    <cellStyle name="Normal 3 2 2 2 6 2 2 2 2 2 3" xfId="16489" xr:uid="{00000000-0005-0000-0000-00007B3C0000}"/>
    <cellStyle name="Normal 3 2 2 2 6 2 2 2 2 3" xfId="16490" xr:uid="{00000000-0005-0000-0000-00007C3C0000}"/>
    <cellStyle name="Normal 3 2 2 2 6 2 2 2 2 3 2" xfId="16491" xr:uid="{00000000-0005-0000-0000-00007D3C0000}"/>
    <cellStyle name="Normal 3 2 2 2 6 2 2 2 2 4" xfId="16492" xr:uid="{00000000-0005-0000-0000-00007E3C0000}"/>
    <cellStyle name="Normal 3 2 2 2 6 2 2 2 3" xfId="16493" xr:uid="{00000000-0005-0000-0000-00007F3C0000}"/>
    <cellStyle name="Normal 3 2 2 2 6 2 2 2 3 2" xfId="16494" xr:uid="{00000000-0005-0000-0000-0000803C0000}"/>
    <cellStyle name="Normal 3 2 2 2 6 2 2 2 3 2 2" xfId="16495" xr:uid="{00000000-0005-0000-0000-0000813C0000}"/>
    <cellStyle name="Normal 3 2 2 2 6 2 2 2 3 3" xfId="16496" xr:uid="{00000000-0005-0000-0000-0000823C0000}"/>
    <cellStyle name="Normal 3 2 2 2 6 2 2 2 4" xfId="16497" xr:uid="{00000000-0005-0000-0000-0000833C0000}"/>
    <cellStyle name="Normal 3 2 2 2 6 2 2 2 4 2" xfId="16498" xr:uid="{00000000-0005-0000-0000-0000843C0000}"/>
    <cellStyle name="Normal 3 2 2 2 6 2 2 2 5" xfId="16499" xr:uid="{00000000-0005-0000-0000-0000853C0000}"/>
    <cellStyle name="Normal 3 2 2 2 6 2 2 3" xfId="16500" xr:uid="{00000000-0005-0000-0000-0000863C0000}"/>
    <cellStyle name="Normal 3 2 2 2 6 2 2 3 2" xfId="16501" xr:uid="{00000000-0005-0000-0000-0000873C0000}"/>
    <cellStyle name="Normal 3 2 2 2 6 2 2 3 2 2" xfId="16502" xr:uid="{00000000-0005-0000-0000-0000883C0000}"/>
    <cellStyle name="Normal 3 2 2 2 6 2 2 3 2 2 2" xfId="16503" xr:uid="{00000000-0005-0000-0000-0000893C0000}"/>
    <cellStyle name="Normal 3 2 2 2 6 2 2 3 2 3" xfId="16504" xr:uid="{00000000-0005-0000-0000-00008A3C0000}"/>
    <cellStyle name="Normal 3 2 2 2 6 2 2 3 3" xfId="16505" xr:uid="{00000000-0005-0000-0000-00008B3C0000}"/>
    <cellStyle name="Normal 3 2 2 2 6 2 2 3 3 2" xfId="16506" xr:uid="{00000000-0005-0000-0000-00008C3C0000}"/>
    <cellStyle name="Normal 3 2 2 2 6 2 2 3 4" xfId="16507" xr:uid="{00000000-0005-0000-0000-00008D3C0000}"/>
    <cellStyle name="Normal 3 2 2 2 6 2 2 4" xfId="16508" xr:uid="{00000000-0005-0000-0000-00008E3C0000}"/>
    <cellStyle name="Normal 3 2 2 2 6 2 2 4 2" xfId="16509" xr:uid="{00000000-0005-0000-0000-00008F3C0000}"/>
    <cellStyle name="Normal 3 2 2 2 6 2 2 4 2 2" xfId="16510" xr:uid="{00000000-0005-0000-0000-0000903C0000}"/>
    <cellStyle name="Normal 3 2 2 2 6 2 2 4 2 2 2" xfId="16511" xr:uid="{00000000-0005-0000-0000-0000913C0000}"/>
    <cellStyle name="Normal 3 2 2 2 6 2 2 4 2 3" xfId="16512" xr:uid="{00000000-0005-0000-0000-0000923C0000}"/>
    <cellStyle name="Normal 3 2 2 2 6 2 2 4 3" xfId="16513" xr:uid="{00000000-0005-0000-0000-0000933C0000}"/>
    <cellStyle name="Normal 3 2 2 2 6 2 2 4 3 2" xfId="16514" xr:uid="{00000000-0005-0000-0000-0000943C0000}"/>
    <cellStyle name="Normal 3 2 2 2 6 2 2 4 4" xfId="16515" xr:uid="{00000000-0005-0000-0000-0000953C0000}"/>
    <cellStyle name="Normal 3 2 2 2 6 2 2 5" xfId="16516" xr:uid="{00000000-0005-0000-0000-0000963C0000}"/>
    <cellStyle name="Normal 3 2 2 2 6 2 2 5 2" xfId="16517" xr:uid="{00000000-0005-0000-0000-0000973C0000}"/>
    <cellStyle name="Normal 3 2 2 2 6 2 2 5 2 2" xfId="16518" xr:uid="{00000000-0005-0000-0000-0000983C0000}"/>
    <cellStyle name="Normal 3 2 2 2 6 2 2 5 3" xfId="16519" xr:uid="{00000000-0005-0000-0000-0000993C0000}"/>
    <cellStyle name="Normal 3 2 2 2 6 2 2 6" xfId="16520" xr:uid="{00000000-0005-0000-0000-00009A3C0000}"/>
    <cellStyle name="Normal 3 2 2 2 6 2 2 6 2" xfId="16521" xr:uid="{00000000-0005-0000-0000-00009B3C0000}"/>
    <cellStyle name="Normal 3 2 2 2 6 2 2 7" xfId="16522" xr:uid="{00000000-0005-0000-0000-00009C3C0000}"/>
    <cellStyle name="Normal 3 2 2 2 6 2 2 7 2" xfId="16523" xr:uid="{00000000-0005-0000-0000-00009D3C0000}"/>
    <cellStyle name="Normal 3 2 2 2 6 2 2 8" xfId="16524" xr:uid="{00000000-0005-0000-0000-00009E3C0000}"/>
    <cellStyle name="Normal 3 2 2 2 6 2 3" xfId="16525" xr:uid="{00000000-0005-0000-0000-00009F3C0000}"/>
    <cellStyle name="Normal 3 2 2 2 6 2 3 2" xfId="16526" xr:uid="{00000000-0005-0000-0000-0000A03C0000}"/>
    <cellStyle name="Normal 3 2 2 2 6 2 3 2 2" xfId="16527" xr:uid="{00000000-0005-0000-0000-0000A13C0000}"/>
    <cellStyle name="Normal 3 2 2 2 6 2 3 2 2 2" xfId="16528" xr:uid="{00000000-0005-0000-0000-0000A23C0000}"/>
    <cellStyle name="Normal 3 2 2 2 6 2 3 2 2 2 2" xfId="16529" xr:uid="{00000000-0005-0000-0000-0000A33C0000}"/>
    <cellStyle name="Normal 3 2 2 2 6 2 3 2 2 3" xfId="16530" xr:uid="{00000000-0005-0000-0000-0000A43C0000}"/>
    <cellStyle name="Normal 3 2 2 2 6 2 3 2 3" xfId="16531" xr:uid="{00000000-0005-0000-0000-0000A53C0000}"/>
    <cellStyle name="Normal 3 2 2 2 6 2 3 2 3 2" xfId="16532" xr:uid="{00000000-0005-0000-0000-0000A63C0000}"/>
    <cellStyle name="Normal 3 2 2 2 6 2 3 2 4" xfId="16533" xr:uid="{00000000-0005-0000-0000-0000A73C0000}"/>
    <cellStyle name="Normal 3 2 2 2 6 2 3 3" xfId="16534" xr:uid="{00000000-0005-0000-0000-0000A83C0000}"/>
    <cellStyle name="Normal 3 2 2 2 6 2 3 3 2" xfId="16535" xr:uid="{00000000-0005-0000-0000-0000A93C0000}"/>
    <cellStyle name="Normal 3 2 2 2 6 2 3 3 2 2" xfId="16536" xr:uid="{00000000-0005-0000-0000-0000AA3C0000}"/>
    <cellStyle name="Normal 3 2 2 2 6 2 3 3 3" xfId="16537" xr:uid="{00000000-0005-0000-0000-0000AB3C0000}"/>
    <cellStyle name="Normal 3 2 2 2 6 2 3 4" xfId="16538" xr:uid="{00000000-0005-0000-0000-0000AC3C0000}"/>
    <cellStyle name="Normal 3 2 2 2 6 2 3 4 2" xfId="16539" xr:uid="{00000000-0005-0000-0000-0000AD3C0000}"/>
    <cellStyle name="Normal 3 2 2 2 6 2 3 5" xfId="16540" xr:uid="{00000000-0005-0000-0000-0000AE3C0000}"/>
    <cellStyle name="Normal 3 2 2 2 6 2 4" xfId="16541" xr:uid="{00000000-0005-0000-0000-0000AF3C0000}"/>
    <cellStyle name="Normal 3 2 2 2 6 2 4 2" xfId="16542" xr:uid="{00000000-0005-0000-0000-0000B03C0000}"/>
    <cellStyle name="Normal 3 2 2 2 6 2 4 2 2" xfId="16543" xr:uid="{00000000-0005-0000-0000-0000B13C0000}"/>
    <cellStyle name="Normal 3 2 2 2 6 2 4 2 2 2" xfId="16544" xr:uid="{00000000-0005-0000-0000-0000B23C0000}"/>
    <cellStyle name="Normal 3 2 2 2 6 2 4 2 3" xfId="16545" xr:uid="{00000000-0005-0000-0000-0000B33C0000}"/>
    <cellStyle name="Normal 3 2 2 2 6 2 4 3" xfId="16546" xr:uid="{00000000-0005-0000-0000-0000B43C0000}"/>
    <cellStyle name="Normal 3 2 2 2 6 2 4 3 2" xfId="16547" xr:uid="{00000000-0005-0000-0000-0000B53C0000}"/>
    <cellStyle name="Normal 3 2 2 2 6 2 4 4" xfId="16548" xr:uid="{00000000-0005-0000-0000-0000B63C0000}"/>
    <cellStyle name="Normal 3 2 2 2 6 2 5" xfId="16549" xr:uid="{00000000-0005-0000-0000-0000B73C0000}"/>
    <cellStyle name="Normal 3 2 2 2 6 2 5 2" xfId="16550" xr:uid="{00000000-0005-0000-0000-0000B83C0000}"/>
    <cellStyle name="Normal 3 2 2 2 6 2 5 2 2" xfId="16551" xr:uid="{00000000-0005-0000-0000-0000B93C0000}"/>
    <cellStyle name="Normal 3 2 2 2 6 2 5 2 2 2" xfId="16552" xr:uid="{00000000-0005-0000-0000-0000BA3C0000}"/>
    <cellStyle name="Normal 3 2 2 2 6 2 5 2 3" xfId="16553" xr:uid="{00000000-0005-0000-0000-0000BB3C0000}"/>
    <cellStyle name="Normal 3 2 2 2 6 2 5 3" xfId="16554" xr:uid="{00000000-0005-0000-0000-0000BC3C0000}"/>
    <cellStyle name="Normal 3 2 2 2 6 2 5 3 2" xfId="16555" xr:uid="{00000000-0005-0000-0000-0000BD3C0000}"/>
    <cellStyle name="Normal 3 2 2 2 6 2 5 4" xfId="16556" xr:uid="{00000000-0005-0000-0000-0000BE3C0000}"/>
    <cellStyle name="Normal 3 2 2 2 6 2 6" xfId="16557" xr:uid="{00000000-0005-0000-0000-0000BF3C0000}"/>
    <cellStyle name="Normal 3 2 2 2 6 2 6 2" xfId="16558" xr:uid="{00000000-0005-0000-0000-0000C03C0000}"/>
    <cellStyle name="Normal 3 2 2 2 6 2 6 2 2" xfId="16559" xr:uid="{00000000-0005-0000-0000-0000C13C0000}"/>
    <cellStyle name="Normal 3 2 2 2 6 2 6 3" xfId="16560" xr:uid="{00000000-0005-0000-0000-0000C23C0000}"/>
    <cellStyle name="Normal 3 2 2 2 6 2 7" xfId="16561" xr:uid="{00000000-0005-0000-0000-0000C33C0000}"/>
    <cellStyle name="Normal 3 2 2 2 6 2 7 2" xfId="16562" xr:uid="{00000000-0005-0000-0000-0000C43C0000}"/>
    <cellStyle name="Normal 3 2 2 2 6 2 8" xfId="16563" xr:uid="{00000000-0005-0000-0000-0000C53C0000}"/>
    <cellStyle name="Normal 3 2 2 2 6 2 8 2" xfId="16564" xr:uid="{00000000-0005-0000-0000-0000C63C0000}"/>
    <cellStyle name="Normal 3 2 2 2 6 2 9" xfId="16565" xr:uid="{00000000-0005-0000-0000-0000C73C0000}"/>
    <cellStyle name="Normal 3 2 2 2 6 3" xfId="16566" xr:uid="{00000000-0005-0000-0000-0000C83C0000}"/>
    <cellStyle name="Normal 3 2 2 2 6 3 2" xfId="16567" xr:uid="{00000000-0005-0000-0000-0000C93C0000}"/>
    <cellStyle name="Normal 3 2 2 2 6 3 2 2" xfId="16568" xr:uid="{00000000-0005-0000-0000-0000CA3C0000}"/>
    <cellStyle name="Normal 3 2 2 2 6 3 2 2 2" xfId="16569" xr:uid="{00000000-0005-0000-0000-0000CB3C0000}"/>
    <cellStyle name="Normal 3 2 2 2 6 3 2 2 2 2" xfId="16570" xr:uid="{00000000-0005-0000-0000-0000CC3C0000}"/>
    <cellStyle name="Normal 3 2 2 2 6 3 2 2 2 2 2" xfId="16571" xr:uid="{00000000-0005-0000-0000-0000CD3C0000}"/>
    <cellStyle name="Normal 3 2 2 2 6 3 2 2 2 3" xfId="16572" xr:uid="{00000000-0005-0000-0000-0000CE3C0000}"/>
    <cellStyle name="Normal 3 2 2 2 6 3 2 2 3" xfId="16573" xr:uid="{00000000-0005-0000-0000-0000CF3C0000}"/>
    <cellStyle name="Normal 3 2 2 2 6 3 2 2 3 2" xfId="16574" xr:uid="{00000000-0005-0000-0000-0000D03C0000}"/>
    <cellStyle name="Normal 3 2 2 2 6 3 2 2 4" xfId="16575" xr:uid="{00000000-0005-0000-0000-0000D13C0000}"/>
    <cellStyle name="Normal 3 2 2 2 6 3 2 3" xfId="16576" xr:uid="{00000000-0005-0000-0000-0000D23C0000}"/>
    <cellStyle name="Normal 3 2 2 2 6 3 2 3 2" xfId="16577" xr:uid="{00000000-0005-0000-0000-0000D33C0000}"/>
    <cellStyle name="Normal 3 2 2 2 6 3 2 3 2 2" xfId="16578" xr:uid="{00000000-0005-0000-0000-0000D43C0000}"/>
    <cellStyle name="Normal 3 2 2 2 6 3 2 3 3" xfId="16579" xr:uid="{00000000-0005-0000-0000-0000D53C0000}"/>
    <cellStyle name="Normal 3 2 2 2 6 3 2 4" xfId="16580" xr:uid="{00000000-0005-0000-0000-0000D63C0000}"/>
    <cellStyle name="Normal 3 2 2 2 6 3 2 4 2" xfId="16581" xr:uid="{00000000-0005-0000-0000-0000D73C0000}"/>
    <cellStyle name="Normal 3 2 2 2 6 3 2 5" xfId="16582" xr:uid="{00000000-0005-0000-0000-0000D83C0000}"/>
    <cellStyle name="Normal 3 2 2 2 6 3 3" xfId="16583" xr:uid="{00000000-0005-0000-0000-0000D93C0000}"/>
    <cellStyle name="Normal 3 2 2 2 6 3 3 2" xfId="16584" xr:uid="{00000000-0005-0000-0000-0000DA3C0000}"/>
    <cellStyle name="Normal 3 2 2 2 6 3 3 2 2" xfId="16585" xr:uid="{00000000-0005-0000-0000-0000DB3C0000}"/>
    <cellStyle name="Normal 3 2 2 2 6 3 3 2 2 2" xfId="16586" xr:uid="{00000000-0005-0000-0000-0000DC3C0000}"/>
    <cellStyle name="Normal 3 2 2 2 6 3 3 2 3" xfId="16587" xr:uid="{00000000-0005-0000-0000-0000DD3C0000}"/>
    <cellStyle name="Normal 3 2 2 2 6 3 3 3" xfId="16588" xr:uid="{00000000-0005-0000-0000-0000DE3C0000}"/>
    <cellStyle name="Normal 3 2 2 2 6 3 3 3 2" xfId="16589" xr:uid="{00000000-0005-0000-0000-0000DF3C0000}"/>
    <cellStyle name="Normal 3 2 2 2 6 3 3 4" xfId="16590" xr:uid="{00000000-0005-0000-0000-0000E03C0000}"/>
    <cellStyle name="Normal 3 2 2 2 6 3 4" xfId="16591" xr:uid="{00000000-0005-0000-0000-0000E13C0000}"/>
    <cellStyle name="Normal 3 2 2 2 6 3 4 2" xfId="16592" xr:uid="{00000000-0005-0000-0000-0000E23C0000}"/>
    <cellStyle name="Normal 3 2 2 2 6 3 4 2 2" xfId="16593" xr:uid="{00000000-0005-0000-0000-0000E33C0000}"/>
    <cellStyle name="Normal 3 2 2 2 6 3 4 2 2 2" xfId="16594" xr:uid="{00000000-0005-0000-0000-0000E43C0000}"/>
    <cellStyle name="Normal 3 2 2 2 6 3 4 2 3" xfId="16595" xr:uid="{00000000-0005-0000-0000-0000E53C0000}"/>
    <cellStyle name="Normal 3 2 2 2 6 3 4 3" xfId="16596" xr:uid="{00000000-0005-0000-0000-0000E63C0000}"/>
    <cellStyle name="Normal 3 2 2 2 6 3 4 3 2" xfId="16597" xr:uid="{00000000-0005-0000-0000-0000E73C0000}"/>
    <cellStyle name="Normal 3 2 2 2 6 3 4 4" xfId="16598" xr:uid="{00000000-0005-0000-0000-0000E83C0000}"/>
    <cellStyle name="Normal 3 2 2 2 6 3 5" xfId="16599" xr:uid="{00000000-0005-0000-0000-0000E93C0000}"/>
    <cellStyle name="Normal 3 2 2 2 6 3 5 2" xfId="16600" xr:uid="{00000000-0005-0000-0000-0000EA3C0000}"/>
    <cellStyle name="Normal 3 2 2 2 6 3 5 2 2" xfId="16601" xr:uid="{00000000-0005-0000-0000-0000EB3C0000}"/>
    <cellStyle name="Normal 3 2 2 2 6 3 5 3" xfId="16602" xr:uid="{00000000-0005-0000-0000-0000EC3C0000}"/>
    <cellStyle name="Normal 3 2 2 2 6 3 6" xfId="16603" xr:uid="{00000000-0005-0000-0000-0000ED3C0000}"/>
    <cellStyle name="Normal 3 2 2 2 6 3 6 2" xfId="16604" xr:uid="{00000000-0005-0000-0000-0000EE3C0000}"/>
    <cellStyle name="Normal 3 2 2 2 6 3 7" xfId="16605" xr:uid="{00000000-0005-0000-0000-0000EF3C0000}"/>
    <cellStyle name="Normal 3 2 2 2 6 3 7 2" xfId="16606" xr:uid="{00000000-0005-0000-0000-0000F03C0000}"/>
    <cellStyle name="Normal 3 2 2 2 6 3 8" xfId="16607" xr:uid="{00000000-0005-0000-0000-0000F13C0000}"/>
    <cellStyle name="Normal 3 2 2 2 6 4" xfId="16608" xr:uid="{00000000-0005-0000-0000-0000F23C0000}"/>
    <cellStyle name="Normal 3 2 2 2 6 4 2" xfId="16609" xr:uid="{00000000-0005-0000-0000-0000F33C0000}"/>
    <cellStyle name="Normal 3 2 2 2 6 4 2 2" xfId="16610" xr:uid="{00000000-0005-0000-0000-0000F43C0000}"/>
    <cellStyle name="Normal 3 2 2 2 6 4 2 2 2" xfId="16611" xr:uid="{00000000-0005-0000-0000-0000F53C0000}"/>
    <cellStyle name="Normal 3 2 2 2 6 4 2 2 2 2" xfId="16612" xr:uid="{00000000-0005-0000-0000-0000F63C0000}"/>
    <cellStyle name="Normal 3 2 2 2 6 4 2 2 3" xfId="16613" xr:uid="{00000000-0005-0000-0000-0000F73C0000}"/>
    <cellStyle name="Normal 3 2 2 2 6 4 2 3" xfId="16614" xr:uid="{00000000-0005-0000-0000-0000F83C0000}"/>
    <cellStyle name="Normal 3 2 2 2 6 4 2 3 2" xfId="16615" xr:uid="{00000000-0005-0000-0000-0000F93C0000}"/>
    <cellStyle name="Normal 3 2 2 2 6 4 2 4" xfId="16616" xr:uid="{00000000-0005-0000-0000-0000FA3C0000}"/>
    <cellStyle name="Normal 3 2 2 2 6 4 3" xfId="16617" xr:uid="{00000000-0005-0000-0000-0000FB3C0000}"/>
    <cellStyle name="Normal 3 2 2 2 6 4 3 2" xfId="16618" xr:uid="{00000000-0005-0000-0000-0000FC3C0000}"/>
    <cellStyle name="Normal 3 2 2 2 6 4 3 2 2" xfId="16619" xr:uid="{00000000-0005-0000-0000-0000FD3C0000}"/>
    <cellStyle name="Normal 3 2 2 2 6 4 3 3" xfId="16620" xr:uid="{00000000-0005-0000-0000-0000FE3C0000}"/>
    <cellStyle name="Normal 3 2 2 2 6 4 4" xfId="16621" xr:uid="{00000000-0005-0000-0000-0000FF3C0000}"/>
    <cellStyle name="Normal 3 2 2 2 6 4 4 2" xfId="16622" xr:uid="{00000000-0005-0000-0000-0000003D0000}"/>
    <cellStyle name="Normal 3 2 2 2 6 4 5" xfId="16623" xr:uid="{00000000-0005-0000-0000-0000013D0000}"/>
    <cellStyle name="Normal 3 2 2 2 6 5" xfId="16624" xr:uid="{00000000-0005-0000-0000-0000023D0000}"/>
    <cellStyle name="Normal 3 2 2 2 6 5 2" xfId="16625" xr:uid="{00000000-0005-0000-0000-0000033D0000}"/>
    <cellStyle name="Normal 3 2 2 2 6 5 2 2" xfId="16626" xr:uid="{00000000-0005-0000-0000-0000043D0000}"/>
    <cellStyle name="Normal 3 2 2 2 6 5 2 2 2" xfId="16627" xr:uid="{00000000-0005-0000-0000-0000053D0000}"/>
    <cellStyle name="Normal 3 2 2 2 6 5 2 3" xfId="16628" xr:uid="{00000000-0005-0000-0000-0000063D0000}"/>
    <cellStyle name="Normal 3 2 2 2 6 5 3" xfId="16629" xr:uid="{00000000-0005-0000-0000-0000073D0000}"/>
    <cellStyle name="Normal 3 2 2 2 6 5 3 2" xfId="16630" xr:uid="{00000000-0005-0000-0000-0000083D0000}"/>
    <cellStyle name="Normal 3 2 2 2 6 5 4" xfId="16631" xr:uid="{00000000-0005-0000-0000-0000093D0000}"/>
    <cellStyle name="Normal 3 2 2 2 6 6" xfId="16632" xr:uid="{00000000-0005-0000-0000-00000A3D0000}"/>
    <cellStyle name="Normal 3 2 2 2 6 6 2" xfId="16633" xr:uid="{00000000-0005-0000-0000-00000B3D0000}"/>
    <cellStyle name="Normal 3 2 2 2 6 6 2 2" xfId="16634" xr:uid="{00000000-0005-0000-0000-00000C3D0000}"/>
    <cellStyle name="Normal 3 2 2 2 6 6 2 2 2" xfId="16635" xr:uid="{00000000-0005-0000-0000-00000D3D0000}"/>
    <cellStyle name="Normal 3 2 2 2 6 6 2 3" xfId="16636" xr:uid="{00000000-0005-0000-0000-00000E3D0000}"/>
    <cellStyle name="Normal 3 2 2 2 6 6 3" xfId="16637" xr:uid="{00000000-0005-0000-0000-00000F3D0000}"/>
    <cellStyle name="Normal 3 2 2 2 6 6 3 2" xfId="16638" xr:uid="{00000000-0005-0000-0000-0000103D0000}"/>
    <cellStyle name="Normal 3 2 2 2 6 6 4" xfId="16639" xr:uid="{00000000-0005-0000-0000-0000113D0000}"/>
    <cellStyle name="Normal 3 2 2 2 6 7" xfId="16640" xr:uid="{00000000-0005-0000-0000-0000123D0000}"/>
    <cellStyle name="Normal 3 2 2 2 6 7 2" xfId="16641" xr:uid="{00000000-0005-0000-0000-0000133D0000}"/>
    <cellStyle name="Normal 3 2 2 2 6 7 2 2" xfId="16642" xr:uid="{00000000-0005-0000-0000-0000143D0000}"/>
    <cellStyle name="Normal 3 2 2 2 6 7 3" xfId="16643" xr:uid="{00000000-0005-0000-0000-0000153D0000}"/>
    <cellStyle name="Normal 3 2 2 2 6 8" xfId="16644" xr:uid="{00000000-0005-0000-0000-0000163D0000}"/>
    <cellStyle name="Normal 3 2 2 2 6 8 2" xfId="16645" xr:uid="{00000000-0005-0000-0000-0000173D0000}"/>
    <cellStyle name="Normal 3 2 2 2 6 9" xfId="16646" xr:uid="{00000000-0005-0000-0000-0000183D0000}"/>
    <cellStyle name="Normal 3 2 2 2 6 9 2" xfId="16647" xr:uid="{00000000-0005-0000-0000-0000193D0000}"/>
    <cellStyle name="Normal 3 2 2 2 7" xfId="16648" xr:uid="{00000000-0005-0000-0000-00001A3D0000}"/>
    <cellStyle name="Normal 3 2 2 2 7 2" xfId="16649" xr:uid="{00000000-0005-0000-0000-00001B3D0000}"/>
    <cellStyle name="Normal 3 2 2 2 7 2 2" xfId="16650" xr:uid="{00000000-0005-0000-0000-00001C3D0000}"/>
    <cellStyle name="Normal 3 2 2 2 7 2 2 2" xfId="16651" xr:uid="{00000000-0005-0000-0000-00001D3D0000}"/>
    <cellStyle name="Normal 3 2 2 2 7 2 2 2 2" xfId="16652" xr:uid="{00000000-0005-0000-0000-00001E3D0000}"/>
    <cellStyle name="Normal 3 2 2 2 7 2 2 2 2 2" xfId="16653" xr:uid="{00000000-0005-0000-0000-00001F3D0000}"/>
    <cellStyle name="Normal 3 2 2 2 7 2 2 2 2 2 2" xfId="16654" xr:uid="{00000000-0005-0000-0000-0000203D0000}"/>
    <cellStyle name="Normal 3 2 2 2 7 2 2 2 2 3" xfId="16655" xr:uid="{00000000-0005-0000-0000-0000213D0000}"/>
    <cellStyle name="Normal 3 2 2 2 7 2 2 2 3" xfId="16656" xr:uid="{00000000-0005-0000-0000-0000223D0000}"/>
    <cellStyle name="Normal 3 2 2 2 7 2 2 2 3 2" xfId="16657" xr:uid="{00000000-0005-0000-0000-0000233D0000}"/>
    <cellStyle name="Normal 3 2 2 2 7 2 2 2 4" xfId="16658" xr:uid="{00000000-0005-0000-0000-0000243D0000}"/>
    <cellStyle name="Normal 3 2 2 2 7 2 2 3" xfId="16659" xr:uid="{00000000-0005-0000-0000-0000253D0000}"/>
    <cellStyle name="Normal 3 2 2 2 7 2 2 3 2" xfId="16660" xr:uid="{00000000-0005-0000-0000-0000263D0000}"/>
    <cellStyle name="Normal 3 2 2 2 7 2 2 3 2 2" xfId="16661" xr:uid="{00000000-0005-0000-0000-0000273D0000}"/>
    <cellStyle name="Normal 3 2 2 2 7 2 2 3 3" xfId="16662" xr:uid="{00000000-0005-0000-0000-0000283D0000}"/>
    <cellStyle name="Normal 3 2 2 2 7 2 2 4" xfId="16663" xr:uid="{00000000-0005-0000-0000-0000293D0000}"/>
    <cellStyle name="Normal 3 2 2 2 7 2 2 4 2" xfId="16664" xr:uid="{00000000-0005-0000-0000-00002A3D0000}"/>
    <cellStyle name="Normal 3 2 2 2 7 2 2 5" xfId="16665" xr:uid="{00000000-0005-0000-0000-00002B3D0000}"/>
    <cellStyle name="Normal 3 2 2 2 7 2 3" xfId="16666" xr:uid="{00000000-0005-0000-0000-00002C3D0000}"/>
    <cellStyle name="Normal 3 2 2 2 7 2 3 2" xfId="16667" xr:uid="{00000000-0005-0000-0000-00002D3D0000}"/>
    <cellStyle name="Normal 3 2 2 2 7 2 3 2 2" xfId="16668" xr:uid="{00000000-0005-0000-0000-00002E3D0000}"/>
    <cellStyle name="Normal 3 2 2 2 7 2 3 2 2 2" xfId="16669" xr:uid="{00000000-0005-0000-0000-00002F3D0000}"/>
    <cellStyle name="Normal 3 2 2 2 7 2 3 2 3" xfId="16670" xr:uid="{00000000-0005-0000-0000-0000303D0000}"/>
    <cellStyle name="Normal 3 2 2 2 7 2 3 3" xfId="16671" xr:uid="{00000000-0005-0000-0000-0000313D0000}"/>
    <cellStyle name="Normal 3 2 2 2 7 2 3 3 2" xfId="16672" xr:uid="{00000000-0005-0000-0000-0000323D0000}"/>
    <cellStyle name="Normal 3 2 2 2 7 2 3 4" xfId="16673" xr:uid="{00000000-0005-0000-0000-0000333D0000}"/>
    <cellStyle name="Normal 3 2 2 2 7 2 4" xfId="16674" xr:uid="{00000000-0005-0000-0000-0000343D0000}"/>
    <cellStyle name="Normal 3 2 2 2 7 2 4 2" xfId="16675" xr:uid="{00000000-0005-0000-0000-0000353D0000}"/>
    <cellStyle name="Normal 3 2 2 2 7 2 4 2 2" xfId="16676" xr:uid="{00000000-0005-0000-0000-0000363D0000}"/>
    <cellStyle name="Normal 3 2 2 2 7 2 4 2 2 2" xfId="16677" xr:uid="{00000000-0005-0000-0000-0000373D0000}"/>
    <cellStyle name="Normal 3 2 2 2 7 2 4 2 3" xfId="16678" xr:uid="{00000000-0005-0000-0000-0000383D0000}"/>
    <cellStyle name="Normal 3 2 2 2 7 2 4 3" xfId="16679" xr:uid="{00000000-0005-0000-0000-0000393D0000}"/>
    <cellStyle name="Normal 3 2 2 2 7 2 4 3 2" xfId="16680" xr:uid="{00000000-0005-0000-0000-00003A3D0000}"/>
    <cellStyle name="Normal 3 2 2 2 7 2 4 4" xfId="16681" xr:uid="{00000000-0005-0000-0000-00003B3D0000}"/>
    <cellStyle name="Normal 3 2 2 2 7 2 5" xfId="16682" xr:uid="{00000000-0005-0000-0000-00003C3D0000}"/>
    <cellStyle name="Normal 3 2 2 2 7 2 5 2" xfId="16683" xr:uid="{00000000-0005-0000-0000-00003D3D0000}"/>
    <cellStyle name="Normal 3 2 2 2 7 2 5 2 2" xfId="16684" xr:uid="{00000000-0005-0000-0000-00003E3D0000}"/>
    <cellStyle name="Normal 3 2 2 2 7 2 5 3" xfId="16685" xr:uid="{00000000-0005-0000-0000-00003F3D0000}"/>
    <cellStyle name="Normal 3 2 2 2 7 2 6" xfId="16686" xr:uid="{00000000-0005-0000-0000-0000403D0000}"/>
    <cellStyle name="Normal 3 2 2 2 7 2 6 2" xfId="16687" xr:uid="{00000000-0005-0000-0000-0000413D0000}"/>
    <cellStyle name="Normal 3 2 2 2 7 2 7" xfId="16688" xr:uid="{00000000-0005-0000-0000-0000423D0000}"/>
    <cellStyle name="Normal 3 2 2 2 7 2 7 2" xfId="16689" xr:uid="{00000000-0005-0000-0000-0000433D0000}"/>
    <cellStyle name="Normal 3 2 2 2 7 2 8" xfId="16690" xr:uid="{00000000-0005-0000-0000-0000443D0000}"/>
    <cellStyle name="Normal 3 2 2 2 7 3" xfId="16691" xr:uid="{00000000-0005-0000-0000-0000453D0000}"/>
    <cellStyle name="Normal 3 2 2 2 7 3 2" xfId="16692" xr:uid="{00000000-0005-0000-0000-0000463D0000}"/>
    <cellStyle name="Normal 3 2 2 2 7 3 2 2" xfId="16693" xr:uid="{00000000-0005-0000-0000-0000473D0000}"/>
    <cellStyle name="Normal 3 2 2 2 7 3 2 2 2" xfId="16694" xr:uid="{00000000-0005-0000-0000-0000483D0000}"/>
    <cellStyle name="Normal 3 2 2 2 7 3 2 2 2 2" xfId="16695" xr:uid="{00000000-0005-0000-0000-0000493D0000}"/>
    <cellStyle name="Normal 3 2 2 2 7 3 2 2 3" xfId="16696" xr:uid="{00000000-0005-0000-0000-00004A3D0000}"/>
    <cellStyle name="Normal 3 2 2 2 7 3 2 3" xfId="16697" xr:uid="{00000000-0005-0000-0000-00004B3D0000}"/>
    <cellStyle name="Normal 3 2 2 2 7 3 2 3 2" xfId="16698" xr:uid="{00000000-0005-0000-0000-00004C3D0000}"/>
    <cellStyle name="Normal 3 2 2 2 7 3 2 4" xfId="16699" xr:uid="{00000000-0005-0000-0000-00004D3D0000}"/>
    <cellStyle name="Normal 3 2 2 2 7 3 3" xfId="16700" xr:uid="{00000000-0005-0000-0000-00004E3D0000}"/>
    <cellStyle name="Normal 3 2 2 2 7 3 3 2" xfId="16701" xr:uid="{00000000-0005-0000-0000-00004F3D0000}"/>
    <cellStyle name="Normal 3 2 2 2 7 3 3 2 2" xfId="16702" xr:uid="{00000000-0005-0000-0000-0000503D0000}"/>
    <cellStyle name="Normal 3 2 2 2 7 3 3 3" xfId="16703" xr:uid="{00000000-0005-0000-0000-0000513D0000}"/>
    <cellStyle name="Normal 3 2 2 2 7 3 4" xfId="16704" xr:uid="{00000000-0005-0000-0000-0000523D0000}"/>
    <cellStyle name="Normal 3 2 2 2 7 3 4 2" xfId="16705" xr:uid="{00000000-0005-0000-0000-0000533D0000}"/>
    <cellStyle name="Normal 3 2 2 2 7 3 5" xfId="16706" xr:uid="{00000000-0005-0000-0000-0000543D0000}"/>
    <cellStyle name="Normal 3 2 2 2 7 4" xfId="16707" xr:uid="{00000000-0005-0000-0000-0000553D0000}"/>
    <cellStyle name="Normal 3 2 2 2 7 4 2" xfId="16708" xr:uid="{00000000-0005-0000-0000-0000563D0000}"/>
    <cellStyle name="Normal 3 2 2 2 7 4 2 2" xfId="16709" xr:uid="{00000000-0005-0000-0000-0000573D0000}"/>
    <cellStyle name="Normal 3 2 2 2 7 4 2 2 2" xfId="16710" xr:uid="{00000000-0005-0000-0000-0000583D0000}"/>
    <cellStyle name="Normal 3 2 2 2 7 4 2 3" xfId="16711" xr:uid="{00000000-0005-0000-0000-0000593D0000}"/>
    <cellStyle name="Normal 3 2 2 2 7 4 3" xfId="16712" xr:uid="{00000000-0005-0000-0000-00005A3D0000}"/>
    <cellStyle name="Normal 3 2 2 2 7 4 3 2" xfId="16713" xr:uid="{00000000-0005-0000-0000-00005B3D0000}"/>
    <cellStyle name="Normal 3 2 2 2 7 4 4" xfId="16714" xr:uid="{00000000-0005-0000-0000-00005C3D0000}"/>
    <cellStyle name="Normal 3 2 2 2 7 5" xfId="16715" xr:uid="{00000000-0005-0000-0000-00005D3D0000}"/>
    <cellStyle name="Normal 3 2 2 2 7 5 2" xfId="16716" xr:uid="{00000000-0005-0000-0000-00005E3D0000}"/>
    <cellStyle name="Normal 3 2 2 2 7 5 2 2" xfId="16717" xr:uid="{00000000-0005-0000-0000-00005F3D0000}"/>
    <cellStyle name="Normal 3 2 2 2 7 5 2 2 2" xfId="16718" xr:uid="{00000000-0005-0000-0000-0000603D0000}"/>
    <cellStyle name="Normal 3 2 2 2 7 5 2 3" xfId="16719" xr:uid="{00000000-0005-0000-0000-0000613D0000}"/>
    <cellStyle name="Normal 3 2 2 2 7 5 3" xfId="16720" xr:uid="{00000000-0005-0000-0000-0000623D0000}"/>
    <cellStyle name="Normal 3 2 2 2 7 5 3 2" xfId="16721" xr:uid="{00000000-0005-0000-0000-0000633D0000}"/>
    <cellStyle name="Normal 3 2 2 2 7 5 4" xfId="16722" xr:uid="{00000000-0005-0000-0000-0000643D0000}"/>
    <cellStyle name="Normal 3 2 2 2 7 6" xfId="16723" xr:uid="{00000000-0005-0000-0000-0000653D0000}"/>
    <cellStyle name="Normal 3 2 2 2 7 6 2" xfId="16724" xr:uid="{00000000-0005-0000-0000-0000663D0000}"/>
    <cellStyle name="Normal 3 2 2 2 7 6 2 2" xfId="16725" xr:uid="{00000000-0005-0000-0000-0000673D0000}"/>
    <cellStyle name="Normal 3 2 2 2 7 6 3" xfId="16726" xr:uid="{00000000-0005-0000-0000-0000683D0000}"/>
    <cellStyle name="Normal 3 2 2 2 7 7" xfId="16727" xr:uid="{00000000-0005-0000-0000-0000693D0000}"/>
    <cellStyle name="Normal 3 2 2 2 7 7 2" xfId="16728" xr:uid="{00000000-0005-0000-0000-00006A3D0000}"/>
    <cellStyle name="Normal 3 2 2 2 7 8" xfId="16729" xr:uid="{00000000-0005-0000-0000-00006B3D0000}"/>
    <cellStyle name="Normal 3 2 2 2 7 8 2" xfId="16730" xr:uid="{00000000-0005-0000-0000-00006C3D0000}"/>
    <cellStyle name="Normal 3 2 2 2 7 9" xfId="16731" xr:uid="{00000000-0005-0000-0000-00006D3D0000}"/>
    <cellStyle name="Normal 3 2 2 2 8" xfId="16732" xr:uid="{00000000-0005-0000-0000-00006E3D0000}"/>
    <cellStyle name="Normal 3 2 2 2 8 2" xfId="16733" xr:uid="{00000000-0005-0000-0000-00006F3D0000}"/>
    <cellStyle name="Normal 3 2 2 2 8 2 2" xfId="16734" xr:uid="{00000000-0005-0000-0000-0000703D0000}"/>
    <cellStyle name="Normal 3 2 2 2 8 2 2 2" xfId="16735" xr:uid="{00000000-0005-0000-0000-0000713D0000}"/>
    <cellStyle name="Normal 3 2 2 2 8 2 2 2 2" xfId="16736" xr:uid="{00000000-0005-0000-0000-0000723D0000}"/>
    <cellStyle name="Normal 3 2 2 2 8 2 2 2 2 2" xfId="16737" xr:uid="{00000000-0005-0000-0000-0000733D0000}"/>
    <cellStyle name="Normal 3 2 2 2 8 2 2 2 3" xfId="16738" xr:uid="{00000000-0005-0000-0000-0000743D0000}"/>
    <cellStyle name="Normal 3 2 2 2 8 2 2 3" xfId="16739" xr:uid="{00000000-0005-0000-0000-0000753D0000}"/>
    <cellStyle name="Normal 3 2 2 2 8 2 2 3 2" xfId="16740" xr:uid="{00000000-0005-0000-0000-0000763D0000}"/>
    <cellStyle name="Normal 3 2 2 2 8 2 2 4" xfId="16741" xr:uid="{00000000-0005-0000-0000-0000773D0000}"/>
    <cellStyle name="Normal 3 2 2 2 8 2 3" xfId="16742" xr:uid="{00000000-0005-0000-0000-0000783D0000}"/>
    <cellStyle name="Normal 3 2 2 2 8 2 3 2" xfId="16743" xr:uid="{00000000-0005-0000-0000-0000793D0000}"/>
    <cellStyle name="Normal 3 2 2 2 8 2 3 2 2" xfId="16744" xr:uid="{00000000-0005-0000-0000-00007A3D0000}"/>
    <cellStyle name="Normal 3 2 2 2 8 2 3 3" xfId="16745" xr:uid="{00000000-0005-0000-0000-00007B3D0000}"/>
    <cellStyle name="Normal 3 2 2 2 8 2 4" xfId="16746" xr:uid="{00000000-0005-0000-0000-00007C3D0000}"/>
    <cellStyle name="Normal 3 2 2 2 8 2 4 2" xfId="16747" xr:uid="{00000000-0005-0000-0000-00007D3D0000}"/>
    <cellStyle name="Normal 3 2 2 2 8 2 5" xfId="16748" xr:uid="{00000000-0005-0000-0000-00007E3D0000}"/>
    <cellStyle name="Normal 3 2 2 2 8 3" xfId="16749" xr:uid="{00000000-0005-0000-0000-00007F3D0000}"/>
    <cellStyle name="Normal 3 2 2 2 8 3 2" xfId="16750" xr:uid="{00000000-0005-0000-0000-0000803D0000}"/>
    <cellStyle name="Normal 3 2 2 2 8 3 2 2" xfId="16751" xr:uid="{00000000-0005-0000-0000-0000813D0000}"/>
    <cellStyle name="Normal 3 2 2 2 8 3 2 2 2" xfId="16752" xr:uid="{00000000-0005-0000-0000-0000823D0000}"/>
    <cellStyle name="Normal 3 2 2 2 8 3 2 3" xfId="16753" xr:uid="{00000000-0005-0000-0000-0000833D0000}"/>
    <cellStyle name="Normal 3 2 2 2 8 3 3" xfId="16754" xr:uid="{00000000-0005-0000-0000-0000843D0000}"/>
    <cellStyle name="Normal 3 2 2 2 8 3 3 2" xfId="16755" xr:uid="{00000000-0005-0000-0000-0000853D0000}"/>
    <cellStyle name="Normal 3 2 2 2 8 3 4" xfId="16756" xr:uid="{00000000-0005-0000-0000-0000863D0000}"/>
    <cellStyle name="Normal 3 2 2 2 8 4" xfId="16757" xr:uid="{00000000-0005-0000-0000-0000873D0000}"/>
    <cellStyle name="Normal 3 2 2 2 8 4 2" xfId="16758" xr:uid="{00000000-0005-0000-0000-0000883D0000}"/>
    <cellStyle name="Normal 3 2 2 2 8 4 2 2" xfId="16759" xr:uid="{00000000-0005-0000-0000-0000893D0000}"/>
    <cellStyle name="Normal 3 2 2 2 8 4 2 2 2" xfId="16760" xr:uid="{00000000-0005-0000-0000-00008A3D0000}"/>
    <cellStyle name="Normal 3 2 2 2 8 4 2 3" xfId="16761" xr:uid="{00000000-0005-0000-0000-00008B3D0000}"/>
    <cellStyle name="Normal 3 2 2 2 8 4 3" xfId="16762" xr:uid="{00000000-0005-0000-0000-00008C3D0000}"/>
    <cellStyle name="Normal 3 2 2 2 8 4 3 2" xfId="16763" xr:uid="{00000000-0005-0000-0000-00008D3D0000}"/>
    <cellStyle name="Normal 3 2 2 2 8 4 4" xfId="16764" xr:uid="{00000000-0005-0000-0000-00008E3D0000}"/>
    <cellStyle name="Normal 3 2 2 2 8 5" xfId="16765" xr:uid="{00000000-0005-0000-0000-00008F3D0000}"/>
    <cellStyle name="Normal 3 2 2 2 8 5 2" xfId="16766" xr:uid="{00000000-0005-0000-0000-0000903D0000}"/>
    <cellStyle name="Normal 3 2 2 2 8 5 2 2" xfId="16767" xr:uid="{00000000-0005-0000-0000-0000913D0000}"/>
    <cellStyle name="Normal 3 2 2 2 8 5 3" xfId="16768" xr:uid="{00000000-0005-0000-0000-0000923D0000}"/>
    <cellStyle name="Normal 3 2 2 2 8 6" xfId="16769" xr:uid="{00000000-0005-0000-0000-0000933D0000}"/>
    <cellStyle name="Normal 3 2 2 2 8 6 2" xfId="16770" xr:uid="{00000000-0005-0000-0000-0000943D0000}"/>
    <cellStyle name="Normal 3 2 2 2 8 7" xfId="16771" xr:uid="{00000000-0005-0000-0000-0000953D0000}"/>
    <cellStyle name="Normal 3 2 2 2 8 7 2" xfId="16772" xr:uid="{00000000-0005-0000-0000-0000963D0000}"/>
    <cellStyle name="Normal 3 2 2 2 8 8" xfId="16773" xr:uid="{00000000-0005-0000-0000-0000973D0000}"/>
    <cellStyle name="Normal 3 2 2 2 9" xfId="16774" xr:uid="{00000000-0005-0000-0000-0000983D0000}"/>
    <cellStyle name="Normal 3 2 2 2 9 2" xfId="16775" xr:uid="{00000000-0005-0000-0000-0000993D0000}"/>
    <cellStyle name="Normal 3 2 2 2 9 2 2" xfId="16776" xr:uid="{00000000-0005-0000-0000-00009A3D0000}"/>
    <cellStyle name="Normal 3 2 2 2 9 2 2 2" xfId="16777" xr:uid="{00000000-0005-0000-0000-00009B3D0000}"/>
    <cellStyle name="Normal 3 2 2 2 9 2 2 2 2" xfId="16778" xr:uid="{00000000-0005-0000-0000-00009C3D0000}"/>
    <cellStyle name="Normal 3 2 2 2 9 2 2 2 2 2" xfId="16779" xr:uid="{00000000-0005-0000-0000-00009D3D0000}"/>
    <cellStyle name="Normal 3 2 2 2 9 2 2 2 3" xfId="16780" xr:uid="{00000000-0005-0000-0000-00009E3D0000}"/>
    <cellStyle name="Normal 3 2 2 2 9 2 2 3" xfId="16781" xr:uid="{00000000-0005-0000-0000-00009F3D0000}"/>
    <cellStyle name="Normal 3 2 2 2 9 2 2 3 2" xfId="16782" xr:uid="{00000000-0005-0000-0000-0000A03D0000}"/>
    <cellStyle name="Normal 3 2 2 2 9 2 2 4" xfId="16783" xr:uid="{00000000-0005-0000-0000-0000A13D0000}"/>
    <cellStyle name="Normal 3 2 2 2 9 2 3" xfId="16784" xr:uid="{00000000-0005-0000-0000-0000A23D0000}"/>
    <cellStyle name="Normal 3 2 2 2 9 2 3 2" xfId="16785" xr:uid="{00000000-0005-0000-0000-0000A33D0000}"/>
    <cellStyle name="Normal 3 2 2 2 9 2 3 2 2" xfId="16786" xr:uid="{00000000-0005-0000-0000-0000A43D0000}"/>
    <cellStyle name="Normal 3 2 2 2 9 2 3 3" xfId="16787" xr:uid="{00000000-0005-0000-0000-0000A53D0000}"/>
    <cellStyle name="Normal 3 2 2 2 9 2 4" xfId="16788" xr:uid="{00000000-0005-0000-0000-0000A63D0000}"/>
    <cellStyle name="Normal 3 2 2 2 9 2 4 2" xfId="16789" xr:uid="{00000000-0005-0000-0000-0000A73D0000}"/>
    <cellStyle name="Normal 3 2 2 2 9 2 5" xfId="16790" xr:uid="{00000000-0005-0000-0000-0000A83D0000}"/>
    <cellStyle name="Normal 3 2 2 2 9 3" xfId="16791" xr:uid="{00000000-0005-0000-0000-0000A93D0000}"/>
    <cellStyle name="Normal 3 2 2 2 9 3 2" xfId="16792" xr:uid="{00000000-0005-0000-0000-0000AA3D0000}"/>
    <cellStyle name="Normal 3 2 2 2 9 3 2 2" xfId="16793" xr:uid="{00000000-0005-0000-0000-0000AB3D0000}"/>
    <cellStyle name="Normal 3 2 2 2 9 3 2 2 2" xfId="16794" xr:uid="{00000000-0005-0000-0000-0000AC3D0000}"/>
    <cellStyle name="Normal 3 2 2 2 9 3 2 3" xfId="16795" xr:uid="{00000000-0005-0000-0000-0000AD3D0000}"/>
    <cellStyle name="Normal 3 2 2 2 9 3 3" xfId="16796" xr:uid="{00000000-0005-0000-0000-0000AE3D0000}"/>
    <cellStyle name="Normal 3 2 2 2 9 3 3 2" xfId="16797" xr:uid="{00000000-0005-0000-0000-0000AF3D0000}"/>
    <cellStyle name="Normal 3 2 2 2 9 3 4" xfId="16798" xr:uid="{00000000-0005-0000-0000-0000B03D0000}"/>
    <cellStyle name="Normal 3 2 2 2 9 4" xfId="16799" xr:uid="{00000000-0005-0000-0000-0000B13D0000}"/>
    <cellStyle name="Normal 3 2 2 2 9 4 2" xfId="16800" xr:uid="{00000000-0005-0000-0000-0000B23D0000}"/>
    <cellStyle name="Normal 3 2 2 2 9 4 2 2" xfId="16801" xr:uid="{00000000-0005-0000-0000-0000B33D0000}"/>
    <cellStyle name="Normal 3 2 2 2 9 4 2 2 2" xfId="16802" xr:uid="{00000000-0005-0000-0000-0000B43D0000}"/>
    <cellStyle name="Normal 3 2 2 2 9 4 2 3" xfId="16803" xr:uid="{00000000-0005-0000-0000-0000B53D0000}"/>
    <cellStyle name="Normal 3 2 2 2 9 4 3" xfId="16804" xr:uid="{00000000-0005-0000-0000-0000B63D0000}"/>
    <cellStyle name="Normal 3 2 2 2 9 4 3 2" xfId="16805" xr:uid="{00000000-0005-0000-0000-0000B73D0000}"/>
    <cellStyle name="Normal 3 2 2 2 9 4 4" xfId="16806" xr:uid="{00000000-0005-0000-0000-0000B83D0000}"/>
    <cellStyle name="Normal 3 2 2 2 9 5" xfId="16807" xr:uid="{00000000-0005-0000-0000-0000B93D0000}"/>
    <cellStyle name="Normal 3 2 2 2 9 5 2" xfId="16808" xr:uid="{00000000-0005-0000-0000-0000BA3D0000}"/>
    <cellStyle name="Normal 3 2 2 2 9 5 2 2" xfId="16809" xr:uid="{00000000-0005-0000-0000-0000BB3D0000}"/>
    <cellStyle name="Normal 3 2 2 2 9 5 3" xfId="16810" xr:uid="{00000000-0005-0000-0000-0000BC3D0000}"/>
    <cellStyle name="Normal 3 2 2 2 9 6" xfId="16811" xr:uid="{00000000-0005-0000-0000-0000BD3D0000}"/>
    <cellStyle name="Normal 3 2 2 2 9 6 2" xfId="16812" xr:uid="{00000000-0005-0000-0000-0000BE3D0000}"/>
    <cellStyle name="Normal 3 2 2 2 9 7" xfId="16813" xr:uid="{00000000-0005-0000-0000-0000BF3D0000}"/>
    <cellStyle name="Normal 3 2 2 2 9 7 2" xfId="16814" xr:uid="{00000000-0005-0000-0000-0000C03D0000}"/>
    <cellStyle name="Normal 3 2 2 2 9 8" xfId="16815" xr:uid="{00000000-0005-0000-0000-0000C13D0000}"/>
    <cellStyle name="Normal 3 2 2 2_Sheet1" xfId="16816" xr:uid="{00000000-0005-0000-0000-0000C23D0000}"/>
    <cellStyle name="Normal 3 2 2 20" xfId="16817" xr:uid="{00000000-0005-0000-0000-0000C33D0000}"/>
    <cellStyle name="Normal 3 2 2 3" xfId="16818" xr:uid="{00000000-0005-0000-0000-0000C43D0000}"/>
    <cellStyle name="Normal 3 2 2 3 10" xfId="16819" xr:uid="{00000000-0005-0000-0000-0000C53D0000}"/>
    <cellStyle name="Normal 3 2 2 3 10 2" xfId="16820" xr:uid="{00000000-0005-0000-0000-0000C63D0000}"/>
    <cellStyle name="Normal 3 2 2 3 10 2 2" xfId="16821" xr:uid="{00000000-0005-0000-0000-0000C73D0000}"/>
    <cellStyle name="Normal 3 2 2 3 10 2 2 2" xfId="16822" xr:uid="{00000000-0005-0000-0000-0000C83D0000}"/>
    <cellStyle name="Normal 3 2 2 3 10 2 2 2 2" xfId="16823" xr:uid="{00000000-0005-0000-0000-0000C93D0000}"/>
    <cellStyle name="Normal 3 2 2 3 10 2 2 2 2 2" xfId="16824" xr:uid="{00000000-0005-0000-0000-0000CA3D0000}"/>
    <cellStyle name="Normal 3 2 2 3 10 2 2 2 3" xfId="16825" xr:uid="{00000000-0005-0000-0000-0000CB3D0000}"/>
    <cellStyle name="Normal 3 2 2 3 10 2 2 3" xfId="16826" xr:uid="{00000000-0005-0000-0000-0000CC3D0000}"/>
    <cellStyle name="Normal 3 2 2 3 10 2 2 3 2" xfId="16827" xr:uid="{00000000-0005-0000-0000-0000CD3D0000}"/>
    <cellStyle name="Normal 3 2 2 3 10 2 2 4" xfId="16828" xr:uid="{00000000-0005-0000-0000-0000CE3D0000}"/>
    <cellStyle name="Normal 3 2 2 3 10 2 3" xfId="16829" xr:uid="{00000000-0005-0000-0000-0000CF3D0000}"/>
    <cellStyle name="Normal 3 2 2 3 10 2 3 2" xfId="16830" xr:uid="{00000000-0005-0000-0000-0000D03D0000}"/>
    <cellStyle name="Normal 3 2 2 3 10 2 3 2 2" xfId="16831" xr:uid="{00000000-0005-0000-0000-0000D13D0000}"/>
    <cellStyle name="Normal 3 2 2 3 10 2 3 3" xfId="16832" xr:uid="{00000000-0005-0000-0000-0000D23D0000}"/>
    <cellStyle name="Normal 3 2 2 3 10 2 4" xfId="16833" xr:uid="{00000000-0005-0000-0000-0000D33D0000}"/>
    <cellStyle name="Normal 3 2 2 3 10 2 4 2" xfId="16834" xr:uid="{00000000-0005-0000-0000-0000D43D0000}"/>
    <cellStyle name="Normal 3 2 2 3 10 2 5" xfId="16835" xr:uid="{00000000-0005-0000-0000-0000D53D0000}"/>
    <cellStyle name="Normal 3 2 2 3 10 3" xfId="16836" xr:uid="{00000000-0005-0000-0000-0000D63D0000}"/>
    <cellStyle name="Normal 3 2 2 3 10 3 2" xfId="16837" xr:uid="{00000000-0005-0000-0000-0000D73D0000}"/>
    <cellStyle name="Normal 3 2 2 3 10 3 2 2" xfId="16838" xr:uid="{00000000-0005-0000-0000-0000D83D0000}"/>
    <cellStyle name="Normal 3 2 2 3 10 3 2 2 2" xfId="16839" xr:uid="{00000000-0005-0000-0000-0000D93D0000}"/>
    <cellStyle name="Normal 3 2 2 3 10 3 2 3" xfId="16840" xr:uid="{00000000-0005-0000-0000-0000DA3D0000}"/>
    <cellStyle name="Normal 3 2 2 3 10 3 3" xfId="16841" xr:uid="{00000000-0005-0000-0000-0000DB3D0000}"/>
    <cellStyle name="Normal 3 2 2 3 10 3 3 2" xfId="16842" xr:uid="{00000000-0005-0000-0000-0000DC3D0000}"/>
    <cellStyle name="Normal 3 2 2 3 10 3 4" xfId="16843" xr:uid="{00000000-0005-0000-0000-0000DD3D0000}"/>
    <cellStyle name="Normal 3 2 2 3 10 4" xfId="16844" xr:uid="{00000000-0005-0000-0000-0000DE3D0000}"/>
    <cellStyle name="Normal 3 2 2 3 10 4 2" xfId="16845" xr:uid="{00000000-0005-0000-0000-0000DF3D0000}"/>
    <cellStyle name="Normal 3 2 2 3 10 4 2 2" xfId="16846" xr:uid="{00000000-0005-0000-0000-0000E03D0000}"/>
    <cellStyle name="Normal 3 2 2 3 10 4 3" xfId="16847" xr:uid="{00000000-0005-0000-0000-0000E13D0000}"/>
    <cellStyle name="Normal 3 2 2 3 10 5" xfId="16848" xr:uid="{00000000-0005-0000-0000-0000E23D0000}"/>
    <cellStyle name="Normal 3 2 2 3 10 5 2" xfId="16849" xr:uid="{00000000-0005-0000-0000-0000E33D0000}"/>
    <cellStyle name="Normal 3 2 2 3 10 6" xfId="16850" xr:uid="{00000000-0005-0000-0000-0000E43D0000}"/>
    <cellStyle name="Normal 3 2 2 3 11" xfId="16851" xr:uid="{00000000-0005-0000-0000-0000E53D0000}"/>
    <cellStyle name="Normal 3 2 2 3 11 2" xfId="16852" xr:uid="{00000000-0005-0000-0000-0000E63D0000}"/>
    <cellStyle name="Normal 3 2 2 3 11 2 2" xfId="16853" xr:uid="{00000000-0005-0000-0000-0000E73D0000}"/>
    <cellStyle name="Normal 3 2 2 3 11 2 2 2" xfId="16854" xr:uid="{00000000-0005-0000-0000-0000E83D0000}"/>
    <cellStyle name="Normal 3 2 2 3 11 2 2 2 2" xfId="16855" xr:uid="{00000000-0005-0000-0000-0000E93D0000}"/>
    <cellStyle name="Normal 3 2 2 3 11 2 2 3" xfId="16856" xr:uid="{00000000-0005-0000-0000-0000EA3D0000}"/>
    <cellStyle name="Normal 3 2 2 3 11 2 3" xfId="16857" xr:uid="{00000000-0005-0000-0000-0000EB3D0000}"/>
    <cellStyle name="Normal 3 2 2 3 11 2 3 2" xfId="16858" xr:uid="{00000000-0005-0000-0000-0000EC3D0000}"/>
    <cellStyle name="Normal 3 2 2 3 11 2 4" xfId="16859" xr:uid="{00000000-0005-0000-0000-0000ED3D0000}"/>
    <cellStyle name="Normal 3 2 2 3 11 3" xfId="16860" xr:uid="{00000000-0005-0000-0000-0000EE3D0000}"/>
    <cellStyle name="Normal 3 2 2 3 11 3 2" xfId="16861" xr:uid="{00000000-0005-0000-0000-0000EF3D0000}"/>
    <cellStyle name="Normal 3 2 2 3 11 3 2 2" xfId="16862" xr:uid="{00000000-0005-0000-0000-0000F03D0000}"/>
    <cellStyle name="Normal 3 2 2 3 11 3 3" xfId="16863" xr:uid="{00000000-0005-0000-0000-0000F13D0000}"/>
    <cellStyle name="Normal 3 2 2 3 11 4" xfId="16864" xr:uid="{00000000-0005-0000-0000-0000F23D0000}"/>
    <cellStyle name="Normal 3 2 2 3 11 4 2" xfId="16865" xr:uid="{00000000-0005-0000-0000-0000F33D0000}"/>
    <cellStyle name="Normal 3 2 2 3 11 5" xfId="16866" xr:uid="{00000000-0005-0000-0000-0000F43D0000}"/>
    <cellStyle name="Normal 3 2 2 3 12" xfId="16867" xr:uid="{00000000-0005-0000-0000-0000F53D0000}"/>
    <cellStyle name="Normal 3 2 2 3 12 2" xfId="16868" xr:uid="{00000000-0005-0000-0000-0000F63D0000}"/>
    <cellStyle name="Normal 3 2 2 3 12 2 2" xfId="16869" xr:uid="{00000000-0005-0000-0000-0000F73D0000}"/>
    <cellStyle name="Normal 3 2 2 3 12 2 2 2" xfId="16870" xr:uid="{00000000-0005-0000-0000-0000F83D0000}"/>
    <cellStyle name="Normal 3 2 2 3 12 2 3" xfId="16871" xr:uid="{00000000-0005-0000-0000-0000F93D0000}"/>
    <cellStyle name="Normal 3 2 2 3 12 3" xfId="16872" xr:uid="{00000000-0005-0000-0000-0000FA3D0000}"/>
    <cellStyle name="Normal 3 2 2 3 12 3 2" xfId="16873" xr:uid="{00000000-0005-0000-0000-0000FB3D0000}"/>
    <cellStyle name="Normal 3 2 2 3 12 4" xfId="16874" xr:uid="{00000000-0005-0000-0000-0000FC3D0000}"/>
    <cellStyle name="Normal 3 2 2 3 13" xfId="16875" xr:uid="{00000000-0005-0000-0000-0000FD3D0000}"/>
    <cellStyle name="Normal 3 2 2 3 13 2" xfId="16876" xr:uid="{00000000-0005-0000-0000-0000FE3D0000}"/>
    <cellStyle name="Normal 3 2 2 3 13 2 2" xfId="16877" xr:uid="{00000000-0005-0000-0000-0000FF3D0000}"/>
    <cellStyle name="Normal 3 2 2 3 13 2 2 2" xfId="16878" xr:uid="{00000000-0005-0000-0000-0000003E0000}"/>
    <cellStyle name="Normal 3 2 2 3 13 2 3" xfId="16879" xr:uid="{00000000-0005-0000-0000-0000013E0000}"/>
    <cellStyle name="Normal 3 2 2 3 13 3" xfId="16880" xr:uid="{00000000-0005-0000-0000-0000023E0000}"/>
    <cellStyle name="Normal 3 2 2 3 13 3 2" xfId="16881" xr:uid="{00000000-0005-0000-0000-0000033E0000}"/>
    <cellStyle name="Normal 3 2 2 3 13 4" xfId="16882" xr:uid="{00000000-0005-0000-0000-0000043E0000}"/>
    <cellStyle name="Normal 3 2 2 3 14" xfId="16883" xr:uid="{00000000-0005-0000-0000-0000053E0000}"/>
    <cellStyle name="Normal 3 2 2 3 14 2" xfId="16884" xr:uid="{00000000-0005-0000-0000-0000063E0000}"/>
    <cellStyle name="Normal 3 2 2 3 14 2 2" xfId="16885" xr:uid="{00000000-0005-0000-0000-0000073E0000}"/>
    <cellStyle name="Normal 3 2 2 3 14 2 2 2" xfId="16886" xr:uid="{00000000-0005-0000-0000-0000083E0000}"/>
    <cellStyle name="Normal 3 2 2 3 14 2 3" xfId="16887" xr:uid="{00000000-0005-0000-0000-0000093E0000}"/>
    <cellStyle name="Normal 3 2 2 3 14 3" xfId="16888" xr:uid="{00000000-0005-0000-0000-00000A3E0000}"/>
    <cellStyle name="Normal 3 2 2 3 14 3 2" xfId="16889" xr:uid="{00000000-0005-0000-0000-00000B3E0000}"/>
    <cellStyle name="Normal 3 2 2 3 14 4" xfId="16890" xr:uid="{00000000-0005-0000-0000-00000C3E0000}"/>
    <cellStyle name="Normal 3 2 2 3 15" xfId="16891" xr:uid="{00000000-0005-0000-0000-00000D3E0000}"/>
    <cellStyle name="Normal 3 2 2 3 15 2" xfId="16892" xr:uid="{00000000-0005-0000-0000-00000E3E0000}"/>
    <cellStyle name="Normal 3 2 2 3 15 2 2" xfId="16893" xr:uid="{00000000-0005-0000-0000-00000F3E0000}"/>
    <cellStyle name="Normal 3 2 2 3 15 3" xfId="16894" xr:uid="{00000000-0005-0000-0000-0000103E0000}"/>
    <cellStyle name="Normal 3 2 2 3 16" xfId="16895" xr:uid="{00000000-0005-0000-0000-0000113E0000}"/>
    <cellStyle name="Normal 3 2 2 3 16 2" xfId="16896" xr:uid="{00000000-0005-0000-0000-0000123E0000}"/>
    <cellStyle name="Normal 3 2 2 3 17" xfId="16897" xr:uid="{00000000-0005-0000-0000-0000133E0000}"/>
    <cellStyle name="Normal 3 2 2 3 17 2" xfId="16898" xr:uid="{00000000-0005-0000-0000-0000143E0000}"/>
    <cellStyle name="Normal 3 2 2 3 18" xfId="16899" xr:uid="{00000000-0005-0000-0000-0000153E0000}"/>
    <cellStyle name="Normal 3 2 2 3 2" xfId="16900" xr:uid="{00000000-0005-0000-0000-0000163E0000}"/>
    <cellStyle name="Normal 3 2 2 3 2 10" xfId="16901" xr:uid="{00000000-0005-0000-0000-0000173E0000}"/>
    <cellStyle name="Normal 3 2 2 3 2 10 2" xfId="16902" xr:uid="{00000000-0005-0000-0000-0000183E0000}"/>
    <cellStyle name="Normal 3 2 2 3 2 10 2 2" xfId="16903" xr:uid="{00000000-0005-0000-0000-0000193E0000}"/>
    <cellStyle name="Normal 3 2 2 3 2 10 2 2 2" xfId="16904" xr:uid="{00000000-0005-0000-0000-00001A3E0000}"/>
    <cellStyle name="Normal 3 2 2 3 2 10 2 3" xfId="16905" xr:uid="{00000000-0005-0000-0000-00001B3E0000}"/>
    <cellStyle name="Normal 3 2 2 3 2 10 3" xfId="16906" xr:uid="{00000000-0005-0000-0000-00001C3E0000}"/>
    <cellStyle name="Normal 3 2 2 3 2 10 3 2" xfId="16907" xr:uid="{00000000-0005-0000-0000-00001D3E0000}"/>
    <cellStyle name="Normal 3 2 2 3 2 10 4" xfId="16908" xr:uid="{00000000-0005-0000-0000-00001E3E0000}"/>
    <cellStyle name="Normal 3 2 2 3 2 11" xfId="16909" xr:uid="{00000000-0005-0000-0000-00001F3E0000}"/>
    <cellStyle name="Normal 3 2 2 3 2 11 2" xfId="16910" xr:uid="{00000000-0005-0000-0000-0000203E0000}"/>
    <cellStyle name="Normal 3 2 2 3 2 11 2 2" xfId="16911" xr:uid="{00000000-0005-0000-0000-0000213E0000}"/>
    <cellStyle name="Normal 3 2 2 3 2 11 2 2 2" xfId="16912" xr:uid="{00000000-0005-0000-0000-0000223E0000}"/>
    <cellStyle name="Normal 3 2 2 3 2 11 2 3" xfId="16913" xr:uid="{00000000-0005-0000-0000-0000233E0000}"/>
    <cellStyle name="Normal 3 2 2 3 2 11 3" xfId="16914" xr:uid="{00000000-0005-0000-0000-0000243E0000}"/>
    <cellStyle name="Normal 3 2 2 3 2 11 3 2" xfId="16915" xr:uid="{00000000-0005-0000-0000-0000253E0000}"/>
    <cellStyle name="Normal 3 2 2 3 2 11 4" xfId="16916" xr:uid="{00000000-0005-0000-0000-0000263E0000}"/>
    <cellStyle name="Normal 3 2 2 3 2 12" xfId="16917" xr:uid="{00000000-0005-0000-0000-0000273E0000}"/>
    <cellStyle name="Normal 3 2 2 3 2 12 2" xfId="16918" xr:uid="{00000000-0005-0000-0000-0000283E0000}"/>
    <cellStyle name="Normal 3 2 2 3 2 12 2 2" xfId="16919" xr:uid="{00000000-0005-0000-0000-0000293E0000}"/>
    <cellStyle name="Normal 3 2 2 3 2 12 2 2 2" xfId="16920" xr:uid="{00000000-0005-0000-0000-00002A3E0000}"/>
    <cellStyle name="Normal 3 2 2 3 2 12 2 3" xfId="16921" xr:uid="{00000000-0005-0000-0000-00002B3E0000}"/>
    <cellStyle name="Normal 3 2 2 3 2 12 3" xfId="16922" xr:uid="{00000000-0005-0000-0000-00002C3E0000}"/>
    <cellStyle name="Normal 3 2 2 3 2 12 3 2" xfId="16923" xr:uid="{00000000-0005-0000-0000-00002D3E0000}"/>
    <cellStyle name="Normal 3 2 2 3 2 12 4" xfId="16924" xr:uid="{00000000-0005-0000-0000-00002E3E0000}"/>
    <cellStyle name="Normal 3 2 2 3 2 13" xfId="16925" xr:uid="{00000000-0005-0000-0000-00002F3E0000}"/>
    <cellStyle name="Normal 3 2 2 3 2 13 2" xfId="16926" xr:uid="{00000000-0005-0000-0000-0000303E0000}"/>
    <cellStyle name="Normal 3 2 2 3 2 13 2 2" xfId="16927" xr:uid="{00000000-0005-0000-0000-0000313E0000}"/>
    <cellStyle name="Normal 3 2 2 3 2 13 3" xfId="16928" xr:uid="{00000000-0005-0000-0000-0000323E0000}"/>
    <cellStyle name="Normal 3 2 2 3 2 14" xfId="16929" xr:uid="{00000000-0005-0000-0000-0000333E0000}"/>
    <cellStyle name="Normal 3 2 2 3 2 14 2" xfId="16930" xr:uid="{00000000-0005-0000-0000-0000343E0000}"/>
    <cellStyle name="Normal 3 2 2 3 2 15" xfId="16931" xr:uid="{00000000-0005-0000-0000-0000353E0000}"/>
    <cellStyle name="Normal 3 2 2 3 2 15 2" xfId="16932" xr:uid="{00000000-0005-0000-0000-0000363E0000}"/>
    <cellStyle name="Normal 3 2 2 3 2 16" xfId="16933" xr:uid="{00000000-0005-0000-0000-0000373E0000}"/>
    <cellStyle name="Normal 3 2 2 3 2 2" xfId="16934" xr:uid="{00000000-0005-0000-0000-0000383E0000}"/>
    <cellStyle name="Normal 3 2 2 3 2 2 10" xfId="16935" xr:uid="{00000000-0005-0000-0000-0000393E0000}"/>
    <cellStyle name="Normal 3 2 2 3 2 2 2" xfId="16936" xr:uid="{00000000-0005-0000-0000-00003A3E0000}"/>
    <cellStyle name="Normal 3 2 2 3 2 2 2 2" xfId="16937" xr:uid="{00000000-0005-0000-0000-00003B3E0000}"/>
    <cellStyle name="Normal 3 2 2 3 2 2 2 2 2" xfId="16938" xr:uid="{00000000-0005-0000-0000-00003C3E0000}"/>
    <cellStyle name="Normal 3 2 2 3 2 2 2 2 2 2" xfId="16939" xr:uid="{00000000-0005-0000-0000-00003D3E0000}"/>
    <cellStyle name="Normal 3 2 2 3 2 2 2 2 2 2 2" xfId="16940" xr:uid="{00000000-0005-0000-0000-00003E3E0000}"/>
    <cellStyle name="Normal 3 2 2 3 2 2 2 2 2 2 2 2" xfId="16941" xr:uid="{00000000-0005-0000-0000-00003F3E0000}"/>
    <cellStyle name="Normal 3 2 2 3 2 2 2 2 2 2 2 2 2" xfId="16942" xr:uid="{00000000-0005-0000-0000-0000403E0000}"/>
    <cellStyle name="Normal 3 2 2 3 2 2 2 2 2 2 2 3" xfId="16943" xr:uid="{00000000-0005-0000-0000-0000413E0000}"/>
    <cellStyle name="Normal 3 2 2 3 2 2 2 2 2 2 3" xfId="16944" xr:uid="{00000000-0005-0000-0000-0000423E0000}"/>
    <cellStyle name="Normal 3 2 2 3 2 2 2 2 2 2 3 2" xfId="16945" xr:uid="{00000000-0005-0000-0000-0000433E0000}"/>
    <cellStyle name="Normal 3 2 2 3 2 2 2 2 2 2 4" xfId="16946" xr:uid="{00000000-0005-0000-0000-0000443E0000}"/>
    <cellStyle name="Normal 3 2 2 3 2 2 2 2 2 3" xfId="16947" xr:uid="{00000000-0005-0000-0000-0000453E0000}"/>
    <cellStyle name="Normal 3 2 2 3 2 2 2 2 2 3 2" xfId="16948" xr:uid="{00000000-0005-0000-0000-0000463E0000}"/>
    <cellStyle name="Normal 3 2 2 3 2 2 2 2 2 3 2 2" xfId="16949" xr:uid="{00000000-0005-0000-0000-0000473E0000}"/>
    <cellStyle name="Normal 3 2 2 3 2 2 2 2 2 3 3" xfId="16950" xr:uid="{00000000-0005-0000-0000-0000483E0000}"/>
    <cellStyle name="Normal 3 2 2 3 2 2 2 2 2 4" xfId="16951" xr:uid="{00000000-0005-0000-0000-0000493E0000}"/>
    <cellStyle name="Normal 3 2 2 3 2 2 2 2 2 4 2" xfId="16952" xr:uid="{00000000-0005-0000-0000-00004A3E0000}"/>
    <cellStyle name="Normal 3 2 2 3 2 2 2 2 2 5" xfId="16953" xr:uid="{00000000-0005-0000-0000-00004B3E0000}"/>
    <cellStyle name="Normal 3 2 2 3 2 2 2 2 3" xfId="16954" xr:uid="{00000000-0005-0000-0000-00004C3E0000}"/>
    <cellStyle name="Normal 3 2 2 3 2 2 2 2 3 2" xfId="16955" xr:uid="{00000000-0005-0000-0000-00004D3E0000}"/>
    <cellStyle name="Normal 3 2 2 3 2 2 2 2 3 2 2" xfId="16956" xr:uid="{00000000-0005-0000-0000-00004E3E0000}"/>
    <cellStyle name="Normal 3 2 2 3 2 2 2 2 3 2 2 2" xfId="16957" xr:uid="{00000000-0005-0000-0000-00004F3E0000}"/>
    <cellStyle name="Normal 3 2 2 3 2 2 2 2 3 2 3" xfId="16958" xr:uid="{00000000-0005-0000-0000-0000503E0000}"/>
    <cellStyle name="Normal 3 2 2 3 2 2 2 2 3 3" xfId="16959" xr:uid="{00000000-0005-0000-0000-0000513E0000}"/>
    <cellStyle name="Normal 3 2 2 3 2 2 2 2 3 3 2" xfId="16960" xr:uid="{00000000-0005-0000-0000-0000523E0000}"/>
    <cellStyle name="Normal 3 2 2 3 2 2 2 2 3 4" xfId="16961" xr:uid="{00000000-0005-0000-0000-0000533E0000}"/>
    <cellStyle name="Normal 3 2 2 3 2 2 2 2 4" xfId="16962" xr:uid="{00000000-0005-0000-0000-0000543E0000}"/>
    <cellStyle name="Normal 3 2 2 3 2 2 2 2 4 2" xfId="16963" xr:uid="{00000000-0005-0000-0000-0000553E0000}"/>
    <cellStyle name="Normal 3 2 2 3 2 2 2 2 4 2 2" xfId="16964" xr:uid="{00000000-0005-0000-0000-0000563E0000}"/>
    <cellStyle name="Normal 3 2 2 3 2 2 2 2 4 2 2 2" xfId="16965" xr:uid="{00000000-0005-0000-0000-0000573E0000}"/>
    <cellStyle name="Normal 3 2 2 3 2 2 2 2 4 2 3" xfId="16966" xr:uid="{00000000-0005-0000-0000-0000583E0000}"/>
    <cellStyle name="Normal 3 2 2 3 2 2 2 2 4 3" xfId="16967" xr:uid="{00000000-0005-0000-0000-0000593E0000}"/>
    <cellStyle name="Normal 3 2 2 3 2 2 2 2 4 3 2" xfId="16968" xr:uid="{00000000-0005-0000-0000-00005A3E0000}"/>
    <cellStyle name="Normal 3 2 2 3 2 2 2 2 4 4" xfId="16969" xr:uid="{00000000-0005-0000-0000-00005B3E0000}"/>
    <cellStyle name="Normal 3 2 2 3 2 2 2 2 5" xfId="16970" xr:uid="{00000000-0005-0000-0000-00005C3E0000}"/>
    <cellStyle name="Normal 3 2 2 3 2 2 2 2 5 2" xfId="16971" xr:uid="{00000000-0005-0000-0000-00005D3E0000}"/>
    <cellStyle name="Normal 3 2 2 3 2 2 2 2 5 2 2" xfId="16972" xr:uid="{00000000-0005-0000-0000-00005E3E0000}"/>
    <cellStyle name="Normal 3 2 2 3 2 2 2 2 5 3" xfId="16973" xr:uid="{00000000-0005-0000-0000-00005F3E0000}"/>
    <cellStyle name="Normal 3 2 2 3 2 2 2 2 6" xfId="16974" xr:uid="{00000000-0005-0000-0000-0000603E0000}"/>
    <cellStyle name="Normal 3 2 2 3 2 2 2 2 6 2" xfId="16975" xr:uid="{00000000-0005-0000-0000-0000613E0000}"/>
    <cellStyle name="Normal 3 2 2 3 2 2 2 2 7" xfId="16976" xr:uid="{00000000-0005-0000-0000-0000623E0000}"/>
    <cellStyle name="Normal 3 2 2 3 2 2 2 2 7 2" xfId="16977" xr:uid="{00000000-0005-0000-0000-0000633E0000}"/>
    <cellStyle name="Normal 3 2 2 3 2 2 2 2 8" xfId="16978" xr:uid="{00000000-0005-0000-0000-0000643E0000}"/>
    <cellStyle name="Normal 3 2 2 3 2 2 2 3" xfId="16979" xr:uid="{00000000-0005-0000-0000-0000653E0000}"/>
    <cellStyle name="Normal 3 2 2 3 2 2 2 3 2" xfId="16980" xr:uid="{00000000-0005-0000-0000-0000663E0000}"/>
    <cellStyle name="Normal 3 2 2 3 2 2 2 3 2 2" xfId="16981" xr:uid="{00000000-0005-0000-0000-0000673E0000}"/>
    <cellStyle name="Normal 3 2 2 3 2 2 2 3 2 2 2" xfId="16982" xr:uid="{00000000-0005-0000-0000-0000683E0000}"/>
    <cellStyle name="Normal 3 2 2 3 2 2 2 3 2 2 2 2" xfId="16983" xr:uid="{00000000-0005-0000-0000-0000693E0000}"/>
    <cellStyle name="Normal 3 2 2 3 2 2 2 3 2 2 3" xfId="16984" xr:uid="{00000000-0005-0000-0000-00006A3E0000}"/>
    <cellStyle name="Normal 3 2 2 3 2 2 2 3 2 3" xfId="16985" xr:uid="{00000000-0005-0000-0000-00006B3E0000}"/>
    <cellStyle name="Normal 3 2 2 3 2 2 2 3 2 3 2" xfId="16986" xr:uid="{00000000-0005-0000-0000-00006C3E0000}"/>
    <cellStyle name="Normal 3 2 2 3 2 2 2 3 2 4" xfId="16987" xr:uid="{00000000-0005-0000-0000-00006D3E0000}"/>
    <cellStyle name="Normal 3 2 2 3 2 2 2 3 3" xfId="16988" xr:uid="{00000000-0005-0000-0000-00006E3E0000}"/>
    <cellStyle name="Normal 3 2 2 3 2 2 2 3 3 2" xfId="16989" xr:uid="{00000000-0005-0000-0000-00006F3E0000}"/>
    <cellStyle name="Normal 3 2 2 3 2 2 2 3 3 2 2" xfId="16990" xr:uid="{00000000-0005-0000-0000-0000703E0000}"/>
    <cellStyle name="Normal 3 2 2 3 2 2 2 3 3 3" xfId="16991" xr:uid="{00000000-0005-0000-0000-0000713E0000}"/>
    <cellStyle name="Normal 3 2 2 3 2 2 2 3 4" xfId="16992" xr:uid="{00000000-0005-0000-0000-0000723E0000}"/>
    <cellStyle name="Normal 3 2 2 3 2 2 2 3 4 2" xfId="16993" xr:uid="{00000000-0005-0000-0000-0000733E0000}"/>
    <cellStyle name="Normal 3 2 2 3 2 2 2 3 5" xfId="16994" xr:uid="{00000000-0005-0000-0000-0000743E0000}"/>
    <cellStyle name="Normal 3 2 2 3 2 2 2 4" xfId="16995" xr:uid="{00000000-0005-0000-0000-0000753E0000}"/>
    <cellStyle name="Normal 3 2 2 3 2 2 2 4 2" xfId="16996" xr:uid="{00000000-0005-0000-0000-0000763E0000}"/>
    <cellStyle name="Normal 3 2 2 3 2 2 2 4 2 2" xfId="16997" xr:uid="{00000000-0005-0000-0000-0000773E0000}"/>
    <cellStyle name="Normal 3 2 2 3 2 2 2 4 2 2 2" xfId="16998" xr:uid="{00000000-0005-0000-0000-0000783E0000}"/>
    <cellStyle name="Normal 3 2 2 3 2 2 2 4 2 3" xfId="16999" xr:uid="{00000000-0005-0000-0000-0000793E0000}"/>
    <cellStyle name="Normal 3 2 2 3 2 2 2 4 3" xfId="17000" xr:uid="{00000000-0005-0000-0000-00007A3E0000}"/>
    <cellStyle name="Normal 3 2 2 3 2 2 2 4 3 2" xfId="17001" xr:uid="{00000000-0005-0000-0000-00007B3E0000}"/>
    <cellStyle name="Normal 3 2 2 3 2 2 2 4 4" xfId="17002" xr:uid="{00000000-0005-0000-0000-00007C3E0000}"/>
    <cellStyle name="Normal 3 2 2 3 2 2 2 5" xfId="17003" xr:uid="{00000000-0005-0000-0000-00007D3E0000}"/>
    <cellStyle name="Normal 3 2 2 3 2 2 2 5 2" xfId="17004" xr:uid="{00000000-0005-0000-0000-00007E3E0000}"/>
    <cellStyle name="Normal 3 2 2 3 2 2 2 5 2 2" xfId="17005" xr:uid="{00000000-0005-0000-0000-00007F3E0000}"/>
    <cellStyle name="Normal 3 2 2 3 2 2 2 5 2 2 2" xfId="17006" xr:uid="{00000000-0005-0000-0000-0000803E0000}"/>
    <cellStyle name="Normal 3 2 2 3 2 2 2 5 2 3" xfId="17007" xr:uid="{00000000-0005-0000-0000-0000813E0000}"/>
    <cellStyle name="Normal 3 2 2 3 2 2 2 5 3" xfId="17008" xr:uid="{00000000-0005-0000-0000-0000823E0000}"/>
    <cellStyle name="Normal 3 2 2 3 2 2 2 5 3 2" xfId="17009" xr:uid="{00000000-0005-0000-0000-0000833E0000}"/>
    <cellStyle name="Normal 3 2 2 3 2 2 2 5 4" xfId="17010" xr:uid="{00000000-0005-0000-0000-0000843E0000}"/>
    <cellStyle name="Normal 3 2 2 3 2 2 2 6" xfId="17011" xr:uid="{00000000-0005-0000-0000-0000853E0000}"/>
    <cellStyle name="Normal 3 2 2 3 2 2 2 6 2" xfId="17012" xr:uid="{00000000-0005-0000-0000-0000863E0000}"/>
    <cellStyle name="Normal 3 2 2 3 2 2 2 6 2 2" xfId="17013" xr:uid="{00000000-0005-0000-0000-0000873E0000}"/>
    <cellStyle name="Normal 3 2 2 3 2 2 2 6 3" xfId="17014" xr:uid="{00000000-0005-0000-0000-0000883E0000}"/>
    <cellStyle name="Normal 3 2 2 3 2 2 2 7" xfId="17015" xr:uid="{00000000-0005-0000-0000-0000893E0000}"/>
    <cellStyle name="Normal 3 2 2 3 2 2 2 7 2" xfId="17016" xr:uid="{00000000-0005-0000-0000-00008A3E0000}"/>
    <cellStyle name="Normal 3 2 2 3 2 2 2 8" xfId="17017" xr:uid="{00000000-0005-0000-0000-00008B3E0000}"/>
    <cellStyle name="Normal 3 2 2 3 2 2 2 8 2" xfId="17018" xr:uid="{00000000-0005-0000-0000-00008C3E0000}"/>
    <cellStyle name="Normal 3 2 2 3 2 2 2 9" xfId="17019" xr:uid="{00000000-0005-0000-0000-00008D3E0000}"/>
    <cellStyle name="Normal 3 2 2 3 2 2 3" xfId="17020" xr:uid="{00000000-0005-0000-0000-00008E3E0000}"/>
    <cellStyle name="Normal 3 2 2 3 2 2 3 2" xfId="17021" xr:uid="{00000000-0005-0000-0000-00008F3E0000}"/>
    <cellStyle name="Normal 3 2 2 3 2 2 3 2 2" xfId="17022" xr:uid="{00000000-0005-0000-0000-0000903E0000}"/>
    <cellStyle name="Normal 3 2 2 3 2 2 3 2 2 2" xfId="17023" xr:uid="{00000000-0005-0000-0000-0000913E0000}"/>
    <cellStyle name="Normal 3 2 2 3 2 2 3 2 2 2 2" xfId="17024" xr:uid="{00000000-0005-0000-0000-0000923E0000}"/>
    <cellStyle name="Normal 3 2 2 3 2 2 3 2 2 2 2 2" xfId="17025" xr:uid="{00000000-0005-0000-0000-0000933E0000}"/>
    <cellStyle name="Normal 3 2 2 3 2 2 3 2 2 2 3" xfId="17026" xr:uid="{00000000-0005-0000-0000-0000943E0000}"/>
    <cellStyle name="Normal 3 2 2 3 2 2 3 2 2 3" xfId="17027" xr:uid="{00000000-0005-0000-0000-0000953E0000}"/>
    <cellStyle name="Normal 3 2 2 3 2 2 3 2 2 3 2" xfId="17028" xr:uid="{00000000-0005-0000-0000-0000963E0000}"/>
    <cellStyle name="Normal 3 2 2 3 2 2 3 2 2 4" xfId="17029" xr:uid="{00000000-0005-0000-0000-0000973E0000}"/>
    <cellStyle name="Normal 3 2 2 3 2 2 3 2 3" xfId="17030" xr:uid="{00000000-0005-0000-0000-0000983E0000}"/>
    <cellStyle name="Normal 3 2 2 3 2 2 3 2 3 2" xfId="17031" xr:uid="{00000000-0005-0000-0000-0000993E0000}"/>
    <cellStyle name="Normal 3 2 2 3 2 2 3 2 3 2 2" xfId="17032" xr:uid="{00000000-0005-0000-0000-00009A3E0000}"/>
    <cellStyle name="Normal 3 2 2 3 2 2 3 2 3 3" xfId="17033" xr:uid="{00000000-0005-0000-0000-00009B3E0000}"/>
    <cellStyle name="Normal 3 2 2 3 2 2 3 2 4" xfId="17034" xr:uid="{00000000-0005-0000-0000-00009C3E0000}"/>
    <cellStyle name="Normal 3 2 2 3 2 2 3 2 4 2" xfId="17035" xr:uid="{00000000-0005-0000-0000-00009D3E0000}"/>
    <cellStyle name="Normal 3 2 2 3 2 2 3 2 5" xfId="17036" xr:uid="{00000000-0005-0000-0000-00009E3E0000}"/>
    <cellStyle name="Normal 3 2 2 3 2 2 3 3" xfId="17037" xr:uid="{00000000-0005-0000-0000-00009F3E0000}"/>
    <cellStyle name="Normal 3 2 2 3 2 2 3 3 2" xfId="17038" xr:uid="{00000000-0005-0000-0000-0000A03E0000}"/>
    <cellStyle name="Normal 3 2 2 3 2 2 3 3 2 2" xfId="17039" xr:uid="{00000000-0005-0000-0000-0000A13E0000}"/>
    <cellStyle name="Normal 3 2 2 3 2 2 3 3 2 2 2" xfId="17040" xr:uid="{00000000-0005-0000-0000-0000A23E0000}"/>
    <cellStyle name="Normal 3 2 2 3 2 2 3 3 2 3" xfId="17041" xr:uid="{00000000-0005-0000-0000-0000A33E0000}"/>
    <cellStyle name="Normal 3 2 2 3 2 2 3 3 3" xfId="17042" xr:uid="{00000000-0005-0000-0000-0000A43E0000}"/>
    <cellStyle name="Normal 3 2 2 3 2 2 3 3 3 2" xfId="17043" xr:uid="{00000000-0005-0000-0000-0000A53E0000}"/>
    <cellStyle name="Normal 3 2 2 3 2 2 3 3 4" xfId="17044" xr:uid="{00000000-0005-0000-0000-0000A63E0000}"/>
    <cellStyle name="Normal 3 2 2 3 2 2 3 4" xfId="17045" xr:uid="{00000000-0005-0000-0000-0000A73E0000}"/>
    <cellStyle name="Normal 3 2 2 3 2 2 3 4 2" xfId="17046" xr:uid="{00000000-0005-0000-0000-0000A83E0000}"/>
    <cellStyle name="Normal 3 2 2 3 2 2 3 4 2 2" xfId="17047" xr:uid="{00000000-0005-0000-0000-0000A93E0000}"/>
    <cellStyle name="Normal 3 2 2 3 2 2 3 4 2 2 2" xfId="17048" xr:uid="{00000000-0005-0000-0000-0000AA3E0000}"/>
    <cellStyle name="Normal 3 2 2 3 2 2 3 4 2 3" xfId="17049" xr:uid="{00000000-0005-0000-0000-0000AB3E0000}"/>
    <cellStyle name="Normal 3 2 2 3 2 2 3 4 3" xfId="17050" xr:uid="{00000000-0005-0000-0000-0000AC3E0000}"/>
    <cellStyle name="Normal 3 2 2 3 2 2 3 4 3 2" xfId="17051" xr:uid="{00000000-0005-0000-0000-0000AD3E0000}"/>
    <cellStyle name="Normal 3 2 2 3 2 2 3 4 4" xfId="17052" xr:uid="{00000000-0005-0000-0000-0000AE3E0000}"/>
    <cellStyle name="Normal 3 2 2 3 2 2 3 5" xfId="17053" xr:uid="{00000000-0005-0000-0000-0000AF3E0000}"/>
    <cellStyle name="Normal 3 2 2 3 2 2 3 5 2" xfId="17054" xr:uid="{00000000-0005-0000-0000-0000B03E0000}"/>
    <cellStyle name="Normal 3 2 2 3 2 2 3 5 2 2" xfId="17055" xr:uid="{00000000-0005-0000-0000-0000B13E0000}"/>
    <cellStyle name="Normal 3 2 2 3 2 2 3 5 3" xfId="17056" xr:uid="{00000000-0005-0000-0000-0000B23E0000}"/>
    <cellStyle name="Normal 3 2 2 3 2 2 3 6" xfId="17057" xr:uid="{00000000-0005-0000-0000-0000B33E0000}"/>
    <cellStyle name="Normal 3 2 2 3 2 2 3 6 2" xfId="17058" xr:uid="{00000000-0005-0000-0000-0000B43E0000}"/>
    <cellStyle name="Normal 3 2 2 3 2 2 3 7" xfId="17059" xr:uid="{00000000-0005-0000-0000-0000B53E0000}"/>
    <cellStyle name="Normal 3 2 2 3 2 2 3 7 2" xfId="17060" xr:uid="{00000000-0005-0000-0000-0000B63E0000}"/>
    <cellStyle name="Normal 3 2 2 3 2 2 3 8" xfId="17061" xr:uid="{00000000-0005-0000-0000-0000B73E0000}"/>
    <cellStyle name="Normal 3 2 2 3 2 2 4" xfId="17062" xr:uid="{00000000-0005-0000-0000-0000B83E0000}"/>
    <cellStyle name="Normal 3 2 2 3 2 2 4 2" xfId="17063" xr:uid="{00000000-0005-0000-0000-0000B93E0000}"/>
    <cellStyle name="Normal 3 2 2 3 2 2 4 2 2" xfId="17064" xr:uid="{00000000-0005-0000-0000-0000BA3E0000}"/>
    <cellStyle name="Normal 3 2 2 3 2 2 4 2 2 2" xfId="17065" xr:uid="{00000000-0005-0000-0000-0000BB3E0000}"/>
    <cellStyle name="Normal 3 2 2 3 2 2 4 2 2 2 2" xfId="17066" xr:uid="{00000000-0005-0000-0000-0000BC3E0000}"/>
    <cellStyle name="Normal 3 2 2 3 2 2 4 2 2 3" xfId="17067" xr:uid="{00000000-0005-0000-0000-0000BD3E0000}"/>
    <cellStyle name="Normal 3 2 2 3 2 2 4 2 3" xfId="17068" xr:uid="{00000000-0005-0000-0000-0000BE3E0000}"/>
    <cellStyle name="Normal 3 2 2 3 2 2 4 2 3 2" xfId="17069" xr:uid="{00000000-0005-0000-0000-0000BF3E0000}"/>
    <cellStyle name="Normal 3 2 2 3 2 2 4 2 4" xfId="17070" xr:uid="{00000000-0005-0000-0000-0000C03E0000}"/>
    <cellStyle name="Normal 3 2 2 3 2 2 4 3" xfId="17071" xr:uid="{00000000-0005-0000-0000-0000C13E0000}"/>
    <cellStyle name="Normal 3 2 2 3 2 2 4 3 2" xfId="17072" xr:uid="{00000000-0005-0000-0000-0000C23E0000}"/>
    <cellStyle name="Normal 3 2 2 3 2 2 4 3 2 2" xfId="17073" xr:uid="{00000000-0005-0000-0000-0000C33E0000}"/>
    <cellStyle name="Normal 3 2 2 3 2 2 4 3 3" xfId="17074" xr:uid="{00000000-0005-0000-0000-0000C43E0000}"/>
    <cellStyle name="Normal 3 2 2 3 2 2 4 4" xfId="17075" xr:uid="{00000000-0005-0000-0000-0000C53E0000}"/>
    <cellStyle name="Normal 3 2 2 3 2 2 4 4 2" xfId="17076" xr:uid="{00000000-0005-0000-0000-0000C63E0000}"/>
    <cellStyle name="Normal 3 2 2 3 2 2 4 5" xfId="17077" xr:uid="{00000000-0005-0000-0000-0000C73E0000}"/>
    <cellStyle name="Normal 3 2 2 3 2 2 5" xfId="17078" xr:uid="{00000000-0005-0000-0000-0000C83E0000}"/>
    <cellStyle name="Normal 3 2 2 3 2 2 5 2" xfId="17079" xr:uid="{00000000-0005-0000-0000-0000C93E0000}"/>
    <cellStyle name="Normal 3 2 2 3 2 2 5 2 2" xfId="17080" xr:uid="{00000000-0005-0000-0000-0000CA3E0000}"/>
    <cellStyle name="Normal 3 2 2 3 2 2 5 2 2 2" xfId="17081" xr:uid="{00000000-0005-0000-0000-0000CB3E0000}"/>
    <cellStyle name="Normal 3 2 2 3 2 2 5 2 3" xfId="17082" xr:uid="{00000000-0005-0000-0000-0000CC3E0000}"/>
    <cellStyle name="Normal 3 2 2 3 2 2 5 3" xfId="17083" xr:uid="{00000000-0005-0000-0000-0000CD3E0000}"/>
    <cellStyle name="Normal 3 2 2 3 2 2 5 3 2" xfId="17084" xr:uid="{00000000-0005-0000-0000-0000CE3E0000}"/>
    <cellStyle name="Normal 3 2 2 3 2 2 5 4" xfId="17085" xr:uid="{00000000-0005-0000-0000-0000CF3E0000}"/>
    <cellStyle name="Normal 3 2 2 3 2 2 6" xfId="17086" xr:uid="{00000000-0005-0000-0000-0000D03E0000}"/>
    <cellStyle name="Normal 3 2 2 3 2 2 6 2" xfId="17087" xr:uid="{00000000-0005-0000-0000-0000D13E0000}"/>
    <cellStyle name="Normal 3 2 2 3 2 2 6 2 2" xfId="17088" xr:uid="{00000000-0005-0000-0000-0000D23E0000}"/>
    <cellStyle name="Normal 3 2 2 3 2 2 6 2 2 2" xfId="17089" xr:uid="{00000000-0005-0000-0000-0000D33E0000}"/>
    <cellStyle name="Normal 3 2 2 3 2 2 6 2 3" xfId="17090" xr:uid="{00000000-0005-0000-0000-0000D43E0000}"/>
    <cellStyle name="Normal 3 2 2 3 2 2 6 3" xfId="17091" xr:uid="{00000000-0005-0000-0000-0000D53E0000}"/>
    <cellStyle name="Normal 3 2 2 3 2 2 6 3 2" xfId="17092" xr:uid="{00000000-0005-0000-0000-0000D63E0000}"/>
    <cellStyle name="Normal 3 2 2 3 2 2 6 4" xfId="17093" xr:uid="{00000000-0005-0000-0000-0000D73E0000}"/>
    <cellStyle name="Normal 3 2 2 3 2 2 7" xfId="17094" xr:uid="{00000000-0005-0000-0000-0000D83E0000}"/>
    <cellStyle name="Normal 3 2 2 3 2 2 7 2" xfId="17095" xr:uid="{00000000-0005-0000-0000-0000D93E0000}"/>
    <cellStyle name="Normal 3 2 2 3 2 2 7 2 2" xfId="17096" xr:uid="{00000000-0005-0000-0000-0000DA3E0000}"/>
    <cellStyle name="Normal 3 2 2 3 2 2 7 3" xfId="17097" xr:uid="{00000000-0005-0000-0000-0000DB3E0000}"/>
    <cellStyle name="Normal 3 2 2 3 2 2 8" xfId="17098" xr:uid="{00000000-0005-0000-0000-0000DC3E0000}"/>
    <cellStyle name="Normal 3 2 2 3 2 2 8 2" xfId="17099" xr:uid="{00000000-0005-0000-0000-0000DD3E0000}"/>
    <cellStyle name="Normal 3 2 2 3 2 2 9" xfId="17100" xr:uid="{00000000-0005-0000-0000-0000DE3E0000}"/>
    <cellStyle name="Normal 3 2 2 3 2 2 9 2" xfId="17101" xr:uid="{00000000-0005-0000-0000-0000DF3E0000}"/>
    <cellStyle name="Normal 3 2 2 3 2 3" xfId="17102" xr:uid="{00000000-0005-0000-0000-0000E03E0000}"/>
    <cellStyle name="Normal 3 2 2 3 2 3 10" xfId="17103" xr:uid="{00000000-0005-0000-0000-0000E13E0000}"/>
    <cellStyle name="Normal 3 2 2 3 2 3 2" xfId="17104" xr:uid="{00000000-0005-0000-0000-0000E23E0000}"/>
    <cellStyle name="Normal 3 2 2 3 2 3 2 2" xfId="17105" xr:uid="{00000000-0005-0000-0000-0000E33E0000}"/>
    <cellStyle name="Normal 3 2 2 3 2 3 2 2 2" xfId="17106" xr:uid="{00000000-0005-0000-0000-0000E43E0000}"/>
    <cellStyle name="Normal 3 2 2 3 2 3 2 2 2 2" xfId="17107" xr:uid="{00000000-0005-0000-0000-0000E53E0000}"/>
    <cellStyle name="Normal 3 2 2 3 2 3 2 2 2 2 2" xfId="17108" xr:uid="{00000000-0005-0000-0000-0000E63E0000}"/>
    <cellStyle name="Normal 3 2 2 3 2 3 2 2 2 2 2 2" xfId="17109" xr:uid="{00000000-0005-0000-0000-0000E73E0000}"/>
    <cellStyle name="Normal 3 2 2 3 2 3 2 2 2 2 2 2 2" xfId="17110" xr:uid="{00000000-0005-0000-0000-0000E83E0000}"/>
    <cellStyle name="Normal 3 2 2 3 2 3 2 2 2 2 2 3" xfId="17111" xr:uid="{00000000-0005-0000-0000-0000E93E0000}"/>
    <cellStyle name="Normal 3 2 2 3 2 3 2 2 2 2 3" xfId="17112" xr:uid="{00000000-0005-0000-0000-0000EA3E0000}"/>
    <cellStyle name="Normal 3 2 2 3 2 3 2 2 2 2 3 2" xfId="17113" xr:uid="{00000000-0005-0000-0000-0000EB3E0000}"/>
    <cellStyle name="Normal 3 2 2 3 2 3 2 2 2 2 4" xfId="17114" xr:uid="{00000000-0005-0000-0000-0000EC3E0000}"/>
    <cellStyle name="Normal 3 2 2 3 2 3 2 2 2 3" xfId="17115" xr:uid="{00000000-0005-0000-0000-0000ED3E0000}"/>
    <cellStyle name="Normal 3 2 2 3 2 3 2 2 2 3 2" xfId="17116" xr:uid="{00000000-0005-0000-0000-0000EE3E0000}"/>
    <cellStyle name="Normal 3 2 2 3 2 3 2 2 2 3 2 2" xfId="17117" xr:uid="{00000000-0005-0000-0000-0000EF3E0000}"/>
    <cellStyle name="Normal 3 2 2 3 2 3 2 2 2 3 3" xfId="17118" xr:uid="{00000000-0005-0000-0000-0000F03E0000}"/>
    <cellStyle name="Normal 3 2 2 3 2 3 2 2 2 4" xfId="17119" xr:uid="{00000000-0005-0000-0000-0000F13E0000}"/>
    <cellStyle name="Normal 3 2 2 3 2 3 2 2 2 4 2" xfId="17120" xr:uid="{00000000-0005-0000-0000-0000F23E0000}"/>
    <cellStyle name="Normal 3 2 2 3 2 3 2 2 2 5" xfId="17121" xr:uid="{00000000-0005-0000-0000-0000F33E0000}"/>
    <cellStyle name="Normal 3 2 2 3 2 3 2 2 3" xfId="17122" xr:uid="{00000000-0005-0000-0000-0000F43E0000}"/>
    <cellStyle name="Normal 3 2 2 3 2 3 2 2 3 2" xfId="17123" xr:uid="{00000000-0005-0000-0000-0000F53E0000}"/>
    <cellStyle name="Normal 3 2 2 3 2 3 2 2 3 2 2" xfId="17124" xr:uid="{00000000-0005-0000-0000-0000F63E0000}"/>
    <cellStyle name="Normal 3 2 2 3 2 3 2 2 3 2 2 2" xfId="17125" xr:uid="{00000000-0005-0000-0000-0000F73E0000}"/>
    <cellStyle name="Normal 3 2 2 3 2 3 2 2 3 2 3" xfId="17126" xr:uid="{00000000-0005-0000-0000-0000F83E0000}"/>
    <cellStyle name="Normal 3 2 2 3 2 3 2 2 3 3" xfId="17127" xr:uid="{00000000-0005-0000-0000-0000F93E0000}"/>
    <cellStyle name="Normal 3 2 2 3 2 3 2 2 3 3 2" xfId="17128" xr:uid="{00000000-0005-0000-0000-0000FA3E0000}"/>
    <cellStyle name="Normal 3 2 2 3 2 3 2 2 3 4" xfId="17129" xr:uid="{00000000-0005-0000-0000-0000FB3E0000}"/>
    <cellStyle name="Normal 3 2 2 3 2 3 2 2 4" xfId="17130" xr:uid="{00000000-0005-0000-0000-0000FC3E0000}"/>
    <cellStyle name="Normal 3 2 2 3 2 3 2 2 4 2" xfId="17131" xr:uid="{00000000-0005-0000-0000-0000FD3E0000}"/>
    <cellStyle name="Normal 3 2 2 3 2 3 2 2 4 2 2" xfId="17132" xr:uid="{00000000-0005-0000-0000-0000FE3E0000}"/>
    <cellStyle name="Normal 3 2 2 3 2 3 2 2 4 2 2 2" xfId="17133" xr:uid="{00000000-0005-0000-0000-0000FF3E0000}"/>
    <cellStyle name="Normal 3 2 2 3 2 3 2 2 4 2 3" xfId="17134" xr:uid="{00000000-0005-0000-0000-0000003F0000}"/>
    <cellStyle name="Normal 3 2 2 3 2 3 2 2 4 3" xfId="17135" xr:uid="{00000000-0005-0000-0000-0000013F0000}"/>
    <cellStyle name="Normal 3 2 2 3 2 3 2 2 4 3 2" xfId="17136" xr:uid="{00000000-0005-0000-0000-0000023F0000}"/>
    <cellStyle name="Normal 3 2 2 3 2 3 2 2 4 4" xfId="17137" xr:uid="{00000000-0005-0000-0000-0000033F0000}"/>
    <cellStyle name="Normal 3 2 2 3 2 3 2 2 5" xfId="17138" xr:uid="{00000000-0005-0000-0000-0000043F0000}"/>
    <cellStyle name="Normal 3 2 2 3 2 3 2 2 5 2" xfId="17139" xr:uid="{00000000-0005-0000-0000-0000053F0000}"/>
    <cellStyle name="Normal 3 2 2 3 2 3 2 2 5 2 2" xfId="17140" xr:uid="{00000000-0005-0000-0000-0000063F0000}"/>
    <cellStyle name="Normal 3 2 2 3 2 3 2 2 5 3" xfId="17141" xr:uid="{00000000-0005-0000-0000-0000073F0000}"/>
    <cellStyle name="Normal 3 2 2 3 2 3 2 2 6" xfId="17142" xr:uid="{00000000-0005-0000-0000-0000083F0000}"/>
    <cellStyle name="Normal 3 2 2 3 2 3 2 2 6 2" xfId="17143" xr:uid="{00000000-0005-0000-0000-0000093F0000}"/>
    <cellStyle name="Normal 3 2 2 3 2 3 2 2 7" xfId="17144" xr:uid="{00000000-0005-0000-0000-00000A3F0000}"/>
    <cellStyle name="Normal 3 2 2 3 2 3 2 2 7 2" xfId="17145" xr:uid="{00000000-0005-0000-0000-00000B3F0000}"/>
    <cellStyle name="Normal 3 2 2 3 2 3 2 2 8" xfId="17146" xr:uid="{00000000-0005-0000-0000-00000C3F0000}"/>
    <cellStyle name="Normal 3 2 2 3 2 3 2 3" xfId="17147" xr:uid="{00000000-0005-0000-0000-00000D3F0000}"/>
    <cellStyle name="Normal 3 2 2 3 2 3 2 3 2" xfId="17148" xr:uid="{00000000-0005-0000-0000-00000E3F0000}"/>
    <cellStyle name="Normal 3 2 2 3 2 3 2 3 2 2" xfId="17149" xr:uid="{00000000-0005-0000-0000-00000F3F0000}"/>
    <cellStyle name="Normal 3 2 2 3 2 3 2 3 2 2 2" xfId="17150" xr:uid="{00000000-0005-0000-0000-0000103F0000}"/>
    <cellStyle name="Normal 3 2 2 3 2 3 2 3 2 2 2 2" xfId="17151" xr:uid="{00000000-0005-0000-0000-0000113F0000}"/>
    <cellStyle name="Normal 3 2 2 3 2 3 2 3 2 2 3" xfId="17152" xr:uid="{00000000-0005-0000-0000-0000123F0000}"/>
    <cellStyle name="Normal 3 2 2 3 2 3 2 3 2 3" xfId="17153" xr:uid="{00000000-0005-0000-0000-0000133F0000}"/>
    <cellStyle name="Normal 3 2 2 3 2 3 2 3 2 3 2" xfId="17154" xr:uid="{00000000-0005-0000-0000-0000143F0000}"/>
    <cellStyle name="Normal 3 2 2 3 2 3 2 3 2 4" xfId="17155" xr:uid="{00000000-0005-0000-0000-0000153F0000}"/>
    <cellStyle name="Normal 3 2 2 3 2 3 2 3 3" xfId="17156" xr:uid="{00000000-0005-0000-0000-0000163F0000}"/>
    <cellStyle name="Normal 3 2 2 3 2 3 2 3 3 2" xfId="17157" xr:uid="{00000000-0005-0000-0000-0000173F0000}"/>
    <cellStyle name="Normal 3 2 2 3 2 3 2 3 3 2 2" xfId="17158" xr:uid="{00000000-0005-0000-0000-0000183F0000}"/>
    <cellStyle name="Normal 3 2 2 3 2 3 2 3 3 3" xfId="17159" xr:uid="{00000000-0005-0000-0000-0000193F0000}"/>
    <cellStyle name="Normal 3 2 2 3 2 3 2 3 4" xfId="17160" xr:uid="{00000000-0005-0000-0000-00001A3F0000}"/>
    <cellStyle name="Normal 3 2 2 3 2 3 2 3 4 2" xfId="17161" xr:uid="{00000000-0005-0000-0000-00001B3F0000}"/>
    <cellStyle name="Normal 3 2 2 3 2 3 2 3 5" xfId="17162" xr:uid="{00000000-0005-0000-0000-00001C3F0000}"/>
    <cellStyle name="Normal 3 2 2 3 2 3 2 4" xfId="17163" xr:uid="{00000000-0005-0000-0000-00001D3F0000}"/>
    <cellStyle name="Normal 3 2 2 3 2 3 2 4 2" xfId="17164" xr:uid="{00000000-0005-0000-0000-00001E3F0000}"/>
    <cellStyle name="Normal 3 2 2 3 2 3 2 4 2 2" xfId="17165" xr:uid="{00000000-0005-0000-0000-00001F3F0000}"/>
    <cellStyle name="Normal 3 2 2 3 2 3 2 4 2 2 2" xfId="17166" xr:uid="{00000000-0005-0000-0000-0000203F0000}"/>
    <cellStyle name="Normal 3 2 2 3 2 3 2 4 2 3" xfId="17167" xr:uid="{00000000-0005-0000-0000-0000213F0000}"/>
    <cellStyle name="Normal 3 2 2 3 2 3 2 4 3" xfId="17168" xr:uid="{00000000-0005-0000-0000-0000223F0000}"/>
    <cellStyle name="Normal 3 2 2 3 2 3 2 4 3 2" xfId="17169" xr:uid="{00000000-0005-0000-0000-0000233F0000}"/>
    <cellStyle name="Normal 3 2 2 3 2 3 2 4 4" xfId="17170" xr:uid="{00000000-0005-0000-0000-0000243F0000}"/>
    <cellStyle name="Normal 3 2 2 3 2 3 2 5" xfId="17171" xr:uid="{00000000-0005-0000-0000-0000253F0000}"/>
    <cellStyle name="Normal 3 2 2 3 2 3 2 5 2" xfId="17172" xr:uid="{00000000-0005-0000-0000-0000263F0000}"/>
    <cellStyle name="Normal 3 2 2 3 2 3 2 5 2 2" xfId="17173" xr:uid="{00000000-0005-0000-0000-0000273F0000}"/>
    <cellStyle name="Normal 3 2 2 3 2 3 2 5 2 2 2" xfId="17174" xr:uid="{00000000-0005-0000-0000-0000283F0000}"/>
    <cellStyle name="Normal 3 2 2 3 2 3 2 5 2 3" xfId="17175" xr:uid="{00000000-0005-0000-0000-0000293F0000}"/>
    <cellStyle name="Normal 3 2 2 3 2 3 2 5 3" xfId="17176" xr:uid="{00000000-0005-0000-0000-00002A3F0000}"/>
    <cellStyle name="Normal 3 2 2 3 2 3 2 5 3 2" xfId="17177" xr:uid="{00000000-0005-0000-0000-00002B3F0000}"/>
    <cellStyle name="Normal 3 2 2 3 2 3 2 5 4" xfId="17178" xr:uid="{00000000-0005-0000-0000-00002C3F0000}"/>
    <cellStyle name="Normal 3 2 2 3 2 3 2 6" xfId="17179" xr:uid="{00000000-0005-0000-0000-00002D3F0000}"/>
    <cellStyle name="Normal 3 2 2 3 2 3 2 6 2" xfId="17180" xr:uid="{00000000-0005-0000-0000-00002E3F0000}"/>
    <cellStyle name="Normal 3 2 2 3 2 3 2 6 2 2" xfId="17181" xr:uid="{00000000-0005-0000-0000-00002F3F0000}"/>
    <cellStyle name="Normal 3 2 2 3 2 3 2 6 3" xfId="17182" xr:uid="{00000000-0005-0000-0000-0000303F0000}"/>
    <cellStyle name="Normal 3 2 2 3 2 3 2 7" xfId="17183" xr:uid="{00000000-0005-0000-0000-0000313F0000}"/>
    <cellStyle name="Normal 3 2 2 3 2 3 2 7 2" xfId="17184" xr:uid="{00000000-0005-0000-0000-0000323F0000}"/>
    <cellStyle name="Normal 3 2 2 3 2 3 2 8" xfId="17185" xr:uid="{00000000-0005-0000-0000-0000333F0000}"/>
    <cellStyle name="Normal 3 2 2 3 2 3 2 8 2" xfId="17186" xr:uid="{00000000-0005-0000-0000-0000343F0000}"/>
    <cellStyle name="Normal 3 2 2 3 2 3 2 9" xfId="17187" xr:uid="{00000000-0005-0000-0000-0000353F0000}"/>
    <cellStyle name="Normal 3 2 2 3 2 3 3" xfId="17188" xr:uid="{00000000-0005-0000-0000-0000363F0000}"/>
    <cellStyle name="Normal 3 2 2 3 2 3 3 2" xfId="17189" xr:uid="{00000000-0005-0000-0000-0000373F0000}"/>
    <cellStyle name="Normal 3 2 2 3 2 3 3 2 2" xfId="17190" xr:uid="{00000000-0005-0000-0000-0000383F0000}"/>
    <cellStyle name="Normal 3 2 2 3 2 3 3 2 2 2" xfId="17191" xr:uid="{00000000-0005-0000-0000-0000393F0000}"/>
    <cellStyle name="Normal 3 2 2 3 2 3 3 2 2 2 2" xfId="17192" xr:uid="{00000000-0005-0000-0000-00003A3F0000}"/>
    <cellStyle name="Normal 3 2 2 3 2 3 3 2 2 2 2 2" xfId="17193" xr:uid="{00000000-0005-0000-0000-00003B3F0000}"/>
    <cellStyle name="Normal 3 2 2 3 2 3 3 2 2 2 3" xfId="17194" xr:uid="{00000000-0005-0000-0000-00003C3F0000}"/>
    <cellStyle name="Normal 3 2 2 3 2 3 3 2 2 3" xfId="17195" xr:uid="{00000000-0005-0000-0000-00003D3F0000}"/>
    <cellStyle name="Normal 3 2 2 3 2 3 3 2 2 3 2" xfId="17196" xr:uid="{00000000-0005-0000-0000-00003E3F0000}"/>
    <cellStyle name="Normal 3 2 2 3 2 3 3 2 2 4" xfId="17197" xr:uid="{00000000-0005-0000-0000-00003F3F0000}"/>
    <cellStyle name="Normal 3 2 2 3 2 3 3 2 3" xfId="17198" xr:uid="{00000000-0005-0000-0000-0000403F0000}"/>
    <cellStyle name="Normal 3 2 2 3 2 3 3 2 3 2" xfId="17199" xr:uid="{00000000-0005-0000-0000-0000413F0000}"/>
    <cellStyle name="Normal 3 2 2 3 2 3 3 2 3 2 2" xfId="17200" xr:uid="{00000000-0005-0000-0000-0000423F0000}"/>
    <cellStyle name="Normal 3 2 2 3 2 3 3 2 3 3" xfId="17201" xr:uid="{00000000-0005-0000-0000-0000433F0000}"/>
    <cellStyle name="Normal 3 2 2 3 2 3 3 2 4" xfId="17202" xr:uid="{00000000-0005-0000-0000-0000443F0000}"/>
    <cellStyle name="Normal 3 2 2 3 2 3 3 2 4 2" xfId="17203" xr:uid="{00000000-0005-0000-0000-0000453F0000}"/>
    <cellStyle name="Normal 3 2 2 3 2 3 3 2 5" xfId="17204" xr:uid="{00000000-0005-0000-0000-0000463F0000}"/>
    <cellStyle name="Normal 3 2 2 3 2 3 3 3" xfId="17205" xr:uid="{00000000-0005-0000-0000-0000473F0000}"/>
    <cellStyle name="Normal 3 2 2 3 2 3 3 3 2" xfId="17206" xr:uid="{00000000-0005-0000-0000-0000483F0000}"/>
    <cellStyle name="Normal 3 2 2 3 2 3 3 3 2 2" xfId="17207" xr:uid="{00000000-0005-0000-0000-0000493F0000}"/>
    <cellStyle name="Normal 3 2 2 3 2 3 3 3 2 2 2" xfId="17208" xr:uid="{00000000-0005-0000-0000-00004A3F0000}"/>
    <cellStyle name="Normal 3 2 2 3 2 3 3 3 2 3" xfId="17209" xr:uid="{00000000-0005-0000-0000-00004B3F0000}"/>
    <cellStyle name="Normal 3 2 2 3 2 3 3 3 3" xfId="17210" xr:uid="{00000000-0005-0000-0000-00004C3F0000}"/>
    <cellStyle name="Normal 3 2 2 3 2 3 3 3 3 2" xfId="17211" xr:uid="{00000000-0005-0000-0000-00004D3F0000}"/>
    <cellStyle name="Normal 3 2 2 3 2 3 3 3 4" xfId="17212" xr:uid="{00000000-0005-0000-0000-00004E3F0000}"/>
    <cellStyle name="Normal 3 2 2 3 2 3 3 4" xfId="17213" xr:uid="{00000000-0005-0000-0000-00004F3F0000}"/>
    <cellStyle name="Normal 3 2 2 3 2 3 3 4 2" xfId="17214" xr:uid="{00000000-0005-0000-0000-0000503F0000}"/>
    <cellStyle name="Normal 3 2 2 3 2 3 3 4 2 2" xfId="17215" xr:uid="{00000000-0005-0000-0000-0000513F0000}"/>
    <cellStyle name="Normal 3 2 2 3 2 3 3 4 2 2 2" xfId="17216" xr:uid="{00000000-0005-0000-0000-0000523F0000}"/>
    <cellStyle name="Normal 3 2 2 3 2 3 3 4 2 3" xfId="17217" xr:uid="{00000000-0005-0000-0000-0000533F0000}"/>
    <cellStyle name="Normal 3 2 2 3 2 3 3 4 3" xfId="17218" xr:uid="{00000000-0005-0000-0000-0000543F0000}"/>
    <cellStyle name="Normal 3 2 2 3 2 3 3 4 3 2" xfId="17219" xr:uid="{00000000-0005-0000-0000-0000553F0000}"/>
    <cellStyle name="Normal 3 2 2 3 2 3 3 4 4" xfId="17220" xr:uid="{00000000-0005-0000-0000-0000563F0000}"/>
    <cellStyle name="Normal 3 2 2 3 2 3 3 5" xfId="17221" xr:uid="{00000000-0005-0000-0000-0000573F0000}"/>
    <cellStyle name="Normal 3 2 2 3 2 3 3 5 2" xfId="17222" xr:uid="{00000000-0005-0000-0000-0000583F0000}"/>
    <cellStyle name="Normal 3 2 2 3 2 3 3 5 2 2" xfId="17223" xr:uid="{00000000-0005-0000-0000-0000593F0000}"/>
    <cellStyle name="Normal 3 2 2 3 2 3 3 5 3" xfId="17224" xr:uid="{00000000-0005-0000-0000-00005A3F0000}"/>
    <cellStyle name="Normal 3 2 2 3 2 3 3 6" xfId="17225" xr:uid="{00000000-0005-0000-0000-00005B3F0000}"/>
    <cellStyle name="Normal 3 2 2 3 2 3 3 6 2" xfId="17226" xr:uid="{00000000-0005-0000-0000-00005C3F0000}"/>
    <cellStyle name="Normal 3 2 2 3 2 3 3 7" xfId="17227" xr:uid="{00000000-0005-0000-0000-00005D3F0000}"/>
    <cellStyle name="Normal 3 2 2 3 2 3 3 7 2" xfId="17228" xr:uid="{00000000-0005-0000-0000-00005E3F0000}"/>
    <cellStyle name="Normal 3 2 2 3 2 3 3 8" xfId="17229" xr:uid="{00000000-0005-0000-0000-00005F3F0000}"/>
    <cellStyle name="Normal 3 2 2 3 2 3 4" xfId="17230" xr:uid="{00000000-0005-0000-0000-0000603F0000}"/>
    <cellStyle name="Normal 3 2 2 3 2 3 4 2" xfId="17231" xr:uid="{00000000-0005-0000-0000-0000613F0000}"/>
    <cellStyle name="Normal 3 2 2 3 2 3 4 2 2" xfId="17232" xr:uid="{00000000-0005-0000-0000-0000623F0000}"/>
    <cellStyle name="Normal 3 2 2 3 2 3 4 2 2 2" xfId="17233" xr:uid="{00000000-0005-0000-0000-0000633F0000}"/>
    <cellStyle name="Normal 3 2 2 3 2 3 4 2 2 2 2" xfId="17234" xr:uid="{00000000-0005-0000-0000-0000643F0000}"/>
    <cellStyle name="Normal 3 2 2 3 2 3 4 2 2 3" xfId="17235" xr:uid="{00000000-0005-0000-0000-0000653F0000}"/>
    <cellStyle name="Normal 3 2 2 3 2 3 4 2 3" xfId="17236" xr:uid="{00000000-0005-0000-0000-0000663F0000}"/>
    <cellStyle name="Normal 3 2 2 3 2 3 4 2 3 2" xfId="17237" xr:uid="{00000000-0005-0000-0000-0000673F0000}"/>
    <cellStyle name="Normal 3 2 2 3 2 3 4 2 4" xfId="17238" xr:uid="{00000000-0005-0000-0000-0000683F0000}"/>
    <cellStyle name="Normal 3 2 2 3 2 3 4 3" xfId="17239" xr:uid="{00000000-0005-0000-0000-0000693F0000}"/>
    <cellStyle name="Normal 3 2 2 3 2 3 4 3 2" xfId="17240" xr:uid="{00000000-0005-0000-0000-00006A3F0000}"/>
    <cellStyle name="Normal 3 2 2 3 2 3 4 3 2 2" xfId="17241" xr:uid="{00000000-0005-0000-0000-00006B3F0000}"/>
    <cellStyle name="Normal 3 2 2 3 2 3 4 3 3" xfId="17242" xr:uid="{00000000-0005-0000-0000-00006C3F0000}"/>
    <cellStyle name="Normal 3 2 2 3 2 3 4 4" xfId="17243" xr:uid="{00000000-0005-0000-0000-00006D3F0000}"/>
    <cellStyle name="Normal 3 2 2 3 2 3 4 4 2" xfId="17244" xr:uid="{00000000-0005-0000-0000-00006E3F0000}"/>
    <cellStyle name="Normal 3 2 2 3 2 3 4 5" xfId="17245" xr:uid="{00000000-0005-0000-0000-00006F3F0000}"/>
    <cellStyle name="Normal 3 2 2 3 2 3 5" xfId="17246" xr:uid="{00000000-0005-0000-0000-0000703F0000}"/>
    <cellStyle name="Normal 3 2 2 3 2 3 5 2" xfId="17247" xr:uid="{00000000-0005-0000-0000-0000713F0000}"/>
    <cellStyle name="Normal 3 2 2 3 2 3 5 2 2" xfId="17248" xr:uid="{00000000-0005-0000-0000-0000723F0000}"/>
    <cellStyle name="Normal 3 2 2 3 2 3 5 2 2 2" xfId="17249" xr:uid="{00000000-0005-0000-0000-0000733F0000}"/>
    <cellStyle name="Normal 3 2 2 3 2 3 5 2 3" xfId="17250" xr:uid="{00000000-0005-0000-0000-0000743F0000}"/>
    <cellStyle name="Normal 3 2 2 3 2 3 5 3" xfId="17251" xr:uid="{00000000-0005-0000-0000-0000753F0000}"/>
    <cellStyle name="Normal 3 2 2 3 2 3 5 3 2" xfId="17252" xr:uid="{00000000-0005-0000-0000-0000763F0000}"/>
    <cellStyle name="Normal 3 2 2 3 2 3 5 4" xfId="17253" xr:uid="{00000000-0005-0000-0000-0000773F0000}"/>
    <cellStyle name="Normal 3 2 2 3 2 3 6" xfId="17254" xr:uid="{00000000-0005-0000-0000-0000783F0000}"/>
    <cellStyle name="Normal 3 2 2 3 2 3 6 2" xfId="17255" xr:uid="{00000000-0005-0000-0000-0000793F0000}"/>
    <cellStyle name="Normal 3 2 2 3 2 3 6 2 2" xfId="17256" xr:uid="{00000000-0005-0000-0000-00007A3F0000}"/>
    <cellStyle name="Normal 3 2 2 3 2 3 6 2 2 2" xfId="17257" xr:uid="{00000000-0005-0000-0000-00007B3F0000}"/>
    <cellStyle name="Normal 3 2 2 3 2 3 6 2 3" xfId="17258" xr:uid="{00000000-0005-0000-0000-00007C3F0000}"/>
    <cellStyle name="Normal 3 2 2 3 2 3 6 3" xfId="17259" xr:uid="{00000000-0005-0000-0000-00007D3F0000}"/>
    <cellStyle name="Normal 3 2 2 3 2 3 6 3 2" xfId="17260" xr:uid="{00000000-0005-0000-0000-00007E3F0000}"/>
    <cellStyle name="Normal 3 2 2 3 2 3 6 4" xfId="17261" xr:uid="{00000000-0005-0000-0000-00007F3F0000}"/>
    <cellStyle name="Normal 3 2 2 3 2 3 7" xfId="17262" xr:uid="{00000000-0005-0000-0000-0000803F0000}"/>
    <cellStyle name="Normal 3 2 2 3 2 3 7 2" xfId="17263" xr:uid="{00000000-0005-0000-0000-0000813F0000}"/>
    <cellStyle name="Normal 3 2 2 3 2 3 7 2 2" xfId="17264" xr:uid="{00000000-0005-0000-0000-0000823F0000}"/>
    <cellStyle name="Normal 3 2 2 3 2 3 7 3" xfId="17265" xr:uid="{00000000-0005-0000-0000-0000833F0000}"/>
    <cellStyle name="Normal 3 2 2 3 2 3 8" xfId="17266" xr:uid="{00000000-0005-0000-0000-0000843F0000}"/>
    <cellStyle name="Normal 3 2 2 3 2 3 8 2" xfId="17267" xr:uid="{00000000-0005-0000-0000-0000853F0000}"/>
    <cellStyle name="Normal 3 2 2 3 2 3 9" xfId="17268" xr:uid="{00000000-0005-0000-0000-0000863F0000}"/>
    <cellStyle name="Normal 3 2 2 3 2 3 9 2" xfId="17269" xr:uid="{00000000-0005-0000-0000-0000873F0000}"/>
    <cellStyle name="Normal 3 2 2 3 2 4" xfId="17270" xr:uid="{00000000-0005-0000-0000-0000883F0000}"/>
    <cellStyle name="Normal 3 2 2 3 2 4 10" xfId="17271" xr:uid="{00000000-0005-0000-0000-0000893F0000}"/>
    <cellStyle name="Normal 3 2 2 3 2 4 2" xfId="17272" xr:uid="{00000000-0005-0000-0000-00008A3F0000}"/>
    <cellStyle name="Normal 3 2 2 3 2 4 2 2" xfId="17273" xr:uid="{00000000-0005-0000-0000-00008B3F0000}"/>
    <cellStyle name="Normal 3 2 2 3 2 4 2 2 2" xfId="17274" xr:uid="{00000000-0005-0000-0000-00008C3F0000}"/>
    <cellStyle name="Normal 3 2 2 3 2 4 2 2 2 2" xfId="17275" xr:uid="{00000000-0005-0000-0000-00008D3F0000}"/>
    <cellStyle name="Normal 3 2 2 3 2 4 2 2 2 2 2" xfId="17276" xr:uid="{00000000-0005-0000-0000-00008E3F0000}"/>
    <cellStyle name="Normal 3 2 2 3 2 4 2 2 2 2 2 2" xfId="17277" xr:uid="{00000000-0005-0000-0000-00008F3F0000}"/>
    <cellStyle name="Normal 3 2 2 3 2 4 2 2 2 2 2 2 2" xfId="17278" xr:uid="{00000000-0005-0000-0000-0000903F0000}"/>
    <cellStyle name="Normal 3 2 2 3 2 4 2 2 2 2 2 3" xfId="17279" xr:uid="{00000000-0005-0000-0000-0000913F0000}"/>
    <cellStyle name="Normal 3 2 2 3 2 4 2 2 2 2 3" xfId="17280" xr:uid="{00000000-0005-0000-0000-0000923F0000}"/>
    <cellStyle name="Normal 3 2 2 3 2 4 2 2 2 2 3 2" xfId="17281" xr:uid="{00000000-0005-0000-0000-0000933F0000}"/>
    <cellStyle name="Normal 3 2 2 3 2 4 2 2 2 2 4" xfId="17282" xr:uid="{00000000-0005-0000-0000-0000943F0000}"/>
    <cellStyle name="Normal 3 2 2 3 2 4 2 2 2 3" xfId="17283" xr:uid="{00000000-0005-0000-0000-0000953F0000}"/>
    <cellStyle name="Normal 3 2 2 3 2 4 2 2 2 3 2" xfId="17284" xr:uid="{00000000-0005-0000-0000-0000963F0000}"/>
    <cellStyle name="Normal 3 2 2 3 2 4 2 2 2 3 2 2" xfId="17285" xr:uid="{00000000-0005-0000-0000-0000973F0000}"/>
    <cellStyle name="Normal 3 2 2 3 2 4 2 2 2 3 3" xfId="17286" xr:uid="{00000000-0005-0000-0000-0000983F0000}"/>
    <cellStyle name="Normal 3 2 2 3 2 4 2 2 2 4" xfId="17287" xr:uid="{00000000-0005-0000-0000-0000993F0000}"/>
    <cellStyle name="Normal 3 2 2 3 2 4 2 2 2 4 2" xfId="17288" xr:uid="{00000000-0005-0000-0000-00009A3F0000}"/>
    <cellStyle name="Normal 3 2 2 3 2 4 2 2 2 5" xfId="17289" xr:uid="{00000000-0005-0000-0000-00009B3F0000}"/>
    <cellStyle name="Normal 3 2 2 3 2 4 2 2 3" xfId="17290" xr:uid="{00000000-0005-0000-0000-00009C3F0000}"/>
    <cellStyle name="Normal 3 2 2 3 2 4 2 2 3 2" xfId="17291" xr:uid="{00000000-0005-0000-0000-00009D3F0000}"/>
    <cellStyle name="Normal 3 2 2 3 2 4 2 2 3 2 2" xfId="17292" xr:uid="{00000000-0005-0000-0000-00009E3F0000}"/>
    <cellStyle name="Normal 3 2 2 3 2 4 2 2 3 2 2 2" xfId="17293" xr:uid="{00000000-0005-0000-0000-00009F3F0000}"/>
    <cellStyle name="Normal 3 2 2 3 2 4 2 2 3 2 3" xfId="17294" xr:uid="{00000000-0005-0000-0000-0000A03F0000}"/>
    <cellStyle name="Normal 3 2 2 3 2 4 2 2 3 3" xfId="17295" xr:uid="{00000000-0005-0000-0000-0000A13F0000}"/>
    <cellStyle name="Normal 3 2 2 3 2 4 2 2 3 3 2" xfId="17296" xr:uid="{00000000-0005-0000-0000-0000A23F0000}"/>
    <cellStyle name="Normal 3 2 2 3 2 4 2 2 3 4" xfId="17297" xr:uid="{00000000-0005-0000-0000-0000A33F0000}"/>
    <cellStyle name="Normal 3 2 2 3 2 4 2 2 4" xfId="17298" xr:uid="{00000000-0005-0000-0000-0000A43F0000}"/>
    <cellStyle name="Normal 3 2 2 3 2 4 2 2 4 2" xfId="17299" xr:uid="{00000000-0005-0000-0000-0000A53F0000}"/>
    <cellStyle name="Normal 3 2 2 3 2 4 2 2 4 2 2" xfId="17300" xr:uid="{00000000-0005-0000-0000-0000A63F0000}"/>
    <cellStyle name="Normal 3 2 2 3 2 4 2 2 4 2 2 2" xfId="17301" xr:uid="{00000000-0005-0000-0000-0000A73F0000}"/>
    <cellStyle name="Normal 3 2 2 3 2 4 2 2 4 2 3" xfId="17302" xr:uid="{00000000-0005-0000-0000-0000A83F0000}"/>
    <cellStyle name="Normal 3 2 2 3 2 4 2 2 4 3" xfId="17303" xr:uid="{00000000-0005-0000-0000-0000A93F0000}"/>
    <cellStyle name="Normal 3 2 2 3 2 4 2 2 4 3 2" xfId="17304" xr:uid="{00000000-0005-0000-0000-0000AA3F0000}"/>
    <cellStyle name="Normal 3 2 2 3 2 4 2 2 4 4" xfId="17305" xr:uid="{00000000-0005-0000-0000-0000AB3F0000}"/>
    <cellStyle name="Normal 3 2 2 3 2 4 2 2 5" xfId="17306" xr:uid="{00000000-0005-0000-0000-0000AC3F0000}"/>
    <cellStyle name="Normal 3 2 2 3 2 4 2 2 5 2" xfId="17307" xr:uid="{00000000-0005-0000-0000-0000AD3F0000}"/>
    <cellStyle name="Normal 3 2 2 3 2 4 2 2 5 2 2" xfId="17308" xr:uid="{00000000-0005-0000-0000-0000AE3F0000}"/>
    <cellStyle name="Normal 3 2 2 3 2 4 2 2 5 3" xfId="17309" xr:uid="{00000000-0005-0000-0000-0000AF3F0000}"/>
    <cellStyle name="Normal 3 2 2 3 2 4 2 2 6" xfId="17310" xr:uid="{00000000-0005-0000-0000-0000B03F0000}"/>
    <cellStyle name="Normal 3 2 2 3 2 4 2 2 6 2" xfId="17311" xr:uid="{00000000-0005-0000-0000-0000B13F0000}"/>
    <cellStyle name="Normal 3 2 2 3 2 4 2 2 7" xfId="17312" xr:uid="{00000000-0005-0000-0000-0000B23F0000}"/>
    <cellStyle name="Normal 3 2 2 3 2 4 2 2 7 2" xfId="17313" xr:uid="{00000000-0005-0000-0000-0000B33F0000}"/>
    <cellStyle name="Normal 3 2 2 3 2 4 2 2 8" xfId="17314" xr:uid="{00000000-0005-0000-0000-0000B43F0000}"/>
    <cellStyle name="Normal 3 2 2 3 2 4 2 3" xfId="17315" xr:uid="{00000000-0005-0000-0000-0000B53F0000}"/>
    <cellStyle name="Normal 3 2 2 3 2 4 2 3 2" xfId="17316" xr:uid="{00000000-0005-0000-0000-0000B63F0000}"/>
    <cellStyle name="Normal 3 2 2 3 2 4 2 3 2 2" xfId="17317" xr:uid="{00000000-0005-0000-0000-0000B73F0000}"/>
    <cellStyle name="Normal 3 2 2 3 2 4 2 3 2 2 2" xfId="17318" xr:uid="{00000000-0005-0000-0000-0000B83F0000}"/>
    <cellStyle name="Normal 3 2 2 3 2 4 2 3 2 2 2 2" xfId="17319" xr:uid="{00000000-0005-0000-0000-0000B93F0000}"/>
    <cellStyle name="Normal 3 2 2 3 2 4 2 3 2 2 3" xfId="17320" xr:uid="{00000000-0005-0000-0000-0000BA3F0000}"/>
    <cellStyle name="Normal 3 2 2 3 2 4 2 3 2 3" xfId="17321" xr:uid="{00000000-0005-0000-0000-0000BB3F0000}"/>
    <cellStyle name="Normal 3 2 2 3 2 4 2 3 2 3 2" xfId="17322" xr:uid="{00000000-0005-0000-0000-0000BC3F0000}"/>
    <cellStyle name="Normal 3 2 2 3 2 4 2 3 2 4" xfId="17323" xr:uid="{00000000-0005-0000-0000-0000BD3F0000}"/>
    <cellStyle name="Normal 3 2 2 3 2 4 2 3 3" xfId="17324" xr:uid="{00000000-0005-0000-0000-0000BE3F0000}"/>
    <cellStyle name="Normal 3 2 2 3 2 4 2 3 3 2" xfId="17325" xr:uid="{00000000-0005-0000-0000-0000BF3F0000}"/>
    <cellStyle name="Normal 3 2 2 3 2 4 2 3 3 2 2" xfId="17326" xr:uid="{00000000-0005-0000-0000-0000C03F0000}"/>
    <cellStyle name="Normal 3 2 2 3 2 4 2 3 3 3" xfId="17327" xr:uid="{00000000-0005-0000-0000-0000C13F0000}"/>
    <cellStyle name="Normal 3 2 2 3 2 4 2 3 4" xfId="17328" xr:uid="{00000000-0005-0000-0000-0000C23F0000}"/>
    <cellStyle name="Normal 3 2 2 3 2 4 2 3 4 2" xfId="17329" xr:uid="{00000000-0005-0000-0000-0000C33F0000}"/>
    <cellStyle name="Normal 3 2 2 3 2 4 2 3 5" xfId="17330" xr:uid="{00000000-0005-0000-0000-0000C43F0000}"/>
    <cellStyle name="Normal 3 2 2 3 2 4 2 4" xfId="17331" xr:uid="{00000000-0005-0000-0000-0000C53F0000}"/>
    <cellStyle name="Normal 3 2 2 3 2 4 2 4 2" xfId="17332" xr:uid="{00000000-0005-0000-0000-0000C63F0000}"/>
    <cellStyle name="Normal 3 2 2 3 2 4 2 4 2 2" xfId="17333" xr:uid="{00000000-0005-0000-0000-0000C73F0000}"/>
    <cellStyle name="Normal 3 2 2 3 2 4 2 4 2 2 2" xfId="17334" xr:uid="{00000000-0005-0000-0000-0000C83F0000}"/>
    <cellStyle name="Normal 3 2 2 3 2 4 2 4 2 3" xfId="17335" xr:uid="{00000000-0005-0000-0000-0000C93F0000}"/>
    <cellStyle name="Normal 3 2 2 3 2 4 2 4 3" xfId="17336" xr:uid="{00000000-0005-0000-0000-0000CA3F0000}"/>
    <cellStyle name="Normal 3 2 2 3 2 4 2 4 3 2" xfId="17337" xr:uid="{00000000-0005-0000-0000-0000CB3F0000}"/>
    <cellStyle name="Normal 3 2 2 3 2 4 2 4 4" xfId="17338" xr:uid="{00000000-0005-0000-0000-0000CC3F0000}"/>
    <cellStyle name="Normal 3 2 2 3 2 4 2 5" xfId="17339" xr:uid="{00000000-0005-0000-0000-0000CD3F0000}"/>
    <cellStyle name="Normal 3 2 2 3 2 4 2 5 2" xfId="17340" xr:uid="{00000000-0005-0000-0000-0000CE3F0000}"/>
    <cellStyle name="Normal 3 2 2 3 2 4 2 5 2 2" xfId="17341" xr:uid="{00000000-0005-0000-0000-0000CF3F0000}"/>
    <cellStyle name="Normal 3 2 2 3 2 4 2 5 2 2 2" xfId="17342" xr:uid="{00000000-0005-0000-0000-0000D03F0000}"/>
    <cellStyle name="Normal 3 2 2 3 2 4 2 5 2 3" xfId="17343" xr:uid="{00000000-0005-0000-0000-0000D13F0000}"/>
    <cellStyle name="Normal 3 2 2 3 2 4 2 5 3" xfId="17344" xr:uid="{00000000-0005-0000-0000-0000D23F0000}"/>
    <cellStyle name="Normal 3 2 2 3 2 4 2 5 3 2" xfId="17345" xr:uid="{00000000-0005-0000-0000-0000D33F0000}"/>
    <cellStyle name="Normal 3 2 2 3 2 4 2 5 4" xfId="17346" xr:uid="{00000000-0005-0000-0000-0000D43F0000}"/>
    <cellStyle name="Normal 3 2 2 3 2 4 2 6" xfId="17347" xr:uid="{00000000-0005-0000-0000-0000D53F0000}"/>
    <cellStyle name="Normal 3 2 2 3 2 4 2 6 2" xfId="17348" xr:uid="{00000000-0005-0000-0000-0000D63F0000}"/>
    <cellStyle name="Normal 3 2 2 3 2 4 2 6 2 2" xfId="17349" xr:uid="{00000000-0005-0000-0000-0000D73F0000}"/>
    <cellStyle name="Normal 3 2 2 3 2 4 2 6 3" xfId="17350" xr:uid="{00000000-0005-0000-0000-0000D83F0000}"/>
    <cellStyle name="Normal 3 2 2 3 2 4 2 7" xfId="17351" xr:uid="{00000000-0005-0000-0000-0000D93F0000}"/>
    <cellStyle name="Normal 3 2 2 3 2 4 2 7 2" xfId="17352" xr:uid="{00000000-0005-0000-0000-0000DA3F0000}"/>
    <cellStyle name="Normal 3 2 2 3 2 4 2 8" xfId="17353" xr:uid="{00000000-0005-0000-0000-0000DB3F0000}"/>
    <cellStyle name="Normal 3 2 2 3 2 4 2 8 2" xfId="17354" xr:uid="{00000000-0005-0000-0000-0000DC3F0000}"/>
    <cellStyle name="Normal 3 2 2 3 2 4 2 9" xfId="17355" xr:uid="{00000000-0005-0000-0000-0000DD3F0000}"/>
    <cellStyle name="Normal 3 2 2 3 2 4 3" xfId="17356" xr:uid="{00000000-0005-0000-0000-0000DE3F0000}"/>
    <cellStyle name="Normal 3 2 2 3 2 4 3 2" xfId="17357" xr:uid="{00000000-0005-0000-0000-0000DF3F0000}"/>
    <cellStyle name="Normal 3 2 2 3 2 4 3 2 2" xfId="17358" xr:uid="{00000000-0005-0000-0000-0000E03F0000}"/>
    <cellStyle name="Normal 3 2 2 3 2 4 3 2 2 2" xfId="17359" xr:uid="{00000000-0005-0000-0000-0000E13F0000}"/>
    <cellStyle name="Normal 3 2 2 3 2 4 3 2 2 2 2" xfId="17360" xr:uid="{00000000-0005-0000-0000-0000E23F0000}"/>
    <cellStyle name="Normal 3 2 2 3 2 4 3 2 2 2 2 2" xfId="17361" xr:uid="{00000000-0005-0000-0000-0000E33F0000}"/>
    <cellStyle name="Normal 3 2 2 3 2 4 3 2 2 2 3" xfId="17362" xr:uid="{00000000-0005-0000-0000-0000E43F0000}"/>
    <cellStyle name="Normal 3 2 2 3 2 4 3 2 2 3" xfId="17363" xr:uid="{00000000-0005-0000-0000-0000E53F0000}"/>
    <cellStyle name="Normal 3 2 2 3 2 4 3 2 2 3 2" xfId="17364" xr:uid="{00000000-0005-0000-0000-0000E63F0000}"/>
    <cellStyle name="Normal 3 2 2 3 2 4 3 2 2 4" xfId="17365" xr:uid="{00000000-0005-0000-0000-0000E73F0000}"/>
    <cellStyle name="Normal 3 2 2 3 2 4 3 2 3" xfId="17366" xr:uid="{00000000-0005-0000-0000-0000E83F0000}"/>
    <cellStyle name="Normal 3 2 2 3 2 4 3 2 3 2" xfId="17367" xr:uid="{00000000-0005-0000-0000-0000E93F0000}"/>
    <cellStyle name="Normal 3 2 2 3 2 4 3 2 3 2 2" xfId="17368" xr:uid="{00000000-0005-0000-0000-0000EA3F0000}"/>
    <cellStyle name="Normal 3 2 2 3 2 4 3 2 3 3" xfId="17369" xr:uid="{00000000-0005-0000-0000-0000EB3F0000}"/>
    <cellStyle name="Normal 3 2 2 3 2 4 3 2 4" xfId="17370" xr:uid="{00000000-0005-0000-0000-0000EC3F0000}"/>
    <cellStyle name="Normal 3 2 2 3 2 4 3 2 4 2" xfId="17371" xr:uid="{00000000-0005-0000-0000-0000ED3F0000}"/>
    <cellStyle name="Normal 3 2 2 3 2 4 3 2 5" xfId="17372" xr:uid="{00000000-0005-0000-0000-0000EE3F0000}"/>
    <cellStyle name="Normal 3 2 2 3 2 4 3 3" xfId="17373" xr:uid="{00000000-0005-0000-0000-0000EF3F0000}"/>
    <cellStyle name="Normal 3 2 2 3 2 4 3 3 2" xfId="17374" xr:uid="{00000000-0005-0000-0000-0000F03F0000}"/>
    <cellStyle name="Normal 3 2 2 3 2 4 3 3 2 2" xfId="17375" xr:uid="{00000000-0005-0000-0000-0000F13F0000}"/>
    <cellStyle name="Normal 3 2 2 3 2 4 3 3 2 2 2" xfId="17376" xr:uid="{00000000-0005-0000-0000-0000F23F0000}"/>
    <cellStyle name="Normal 3 2 2 3 2 4 3 3 2 3" xfId="17377" xr:uid="{00000000-0005-0000-0000-0000F33F0000}"/>
    <cellStyle name="Normal 3 2 2 3 2 4 3 3 3" xfId="17378" xr:uid="{00000000-0005-0000-0000-0000F43F0000}"/>
    <cellStyle name="Normal 3 2 2 3 2 4 3 3 3 2" xfId="17379" xr:uid="{00000000-0005-0000-0000-0000F53F0000}"/>
    <cellStyle name="Normal 3 2 2 3 2 4 3 3 4" xfId="17380" xr:uid="{00000000-0005-0000-0000-0000F63F0000}"/>
    <cellStyle name="Normal 3 2 2 3 2 4 3 4" xfId="17381" xr:uid="{00000000-0005-0000-0000-0000F73F0000}"/>
    <cellStyle name="Normal 3 2 2 3 2 4 3 4 2" xfId="17382" xr:uid="{00000000-0005-0000-0000-0000F83F0000}"/>
    <cellStyle name="Normal 3 2 2 3 2 4 3 4 2 2" xfId="17383" xr:uid="{00000000-0005-0000-0000-0000F93F0000}"/>
    <cellStyle name="Normal 3 2 2 3 2 4 3 4 2 2 2" xfId="17384" xr:uid="{00000000-0005-0000-0000-0000FA3F0000}"/>
    <cellStyle name="Normal 3 2 2 3 2 4 3 4 2 3" xfId="17385" xr:uid="{00000000-0005-0000-0000-0000FB3F0000}"/>
    <cellStyle name="Normal 3 2 2 3 2 4 3 4 3" xfId="17386" xr:uid="{00000000-0005-0000-0000-0000FC3F0000}"/>
    <cellStyle name="Normal 3 2 2 3 2 4 3 4 3 2" xfId="17387" xr:uid="{00000000-0005-0000-0000-0000FD3F0000}"/>
    <cellStyle name="Normal 3 2 2 3 2 4 3 4 4" xfId="17388" xr:uid="{00000000-0005-0000-0000-0000FE3F0000}"/>
    <cellStyle name="Normal 3 2 2 3 2 4 3 5" xfId="17389" xr:uid="{00000000-0005-0000-0000-0000FF3F0000}"/>
    <cellStyle name="Normal 3 2 2 3 2 4 3 5 2" xfId="17390" xr:uid="{00000000-0005-0000-0000-000000400000}"/>
    <cellStyle name="Normal 3 2 2 3 2 4 3 5 2 2" xfId="17391" xr:uid="{00000000-0005-0000-0000-000001400000}"/>
    <cellStyle name="Normal 3 2 2 3 2 4 3 5 3" xfId="17392" xr:uid="{00000000-0005-0000-0000-000002400000}"/>
    <cellStyle name="Normal 3 2 2 3 2 4 3 6" xfId="17393" xr:uid="{00000000-0005-0000-0000-000003400000}"/>
    <cellStyle name="Normal 3 2 2 3 2 4 3 6 2" xfId="17394" xr:uid="{00000000-0005-0000-0000-000004400000}"/>
    <cellStyle name="Normal 3 2 2 3 2 4 3 7" xfId="17395" xr:uid="{00000000-0005-0000-0000-000005400000}"/>
    <cellStyle name="Normal 3 2 2 3 2 4 3 7 2" xfId="17396" xr:uid="{00000000-0005-0000-0000-000006400000}"/>
    <cellStyle name="Normal 3 2 2 3 2 4 3 8" xfId="17397" xr:uid="{00000000-0005-0000-0000-000007400000}"/>
    <cellStyle name="Normal 3 2 2 3 2 4 4" xfId="17398" xr:uid="{00000000-0005-0000-0000-000008400000}"/>
    <cellStyle name="Normal 3 2 2 3 2 4 4 2" xfId="17399" xr:uid="{00000000-0005-0000-0000-000009400000}"/>
    <cellStyle name="Normal 3 2 2 3 2 4 4 2 2" xfId="17400" xr:uid="{00000000-0005-0000-0000-00000A400000}"/>
    <cellStyle name="Normal 3 2 2 3 2 4 4 2 2 2" xfId="17401" xr:uid="{00000000-0005-0000-0000-00000B400000}"/>
    <cellStyle name="Normal 3 2 2 3 2 4 4 2 2 2 2" xfId="17402" xr:uid="{00000000-0005-0000-0000-00000C400000}"/>
    <cellStyle name="Normal 3 2 2 3 2 4 4 2 2 3" xfId="17403" xr:uid="{00000000-0005-0000-0000-00000D400000}"/>
    <cellStyle name="Normal 3 2 2 3 2 4 4 2 3" xfId="17404" xr:uid="{00000000-0005-0000-0000-00000E400000}"/>
    <cellStyle name="Normal 3 2 2 3 2 4 4 2 3 2" xfId="17405" xr:uid="{00000000-0005-0000-0000-00000F400000}"/>
    <cellStyle name="Normal 3 2 2 3 2 4 4 2 4" xfId="17406" xr:uid="{00000000-0005-0000-0000-000010400000}"/>
    <cellStyle name="Normal 3 2 2 3 2 4 4 3" xfId="17407" xr:uid="{00000000-0005-0000-0000-000011400000}"/>
    <cellStyle name="Normal 3 2 2 3 2 4 4 3 2" xfId="17408" xr:uid="{00000000-0005-0000-0000-000012400000}"/>
    <cellStyle name="Normal 3 2 2 3 2 4 4 3 2 2" xfId="17409" xr:uid="{00000000-0005-0000-0000-000013400000}"/>
    <cellStyle name="Normal 3 2 2 3 2 4 4 3 3" xfId="17410" xr:uid="{00000000-0005-0000-0000-000014400000}"/>
    <cellStyle name="Normal 3 2 2 3 2 4 4 4" xfId="17411" xr:uid="{00000000-0005-0000-0000-000015400000}"/>
    <cellStyle name="Normal 3 2 2 3 2 4 4 4 2" xfId="17412" xr:uid="{00000000-0005-0000-0000-000016400000}"/>
    <cellStyle name="Normal 3 2 2 3 2 4 4 5" xfId="17413" xr:uid="{00000000-0005-0000-0000-000017400000}"/>
    <cellStyle name="Normal 3 2 2 3 2 4 5" xfId="17414" xr:uid="{00000000-0005-0000-0000-000018400000}"/>
    <cellStyle name="Normal 3 2 2 3 2 4 5 2" xfId="17415" xr:uid="{00000000-0005-0000-0000-000019400000}"/>
    <cellStyle name="Normal 3 2 2 3 2 4 5 2 2" xfId="17416" xr:uid="{00000000-0005-0000-0000-00001A400000}"/>
    <cellStyle name="Normal 3 2 2 3 2 4 5 2 2 2" xfId="17417" xr:uid="{00000000-0005-0000-0000-00001B400000}"/>
    <cellStyle name="Normal 3 2 2 3 2 4 5 2 3" xfId="17418" xr:uid="{00000000-0005-0000-0000-00001C400000}"/>
    <cellStyle name="Normal 3 2 2 3 2 4 5 3" xfId="17419" xr:uid="{00000000-0005-0000-0000-00001D400000}"/>
    <cellStyle name="Normal 3 2 2 3 2 4 5 3 2" xfId="17420" xr:uid="{00000000-0005-0000-0000-00001E400000}"/>
    <cellStyle name="Normal 3 2 2 3 2 4 5 4" xfId="17421" xr:uid="{00000000-0005-0000-0000-00001F400000}"/>
    <cellStyle name="Normal 3 2 2 3 2 4 6" xfId="17422" xr:uid="{00000000-0005-0000-0000-000020400000}"/>
    <cellStyle name="Normal 3 2 2 3 2 4 6 2" xfId="17423" xr:uid="{00000000-0005-0000-0000-000021400000}"/>
    <cellStyle name="Normal 3 2 2 3 2 4 6 2 2" xfId="17424" xr:uid="{00000000-0005-0000-0000-000022400000}"/>
    <cellStyle name="Normal 3 2 2 3 2 4 6 2 2 2" xfId="17425" xr:uid="{00000000-0005-0000-0000-000023400000}"/>
    <cellStyle name="Normal 3 2 2 3 2 4 6 2 3" xfId="17426" xr:uid="{00000000-0005-0000-0000-000024400000}"/>
    <cellStyle name="Normal 3 2 2 3 2 4 6 3" xfId="17427" xr:uid="{00000000-0005-0000-0000-000025400000}"/>
    <cellStyle name="Normal 3 2 2 3 2 4 6 3 2" xfId="17428" xr:uid="{00000000-0005-0000-0000-000026400000}"/>
    <cellStyle name="Normal 3 2 2 3 2 4 6 4" xfId="17429" xr:uid="{00000000-0005-0000-0000-000027400000}"/>
    <cellStyle name="Normal 3 2 2 3 2 4 7" xfId="17430" xr:uid="{00000000-0005-0000-0000-000028400000}"/>
    <cellStyle name="Normal 3 2 2 3 2 4 7 2" xfId="17431" xr:uid="{00000000-0005-0000-0000-000029400000}"/>
    <cellStyle name="Normal 3 2 2 3 2 4 7 2 2" xfId="17432" xr:uid="{00000000-0005-0000-0000-00002A400000}"/>
    <cellStyle name="Normal 3 2 2 3 2 4 7 3" xfId="17433" xr:uid="{00000000-0005-0000-0000-00002B400000}"/>
    <cellStyle name="Normal 3 2 2 3 2 4 8" xfId="17434" xr:uid="{00000000-0005-0000-0000-00002C400000}"/>
    <cellStyle name="Normal 3 2 2 3 2 4 8 2" xfId="17435" xr:uid="{00000000-0005-0000-0000-00002D400000}"/>
    <cellStyle name="Normal 3 2 2 3 2 4 9" xfId="17436" xr:uid="{00000000-0005-0000-0000-00002E400000}"/>
    <cellStyle name="Normal 3 2 2 3 2 4 9 2" xfId="17437" xr:uid="{00000000-0005-0000-0000-00002F400000}"/>
    <cellStyle name="Normal 3 2 2 3 2 5" xfId="17438" xr:uid="{00000000-0005-0000-0000-000030400000}"/>
    <cellStyle name="Normal 3 2 2 3 2 5 2" xfId="17439" xr:uid="{00000000-0005-0000-0000-000031400000}"/>
    <cellStyle name="Normal 3 2 2 3 2 5 2 2" xfId="17440" xr:uid="{00000000-0005-0000-0000-000032400000}"/>
    <cellStyle name="Normal 3 2 2 3 2 5 2 2 2" xfId="17441" xr:uid="{00000000-0005-0000-0000-000033400000}"/>
    <cellStyle name="Normal 3 2 2 3 2 5 2 2 2 2" xfId="17442" xr:uid="{00000000-0005-0000-0000-000034400000}"/>
    <cellStyle name="Normal 3 2 2 3 2 5 2 2 2 2 2" xfId="17443" xr:uid="{00000000-0005-0000-0000-000035400000}"/>
    <cellStyle name="Normal 3 2 2 3 2 5 2 2 2 2 2 2" xfId="17444" xr:uid="{00000000-0005-0000-0000-000036400000}"/>
    <cellStyle name="Normal 3 2 2 3 2 5 2 2 2 2 3" xfId="17445" xr:uid="{00000000-0005-0000-0000-000037400000}"/>
    <cellStyle name="Normal 3 2 2 3 2 5 2 2 2 3" xfId="17446" xr:uid="{00000000-0005-0000-0000-000038400000}"/>
    <cellStyle name="Normal 3 2 2 3 2 5 2 2 2 3 2" xfId="17447" xr:uid="{00000000-0005-0000-0000-000039400000}"/>
    <cellStyle name="Normal 3 2 2 3 2 5 2 2 2 4" xfId="17448" xr:uid="{00000000-0005-0000-0000-00003A400000}"/>
    <cellStyle name="Normal 3 2 2 3 2 5 2 2 3" xfId="17449" xr:uid="{00000000-0005-0000-0000-00003B400000}"/>
    <cellStyle name="Normal 3 2 2 3 2 5 2 2 3 2" xfId="17450" xr:uid="{00000000-0005-0000-0000-00003C400000}"/>
    <cellStyle name="Normal 3 2 2 3 2 5 2 2 3 2 2" xfId="17451" xr:uid="{00000000-0005-0000-0000-00003D400000}"/>
    <cellStyle name="Normal 3 2 2 3 2 5 2 2 3 3" xfId="17452" xr:uid="{00000000-0005-0000-0000-00003E400000}"/>
    <cellStyle name="Normal 3 2 2 3 2 5 2 2 4" xfId="17453" xr:uid="{00000000-0005-0000-0000-00003F400000}"/>
    <cellStyle name="Normal 3 2 2 3 2 5 2 2 4 2" xfId="17454" xr:uid="{00000000-0005-0000-0000-000040400000}"/>
    <cellStyle name="Normal 3 2 2 3 2 5 2 2 5" xfId="17455" xr:uid="{00000000-0005-0000-0000-000041400000}"/>
    <cellStyle name="Normal 3 2 2 3 2 5 2 3" xfId="17456" xr:uid="{00000000-0005-0000-0000-000042400000}"/>
    <cellStyle name="Normal 3 2 2 3 2 5 2 3 2" xfId="17457" xr:uid="{00000000-0005-0000-0000-000043400000}"/>
    <cellStyle name="Normal 3 2 2 3 2 5 2 3 2 2" xfId="17458" xr:uid="{00000000-0005-0000-0000-000044400000}"/>
    <cellStyle name="Normal 3 2 2 3 2 5 2 3 2 2 2" xfId="17459" xr:uid="{00000000-0005-0000-0000-000045400000}"/>
    <cellStyle name="Normal 3 2 2 3 2 5 2 3 2 3" xfId="17460" xr:uid="{00000000-0005-0000-0000-000046400000}"/>
    <cellStyle name="Normal 3 2 2 3 2 5 2 3 3" xfId="17461" xr:uid="{00000000-0005-0000-0000-000047400000}"/>
    <cellStyle name="Normal 3 2 2 3 2 5 2 3 3 2" xfId="17462" xr:uid="{00000000-0005-0000-0000-000048400000}"/>
    <cellStyle name="Normal 3 2 2 3 2 5 2 3 4" xfId="17463" xr:uid="{00000000-0005-0000-0000-000049400000}"/>
    <cellStyle name="Normal 3 2 2 3 2 5 2 4" xfId="17464" xr:uid="{00000000-0005-0000-0000-00004A400000}"/>
    <cellStyle name="Normal 3 2 2 3 2 5 2 4 2" xfId="17465" xr:uid="{00000000-0005-0000-0000-00004B400000}"/>
    <cellStyle name="Normal 3 2 2 3 2 5 2 4 2 2" xfId="17466" xr:uid="{00000000-0005-0000-0000-00004C400000}"/>
    <cellStyle name="Normal 3 2 2 3 2 5 2 4 2 2 2" xfId="17467" xr:uid="{00000000-0005-0000-0000-00004D400000}"/>
    <cellStyle name="Normal 3 2 2 3 2 5 2 4 2 3" xfId="17468" xr:uid="{00000000-0005-0000-0000-00004E400000}"/>
    <cellStyle name="Normal 3 2 2 3 2 5 2 4 3" xfId="17469" xr:uid="{00000000-0005-0000-0000-00004F400000}"/>
    <cellStyle name="Normal 3 2 2 3 2 5 2 4 3 2" xfId="17470" xr:uid="{00000000-0005-0000-0000-000050400000}"/>
    <cellStyle name="Normal 3 2 2 3 2 5 2 4 4" xfId="17471" xr:uid="{00000000-0005-0000-0000-000051400000}"/>
    <cellStyle name="Normal 3 2 2 3 2 5 2 5" xfId="17472" xr:uid="{00000000-0005-0000-0000-000052400000}"/>
    <cellStyle name="Normal 3 2 2 3 2 5 2 5 2" xfId="17473" xr:uid="{00000000-0005-0000-0000-000053400000}"/>
    <cellStyle name="Normal 3 2 2 3 2 5 2 5 2 2" xfId="17474" xr:uid="{00000000-0005-0000-0000-000054400000}"/>
    <cellStyle name="Normal 3 2 2 3 2 5 2 5 3" xfId="17475" xr:uid="{00000000-0005-0000-0000-000055400000}"/>
    <cellStyle name="Normal 3 2 2 3 2 5 2 6" xfId="17476" xr:uid="{00000000-0005-0000-0000-000056400000}"/>
    <cellStyle name="Normal 3 2 2 3 2 5 2 6 2" xfId="17477" xr:uid="{00000000-0005-0000-0000-000057400000}"/>
    <cellStyle name="Normal 3 2 2 3 2 5 2 7" xfId="17478" xr:uid="{00000000-0005-0000-0000-000058400000}"/>
    <cellStyle name="Normal 3 2 2 3 2 5 2 7 2" xfId="17479" xr:uid="{00000000-0005-0000-0000-000059400000}"/>
    <cellStyle name="Normal 3 2 2 3 2 5 2 8" xfId="17480" xr:uid="{00000000-0005-0000-0000-00005A400000}"/>
    <cellStyle name="Normal 3 2 2 3 2 5 3" xfId="17481" xr:uid="{00000000-0005-0000-0000-00005B400000}"/>
    <cellStyle name="Normal 3 2 2 3 2 5 3 2" xfId="17482" xr:uid="{00000000-0005-0000-0000-00005C400000}"/>
    <cellStyle name="Normal 3 2 2 3 2 5 3 2 2" xfId="17483" xr:uid="{00000000-0005-0000-0000-00005D400000}"/>
    <cellStyle name="Normal 3 2 2 3 2 5 3 2 2 2" xfId="17484" xr:uid="{00000000-0005-0000-0000-00005E400000}"/>
    <cellStyle name="Normal 3 2 2 3 2 5 3 2 2 2 2" xfId="17485" xr:uid="{00000000-0005-0000-0000-00005F400000}"/>
    <cellStyle name="Normal 3 2 2 3 2 5 3 2 2 3" xfId="17486" xr:uid="{00000000-0005-0000-0000-000060400000}"/>
    <cellStyle name="Normal 3 2 2 3 2 5 3 2 3" xfId="17487" xr:uid="{00000000-0005-0000-0000-000061400000}"/>
    <cellStyle name="Normal 3 2 2 3 2 5 3 2 3 2" xfId="17488" xr:uid="{00000000-0005-0000-0000-000062400000}"/>
    <cellStyle name="Normal 3 2 2 3 2 5 3 2 4" xfId="17489" xr:uid="{00000000-0005-0000-0000-000063400000}"/>
    <cellStyle name="Normal 3 2 2 3 2 5 3 3" xfId="17490" xr:uid="{00000000-0005-0000-0000-000064400000}"/>
    <cellStyle name="Normal 3 2 2 3 2 5 3 3 2" xfId="17491" xr:uid="{00000000-0005-0000-0000-000065400000}"/>
    <cellStyle name="Normal 3 2 2 3 2 5 3 3 2 2" xfId="17492" xr:uid="{00000000-0005-0000-0000-000066400000}"/>
    <cellStyle name="Normal 3 2 2 3 2 5 3 3 3" xfId="17493" xr:uid="{00000000-0005-0000-0000-000067400000}"/>
    <cellStyle name="Normal 3 2 2 3 2 5 3 4" xfId="17494" xr:uid="{00000000-0005-0000-0000-000068400000}"/>
    <cellStyle name="Normal 3 2 2 3 2 5 3 4 2" xfId="17495" xr:uid="{00000000-0005-0000-0000-000069400000}"/>
    <cellStyle name="Normal 3 2 2 3 2 5 3 5" xfId="17496" xr:uid="{00000000-0005-0000-0000-00006A400000}"/>
    <cellStyle name="Normal 3 2 2 3 2 5 4" xfId="17497" xr:uid="{00000000-0005-0000-0000-00006B400000}"/>
    <cellStyle name="Normal 3 2 2 3 2 5 4 2" xfId="17498" xr:uid="{00000000-0005-0000-0000-00006C400000}"/>
    <cellStyle name="Normal 3 2 2 3 2 5 4 2 2" xfId="17499" xr:uid="{00000000-0005-0000-0000-00006D400000}"/>
    <cellStyle name="Normal 3 2 2 3 2 5 4 2 2 2" xfId="17500" xr:uid="{00000000-0005-0000-0000-00006E400000}"/>
    <cellStyle name="Normal 3 2 2 3 2 5 4 2 3" xfId="17501" xr:uid="{00000000-0005-0000-0000-00006F400000}"/>
    <cellStyle name="Normal 3 2 2 3 2 5 4 3" xfId="17502" xr:uid="{00000000-0005-0000-0000-000070400000}"/>
    <cellStyle name="Normal 3 2 2 3 2 5 4 3 2" xfId="17503" xr:uid="{00000000-0005-0000-0000-000071400000}"/>
    <cellStyle name="Normal 3 2 2 3 2 5 4 4" xfId="17504" xr:uid="{00000000-0005-0000-0000-000072400000}"/>
    <cellStyle name="Normal 3 2 2 3 2 5 5" xfId="17505" xr:uid="{00000000-0005-0000-0000-000073400000}"/>
    <cellStyle name="Normal 3 2 2 3 2 5 5 2" xfId="17506" xr:uid="{00000000-0005-0000-0000-000074400000}"/>
    <cellStyle name="Normal 3 2 2 3 2 5 5 2 2" xfId="17507" xr:uid="{00000000-0005-0000-0000-000075400000}"/>
    <cellStyle name="Normal 3 2 2 3 2 5 5 2 2 2" xfId="17508" xr:uid="{00000000-0005-0000-0000-000076400000}"/>
    <cellStyle name="Normal 3 2 2 3 2 5 5 2 3" xfId="17509" xr:uid="{00000000-0005-0000-0000-000077400000}"/>
    <cellStyle name="Normal 3 2 2 3 2 5 5 3" xfId="17510" xr:uid="{00000000-0005-0000-0000-000078400000}"/>
    <cellStyle name="Normal 3 2 2 3 2 5 5 3 2" xfId="17511" xr:uid="{00000000-0005-0000-0000-000079400000}"/>
    <cellStyle name="Normal 3 2 2 3 2 5 5 4" xfId="17512" xr:uid="{00000000-0005-0000-0000-00007A400000}"/>
    <cellStyle name="Normal 3 2 2 3 2 5 6" xfId="17513" xr:uid="{00000000-0005-0000-0000-00007B400000}"/>
    <cellStyle name="Normal 3 2 2 3 2 5 6 2" xfId="17514" xr:uid="{00000000-0005-0000-0000-00007C400000}"/>
    <cellStyle name="Normal 3 2 2 3 2 5 6 2 2" xfId="17515" xr:uid="{00000000-0005-0000-0000-00007D400000}"/>
    <cellStyle name="Normal 3 2 2 3 2 5 6 3" xfId="17516" xr:uid="{00000000-0005-0000-0000-00007E400000}"/>
    <cellStyle name="Normal 3 2 2 3 2 5 7" xfId="17517" xr:uid="{00000000-0005-0000-0000-00007F400000}"/>
    <cellStyle name="Normal 3 2 2 3 2 5 7 2" xfId="17518" xr:uid="{00000000-0005-0000-0000-000080400000}"/>
    <cellStyle name="Normal 3 2 2 3 2 5 8" xfId="17519" xr:uid="{00000000-0005-0000-0000-000081400000}"/>
    <cellStyle name="Normal 3 2 2 3 2 5 8 2" xfId="17520" xr:uid="{00000000-0005-0000-0000-000082400000}"/>
    <cellStyle name="Normal 3 2 2 3 2 5 9" xfId="17521" xr:uid="{00000000-0005-0000-0000-000083400000}"/>
    <cellStyle name="Normal 3 2 2 3 2 6" xfId="17522" xr:uid="{00000000-0005-0000-0000-000084400000}"/>
    <cellStyle name="Normal 3 2 2 3 2 6 2" xfId="17523" xr:uid="{00000000-0005-0000-0000-000085400000}"/>
    <cellStyle name="Normal 3 2 2 3 2 6 2 2" xfId="17524" xr:uid="{00000000-0005-0000-0000-000086400000}"/>
    <cellStyle name="Normal 3 2 2 3 2 6 2 2 2" xfId="17525" xr:uid="{00000000-0005-0000-0000-000087400000}"/>
    <cellStyle name="Normal 3 2 2 3 2 6 2 2 2 2" xfId="17526" xr:uid="{00000000-0005-0000-0000-000088400000}"/>
    <cellStyle name="Normal 3 2 2 3 2 6 2 2 2 2 2" xfId="17527" xr:uid="{00000000-0005-0000-0000-000089400000}"/>
    <cellStyle name="Normal 3 2 2 3 2 6 2 2 2 3" xfId="17528" xr:uid="{00000000-0005-0000-0000-00008A400000}"/>
    <cellStyle name="Normal 3 2 2 3 2 6 2 2 3" xfId="17529" xr:uid="{00000000-0005-0000-0000-00008B400000}"/>
    <cellStyle name="Normal 3 2 2 3 2 6 2 2 3 2" xfId="17530" xr:uid="{00000000-0005-0000-0000-00008C400000}"/>
    <cellStyle name="Normal 3 2 2 3 2 6 2 2 4" xfId="17531" xr:uid="{00000000-0005-0000-0000-00008D400000}"/>
    <cellStyle name="Normal 3 2 2 3 2 6 2 3" xfId="17532" xr:uid="{00000000-0005-0000-0000-00008E400000}"/>
    <cellStyle name="Normal 3 2 2 3 2 6 2 3 2" xfId="17533" xr:uid="{00000000-0005-0000-0000-00008F400000}"/>
    <cellStyle name="Normal 3 2 2 3 2 6 2 3 2 2" xfId="17534" xr:uid="{00000000-0005-0000-0000-000090400000}"/>
    <cellStyle name="Normal 3 2 2 3 2 6 2 3 3" xfId="17535" xr:uid="{00000000-0005-0000-0000-000091400000}"/>
    <cellStyle name="Normal 3 2 2 3 2 6 2 4" xfId="17536" xr:uid="{00000000-0005-0000-0000-000092400000}"/>
    <cellStyle name="Normal 3 2 2 3 2 6 2 4 2" xfId="17537" xr:uid="{00000000-0005-0000-0000-000093400000}"/>
    <cellStyle name="Normal 3 2 2 3 2 6 2 5" xfId="17538" xr:uid="{00000000-0005-0000-0000-000094400000}"/>
    <cellStyle name="Normal 3 2 2 3 2 6 3" xfId="17539" xr:uid="{00000000-0005-0000-0000-000095400000}"/>
    <cellStyle name="Normal 3 2 2 3 2 6 3 2" xfId="17540" xr:uid="{00000000-0005-0000-0000-000096400000}"/>
    <cellStyle name="Normal 3 2 2 3 2 6 3 2 2" xfId="17541" xr:uid="{00000000-0005-0000-0000-000097400000}"/>
    <cellStyle name="Normal 3 2 2 3 2 6 3 2 2 2" xfId="17542" xr:uid="{00000000-0005-0000-0000-000098400000}"/>
    <cellStyle name="Normal 3 2 2 3 2 6 3 2 3" xfId="17543" xr:uid="{00000000-0005-0000-0000-000099400000}"/>
    <cellStyle name="Normal 3 2 2 3 2 6 3 3" xfId="17544" xr:uid="{00000000-0005-0000-0000-00009A400000}"/>
    <cellStyle name="Normal 3 2 2 3 2 6 3 3 2" xfId="17545" xr:uid="{00000000-0005-0000-0000-00009B400000}"/>
    <cellStyle name="Normal 3 2 2 3 2 6 3 4" xfId="17546" xr:uid="{00000000-0005-0000-0000-00009C400000}"/>
    <cellStyle name="Normal 3 2 2 3 2 6 4" xfId="17547" xr:uid="{00000000-0005-0000-0000-00009D400000}"/>
    <cellStyle name="Normal 3 2 2 3 2 6 4 2" xfId="17548" xr:uid="{00000000-0005-0000-0000-00009E400000}"/>
    <cellStyle name="Normal 3 2 2 3 2 6 4 2 2" xfId="17549" xr:uid="{00000000-0005-0000-0000-00009F400000}"/>
    <cellStyle name="Normal 3 2 2 3 2 6 4 2 2 2" xfId="17550" xr:uid="{00000000-0005-0000-0000-0000A0400000}"/>
    <cellStyle name="Normal 3 2 2 3 2 6 4 2 3" xfId="17551" xr:uid="{00000000-0005-0000-0000-0000A1400000}"/>
    <cellStyle name="Normal 3 2 2 3 2 6 4 3" xfId="17552" xr:uid="{00000000-0005-0000-0000-0000A2400000}"/>
    <cellStyle name="Normal 3 2 2 3 2 6 4 3 2" xfId="17553" xr:uid="{00000000-0005-0000-0000-0000A3400000}"/>
    <cellStyle name="Normal 3 2 2 3 2 6 4 4" xfId="17554" xr:uid="{00000000-0005-0000-0000-0000A4400000}"/>
    <cellStyle name="Normal 3 2 2 3 2 6 5" xfId="17555" xr:uid="{00000000-0005-0000-0000-0000A5400000}"/>
    <cellStyle name="Normal 3 2 2 3 2 6 5 2" xfId="17556" xr:uid="{00000000-0005-0000-0000-0000A6400000}"/>
    <cellStyle name="Normal 3 2 2 3 2 6 5 2 2" xfId="17557" xr:uid="{00000000-0005-0000-0000-0000A7400000}"/>
    <cellStyle name="Normal 3 2 2 3 2 6 5 3" xfId="17558" xr:uid="{00000000-0005-0000-0000-0000A8400000}"/>
    <cellStyle name="Normal 3 2 2 3 2 6 6" xfId="17559" xr:uid="{00000000-0005-0000-0000-0000A9400000}"/>
    <cellStyle name="Normal 3 2 2 3 2 6 6 2" xfId="17560" xr:uid="{00000000-0005-0000-0000-0000AA400000}"/>
    <cellStyle name="Normal 3 2 2 3 2 6 7" xfId="17561" xr:uid="{00000000-0005-0000-0000-0000AB400000}"/>
    <cellStyle name="Normal 3 2 2 3 2 6 7 2" xfId="17562" xr:uid="{00000000-0005-0000-0000-0000AC400000}"/>
    <cellStyle name="Normal 3 2 2 3 2 6 8" xfId="17563" xr:uid="{00000000-0005-0000-0000-0000AD400000}"/>
    <cellStyle name="Normal 3 2 2 3 2 7" xfId="17564" xr:uid="{00000000-0005-0000-0000-0000AE400000}"/>
    <cellStyle name="Normal 3 2 2 3 2 7 2" xfId="17565" xr:uid="{00000000-0005-0000-0000-0000AF400000}"/>
    <cellStyle name="Normal 3 2 2 3 2 7 2 2" xfId="17566" xr:uid="{00000000-0005-0000-0000-0000B0400000}"/>
    <cellStyle name="Normal 3 2 2 3 2 7 2 2 2" xfId="17567" xr:uid="{00000000-0005-0000-0000-0000B1400000}"/>
    <cellStyle name="Normal 3 2 2 3 2 7 2 2 2 2" xfId="17568" xr:uid="{00000000-0005-0000-0000-0000B2400000}"/>
    <cellStyle name="Normal 3 2 2 3 2 7 2 2 2 2 2" xfId="17569" xr:uid="{00000000-0005-0000-0000-0000B3400000}"/>
    <cellStyle name="Normal 3 2 2 3 2 7 2 2 2 3" xfId="17570" xr:uid="{00000000-0005-0000-0000-0000B4400000}"/>
    <cellStyle name="Normal 3 2 2 3 2 7 2 2 3" xfId="17571" xr:uid="{00000000-0005-0000-0000-0000B5400000}"/>
    <cellStyle name="Normal 3 2 2 3 2 7 2 2 3 2" xfId="17572" xr:uid="{00000000-0005-0000-0000-0000B6400000}"/>
    <cellStyle name="Normal 3 2 2 3 2 7 2 2 4" xfId="17573" xr:uid="{00000000-0005-0000-0000-0000B7400000}"/>
    <cellStyle name="Normal 3 2 2 3 2 7 2 3" xfId="17574" xr:uid="{00000000-0005-0000-0000-0000B8400000}"/>
    <cellStyle name="Normal 3 2 2 3 2 7 2 3 2" xfId="17575" xr:uid="{00000000-0005-0000-0000-0000B9400000}"/>
    <cellStyle name="Normal 3 2 2 3 2 7 2 3 2 2" xfId="17576" xr:uid="{00000000-0005-0000-0000-0000BA400000}"/>
    <cellStyle name="Normal 3 2 2 3 2 7 2 3 3" xfId="17577" xr:uid="{00000000-0005-0000-0000-0000BB400000}"/>
    <cellStyle name="Normal 3 2 2 3 2 7 2 4" xfId="17578" xr:uid="{00000000-0005-0000-0000-0000BC400000}"/>
    <cellStyle name="Normal 3 2 2 3 2 7 2 4 2" xfId="17579" xr:uid="{00000000-0005-0000-0000-0000BD400000}"/>
    <cellStyle name="Normal 3 2 2 3 2 7 2 5" xfId="17580" xr:uid="{00000000-0005-0000-0000-0000BE400000}"/>
    <cellStyle name="Normal 3 2 2 3 2 7 3" xfId="17581" xr:uid="{00000000-0005-0000-0000-0000BF400000}"/>
    <cellStyle name="Normal 3 2 2 3 2 7 3 2" xfId="17582" xr:uid="{00000000-0005-0000-0000-0000C0400000}"/>
    <cellStyle name="Normal 3 2 2 3 2 7 3 2 2" xfId="17583" xr:uid="{00000000-0005-0000-0000-0000C1400000}"/>
    <cellStyle name="Normal 3 2 2 3 2 7 3 2 2 2" xfId="17584" xr:uid="{00000000-0005-0000-0000-0000C2400000}"/>
    <cellStyle name="Normal 3 2 2 3 2 7 3 2 3" xfId="17585" xr:uid="{00000000-0005-0000-0000-0000C3400000}"/>
    <cellStyle name="Normal 3 2 2 3 2 7 3 3" xfId="17586" xr:uid="{00000000-0005-0000-0000-0000C4400000}"/>
    <cellStyle name="Normal 3 2 2 3 2 7 3 3 2" xfId="17587" xr:uid="{00000000-0005-0000-0000-0000C5400000}"/>
    <cellStyle name="Normal 3 2 2 3 2 7 3 4" xfId="17588" xr:uid="{00000000-0005-0000-0000-0000C6400000}"/>
    <cellStyle name="Normal 3 2 2 3 2 7 4" xfId="17589" xr:uid="{00000000-0005-0000-0000-0000C7400000}"/>
    <cellStyle name="Normal 3 2 2 3 2 7 4 2" xfId="17590" xr:uid="{00000000-0005-0000-0000-0000C8400000}"/>
    <cellStyle name="Normal 3 2 2 3 2 7 4 2 2" xfId="17591" xr:uid="{00000000-0005-0000-0000-0000C9400000}"/>
    <cellStyle name="Normal 3 2 2 3 2 7 4 3" xfId="17592" xr:uid="{00000000-0005-0000-0000-0000CA400000}"/>
    <cellStyle name="Normal 3 2 2 3 2 7 5" xfId="17593" xr:uid="{00000000-0005-0000-0000-0000CB400000}"/>
    <cellStyle name="Normal 3 2 2 3 2 7 5 2" xfId="17594" xr:uid="{00000000-0005-0000-0000-0000CC400000}"/>
    <cellStyle name="Normal 3 2 2 3 2 7 6" xfId="17595" xr:uid="{00000000-0005-0000-0000-0000CD400000}"/>
    <cellStyle name="Normal 3 2 2 3 2 8" xfId="17596" xr:uid="{00000000-0005-0000-0000-0000CE400000}"/>
    <cellStyle name="Normal 3 2 2 3 2 8 2" xfId="17597" xr:uid="{00000000-0005-0000-0000-0000CF400000}"/>
    <cellStyle name="Normal 3 2 2 3 2 8 2 2" xfId="17598" xr:uid="{00000000-0005-0000-0000-0000D0400000}"/>
    <cellStyle name="Normal 3 2 2 3 2 8 2 2 2" xfId="17599" xr:uid="{00000000-0005-0000-0000-0000D1400000}"/>
    <cellStyle name="Normal 3 2 2 3 2 8 2 2 2 2" xfId="17600" xr:uid="{00000000-0005-0000-0000-0000D2400000}"/>
    <cellStyle name="Normal 3 2 2 3 2 8 2 2 2 2 2" xfId="17601" xr:uid="{00000000-0005-0000-0000-0000D3400000}"/>
    <cellStyle name="Normal 3 2 2 3 2 8 2 2 2 3" xfId="17602" xr:uid="{00000000-0005-0000-0000-0000D4400000}"/>
    <cellStyle name="Normal 3 2 2 3 2 8 2 2 3" xfId="17603" xr:uid="{00000000-0005-0000-0000-0000D5400000}"/>
    <cellStyle name="Normal 3 2 2 3 2 8 2 2 3 2" xfId="17604" xr:uid="{00000000-0005-0000-0000-0000D6400000}"/>
    <cellStyle name="Normal 3 2 2 3 2 8 2 2 4" xfId="17605" xr:uid="{00000000-0005-0000-0000-0000D7400000}"/>
    <cellStyle name="Normal 3 2 2 3 2 8 2 3" xfId="17606" xr:uid="{00000000-0005-0000-0000-0000D8400000}"/>
    <cellStyle name="Normal 3 2 2 3 2 8 2 3 2" xfId="17607" xr:uid="{00000000-0005-0000-0000-0000D9400000}"/>
    <cellStyle name="Normal 3 2 2 3 2 8 2 3 2 2" xfId="17608" xr:uid="{00000000-0005-0000-0000-0000DA400000}"/>
    <cellStyle name="Normal 3 2 2 3 2 8 2 3 3" xfId="17609" xr:uid="{00000000-0005-0000-0000-0000DB400000}"/>
    <cellStyle name="Normal 3 2 2 3 2 8 2 4" xfId="17610" xr:uid="{00000000-0005-0000-0000-0000DC400000}"/>
    <cellStyle name="Normal 3 2 2 3 2 8 2 4 2" xfId="17611" xr:uid="{00000000-0005-0000-0000-0000DD400000}"/>
    <cellStyle name="Normal 3 2 2 3 2 8 2 5" xfId="17612" xr:uid="{00000000-0005-0000-0000-0000DE400000}"/>
    <cellStyle name="Normal 3 2 2 3 2 8 3" xfId="17613" xr:uid="{00000000-0005-0000-0000-0000DF400000}"/>
    <cellStyle name="Normal 3 2 2 3 2 8 3 2" xfId="17614" xr:uid="{00000000-0005-0000-0000-0000E0400000}"/>
    <cellStyle name="Normal 3 2 2 3 2 8 3 2 2" xfId="17615" xr:uid="{00000000-0005-0000-0000-0000E1400000}"/>
    <cellStyle name="Normal 3 2 2 3 2 8 3 2 2 2" xfId="17616" xr:uid="{00000000-0005-0000-0000-0000E2400000}"/>
    <cellStyle name="Normal 3 2 2 3 2 8 3 2 3" xfId="17617" xr:uid="{00000000-0005-0000-0000-0000E3400000}"/>
    <cellStyle name="Normal 3 2 2 3 2 8 3 3" xfId="17618" xr:uid="{00000000-0005-0000-0000-0000E4400000}"/>
    <cellStyle name="Normal 3 2 2 3 2 8 3 3 2" xfId="17619" xr:uid="{00000000-0005-0000-0000-0000E5400000}"/>
    <cellStyle name="Normal 3 2 2 3 2 8 3 4" xfId="17620" xr:uid="{00000000-0005-0000-0000-0000E6400000}"/>
    <cellStyle name="Normal 3 2 2 3 2 8 4" xfId="17621" xr:uid="{00000000-0005-0000-0000-0000E7400000}"/>
    <cellStyle name="Normal 3 2 2 3 2 8 4 2" xfId="17622" xr:uid="{00000000-0005-0000-0000-0000E8400000}"/>
    <cellStyle name="Normal 3 2 2 3 2 8 4 2 2" xfId="17623" xr:uid="{00000000-0005-0000-0000-0000E9400000}"/>
    <cellStyle name="Normal 3 2 2 3 2 8 4 3" xfId="17624" xr:uid="{00000000-0005-0000-0000-0000EA400000}"/>
    <cellStyle name="Normal 3 2 2 3 2 8 5" xfId="17625" xr:uid="{00000000-0005-0000-0000-0000EB400000}"/>
    <cellStyle name="Normal 3 2 2 3 2 8 5 2" xfId="17626" xr:uid="{00000000-0005-0000-0000-0000EC400000}"/>
    <cellStyle name="Normal 3 2 2 3 2 8 6" xfId="17627" xr:uid="{00000000-0005-0000-0000-0000ED400000}"/>
    <cellStyle name="Normal 3 2 2 3 2 9" xfId="17628" xr:uid="{00000000-0005-0000-0000-0000EE400000}"/>
    <cellStyle name="Normal 3 2 2 3 2 9 2" xfId="17629" xr:uid="{00000000-0005-0000-0000-0000EF400000}"/>
    <cellStyle name="Normal 3 2 2 3 2 9 2 2" xfId="17630" xr:uid="{00000000-0005-0000-0000-0000F0400000}"/>
    <cellStyle name="Normal 3 2 2 3 2 9 2 2 2" xfId="17631" xr:uid="{00000000-0005-0000-0000-0000F1400000}"/>
    <cellStyle name="Normal 3 2 2 3 2 9 2 2 2 2" xfId="17632" xr:uid="{00000000-0005-0000-0000-0000F2400000}"/>
    <cellStyle name="Normal 3 2 2 3 2 9 2 2 3" xfId="17633" xr:uid="{00000000-0005-0000-0000-0000F3400000}"/>
    <cellStyle name="Normal 3 2 2 3 2 9 2 3" xfId="17634" xr:uid="{00000000-0005-0000-0000-0000F4400000}"/>
    <cellStyle name="Normal 3 2 2 3 2 9 2 3 2" xfId="17635" xr:uid="{00000000-0005-0000-0000-0000F5400000}"/>
    <cellStyle name="Normal 3 2 2 3 2 9 2 4" xfId="17636" xr:uid="{00000000-0005-0000-0000-0000F6400000}"/>
    <cellStyle name="Normal 3 2 2 3 2 9 3" xfId="17637" xr:uid="{00000000-0005-0000-0000-0000F7400000}"/>
    <cellStyle name="Normal 3 2 2 3 2 9 3 2" xfId="17638" xr:uid="{00000000-0005-0000-0000-0000F8400000}"/>
    <cellStyle name="Normal 3 2 2 3 2 9 3 2 2" xfId="17639" xr:uid="{00000000-0005-0000-0000-0000F9400000}"/>
    <cellStyle name="Normal 3 2 2 3 2 9 3 3" xfId="17640" xr:uid="{00000000-0005-0000-0000-0000FA400000}"/>
    <cellStyle name="Normal 3 2 2 3 2 9 4" xfId="17641" xr:uid="{00000000-0005-0000-0000-0000FB400000}"/>
    <cellStyle name="Normal 3 2 2 3 2 9 4 2" xfId="17642" xr:uid="{00000000-0005-0000-0000-0000FC400000}"/>
    <cellStyle name="Normal 3 2 2 3 2 9 5" xfId="17643" xr:uid="{00000000-0005-0000-0000-0000FD400000}"/>
    <cellStyle name="Normal 3 2 2 3 3" xfId="17644" xr:uid="{00000000-0005-0000-0000-0000FE400000}"/>
    <cellStyle name="Normal 3 2 2 3 3 10" xfId="17645" xr:uid="{00000000-0005-0000-0000-0000FF400000}"/>
    <cellStyle name="Normal 3 2 2 3 3 2" xfId="17646" xr:uid="{00000000-0005-0000-0000-000000410000}"/>
    <cellStyle name="Normal 3 2 2 3 3 2 2" xfId="17647" xr:uid="{00000000-0005-0000-0000-000001410000}"/>
    <cellStyle name="Normal 3 2 2 3 3 2 2 2" xfId="17648" xr:uid="{00000000-0005-0000-0000-000002410000}"/>
    <cellStyle name="Normal 3 2 2 3 3 2 2 2 2" xfId="17649" xr:uid="{00000000-0005-0000-0000-000003410000}"/>
    <cellStyle name="Normal 3 2 2 3 3 2 2 2 2 2" xfId="17650" xr:uid="{00000000-0005-0000-0000-000004410000}"/>
    <cellStyle name="Normal 3 2 2 3 3 2 2 2 2 2 2" xfId="17651" xr:uid="{00000000-0005-0000-0000-000005410000}"/>
    <cellStyle name="Normal 3 2 2 3 3 2 2 2 2 2 2 2" xfId="17652" xr:uid="{00000000-0005-0000-0000-000006410000}"/>
    <cellStyle name="Normal 3 2 2 3 3 2 2 2 2 2 3" xfId="17653" xr:uid="{00000000-0005-0000-0000-000007410000}"/>
    <cellStyle name="Normal 3 2 2 3 3 2 2 2 2 3" xfId="17654" xr:uid="{00000000-0005-0000-0000-000008410000}"/>
    <cellStyle name="Normal 3 2 2 3 3 2 2 2 2 3 2" xfId="17655" xr:uid="{00000000-0005-0000-0000-000009410000}"/>
    <cellStyle name="Normal 3 2 2 3 3 2 2 2 2 4" xfId="17656" xr:uid="{00000000-0005-0000-0000-00000A410000}"/>
    <cellStyle name="Normal 3 2 2 3 3 2 2 2 3" xfId="17657" xr:uid="{00000000-0005-0000-0000-00000B410000}"/>
    <cellStyle name="Normal 3 2 2 3 3 2 2 2 3 2" xfId="17658" xr:uid="{00000000-0005-0000-0000-00000C410000}"/>
    <cellStyle name="Normal 3 2 2 3 3 2 2 2 3 2 2" xfId="17659" xr:uid="{00000000-0005-0000-0000-00000D410000}"/>
    <cellStyle name="Normal 3 2 2 3 3 2 2 2 3 3" xfId="17660" xr:uid="{00000000-0005-0000-0000-00000E410000}"/>
    <cellStyle name="Normal 3 2 2 3 3 2 2 2 4" xfId="17661" xr:uid="{00000000-0005-0000-0000-00000F410000}"/>
    <cellStyle name="Normal 3 2 2 3 3 2 2 2 4 2" xfId="17662" xr:uid="{00000000-0005-0000-0000-000010410000}"/>
    <cellStyle name="Normal 3 2 2 3 3 2 2 2 5" xfId="17663" xr:uid="{00000000-0005-0000-0000-000011410000}"/>
    <cellStyle name="Normal 3 2 2 3 3 2 2 3" xfId="17664" xr:uid="{00000000-0005-0000-0000-000012410000}"/>
    <cellStyle name="Normal 3 2 2 3 3 2 2 3 2" xfId="17665" xr:uid="{00000000-0005-0000-0000-000013410000}"/>
    <cellStyle name="Normal 3 2 2 3 3 2 2 3 2 2" xfId="17666" xr:uid="{00000000-0005-0000-0000-000014410000}"/>
    <cellStyle name="Normal 3 2 2 3 3 2 2 3 2 2 2" xfId="17667" xr:uid="{00000000-0005-0000-0000-000015410000}"/>
    <cellStyle name="Normal 3 2 2 3 3 2 2 3 2 3" xfId="17668" xr:uid="{00000000-0005-0000-0000-000016410000}"/>
    <cellStyle name="Normal 3 2 2 3 3 2 2 3 3" xfId="17669" xr:uid="{00000000-0005-0000-0000-000017410000}"/>
    <cellStyle name="Normal 3 2 2 3 3 2 2 3 3 2" xfId="17670" xr:uid="{00000000-0005-0000-0000-000018410000}"/>
    <cellStyle name="Normal 3 2 2 3 3 2 2 3 4" xfId="17671" xr:uid="{00000000-0005-0000-0000-000019410000}"/>
    <cellStyle name="Normal 3 2 2 3 3 2 2 4" xfId="17672" xr:uid="{00000000-0005-0000-0000-00001A410000}"/>
    <cellStyle name="Normal 3 2 2 3 3 2 2 4 2" xfId="17673" xr:uid="{00000000-0005-0000-0000-00001B410000}"/>
    <cellStyle name="Normal 3 2 2 3 3 2 2 4 2 2" xfId="17674" xr:uid="{00000000-0005-0000-0000-00001C410000}"/>
    <cellStyle name="Normal 3 2 2 3 3 2 2 4 2 2 2" xfId="17675" xr:uid="{00000000-0005-0000-0000-00001D410000}"/>
    <cellStyle name="Normal 3 2 2 3 3 2 2 4 2 3" xfId="17676" xr:uid="{00000000-0005-0000-0000-00001E410000}"/>
    <cellStyle name="Normal 3 2 2 3 3 2 2 4 3" xfId="17677" xr:uid="{00000000-0005-0000-0000-00001F410000}"/>
    <cellStyle name="Normal 3 2 2 3 3 2 2 4 3 2" xfId="17678" xr:uid="{00000000-0005-0000-0000-000020410000}"/>
    <cellStyle name="Normal 3 2 2 3 3 2 2 4 4" xfId="17679" xr:uid="{00000000-0005-0000-0000-000021410000}"/>
    <cellStyle name="Normal 3 2 2 3 3 2 2 5" xfId="17680" xr:uid="{00000000-0005-0000-0000-000022410000}"/>
    <cellStyle name="Normal 3 2 2 3 3 2 2 5 2" xfId="17681" xr:uid="{00000000-0005-0000-0000-000023410000}"/>
    <cellStyle name="Normal 3 2 2 3 3 2 2 5 2 2" xfId="17682" xr:uid="{00000000-0005-0000-0000-000024410000}"/>
    <cellStyle name="Normal 3 2 2 3 3 2 2 5 3" xfId="17683" xr:uid="{00000000-0005-0000-0000-000025410000}"/>
    <cellStyle name="Normal 3 2 2 3 3 2 2 6" xfId="17684" xr:uid="{00000000-0005-0000-0000-000026410000}"/>
    <cellStyle name="Normal 3 2 2 3 3 2 2 6 2" xfId="17685" xr:uid="{00000000-0005-0000-0000-000027410000}"/>
    <cellStyle name="Normal 3 2 2 3 3 2 2 7" xfId="17686" xr:uid="{00000000-0005-0000-0000-000028410000}"/>
    <cellStyle name="Normal 3 2 2 3 3 2 2 7 2" xfId="17687" xr:uid="{00000000-0005-0000-0000-000029410000}"/>
    <cellStyle name="Normal 3 2 2 3 3 2 2 8" xfId="17688" xr:uid="{00000000-0005-0000-0000-00002A410000}"/>
    <cellStyle name="Normal 3 2 2 3 3 2 3" xfId="17689" xr:uid="{00000000-0005-0000-0000-00002B410000}"/>
    <cellStyle name="Normal 3 2 2 3 3 2 3 2" xfId="17690" xr:uid="{00000000-0005-0000-0000-00002C410000}"/>
    <cellStyle name="Normal 3 2 2 3 3 2 3 2 2" xfId="17691" xr:uid="{00000000-0005-0000-0000-00002D410000}"/>
    <cellStyle name="Normal 3 2 2 3 3 2 3 2 2 2" xfId="17692" xr:uid="{00000000-0005-0000-0000-00002E410000}"/>
    <cellStyle name="Normal 3 2 2 3 3 2 3 2 2 2 2" xfId="17693" xr:uid="{00000000-0005-0000-0000-00002F410000}"/>
    <cellStyle name="Normal 3 2 2 3 3 2 3 2 2 3" xfId="17694" xr:uid="{00000000-0005-0000-0000-000030410000}"/>
    <cellStyle name="Normal 3 2 2 3 3 2 3 2 3" xfId="17695" xr:uid="{00000000-0005-0000-0000-000031410000}"/>
    <cellStyle name="Normal 3 2 2 3 3 2 3 2 3 2" xfId="17696" xr:uid="{00000000-0005-0000-0000-000032410000}"/>
    <cellStyle name="Normal 3 2 2 3 3 2 3 2 4" xfId="17697" xr:uid="{00000000-0005-0000-0000-000033410000}"/>
    <cellStyle name="Normal 3 2 2 3 3 2 3 3" xfId="17698" xr:uid="{00000000-0005-0000-0000-000034410000}"/>
    <cellStyle name="Normal 3 2 2 3 3 2 3 3 2" xfId="17699" xr:uid="{00000000-0005-0000-0000-000035410000}"/>
    <cellStyle name="Normal 3 2 2 3 3 2 3 3 2 2" xfId="17700" xr:uid="{00000000-0005-0000-0000-000036410000}"/>
    <cellStyle name="Normal 3 2 2 3 3 2 3 3 3" xfId="17701" xr:uid="{00000000-0005-0000-0000-000037410000}"/>
    <cellStyle name="Normal 3 2 2 3 3 2 3 4" xfId="17702" xr:uid="{00000000-0005-0000-0000-000038410000}"/>
    <cellStyle name="Normal 3 2 2 3 3 2 3 4 2" xfId="17703" xr:uid="{00000000-0005-0000-0000-000039410000}"/>
    <cellStyle name="Normal 3 2 2 3 3 2 3 5" xfId="17704" xr:uid="{00000000-0005-0000-0000-00003A410000}"/>
    <cellStyle name="Normal 3 2 2 3 3 2 4" xfId="17705" xr:uid="{00000000-0005-0000-0000-00003B410000}"/>
    <cellStyle name="Normal 3 2 2 3 3 2 4 2" xfId="17706" xr:uid="{00000000-0005-0000-0000-00003C410000}"/>
    <cellStyle name="Normal 3 2 2 3 3 2 4 2 2" xfId="17707" xr:uid="{00000000-0005-0000-0000-00003D410000}"/>
    <cellStyle name="Normal 3 2 2 3 3 2 4 2 2 2" xfId="17708" xr:uid="{00000000-0005-0000-0000-00003E410000}"/>
    <cellStyle name="Normal 3 2 2 3 3 2 4 2 3" xfId="17709" xr:uid="{00000000-0005-0000-0000-00003F410000}"/>
    <cellStyle name="Normal 3 2 2 3 3 2 4 3" xfId="17710" xr:uid="{00000000-0005-0000-0000-000040410000}"/>
    <cellStyle name="Normal 3 2 2 3 3 2 4 3 2" xfId="17711" xr:uid="{00000000-0005-0000-0000-000041410000}"/>
    <cellStyle name="Normal 3 2 2 3 3 2 4 4" xfId="17712" xr:uid="{00000000-0005-0000-0000-000042410000}"/>
    <cellStyle name="Normal 3 2 2 3 3 2 5" xfId="17713" xr:uid="{00000000-0005-0000-0000-000043410000}"/>
    <cellStyle name="Normal 3 2 2 3 3 2 5 2" xfId="17714" xr:uid="{00000000-0005-0000-0000-000044410000}"/>
    <cellStyle name="Normal 3 2 2 3 3 2 5 2 2" xfId="17715" xr:uid="{00000000-0005-0000-0000-000045410000}"/>
    <cellStyle name="Normal 3 2 2 3 3 2 5 2 2 2" xfId="17716" xr:uid="{00000000-0005-0000-0000-000046410000}"/>
    <cellStyle name="Normal 3 2 2 3 3 2 5 2 3" xfId="17717" xr:uid="{00000000-0005-0000-0000-000047410000}"/>
    <cellStyle name="Normal 3 2 2 3 3 2 5 3" xfId="17718" xr:uid="{00000000-0005-0000-0000-000048410000}"/>
    <cellStyle name="Normal 3 2 2 3 3 2 5 3 2" xfId="17719" xr:uid="{00000000-0005-0000-0000-000049410000}"/>
    <cellStyle name="Normal 3 2 2 3 3 2 5 4" xfId="17720" xr:uid="{00000000-0005-0000-0000-00004A410000}"/>
    <cellStyle name="Normal 3 2 2 3 3 2 6" xfId="17721" xr:uid="{00000000-0005-0000-0000-00004B410000}"/>
    <cellStyle name="Normal 3 2 2 3 3 2 6 2" xfId="17722" xr:uid="{00000000-0005-0000-0000-00004C410000}"/>
    <cellStyle name="Normal 3 2 2 3 3 2 6 2 2" xfId="17723" xr:uid="{00000000-0005-0000-0000-00004D410000}"/>
    <cellStyle name="Normal 3 2 2 3 3 2 6 3" xfId="17724" xr:uid="{00000000-0005-0000-0000-00004E410000}"/>
    <cellStyle name="Normal 3 2 2 3 3 2 7" xfId="17725" xr:uid="{00000000-0005-0000-0000-00004F410000}"/>
    <cellStyle name="Normal 3 2 2 3 3 2 7 2" xfId="17726" xr:uid="{00000000-0005-0000-0000-000050410000}"/>
    <cellStyle name="Normal 3 2 2 3 3 2 8" xfId="17727" xr:uid="{00000000-0005-0000-0000-000051410000}"/>
    <cellStyle name="Normal 3 2 2 3 3 2 8 2" xfId="17728" xr:uid="{00000000-0005-0000-0000-000052410000}"/>
    <cellStyle name="Normal 3 2 2 3 3 2 9" xfId="17729" xr:uid="{00000000-0005-0000-0000-000053410000}"/>
    <cellStyle name="Normal 3 2 2 3 3 3" xfId="17730" xr:uid="{00000000-0005-0000-0000-000054410000}"/>
    <cellStyle name="Normal 3 2 2 3 3 3 2" xfId="17731" xr:uid="{00000000-0005-0000-0000-000055410000}"/>
    <cellStyle name="Normal 3 2 2 3 3 3 2 2" xfId="17732" xr:uid="{00000000-0005-0000-0000-000056410000}"/>
    <cellStyle name="Normal 3 2 2 3 3 3 2 2 2" xfId="17733" xr:uid="{00000000-0005-0000-0000-000057410000}"/>
    <cellStyle name="Normal 3 2 2 3 3 3 2 2 2 2" xfId="17734" xr:uid="{00000000-0005-0000-0000-000058410000}"/>
    <cellStyle name="Normal 3 2 2 3 3 3 2 2 2 2 2" xfId="17735" xr:uid="{00000000-0005-0000-0000-000059410000}"/>
    <cellStyle name="Normal 3 2 2 3 3 3 2 2 2 3" xfId="17736" xr:uid="{00000000-0005-0000-0000-00005A410000}"/>
    <cellStyle name="Normal 3 2 2 3 3 3 2 2 3" xfId="17737" xr:uid="{00000000-0005-0000-0000-00005B410000}"/>
    <cellStyle name="Normal 3 2 2 3 3 3 2 2 3 2" xfId="17738" xr:uid="{00000000-0005-0000-0000-00005C410000}"/>
    <cellStyle name="Normal 3 2 2 3 3 3 2 2 4" xfId="17739" xr:uid="{00000000-0005-0000-0000-00005D410000}"/>
    <cellStyle name="Normal 3 2 2 3 3 3 2 3" xfId="17740" xr:uid="{00000000-0005-0000-0000-00005E410000}"/>
    <cellStyle name="Normal 3 2 2 3 3 3 2 3 2" xfId="17741" xr:uid="{00000000-0005-0000-0000-00005F410000}"/>
    <cellStyle name="Normal 3 2 2 3 3 3 2 3 2 2" xfId="17742" xr:uid="{00000000-0005-0000-0000-000060410000}"/>
    <cellStyle name="Normal 3 2 2 3 3 3 2 3 3" xfId="17743" xr:uid="{00000000-0005-0000-0000-000061410000}"/>
    <cellStyle name="Normal 3 2 2 3 3 3 2 4" xfId="17744" xr:uid="{00000000-0005-0000-0000-000062410000}"/>
    <cellStyle name="Normal 3 2 2 3 3 3 2 4 2" xfId="17745" xr:uid="{00000000-0005-0000-0000-000063410000}"/>
    <cellStyle name="Normal 3 2 2 3 3 3 2 5" xfId="17746" xr:uid="{00000000-0005-0000-0000-000064410000}"/>
    <cellStyle name="Normal 3 2 2 3 3 3 3" xfId="17747" xr:uid="{00000000-0005-0000-0000-000065410000}"/>
    <cellStyle name="Normal 3 2 2 3 3 3 3 2" xfId="17748" xr:uid="{00000000-0005-0000-0000-000066410000}"/>
    <cellStyle name="Normal 3 2 2 3 3 3 3 2 2" xfId="17749" xr:uid="{00000000-0005-0000-0000-000067410000}"/>
    <cellStyle name="Normal 3 2 2 3 3 3 3 2 2 2" xfId="17750" xr:uid="{00000000-0005-0000-0000-000068410000}"/>
    <cellStyle name="Normal 3 2 2 3 3 3 3 2 3" xfId="17751" xr:uid="{00000000-0005-0000-0000-000069410000}"/>
    <cellStyle name="Normal 3 2 2 3 3 3 3 3" xfId="17752" xr:uid="{00000000-0005-0000-0000-00006A410000}"/>
    <cellStyle name="Normal 3 2 2 3 3 3 3 3 2" xfId="17753" xr:uid="{00000000-0005-0000-0000-00006B410000}"/>
    <cellStyle name="Normal 3 2 2 3 3 3 3 4" xfId="17754" xr:uid="{00000000-0005-0000-0000-00006C410000}"/>
    <cellStyle name="Normal 3 2 2 3 3 3 4" xfId="17755" xr:uid="{00000000-0005-0000-0000-00006D410000}"/>
    <cellStyle name="Normal 3 2 2 3 3 3 4 2" xfId="17756" xr:uid="{00000000-0005-0000-0000-00006E410000}"/>
    <cellStyle name="Normal 3 2 2 3 3 3 4 2 2" xfId="17757" xr:uid="{00000000-0005-0000-0000-00006F410000}"/>
    <cellStyle name="Normal 3 2 2 3 3 3 4 2 2 2" xfId="17758" xr:uid="{00000000-0005-0000-0000-000070410000}"/>
    <cellStyle name="Normal 3 2 2 3 3 3 4 2 3" xfId="17759" xr:uid="{00000000-0005-0000-0000-000071410000}"/>
    <cellStyle name="Normal 3 2 2 3 3 3 4 3" xfId="17760" xr:uid="{00000000-0005-0000-0000-000072410000}"/>
    <cellStyle name="Normal 3 2 2 3 3 3 4 3 2" xfId="17761" xr:uid="{00000000-0005-0000-0000-000073410000}"/>
    <cellStyle name="Normal 3 2 2 3 3 3 4 4" xfId="17762" xr:uid="{00000000-0005-0000-0000-000074410000}"/>
    <cellStyle name="Normal 3 2 2 3 3 3 5" xfId="17763" xr:uid="{00000000-0005-0000-0000-000075410000}"/>
    <cellStyle name="Normal 3 2 2 3 3 3 5 2" xfId="17764" xr:uid="{00000000-0005-0000-0000-000076410000}"/>
    <cellStyle name="Normal 3 2 2 3 3 3 5 2 2" xfId="17765" xr:uid="{00000000-0005-0000-0000-000077410000}"/>
    <cellStyle name="Normal 3 2 2 3 3 3 5 3" xfId="17766" xr:uid="{00000000-0005-0000-0000-000078410000}"/>
    <cellStyle name="Normal 3 2 2 3 3 3 6" xfId="17767" xr:uid="{00000000-0005-0000-0000-000079410000}"/>
    <cellStyle name="Normal 3 2 2 3 3 3 6 2" xfId="17768" xr:uid="{00000000-0005-0000-0000-00007A410000}"/>
    <cellStyle name="Normal 3 2 2 3 3 3 7" xfId="17769" xr:uid="{00000000-0005-0000-0000-00007B410000}"/>
    <cellStyle name="Normal 3 2 2 3 3 3 7 2" xfId="17770" xr:uid="{00000000-0005-0000-0000-00007C410000}"/>
    <cellStyle name="Normal 3 2 2 3 3 3 8" xfId="17771" xr:uid="{00000000-0005-0000-0000-00007D410000}"/>
    <cellStyle name="Normal 3 2 2 3 3 4" xfId="17772" xr:uid="{00000000-0005-0000-0000-00007E410000}"/>
    <cellStyle name="Normal 3 2 2 3 3 4 2" xfId="17773" xr:uid="{00000000-0005-0000-0000-00007F410000}"/>
    <cellStyle name="Normal 3 2 2 3 3 4 2 2" xfId="17774" xr:uid="{00000000-0005-0000-0000-000080410000}"/>
    <cellStyle name="Normal 3 2 2 3 3 4 2 2 2" xfId="17775" xr:uid="{00000000-0005-0000-0000-000081410000}"/>
    <cellStyle name="Normal 3 2 2 3 3 4 2 2 2 2" xfId="17776" xr:uid="{00000000-0005-0000-0000-000082410000}"/>
    <cellStyle name="Normal 3 2 2 3 3 4 2 2 3" xfId="17777" xr:uid="{00000000-0005-0000-0000-000083410000}"/>
    <cellStyle name="Normal 3 2 2 3 3 4 2 3" xfId="17778" xr:uid="{00000000-0005-0000-0000-000084410000}"/>
    <cellStyle name="Normal 3 2 2 3 3 4 2 3 2" xfId="17779" xr:uid="{00000000-0005-0000-0000-000085410000}"/>
    <cellStyle name="Normal 3 2 2 3 3 4 2 4" xfId="17780" xr:uid="{00000000-0005-0000-0000-000086410000}"/>
    <cellStyle name="Normal 3 2 2 3 3 4 3" xfId="17781" xr:uid="{00000000-0005-0000-0000-000087410000}"/>
    <cellStyle name="Normal 3 2 2 3 3 4 3 2" xfId="17782" xr:uid="{00000000-0005-0000-0000-000088410000}"/>
    <cellStyle name="Normal 3 2 2 3 3 4 3 2 2" xfId="17783" xr:uid="{00000000-0005-0000-0000-000089410000}"/>
    <cellStyle name="Normal 3 2 2 3 3 4 3 3" xfId="17784" xr:uid="{00000000-0005-0000-0000-00008A410000}"/>
    <cellStyle name="Normal 3 2 2 3 3 4 4" xfId="17785" xr:uid="{00000000-0005-0000-0000-00008B410000}"/>
    <cellStyle name="Normal 3 2 2 3 3 4 4 2" xfId="17786" xr:uid="{00000000-0005-0000-0000-00008C410000}"/>
    <cellStyle name="Normal 3 2 2 3 3 4 5" xfId="17787" xr:uid="{00000000-0005-0000-0000-00008D410000}"/>
    <cellStyle name="Normal 3 2 2 3 3 5" xfId="17788" xr:uid="{00000000-0005-0000-0000-00008E410000}"/>
    <cellStyle name="Normal 3 2 2 3 3 5 2" xfId="17789" xr:uid="{00000000-0005-0000-0000-00008F410000}"/>
    <cellStyle name="Normal 3 2 2 3 3 5 2 2" xfId="17790" xr:uid="{00000000-0005-0000-0000-000090410000}"/>
    <cellStyle name="Normal 3 2 2 3 3 5 2 2 2" xfId="17791" xr:uid="{00000000-0005-0000-0000-000091410000}"/>
    <cellStyle name="Normal 3 2 2 3 3 5 2 3" xfId="17792" xr:uid="{00000000-0005-0000-0000-000092410000}"/>
    <cellStyle name="Normal 3 2 2 3 3 5 3" xfId="17793" xr:uid="{00000000-0005-0000-0000-000093410000}"/>
    <cellStyle name="Normal 3 2 2 3 3 5 3 2" xfId="17794" xr:uid="{00000000-0005-0000-0000-000094410000}"/>
    <cellStyle name="Normal 3 2 2 3 3 5 4" xfId="17795" xr:uid="{00000000-0005-0000-0000-000095410000}"/>
    <cellStyle name="Normal 3 2 2 3 3 6" xfId="17796" xr:uid="{00000000-0005-0000-0000-000096410000}"/>
    <cellStyle name="Normal 3 2 2 3 3 6 2" xfId="17797" xr:uid="{00000000-0005-0000-0000-000097410000}"/>
    <cellStyle name="Normal 3 2 2 3 3 6 2 2" xfId="17798" xr:uid="{00000000-0005-0000-0000-000098410000}"/>
    <cellStyle name="Normal 3 2 2 3 3 6 2 2 2" xfId="17799" xr:uid="{00000000-0005-0000-0000-000099410000}"/>
    <cellStyle name="Normal 3 2 2 3 3 6 2 3" xfId="17800" xr:uid="{00000000-0005-0000-0000-00009A410000}"/>
    <cellStyle name="Normal 3 2 2 3 3 6 3" xfId="17801" xr:uid="{00000000-0005-0000-0000-00009B410000}"/>
    <cellStyle name="Normal 3 2 2 3 3 6 3 2" xfId="17802" xr:uid="{00000000-0005-0000-0000-00009C410000}"/>
    <cellStyle name="Normal 3 2 2 3 3 6 4" xfId="17803" xr:uid="{00000000-0005-0000-0000-00009D410000}"/>
    <cellStyle name="Normal 3 2 2 3 3 7" xfId="17804" xr:uid="{00000000-0005-0000-0000-00009E410000}"/>
    <cellStyle name="Normal 3 2 2 3 3 7 2" xfId="17805" xr:uid="{00000000-0005-0000-0000-00009F410000}"/>
    <cellStyle name="Normal 3 2 2 3 3 7 2 2" xfId="17806" xr:uid="{00000000-0005-0000-0000-0000A0410000}"/>
    <cellStyle name="Normal 3 2 2 3 3 7 3" xfId="17807" xr:uid="{00000000-0005-0000-0000-0000A1410000}"/>
    <cellStyle name="Normal 3 2 2 3 3 8" xfId="17808" xr:uid="{00000000-0005-0000-0000-0000A2410000}"/>
    <cellStyle name="Normal 3 2 2 3 3 8 2" xfId="17809" xr:uid="{00000000-0005-0000-0000-0000A3410000}"/>
    <cellStyle name="Normal 3 2 2 3 3 9" xfId="17810" xr:uid="{00000000-0005-0000-0000-0000A4410000}"/>
    <cellStyle name="Normal 3 2 2 3 3 9 2" xfId="17811" xr:uid="{00000000-0005-0000-0000-0000A5410000}"/>
    <cellStyle name="Normal 3 2 2 3 4" xfId="17812" xr:uid="{00000000-0005-0000-0000-0000A6410000}"/>
    <cellStyle name="Normal 3 2 2 3 4 10" xfId="17813" xr:uid="{00000000-0005-0000-0000-0000A7410000}"/>
    <cellStyle name="Normal 3 2 2 3 4 2" xfId="17814" xr:uid="{00000000-0005-0000-0000-0000A8410000}"/>
    <cellStyle name="Normal 3 2 2 3 4 2 2" xfId="17815" xr:uid="{00000000-0005-0000-0000-0000A9410000}"/>
    <cellStyle name="Normal 3 2 2 3 4 2 2 2" xfId="17816" xr:uid="{00000000-0005-0000-0000-0000AA410000}"/>
    <cellStyle name="Normal 3 2 2 3 4 2 2 2 2" xfId="17817" xr:uid="{00000000-0005-0000-0000-0000AB410000}"/>
    <cellStyle name="Normal 3 2 2 3 4 2 2 2 2 2" xfId="17818" xr:uid="{00000000-0005-0000-0000-0000AC410000}"/>
    <cellStyle name="Normal 3 2 2 3 4 2 2 2 2 2 2" xfId="17819" xr:uid="{00000000-0005-0000-0000-0000AD410000}"/>
    <cellStyle name="Normal 3 2 2 3 4 2 2 2 2 2 2 2" xfId="17820" xr:uid="{00000000-0005-0000-0000-0000AE410000}"/>
    <cellStyle name="Normal 3 2 2 3 4 2 2 2 2 2 3" xfId="17821" xr:uid="{00000000-0005-0000-0000-0000AF410000}"/>
    <cellStyle name="Normal 3 2 2 3 4 2 2 2 2 3" xfId="17822" xr:uid="{00000000-0005-0000-0000-0000B0410000}"/>
    <cellStyle name="Normal 3 2 2 3 4 2 2 2 2 3 2" xfId="17823" xr:uid="{00000000-0005-0000-0000-0000B1410000}"/>
    <cellStyle name="Normal 3 2 2 3 4 2 2 2 2 4" xfId="17824" xr:uid="{00000000-0005-0000-0000-0000B2410000}"/>
    <cellStyle name="Normal 3 2 2 3 4 2 2 2 3" xfId="17825" xr:uid="{00000000-0005-0000-0000-0000B3410000}"/>
    <cellStyle name="Normal 3 2 2 3 4 2 2 2 3 2" xfId="17826" xr:uid="{00000000-0005-0000-0000-0000B4410000}"/>
    <cellStyle name="Normal 3 2 2 3 4 2 2 2 3 2 2" xfId="17827" xr:uid="{00000000-0005-0000-0000-0000B5410000}"/>
    <cellStyle name="Normal 3 2 2 3 4 2 2 2 3 3" xfId="17828" xr:uid="{00000000-0005-0000-0000-0000B6410000}"/>
    <cellStyle name="Normal 3 2 2 3 4 2 2 2 4" xfId="17829" xr:uid="{00000000-0005-0000-0000-0000B7410000}"/>
    <cellStyle name="Normal 3 2 2 3 4 2 2 2 4 2" xfId="17830" xr:uid="{00000000-0005-0000-0000-0000B8410000}"/>
    <cellStyle name="Normal 3 2 2 3 4 2 2 2 5" xfId="17831" xr:uid="{00000000-0005-0000-0000-0000B9410000}"/>
    <cellStyle name="Normal 3 2 2 3 4 2 2 3" xfId="17832" xr:uid="{00000000-0005-0000-0000-0000BA410000}"/>
    <cellStyle name="Normal 3 2 2 3 4 2 2 3 2" xfId="17833" xr:uid="{00000000-0005-0000-0000-0000BB410000}"/>
    <cellStyle name="Normal 3 2 2 3 4 2 2 3 2 2" xfId="17834" xr:uid="{00000000-0005-0000-0000-0000BC410000}"/>
    <cellStyle name="Normal 3 2 2 3 4 2 2 3 2 2 2" xfId="17835" xr:uid="{00000000-0005-0000-0000-0000BD410000}"/>
    <cellStyle name="Normal 3 2 2 3 4 2 2 3 2 3" xfId="17836" xr:uid="{00000000-0005-0000-0000-0000BE410000}"/>
    <cellStyle name="Normal 3 2 2 3 4 2 2 3 3" xfId="17837" xr:uid="{00000000-0005-0000-0000-0000BF410000}"/>
    <cellStyle name="Normal 3 2 2 3 4 2 2 3 3 2" xfId="17838" xr:uid="{00000000-0005-0000-0000-0000C0410000}"/>
    <cellStyle name="Normal 3 2 2 3 4 2 2 3 4" xfId="17839" xr:uid="{00000000-0005-0000-0000-0000C1410000}"/>
    <cellStyle name="Normal 3 2 2 3 4 2 2 4" xfId="17840" xr:uid="{00000000-0005-0000-0000-0000C2410000}"/>
    <cellStyle name="Normal 3 2 2 3 4 2 2 4 2" xfId="17841" xr:uid="{00000000-0005-0000-0000-0000C3410000}"/>
    <cellStyle name="Normal 3 2 2 3 4 2 2 4 2 2" xfId="17842" xr:uid="{00000000-0005-0000-0000-0000C4410000}"/>
    <cellStyle name="Normal 3 2 2 3 4 2 2 4 2 2 2" xfId="17843" xr:uid="{00000000-0005-0000-0000-0000C5410000}"/>
    <cellStyle name="Normal 3 2 2 3 4 2 2 4 2 3" xfId="17844" xr:uid="{00000000-0005-0000-0000-0000C6410000}"/>
    <cellStyle name="Normal 3 2 2 3 4 2 2 4 3" xfId="17845" xr:uid="{00000000-0005-0000-0000-0000C7410000}"/>
    <cellStyle name="Normal 3 2 2 3 4 2 2 4 3 2" xfId="17846" xr:uid="{00000000-0005-0000-0000-0000C8410000}"/>
    <cellStyle name="Normal 3 2 2 3 4 2 2 4 4" xfId="17847" xr:uid="{00000000-0005-0000-0000-0000C9410000}"/>
    <cellStyle name="Normal 3 2 2 3 4 2 2 5" xfId="17848" xr:uid="{00000000-0005-0000-0000-0000CA410000}"/>
    <cellStyle name="Normal 3 2 2 3 4 2 2 5 2" xfId="17849" xr:uid="{00000000-0005-0000-0000-0000CB410000}"/>
    <cellStyle name="Normal 3 2 2 3 4 2 2 5 2 2" xfId="17850" xr:uid="{00000000-0005-0000-0000-0000CC410000}"/>
    <cellStyle name="Normal 3 2 2 3 4 2 2 5 3" xfId="17851" xr:uid="{00000000-0005-0000-0000-0000CD410000}"/>
    <cellStyle name="Normal 3 2 2 3 4 2 2 6" xfId="17852" xr:uid="{00000000-0005-0000-0000-0000CE410000}"/>
    <cellStyle name="Normal 3 2 2 3 4 2 2 6 2" xfId="17853" xr:uid="{00000000-0005-0000-0000-0000CF410000}"/>
    <cellStyle name="Normal 3 2 2 3 4 2 2 7" xfId="17854" xr:uid="{00000000-0005-0000-0000-0000D0410000}"/>
    <cellStyle name="Normal 3 2 2 3 4 2 2 7 2" xfId="17855" xr:uid="{00000000-0005-0000-0000-0000D1410000}"/>
    <cellStyle name="Normal 3 2 2 3 4 2 2 8" xfId="17856" xr:uid="{00000000-0005-0000-0000-0000D2410000}"/>
    <cellStyle name="Normal 3 2 2 3 4 2 3" xfId="17857" xr:uid="{00000000-0005-0000-0000-0000D3410000}"/>
    <cellStyle name="Normal 3 2 2 3 4 2 3 2" xfId="17858" xr:uid="{00000000-0005-0000-0000-0000D4410000}"/>
    <cellStyle name="Normal 3 2 2 3 4 2 3 2 2" xfId="17859" xr:uid="{00000000-0005-0000-0000-0000D5410000}"/>
    <cellStyle name="Normal 3 2 2 3 4 2 3 2 2 2" xfId="17860" xr:uid="{00000000-0005-0000-0000-0000D6410000}"/>
    <cellStyle name="Normal 3 2 2 3 4 2 3 2 2 2 2" xfId="17861" xr:uid="{00000000-0005-0000-0000-0000D7410000}"/>
    <cellStyle name="Normal 3 2 2 3 4 2 3 2 2 3" xfId="17862" xr:uid="{00000000-0005-0000-0000-0000D8410000}"/>
    <cellStyle name="Normal 3 2 2 3 4 2 3 2 3" xfId="17863" xr:uid="{00000000-0005-0000-0000-0000D9410000}"/>
    <cellStyle name="Normal 3 2 2 3 4 2 3 2 3 2" xfId="17864" xr:uid="{00000000-0005-0000-0000-0000DA410000}"/>
    <cellStyle name="Normal 3 2 2 3 4 2 3 2 4" xfId="17865" xr:uid="{00000000-0005-0000-0000-0000DB410000}"/>
    <cellStyle name="Normal 3 2 2 3 4 2 3 3" xfId="17866" xr:uid="{00000000-0005-0000-0000-0000DC410000}"/>
    <cellStyle name="Normal 3 2 2 3 4 2 3 3 2" xfId="17867" xr:uid="{00000000-0005-0000-0000-0000DD410000}"/>
    <cellStyle name="Normal 3 2 2 3 4 2 3 3 2 2" xfId="17868" xr:uid="{00000000-0005-0000-0000-0000DE410000}"/>
    <cellStyle name="Normal 3 2 2 3 4 2 3 3 3" xfId="17869" xr:uid="{00000000-0005-0000-0000-0000DF410000}"/>
    <cellStyle name="Normal 3 2 2 3 4 2 3 4" xfId="17870" xr:uid="{00000000-0005-0000-0000-0000E0410000}"/>
    <cellStyle name="Normal 3 2 2 3 4 2 3 4 2" xfId="17871" xr:uid="{00000000-0005-0000-0000-0000E1410000}"/>
    <cellStyle name="Normal 3 2 2 3 4 2 3 5" xfId="17872" xr:uid="{00000000-0005-0000-0000-0000E2410000}"/>
    <cellStyle name="Normal 3 2 2 3 4 2 4" xfId="17873" xr:uid="{00000000-0005-0000-0000-0000E3410000}"/>
    <cellStyle name="Normal 3 2 2 3 4 2 4 2" xfId="17874" xr:uid="{00000000-0005-0000-0000-0000E4410000}"/>
    <cellStyle name="Normal 3 2 2 3 4 2 4 2 2" xfId="17875" xr:uid="{00000000-0005-0000-0000-0000E5410000}"/>
    <cellStyle name="Normal 3 2 2 3 4 2 4 2 2 2" xfId="17876" xr:uid="{00000000-0005-0000-0000-0000E6410000}"/>
    <cellStyle name="Normal 3 2 2 3 4 2 4 2 3" xfId="17877" xr:uid="{00000000-0005-0000-0000-0000E7410000}"/>
    <cellStyle name="Normal 3 2 2 3 4 2 4 3" xfId="17878" xr:uid="{00000000-0005-0000-0000-0000E8410000}"/>
    <cellStyle name="Normal 3 2 2 3 4 2 4 3 2" xfId="17879" xr:uid="{00000000-0005-0000-0000-0000E9410000}"/>
    <cellStyle name="Normal 3 2 2 3 4 2 4 4" xfId="17880" xr:uid="{00000000-0005-0000-0000-0000EA410000}"/>
    <cellStyle name="Normal 3 2 2 3 4 2 5" xfId="17881" xr:uid="{00000000-0005-0000-0000-0000EB410000}"/>
    <cellStyle name="Normal 3 2 2 3 4 2 5 2" xfId="17882" xr:uid="{00000000-0005-0000-0000-0000EC410000}"/>
    <cellStyle name="Normal 3 2 2 3 4 2 5 2 2" xfId="17883" xr:uid="{00000000-0005-0000-0000-0000ED410000}"/>
    <cellStyle name="Normal 3 2 2 3 4 2 5 2 2 2" xfId="17884" xr:uid="{00000000-0005-0000-0000-0000EE410000}"/>
    <cellStyle name="Normal 3 2 2 3 4 2 5 2 3" xfId="17885" xr:uid="{00000000-0005-0000-0000-0000EF410000}"/>
    <cellStyle name="Normal 3 2 2 3 4 2 5 3" xfId="17886" xr:uid="{00000000-0005-0000-0000-0000F0410000}"/>
    <cellStyle name="Normal 3 2 2 3 4 2 5 3 2" xfId="17887" xr:uid="{00000000-0005-0000-0000-0000F1410000}"/>
    <cellStyle name="Normal 3 2 2 3 4 2 5 4" xfId="17888" xr:uid="{00000000-0005-0000-0000-0000F2410000}"/>
    <cellStyle name="Normal 3 2 2 3 4 2 6" xfId="17889" xr:uid="{00000000-0005-0000-0000-0000F3410000}"/>
    <cellStyle name="Normal 3 2 2 3 4 2 6 2" xfId="17890" xr:uid="{00000000-0005-0000-0000-0000F4410000}"/>
    <cellStyle name="Normal 3 2 2 3 4 2 6 2 2" xfId="17891" xr:uid="{00000000-0005-0000-0000-0000F5410000}"/>
    <cellStyle name="Normal 3 2 2 3 4 2 6 3" xfId="17892" xr:uid="{00000000-0005-0000-0000-0000F6410000}"/>
    <cellStyle name="Normal 3 2 2 3 4 2 7" xfId="17893" xr:uid="{00000000-0005-0000-0000-0000F7410000}"/>
    <cellStyle name="Normal 3 2 2 3 4 2 7 2" xfId="17894" xr:uid="{00000000-0005-0000-0000-0000F8410000}"/>
    <cellStyle name="Normal 3 2 2 3 4 2 8" xfId="17895" xr:uid="{00000000-0005-0000-0000-0000F9410000}"/>
    <cellStyle name="Normal 3 2 2 3 4 2 8 2" xfId="17896" xr:uid="{00000000-0005-0000-0000-0000FA410000}"/>
    <cellStyle name="Normal 3 2 2 3 4 2 9" xfId="17897" xr:uid="{00000000-0005-0000-0000-0000FB410000}"/>
    <cellStyle name="Normal 3 2 2 3 4 3" xfId="17898" xr:uid="{00000000-0005-0000-0000-0000FC410000}"/>
    <cellStyle name="Normal 3 2 2 3 4 3 2" xfId="17899" xr:uid="{00000000-0005-0000-0000-0000FD410000}"/>
    <cellStyle name="Normal 3 2 2 3 4 3 2 2" xfId="17900" xr:uid="{00000000-0005-0000-0000-0000FE410000}"/>
    <cellStyle name="Normal 3 2 2 3 4 3 2 2 2" xfId="17901" xr:uid="{00000000-0005-0000-0000-0000FF410000}"/>
    <cellStyle name="Normal 3 2 2 3 4 3 2 2 2 2" xfId="17902" xr:uid="{00000000-0005-0000-0000-000000420000}"/>
    <cellStyle name="Normal 3 2 2 3 4 3 2 2 2 2 2" xfId="17903" xr:uid="{00000000-0005-0000-0000-000001420000}"/>
    <cellStyle name="Normal 3 2 2 3 4 3 2 2 2 3" xfId="17904" xr:uid="{00000000-0005-0000-0000-000002420000}"/>
    <cellStyle name="Normal 3 2 2 3 4 3 2 2 3" xfId="17905" xr:uid="{00000000-0005-0000-0000-000003420000}"/>
    <cellStyle name="Normal 3 2 2 3 4 3 2 2 3 2" xfId="17906" xr:uid="{00000000-0005-0000-0000-000004420000}"/>
    <cellStyle name="Normal 3 2 2 3 4 3 2 2 4" xfId="17907" xr:uid="{00000000-0005-0000-0000-000005420000}"/>
    <cellStyle name="Normal 3 2 2 3 4 3 2 3" xfId="17908" xr:uid="{00000000-0005-0000-0000-000006420000}"/>
    <cellStyle name="Normal 3 2 2 3 4 3 2 3 2" xfId="17909" xr:uid="{00000000-0005-0000-0000-000007420000}"/>
    <cellStyle name="Normal 3 2 2 3 4 3 2 3 2 2" xfId="17910" xr:uid="{00000000-0005-0000-0000-000008420000}"/>
    <cellStyle name="Normal 3 2 2 3 4 3 2 3 3" xfId="17911" xr:uid="{00000000-0005-0000-0000-000009420000}"/>
    <cellStyle name="Normal 3 2 2 3 4 3 2 4" xfId="17912" xr:uid="{00000000-0005-0000-0000-00000A420000}"/>
    <cellStyle name="Normal 3 2 2 3 4 3 2 4 2" xfId="17913" xr:uid="{00000000-0005-0000-0000-00000B420000}"/>
    <cellStyle name="Normal 3 2 2 3 4 3 2 5" xfId="17914" xr:uid="{00000000-0005-0000-0000-00000C420000}"/>
    <cellStyle name="Normal 3 2 2 3 4 3 3" xfId="17915" xr:uid="{00000000-0005-0000-0000-00000D420000}"/>
    <cellStyle name="Normal 3 2 2 3 4 3 3 2" xfId="17916" xr:uid="{00000000-0005-0000-0000-00000E420000}"/>
    <cellStyle name="Normal 3 2 2 3 4 3 3 2 2" xfId="17917" xr:uid="{00000000-0005-0000-0000-00000F420000}"/>
    <cellStyle name="Normal 3 2 2 3 4 3 3 2 2 2" xfId="17918" xr:uid="{00000000-0005-0000-0000-000010420000}"/>
    <cellStyle name="Normal 3 2 2 3 4 3 3 2 3" xfId="17919" xr:uid="{00000000-0005-0000-0000-000011420000}"/>
    <cellStyle name="Normal 3 2 2 3 4 3 3 3" xfId="17920" xr:uid="{00000000-0005-0000-0000-000012420000}"/>
    <cellStyle name="Normal 3 2 2 3 4 3 3 3 2" xfId="17921" xr:uid="{00000000-0005-0000-0000-000013420000}"/>
    <cellStyle name="Normal 3 2 2 3 4 3 3 4" xfId="17922" xr:uid="{00000000-0005-0000-0000-000014420000}"/>
    <cellStyle name="Normal 3 2 2 3 4 3 4" xfId="17923" xr:uid="{00000000-0005-0000-0000-000015420000}"/>
    <cellStyle name="Normal 3 2 2 3 4 3 4 2" xfId="17924" xr:uid="{00000000-0005-0000-0000-000016420000}"/>
    <cellStyle name="Normal 3 2 2 3 4 3 4 2 2" xfId="17925" xr:uid="{00000000-0005-0000-0000-000017420000}"/>
    <cellStyle name="Normal 3 2 2 3 4 3 4 2 2 2" xfId="17926" xr:uid="{00000000-0005-0000-0000-000018420000}"/>
    <cellStyle name="Normal 3 2 2 3 4 3 4 2 3" xfId="17927" xr:uid="{00000000-0005-0000-0000-000019420000}"/>
    <cellStyle name="Normal 3 2 2 3 4 3 4 3" xfId="17928" xr:uid="{00000000-0005-0000-0000-00001A420000}"/>
    <cellStyle name="Normal 3 2 2 3 4 3 4 3 2" xfId="17929" xr:uid="{00000000-0005-0000-0000-00001B420000}"/>
    <cellStyle name="Normal 3 2 2 3 4 3 4 4" xfId="17930" xr:uid="{00000000-0005-0000-0000-00001C420000}"/>
    <cellStyle name="Normal 3 2 2 3 4 3 5" xfId="17931" xr:uid="{00000000-0005-0000-0000-00001D420000}"/>
    <cellStyle name="Normal 3 2 2 3 4 3 5 2" xfId="17932" xr:uid="{00000000-0005-0000-0000-00001E420000}"/>
    <cellStyle name="Normal 3 2 2 3 4 3 5 2 2" xfId="17933" xr:uid="{00000000-0005-0000-0000-00001F420000}"/>
    <cellStyle name="Normal 3 2 2 3 4 3 5 3" xfId="17934" xr:uid="{00000000-0005-0000-0000-000020420000}"/>
    <cellStyle name="Normal 3 2 2 3 4 3 6" xfId="17935" xr:uid="{00000000-0005-0000-0000-000021420000}"/>
    <cellStyle name="Normal 3 2 2 3 4 3 6 2" xfId="17936" xr:uid="{00000000-0005-0000-0000-000022420000}"/>
    <cellStyle name="Normal 3 2 2 3 4 3 7" xfId="17937" xr:uid="{00000000-0005-0000-0000-000023420000}"/>
    <cellStyle name="Normal 3 2 2 3 4 3 7 2" xfId="17938" xr:uid="{00000000-0005-0000-0000-000024420000}"/>
    <cellStyle name="Normal 3 2 2 3 4 3 8" xfId="17939" xr:uid="{00000000-0005-0000-0000-000025420000}"/>
    <cellStyle name="Normal 3 2 2 3 4 4" xfId="17940" xr:uid="{00000000-0005-0000-0000-000026420000}"/>
    <cellStyle name="Normal 3 2 2 3 4 4 2" xfId="17941" xr:uid="{00000000-0005-0000-0000-000027420000}"/>
    <cellStyle name="Normal 3 2 2 3 4 4 2 2" xfId="17942" xr:uid="{00000000-0005-0000-0000-000028420000}"/>
    <cellStyle name="Normal 3 2 2 3 4 4 2 2 2" xfId="17943" xr:uid="{00000000-0005-0000-0000-000029420000}"/>
    <cellStyle name="Normal 3 2 2 3 4 4 2 2 2 2" xfId="17944" xr:uid="{00000000-0005-0000-0000-00002A420000}"/>
    <cellStyle name="Normal 3 2 2 3 4 4 2 2 3" xfId="17945" xr:uid="{00000000-0005-0000-0000-00002B420000}"/>
    <cellStyle name="Normal 3 2 2 3 4 4 2 3" xfId="17946" xr:uid="{00000000-0005-0000-0000-00002C420000}"/>
    <cellStyle name="Normal 3 2 2 3 4 4 2 3 2" xfId="17947" xr:uid="{00000000-0005-0000-0000-00002D420000}"/>
    <cellStyle name="Normal 3 2 2 3 4 4 2 4" xfId="17948" xr:uid="{00000000-0005-0000-0000-00002E420000}"/>
    <cellStyle name="Normal 3 2 2 3 4 4 3" xfId="17949" xr:uid="{00000000-0005-0000-0000-00002F420000}"/>
    <cellStyle name="Normal 3 2 2 3 4 4 3 2" xfId="17950" xr:uid="{00000000-0005-0000-0000-000030420000}"/>
    <cellStyle name="Normal 3 2 2 3 4 4 3 2 2" xfId="17951" xr:uid="{00000000-0005-0000-0000-000031420000}"/>
    <cellStyle name="Normal 3 2 2 3 4 4 3 3" xfId="17952" xr:uid="{00000000-0005-0000-0000-000032420000}"/>
    <cellStyle name="Normal 3 2 2 3 4 4 4" xfId="17953" xr:uid="{00000000-0005-0000-0000-000033420000}"/>
    <cellStyle name="Normal 3 2 2 3 4 4 4 2" xfId="17954" xr:uid="{00000000-0005-0000-0000-000034420000}"/>
    <cellStyle name="Normal 3 2 2 3 4 4 5" xfId="17955" xr:uid="{00000000-0005-0000-0000-000035420000}"/>
    <cellStyle name="Normal 3 2 2 3 4 5" xfId="17956" xr:uid="{00000000-0005-0000-0000-000036420000}"/>
    <cellStyle name="Normal 3 2 2 3 4 5 2" xfId="17957" xr:uid="{00000000-0005-0000-0000-000037420000}"/>
    <cellStyle name="Normal 3 2 2 3 4 5 2 2" xfId="17958" xr:uid="{00000000-0005-0000-0000-000038420000}"/>
    <cellStyle name="Normal 3 2 2 3 4 5 2 2 2" xfId="17959" xr:uid="{00000000-0005-0000-0000-000039420000}"/>
    <cellStyle name="Normal 3 2 2 3 4 5 2 3" xfId="17960" xr:uid="{00000000-0005-0000-0000-00003A420000}"/>
    <cellStyle name="Normal 3 2 2 3 4 5 3" xfId="17961" xr:uid="{00000000-0005-0000-0000-00003B420000}"/>
    <cellStyle name="Normal 3 2 2 3 4 5 3 2" xfId="17962" xr:uid="{00000000-0005-0000-0000-00003C420000}"/>
    <cellStyle name="Normal 3 2 2 3 4 5 4" xfId="17963" xr:uid="{00000000-0005-0000-0000-00003D420000}"/>
    <cellStyle name="Normal 3 2 2 3 4 6" xfId="17964" xr:uid="{00000000-0005-0000-0000-00003E420000}"/>
    <cellStyle name="Normal 3 2 2 3 4 6 2" xfId="17965" xr:uid="{00000000-0005-0000-0000-00003F420000}"/>
    <cellStyle name="Normal 3 2 2 3 4 6 2 2" xfId="17966" xr:uid="{00000000-0005-0000-0000-000040420000}"/>
    <cellStyle name="Normal 3 2 2 3 4 6 2 2 2" xfId="17967" xr:uid="{00000000-0005-0000-0000-000041420000}"/>
    <cellStyle name="Normal 3 2 2 3 4 6 2 3" xfId="17968" xr:uid="{00000000-0005-0000-0000-000042420000}"/>
    <cellStyle name="Normal 3 2 2 3 4 6 3" xfId="17969" xr:uid="{00000000-0005-0000-0000-000043420000}"/>
    <cellStyle name="Normal 3 2 2 3 4 6 3 2" xfId="17970" xr:uid="{00000000-0005-0000-0000-000044420000}"/>
    <cellStyle name="Normal 3 2 2 3 4 6 4" xfId="17971" xr:uid="{00000000-0005-0000-0000-000045420000}"/>
    <cellStyle name="Normal 3 2 2 3 4 7" xfId="17972" xr:uid="{00000000-0005-0000-0000-000046420000}"/>
    <cellStyle name="Normal 3 2 2 3 4 7 2" xfId="17973" xr:uid="{00000000-0005-0000-0000-000047420000}"/>
    <cellStyle name="Normal 3 2 2 3 4 7 2 2" xfId="17974" xr:uid="{00000000-0005-0000-0000-000048420000}"/>
    <cellStyle name="Normal 3 2 2 3 4 7 3" xfId="17975" xr:uid="{00000000-0005-0000-0000-000049420000}"/>
    <cellStyle name="Normal 3 2 2 3 4 8" xfId="17976" xr:uid="{00000000-0005-0000-0000-00004A420000}"/>
    <cellStyle name="Normal 3 2 2 3 4 8 2" xfId="17977" xr:uid="{00000000-0005-0000-0000-00004B420000}"/>
    <cellStyle name="Normal 3 2 2 3 4 9" xfId="17978" xr:uid="{00000000-0005-0000-0000-00004C420000}"/>
    <cellStyle name="Normal 3 2 2 3 4 9 2" xfId="17979" xr:uid="{00000000-0005-0000-0000-00004D420000}"/>
    <cellStyle name="Normal 3 2 2 3 5" xfId="17980" xr:uid="{00000000-0005-0000-0000-00004E420000}"/>
    <cellStyle name="Normal 3 2 2 3 5 10" xfId="17981" xr:uid="{00000000-0005-0000-0000-00004F420000}"/>
    <cellStyle name="Normal 3 2 2 3 5 2" xfId="17982" xr:uid="{00000000-0005-0000-0000-000050420000}"/>
    <cellStyle name="Normal 3 2 2 3 5 2 2" xfId="17983" xr:uid="{00000000-0005-0000-0000-000051420000}"/>
    <cellStyle name="Normal 3 2 2 3 5 2 2 2" xfId="17984" xr:uid="{00000000-0005-0000-0000-000052420000}"/>
    <cellStyle name="Normal 3 2 2 3 5 2 2 2 2" xfId="17985" xr:uid="{00000000-0005-0000-0000-000053420000}"/>
    <cellStyle name="Normal 3 2 2 3 5 2 2 2 2 2" xfId="17986" xr:uid="{00000000-0005-0000-0000-000054420000}"/>
    <cellStyle name="Normal 3 2 2 3 5 2 2 2 2 2 2" xfId="17987" xr:uid="{00000000-0005-0000-0000-000055420000}"/>
    <cellStyle name="Normal 3 2 2 3 5 2 2 2 2 2 2 2" xfId="17988" xr:uid="{00000000-0005-0000-0000-000056420000}"/>
    <cellStyle name="Normal 3 2 2 3 5 2 2 2 2 2 3" xfId="17989" xr:uid="{00000000-0005-0000-0000-000057420000}"/>
    <cellStyle name="Normal 3 2 2 3 5 2 2 2 2 3" xfId="17990" xr:uid="{00000000-0005-0000-0000-000058420000}"/>
    <cellStyle name="Normal 3 2 2 3 5 2 2 2 2 3 2" xfId="17991" xr:uid="{00000000-0005-0000-0000-000059420000}"/>
    <cellStyle name="Normal 3 2 2 3 5 2 2 2 2 4" xfId="17992" xr:uid="{00000000-0005-0000-0000-00005A420000}"/>
    <cellStyle name="Normal 3 2 2 3 5 2 2 2 3" xfId="17993" xr:uid="{00000000-0005-0000-0000-00005B420000}"/>
    <cellStyle name="Normal 3 2 2 3 5 2 2 2 3 2" xfId="17994" xr:uid="{00000000-0005-0000-0000-00005C420000}"/>
    <cellStyle name="Normal 3 2 2 3 5 2 2 2 3 2 2" xfId="17995" xr:uid="{00000000-0005-0000-0000-00005D420000}"/>
    <cellStyle name="Normal 3 2 2 3 5 2 2 2 3 3" xfId="17996" xr:uid="{00000000-0005-0000-0000-00005E420000}"/>
    <cellStyle name="Normal 3 2 2 3 5 2 2 2 4" xfId="17997" xr:uid="{00000000-0005-0000-0000-00005F420000}"/>
    <cellStyle name="Normal 3 2 2 3 5 2 2 2 4 2" xfId="17998" xr:uid="{00000000-0005-0000-0000-000060420000}"/>
    <cellStyle name="Normal 3 2 2 3 5 2 2 2 5" xfId="17999" xr:uid="{00000000-0005-0000-0000-000061420000}"/>
    <cellStyle name="Normal 3 2 2 3 5 2 2 3" xfId="18000" xr:uid="{00000000-0005-0000-0000-000062420000}"/>
    <cellStyle name="Normal 3 2 2 3 5 2 2 3 2" xfId="18001" xr:uid="{00000000-0005-0000-0000-000063420000}"/>
    <cellStyle name="Normal 3 2 2 3 5 2 2 3 2 2" xfId="18002" xr:uid="{00000000-0005-0000-0000-000064420000}"/>
    <cellStyle name="Normal 3 2 2 3 5 2 2 3 2 2 2" xfId="18003" xr:uid="{00000000-0005-0000-0000-000065420000}"/>
    <cellStyle name="Normal 3 2 2 3 5 2 2 3 2 3" xfId="18004" xr:uid="{00000000-0005-0000-0000-000066420000}"/>
    <cellStyle name="Normal 3 2 2 3 5 2 2 3 3" xfId="18005" xr:uid="{00000000-0005-0000-0000-000067420000}"/>
    <cellStyle name="Normal 3 2 2 3 5 2 2 3 3 2" xfId="18006" xr:uid="{00000000-0005-0000-0000-000068420000}"/>
    <cellStyle name="Normal 3 2 2 3 5 2 2 3 4" xfId="18007" xr:uid="{00000000-0005-0000-0000-000069420000}"/>
    <cellStyle name="Normal 3 2 2 3 5 2 2 4" xfId="18008" xr:uid="{00000000-0005-0000-0000-00006A420000}"/>
    <cellStyle name="Normal 3 2 2 3 5 2 2 4 2" xfId="18009" xr:uid="{00000000-0005-0000-0000-00006B420000}"/>
    <cellStyle name="Normal 3 2 2 3 5 2 2 4 2 2" xfId="18010" xr:uid="{00000000-0005-0000-0000-00006C420000}"/>
    <cellStyle name="Normal 3 2 2 3 5 2 2 4 2 2 2" xfId="18011" xr:uid="{00000000-0005-0000-0000-00006D420000}"/>
    <cellStyle name="Normal 3 2 2 3 5 2 2 4 2 3" xfId="18012" xr:uid="{00000000-0005-0000-0000-00006E420000}"/>
    <cellStyle name="Normal 3 2 2 3 5 2 2 4 3" xfId="18013" xr:uid="{00000000-0005-0000-0000-00006F420000}"/>
    <cellStyle name="Normal 3 2 2 3 5 2 2 4 3 2" xfId="18014" xr:uid="{00000000-0005-0000-0000-000070420000}"/>
    <cellStyle name="Normal 3 2 2 3 5 2 2 4 4" xfId="18015" xr:uid="{00000000-0005-0000-0000-000071420000}"/>
    <cellStyle name="Normal 3 2 2 3 5 2 2 5" xfId="18016" xr:uid="{00000000-0005-0000-0000-000072420000}"/>
    <cellStyle name="Normal 3 2 2 3 5 2 2 5 2" xfId="18017" xr:uid="{00000000-0005-0000-0000-000073420000}"/>
    <cellStyle name="Normal 3 2 2 3 5 2 2 5 2 2" xfId="18018" xr:uid="{00000000-0005-0000-0000-000074420000}"/>
    <cellStyle name="Normal 3 2 2 3 5 2 2 5 3" xfId="18019" xr:uid="{00000000-0005-0000-0000-000075420000}"/>
    <cellStyle name="Normal 3 2 2 3 5 2 2 6" xfId="18020" xr:uid="{00000000-0005-0000-0000-000076420000}"/>
    <cellStyle name="Normal 3 2 2 3 5 2 2 6 2" xfId="18021" xr:uid="{00000000-0005-0000-0000-000077420000}"/>
    <cellStyle name="Normal 3 2 2 3 5 2 2 7" xfId="18022" xr:uid="{00000000-0005-0000-0000-000078420000}"/>
    <cellStyle name="Normal 3 2 2 3 5 2 2 7 2" xfId="18023" xr:uid="{00000000-0005-0000-0000-000079420000}"/>
    <cellStyle name="Normal 3 2 2 3 5 2 2 8" xfId="18024" xr:uid="{00000000-0005-0000-0000-00007A420000}"/>
    <cellStyle name="Normal 3 2 2 3 5 2 3" xfId="18025" xr:uid="{00000000-0005-0000-0000-00007B420000}"/>
    <cellStyle name="Normal 3 2 2 3 5 2 3 2" xfId="18026" xr:uid="{00000000-0005-0000-0000-00007C420000}"/>
    <cellStyle name="Normal 3 2 2 3 5 2 3 2 2" xfId="18027" xr:uid="{00000000-0005-0000-0000-00007D420000}"/>
    <cellStyle name="Normal 3 2 2 3 5 2 3 2 2 2" xfId="18028" xr:uid="{00000000-0005-0000-0000-00007E420000}"/>
    <cellStyle name="Normal 3 2 2 3 5 2 3 2 2 2 2" xfId="18029" xr:uid="{00000000-0005-0000-0000-00007F420000}"/>
    <cellStyle name="Normal 3 2 2 3 5 2 3 2 2 3" xfId="18030" xr:uid="{00000000-0005-0000-0000-000080420000}"/>
    <cellStyle name="Normal 3 2 2 3 5 2 3 2 3" xfId="18031" xr:uid="{00000000-0005-0000-0000-000081420000}"/>
    <cellStyle name="Normal 3 2 2 3 5 2 3 2 3 2" xfId="18032" xr:uid="{00000000-0005-0000-0000-000082420000}"/>
    <cellStyle name="Normal 3 2 2 3 5 2 3 2 4" xfId="18033" xr:uid="{00000000-0005-0000-0000-000083420000}"/>
    <cellStyle name="Normal 3 2 2 3 5 2 3 3" xfId="18034" xr:uid="{00000000-0005-0000-0000-000084420000}"/>
    <cellStyle name="Normal 3 2 2 3 5 2 3 3 2" xfId="18035" xr:uid="{00000000-0005-0000-0000-000085420000}"/>
    <cellStyle name="Normal 3 2 2 3 5 2 3 3 2 2" xfId="18036" xr:uid="{00000000-0005-0000-0000-000086420000}"/>
    <cellStyle name="Normal 3 2 2 3 5 2 3 3 3" xfId="18037" xr:uid="{00000000-0005-0000-0000-000087420000}"/>
    <cellStyle name="Normal 3 2 2 3 5 2 3 4" xfId="18038" xr:uid="{00000000-0005-0000-0000-000088420000}"/>
    <cellStyle name="Normal 3 2 2 3 5 2 3 4 2" xfId="18039" xr:uid="{00000000-0005-0000-0000-000089420000}"/>
    <cellStyle name="Normal 3 2 2 3 5 2 3 5" xfId="18040" xr:uid="{00000000-0005-0000-0000-00008A420000}"/>
    <cellStyle name="Normal 3 2 2 3 5 2 4" xfId="18041" xr:uid="{00000000-0005-0000-0000-00008B420000}"/>
    <cellStyle name="Normal 3 2 2 3 5 2 4 2" xfId="18042" xr:uid="{00000000-0005-0000-0000-00008C420000}"/>
    <cellStyle name="Normal 3 2 2 3 5 2 4 2 2" xfId="18043" xr:uid="{00000000-0005-0000-0000-00008D420000}"/>
    <cellStyle name="Normal 3 2 2 3 5 2 4 2 2 2" xfId="18044" xr:uid="{00000000-0005-0000-0000-00008E420000}"/>
    <cellStyle name="Normal 3 2 2 3 5 2 4 2 3" xfId="18045" xr:uid="{00000000-0005-0000-0000-00008F420000}"/>
    <cellStyle name="Normal 3 2 2 3 5 2 4 3" xfId="18046" xr:uid="{00000000-0005-0000-0000-000090420000}"/>
    <cellStyle name="Normal 3 2 2 3 5 2 4 3 2" xfId="18047" xr:uid="{00000000-0005-0000-0000-000091420000}"/>
    <cellStyle name="Normal 3 2 2 3 5 2 4 4" xfId="18048" xr:uid="{00000000-0005-0000-0000-000092420000}"/>
    <cellStyle name="Normal 3 2 2 3 5 2 5" xfId="18049" xr:uid="{00000000-0005-0000-0000-000093420000}"/>
    <cellStyle name="Normal 3 2 2 3 5 2 5 2" xfId="18050" xr:uid="{00000000-0005-0000-0000-000094420000}"/>
    <cellStyle name="Normal 3 2 2 3 5 2 5 2 2" xfId="18051" xr:uid="{00000000-0005-0000-0000-000095420000}"/>
    <cellStyle name="Normal 3 2 2 3 5 2 5 2 2 2" xfId="18052" xr:uid="{00000000-0005-0000-0000-000096420000}"/>
    <cellStyle name="Normal 3 2 2 3 5 2 5 2 3" xfId="18053" xr:uid="{00000000-0005-0000-0000-000097420000}"/>
    <cellStyle name="Normal 3 2 2 3 5 2 5 3" xfId="18054" xr:uid="{00000000-0005-0000-0000-000098420000}"/>
    <cellStyle name="Normal 3 2 2 3 5 2 5 3 2" xfId="18055" xr:uid="{00000000-0005-0000-0000-000099420000}"/>
    <cellStyle name="Normal 3 2 2 3 5 2 5 4" xfId="18056" xr:uid="{00000000-0005-0000-0000-00009A420000}"/>
    <cellStyle name="Normal 3 2 2 3 5 2 6" xfId="18057" xr:uid="{00000000-0005-0000-0000-00009B420000}"/>
    <cellStyle name="Normal 3 2 2 3 5 2 6 2" xfId="18058" xr:uid="{00000000-0005-0000-0000-00009C420000}"/>
    <cellStyle name="Normal 3 2 2 3 5 2 6 2 2" xfId="18059" xr:uid="{00000000-0005-0000-0000-00009D420000}"/>
    <cellStyle name="Normal 3 2 2 3 5 2 6 3" xfId="18060" xr:uid="{00000000-0005-0000-0000-00009E420000}"/>
    <cellStyle name="Normal 3 2 2 3 5 2 7" xfId="18061" xr:uid="{00000000-0005-0000-0000-00009F420000}"/>
    <cellStyle name="Normal 3 2 2 3 5 2 7 2" xfId="18062" xr:uid="{00000000-0005-0000-0000-0000A0420000}"/>
    <cellStyle name="Normal 3 2 2 3 5 2 8" xfId="18063" xr:uid="{00000000-0005-0000-0000-0000A1420000}"/>
    <cellStyle name="Normal 3 2 2 3 5 2 8 2" xfId="18064" xr:uid="{00000000-0005-0000-0000-0000A2420000}"/>
    <cellStyle name="Normal 3 2 2 3 5 2 9" xfId="18065" xr:uid="{00000000-0005-0000-0000-0000A3420000}"/>
    <cellStyle name="Normal 3 2 2 3 5 3" xfId="18066" xr:uid="{00000000-0005-0000-0000-0000A4420000}"/>
    <cellStyle name="Normal 3 2 2 3 5 3 2" xfId="18067" xr:uid="{00000000-0005-0000-0000-0000A5420000}"/>
    <cellStyle name="Normal 3 2 2 3 5 3 2 2" xfId="18068" xr:uid="{00000000-0005-0000-0000-0000A6420000}"/>
    <cellStyle name="Normal 3 2 2 3 5 3 2 2 2" xfId="18069" xr:uid="{00000000-0005-0000-0000-0000A7420000}"/>
    <cellStyle name="Normal 3 2 2 3 5 3 2 2 2 2" xfId="18070" xr:uid="{00000000-0005-0000-0000-0000A8420000}"/>
    <cellStyle name="Normal 3 2 2 3 5 3 2 2 2 2 2" xfId="18071" xr:uid="{00000000-0005-0000-0000-0000A9420000}"/>
    <cellStyle name="Normal 3 2 2 3 5 3 2 2 2 3" xfId="18072" xr:uid="{00000000-0005-0000-0000-0000AA420000}"/>
    <cellStyle name="Normal 3 2 2 3 5 3 2 2 3" xfId="18073" xr:uid="{00000000-0005-0000-0000-0000AB420000}"/>
    <cellStyle name="Normal 3 2 2 3 5 3 2 2 3 2" xfId="18074" xr:uid="{00000000-0005-0000-0000-0000AC420000}"/>
    <cellStyle name="Normal 3 2 2 3 5 3 2 2 4" xfId="18075" xr:uid="{00000000-0005-0000-0000-0000AD420000}"/>
    <cellStyle name="Normal 3 2 2 3 5 3 2 3" xfId="18076" xr:uid="{00000000-0005-0000-0000-0000AE420000}"/>
    <cellStyle name="Normal 3 2 2 3 5 3 2 3 2" xfId="18077" xr:uid="{00000000-0005-0000-0000-0000AF420000}"/>
    <cellStyle name="Normal 3 2 2 3 5 3 2 3 2 2" xfId="18078" xr:uid="{00000000-0005-0000-0000-0000B0420000}"/>
    <cellStyle name="Normal 3 2 2 3 5 3 2 3 3" xfId="18079" xr:uid="{00000000-0005-0000-0000-0000B1420000}"/>
    <cellStyle name="Normal 3 2 2 3 5 3 2 4" xfId="18080" xr:uid="{00000000-0005-0000-0000-0000B2420000}"/>
    <cellStyle name="Normal 3 2 2 3 5 3 2 4 2" xfId="18081" xr:uid="{00000000-0005-0000-0000-0000B3420000}"/>
    <cellStyle name="Normal 3 2 2 3 5 3 2 5" xfId="18082" xr:uid="{00000000-0005-0000-0000-0000B4420000}"/>
    <cellStyle name="Normal 3 2 2 3 5 3 3" xfId="18083" xr:uid="{00000000-0005-0000-0000-0000B5420000}"/>
    <cellStyle name="Normal 3 2 2 3 5 3 3 2" xfId="18084" xr:uid="{00000000-0005-0000-0000-0000B6420000}"/>
    <cellStyle name="Normal 3 2 2 3 5 3 3 2 2" xfId="18085" xr:uid="{00000000-0005-0000-0000-0000B7420000}"/>
    <cellStyle name="Normal 3 2 2 3 5 3 3 2 2 2" xfId="18086" xr:uid="{00000000-0005-0000-0000-0000B8420000}"/>
    <cellStyle name="Normal 3 2 2 3 5 3 3 2 3" xfId="18087" xr:uid="{00000000-0005-0000-0000-0000B9420000}"/>
    <cellStyle name="Normal 3 2 2 3 5 3 3 3" xfId="18088" xr:uid="{00000000-0005-0000-0000-0000BA420000}"/>
    <cellStyle name="Normal 3 2 2 3 5 3 3 3 2" xfId="18089" xr:uid="{00000000-0005-0000-0000-0000BB420000}"/>
    <cellStyle name="Normal 3 2 2 3 5 3 3 4" xfId="18090" xr:uid="{00000000-0005-0000-0000-0000BC420000}"/>
    <cellStyle name="Normal 3 2 2 3 5 3 4" xfId="18091" xr:uid="{00000000-0005-0000-0000-0000BD420000}"/>
    <cellStyle name="Normal 3 2 2 3 5 3 4 2" xfId="18092" xr:uid="{00000000-0005-0000-0000-0000BE420000}"/>
    <cellStyle name="Normal 3 2 2 3 5 3 4 2 2" xfId="18093" xr:uid="{00000000-0005-0000-0000-0000BF420000}"/>
    <cellStyle name="Normal 3 2 2 3 5 3 4 2 2 2" xfId="18094" xr:uid="{00000000-0005-0000-0000-0000C0420000}"/>
    <cellStyle name="Normal 3 2 2 3 5 3 4 2 3" xfId="18095" xr:uid="{00000000-0005-0000-0000-0000C1420000}"/>
    <cellStyle name="Normal 3 2 2 3 5 3 4 3" xfId="18096" xr:uid="{00000000-0005-0000-0000-0000C2420000}"/>
    <cellStyle name="Normal 3 2 2 3 5 3 4 3 2" xfId="18097" xr:uid="{00000000-0005-0000-0000-0000C3420000}"/>
    <cellStyle name="Normal 3 2 2 3 5 3 4 4" xfId="18098" xr:uid="{00000000-0005-0000-0000-0000C4420000}"/>
    <cellStyle name="Normal 3 2 2 3 5 3 5" xfId="18099" xr:uid="{00000000-0005-0000-0000-0000C5420000}"/>
    <cellStyle name="Normal 3 2 2 3 5 3 5 2" xfId="18100" xr:uid="{00000000-0005-0000-0000-0000C6420000}"/>
    <cellStyle name="Normal 3 2 2 3 5 3 5 2 2" xfId="18101" xr:uid="{00000000-0005-0000-0000-0000C7420000}"/>
    <cellStyle name="Normal 3 2 2 3 5 3 5 3" xfId="18102" xr:uid="{00000000-0005-0000-0000-0000C8420000}"/>
    <cellStyle name="Normal 3 2 2 3 5 3 6" xfId="18103" xr:uid="{00000000-0005-0000-0000-0000C9420000}"/>
    <cellStyle name="Normal 3 2 2 3 5 3 6 2" xfId="18104" xr:uid="{00000000-0005-0000-0000-0000CA420000}"/>
    <cellStyle name="Normal 3 2 2 3 5 3 7" xfId="18105" xr:uid="{00000000-0005-0000-0000-0000CB420000}"/>
    <cellStyle name="Normal 3 2 2 3 5 3 7 2" xfId="18106" xr:uid="{00000000-0005-0000-0000-0000CC420000}"/>
    <cellStyle name="Normal 3 2 2 3 5 3 8" xfId="18107" xr:uid="{00000000-0005-0000-0000-0000CD420000}"/>
    <cellStyle name="Normal 3 2 2 3 5 4" xfId="18108" xr:uid="{00000000-0005-0000-0000-0000CE420000}"/>
    <cellStyle name="Normal 3 2 2 3 5 4 2" xfId="18109" xr:uid="{00000000-0005-0000-0000-0000CF420000}"/>
    <cellStyle name="Normal 3 2 2 3 5 4 2 2" xfId="18110" xr:uid="{00000000-0005-0000-0000-0000D0420000}"/>
    <cellStyle name="Normal 3 2 2 3 5 4 2 2 2" xfId="18111" xr:uid="{00000000-0005-0000-0000-0000D1420000}"/>
    <cellStyle name="Normal 3 2 2 3 5 4 2 2 2 2" xfId="18112" xr:uid="{00000000-0005-0000-0000-0000D2420000}"/>
    <cellStyle name="Normal 3 2 2 3 5 4 2 2 3" xfId="18113" xr:uid="{00000000-0005-0000-0000-0000D3420000}"/>
    <cellStyle name="Normal 3 2 2 3 5 4 2 3" xfId="18114" xr:uid="{00000000-0005-0000-0000-0000D4420000}"/>
    <cellStyle name="Normal 3 2 2 3 5 4 2 3 2" xfId="18115" xr:uid="{00000000-0005-0000-0000-0000D5420000}"/>
    <cellStyle name="Normal 3 2 2 3 5 4 2 4" xfId="18116" xr:uid="{00000000-0005-0000-0000-0000D6420000}"/>
    <cellStyle name="Normal 3 2 2 3 5 4 3" xfId="18117" xr:uid="{00000000-0005-0000-0000-0000D7420000}"/>
    <cellStyle name="Normal 3 2 2 3 5 4 3 2" xfId="18118" xr:uid="{00000000-0005-0000-0000-0000D8420000}"/>
    <cellStyle name="Normal 3 2 2 3 5 4 3 2 2" xfId="18119" xr:uid="{00000000-0005-0000-0000-0000D9420000}"/>
    <cellStyle name="Normal 3 2 2 3 5 4 3 3" xfId="18120" xr:uid="{00000000-0005-0000-0000-0000DA420000}"/>
    <cellStyle name="Normal 3 2 2 3 5 4 4" xfId="18121" xr:uid="{00000000-0005-0000-0000-0000DB420000}"/>
    <cellStyle name="Normal 3 2 2 3 5 4 4 2" xfId="18122" xr:uid="{00000000-0005-0000-0000-0000DC420000}"/>
    <cellStyle name="Normal 3 2 2 3 5 4 5" xfId="18123" xr:uid="{00000000-0005-0000-0000-0000DD420000}"/>
    <cellStyle name="Normal 3 2 2 3 5 5" xfId="18124" xr:uid="{00000000-0005-0000-0000-0000DE420000}"/>
    <cellStyle name="Normal 3 2 2 3 5 5 2" xfId="18125" xr:uid="{00000000-0005-0000-0000-0000DF420000}"/>
    <cellStyle name="Normal 3 2 2 3 5 5 2 2" xfId="18126" xr:uid="{00000000-0005-0000-0000-0000E0420000}"/>
    <cellStyle name="Normal 3 2 2 3 5 5 2 2 2" xfId="18127" xr:uid="{00000000-0005-0000-0000-0000E1420000}"/>
    <cellStyle name="Normal 3 2 2 3 5 5 2 3" xfId="18128" xr:uid="{00000000-0005-0000-0000-0000E2420000}"/>
    <cellStyle name="Normal 3 2 2 3 5 5 3" xfId="18129" xr:uid="{00000000-0005-0000-0000-0000E3420000}"/>
    <cellStyle name="Normal 3 2 2 3 5 5 3 2" xfId="18130" xr:uid="{00000000-0005-0000-0000-0000E4420000}"/>
    <cellStyle name="Normal 3 2 2 3 5 5 4" xfId="18131" xr:uid="{00000000-0005-0000-0000-0000E5420000}"/>
    <cellStyle name="Normal 3 2 2 3 5 6" xfId="18132" xr:uid="{00000000-0005-0000-0000-0000E6420000}"/>
    <cellStyle name="Normal 3 2 2 3 5 6 2" xfId="18133" xr:uid="{00000000-0005-0000-0000-0000E7420000}"/>
    <cellStyle name="Normal 3 2 2 3 5 6 2 2" xfId="18134" xr:uid="{00000000-0005-0000-0000-0000E8420000}"/>
    <cellStyle name="Normal 3 2 2 3 5 6 2 2 2" xfId="18135" xr:uid="{00000000-0005-0000-0000-0000E9420000}"/>
    <cellStyle name="Normal 3 2 2 3 5 6 2 3" xfId="18136" xr:uid="{00000000-0005-0000-0000-0000EA420000}"/>
    <cellStyle name="Normal 3 2 2 3 5 6 3" xfId="18137" xr:uid="{00000000-0005-0000-0000-0000EB420000}"/>
    <cellStyle name="Normal 3 2 2 3 5 6 3 2" xfId="18138" xr:uid="{00000000-0005-0000-0000-0000EC420000}"/>
    <cellStyle name="Normal 3 2 2 3 5 6 4" xfId="18139" xr:uid="{00000000-0005-0000-0000-0000ED420000}"/>
    <cellStyle name="Normal 3 2 2 3 5 7" xfId="18140" xr:uid="{00000000-0005-0000-0000-0000EE420000}"/>
    <cellStyle name="Normal 3 2 2 3 5 7 2" xfId="18141" xr:uid="{00000000-0005-0000-0000-0000EF420000}"/>
    <cellStyle name="Normal 3 2 2 3 5 7 2 2" xfId="18142" xr:uid="{00000000-0005-0000-0000-0000F0420000}"/>
    <cellStyle name="Normal 3 2 2 3 5 7 3" xfId="18143" xr:uid="{00000000-0005-0000-0000-0000F1420000}"/>
    <cellStyle name="Normal 3 2 2 3 5 8" xfId="18144" xr:uid="{00000000-0005-0000-0000-0000F2420000}"/>
    <cellStyle name="Normal 3 2 2 3 5 8 2" xfId="18145" xr:uid="{00000000-0005-0000-0000-0000F3420000}"/>
    <cellStyle name="Normal 3 2 2 3 5 9" xfId="18146" xr:uid="{00000000-0005-0000-0000-0000F4420000}"/>
    <cellStyle name="Normal 3 2 2 3 5 9 2" xfId="18147" xr:uid="{00000000-0005-0000-0000-0000F5420000}"/>
    <cellStyle name="Normal 3 2 2 3 6" xfId="18148" xr:uid="{00000000-0005-0000-0000-0000F6420000}"/>
    <cellStyle name="Normal 3 2 2 3 6 2" xfId="18149" xr:uid="{00000000-0005-0000-0000-0000F7420000}"/>
    <cellStyle name="Normal 3 2 2 3 6 2 2" xfId="18150" xr:uid="{00000000-0005-0000-0000-0000F8420000}"/>
    <cellStyle name="Normal 3 2 2 3 6 2 2 2" xfId="18151" xr:uid="{00000000-0005-0000-0000-0000F9420000}"/>
    <cellStyle name="Normal 3 2 2 3 6 2 2 2 2" xfId="18152" xr:uid="{00000000-0005-0000-0000-0000FA420000}"/>
    <cellStyle name="Normal 3 2 2 3 6 2 2 2 2 2" xfId="18153" xr:uid="{00000000-0005-0000-0000-0000FB420000}"/>
    <cellStyle name="Normal 3 2 2 3 6 2 2 2 2 2 2" xfId="18154" xr:uid="{00000000-0005-0000-0000-0000FC420000}"/>
    <cellStyle name="Normal 3 2 2 3 6 2 2 2 2 3" xfId="18155" xr:uid="{00000000-0005-0000-0000-0000FD420000}"/>
    <cellStyle name="Normal 3 2 2 3 6 2 2 2 3" xfId="18156" xr:uid="{00000000-0005-0000-0000-0000FE420000}"/>
    <cellStyle name="Normal 3 2 2 3 6 2 2 2 3 2" xfId="18157" xr:uid="{00000000-0005-0000-0000-0000FF420000}"/>
    <cellStyle name="Normal 3 2 2 3 6 2 2 2 4" xfId="18158" xr:uid="{00000000-0005-0000-0000-000000430000}"/>
    <cellStyle name="Normal 3 2 2 3 6 2 2 3" xfId="18159" xr:uid="{00000000-0005-0000-0000-000001430000}"/>
    <cellStyle name="Normal 3 2 2 3 6 2 2 3 2" xfId="18160" xr:uid="{00000000-0005-0000-0000-000002430000}"/>
    <cellStyle name="Normal 3 2 2 3 6 2 2 3 2 2" xfId="18161" xr:uid="{00000000-0005-0000-0000-000003430000}"/>
    <cellStyle name="Normal 3 2 2 3 6 2 2 3 3" xfId="18162" xr:uid="{00000000-0005-0000-0000-000004430000}"/>
    <cellStyle name="Normal 3 2 2 3 6 2 2 4" xfId="18163" xr:uid="{00000000-0005-0000-0000-000005430000}"/>
    <cellStyle name="Normal 3 2 2 3 6 2 2 4 2" xfId="18164" xr:uid="{00000000-0005-0000-0000-000006430000}"/>
    <cellStyle name="Normal 3 2 2 3 6 2 2 5" xfId="18165" xr:uid="{00000000-0005-0000-0000-000007430000}"/>
    <cellStyle name="Normal 3 2 2 3 6 2 3" xfId="18166" xr:uid="{00000000-0005-0000-0000-000008430000}"/>
    <cellStyle name="Normal 3 2 2 3 6 2 3 2" xfId="18167" xr:uid="{00000000-0005-0000-0000-000009430000}"/>
    <cellStyle name="Normal 3 2 2 3 6 2 3 2 2" xfId="18168" xr:uid="{00000000-0005-0000-0000-00000A430000}"/>
    <cellStyle name="Normal 3 2 2 3 6 2 3 2 2 2" xfId="18169" xr:uid="{00000000-0005-0000-0000-00000B430000}"/>
    <cellStyle name="Normal 3 2 2 3 6 2 3 2 3" xfId="18170" xr:uid="{00000000-0005-0000-0000-00000C430000}"/>
    <cellStyle name="Normal 3 2 2 3 6 2 3 3" xfId="18171" xr:uid="{00000000-0005-0000-0000-00000D430000}"/>
    <cellStyle name="Normal 3 2 2 3 6 2 3 3 2" xfId="18172" xr:uid="{00000000-0005-0000-0000-00000E430000}"/>
    <cellStyle name="Normal 3 2 2 3 6 2 3 4" xfId="18173" xr:uid="{00000000-0005-0000-0000-00000F430000}"/>
    <cellStyle name="Normal 3 2 2 3 6 2 4" xfId="18174" xr:uid="{00000000-0005-0000-0000-000010430000}"/>
    <cellStyle name="Normal 3 2 2 3 6 2 4 2" xfId="18175" xr:uid="{00000000-0005-0000-0000-000011430000}"/>
    <cellStyle name="Normal 3 2 2 3 6 2 4 2 2" xfId="18176" xr:uid="{00000000-0005-0000-0000-000012430000}"/>
    <cellStyle name="Normal 3 2 2 3 6 2 4 2 2 2" xfId="18177" xr:uid="{00000000-0005-0000-0000-000013430000}"/>
    <cellStyle name="Normal 3 2 2 3 6 2 4 2 3" xfId="18178" xr:uid="{00000000-0005-0000-0000-000014430000}"/>
    <cellStyle name="Normal 3 2 2 3 6 2 4 3" xfId="18179" xr:uid="{00000000-0005-0000-0000-000015430000}"/>
    <cellStyle name="Normal 3 2 2 3 6 2 4 3 2" xfId="18180" xr:uid="{00000000-0005-0000-0000-000016430000}"/>
    <cellStyle name="Normal 3 2 2 3 6 2 4 4" xfId="18181" xr:uid="{00000000-0005-0000-0000-000017430000}"/>
    <cellStyle name="Normal 3 2 2 3 6 2 5" xfId="18182" xr:uid="{00000000-0005-0000-0000-000018430000}"/>
    <cellStyle name="Normal 3 2 2 3 6 2 5 2" xfId="18183" xr:uid="{00000000-0005-0000-0000-000019430000}"/>
    <cellStyle name="Normal 3 2 2 3 6 2 5 2 2" xfId="18184" xr:uid="{00000000-0005-0000-0000-00001A430000}"/>
    <cellStyle name="Normal 3 2 2 3 6 2 5 3" xfId="18185" xr:uid="{00000000-0005-0000-0000-00001B430000}"/>
    <cellStyle name="Normal 3 2 2 3 6 2 6" xfId="18186" xr:uid="{00000000-0005-0000-0000-00001C430000}"/>
    <cellStyle name="Normal 3 2 2 3 6 2 6 2" xfId="18187" xr:uid="{00000000-0005-0000-0000-00001D430000}"/>
    <cellStyle name="Normal 3 2 2 3 6 2 7" xfId="18188" xr:uid="{00000000-0005-0000-0000-00001E430000}"/>
    <cellStyle name="Normal 3 2 2 3 6 2 7 2" xfId="18189" xr:uid="{00000000-0005-0000-0000-00001F430000}"/>
    <cellStyle name="Normal 3 2 2 3 6 2 8" xfId="18190" xr:uid="{00000000-0005-0000-0000-000020430000}"/>
    <cellStyle name="Normal 3 2 2 3 6 3" xfId="18191" xr:uid="{00000000-0005-0000-0000-000021430000}"/>
    <cellStyle name="Normal 3 2 2 3 6 3 2" xfId="18192" xr:uid="{00000000-0005-0000-0000-000022430000}"/>
    <cellStyle name="Normal 3 2 2 3 6 3 2 2" xfId="18193" xr:uid="{00000000-0005-0000-0000-000023430000}"/>
    <cellStyle name="Normal 3 2 2 3 6 3 2 2 2" xfId="18194" xr:uid="{00000000-0005-0000-0000-000024430000}"/>
    <cellStyle name="Normal 3 2 2 3 6 3 2 2 2 2" xfId="18195" xr:uid="{00000000-0005-0000-0000-000025430000}"/>
    <cellStyle name="Normal 3 2 2 3 6 3 2 2 3" xfId="18196" xr:uid="{00000000-0005-0000-0000-000026430000}"/>
    <cellStyle name="Normal 3 2 2 3 6 3 2 3" xfId="18197" xr:uid="{00000000-0005-0000-0000-000027430000}"/>
    <cellStyle name="Normal 3 2 2 3 6 3 2 3 2" xfId="18198" xr:uid="{00000000-0005-0000-0000-000028430000}"/>
    <cellStyle name="Normal 3 2 2 3 6 3 2 4" xfId="18199" xr:uid="{00000000-0005-0000-0000-000029430000}"/>
    <cellStyle name="Normal 3 2 2 3 6 3 3" xfId="18200" xr:uid="{00000000-0005-0000-0000-00002A430000}"/>
    <cellStyle name="Normal 3 2 2 3 6 3 3 2" xfId="18201" xr:uid="{00000000-0005-0000-0000-00002B430000}"/>
    <cellStyle name="Normal 3 2 2 3 6 3 3 2 2" xfId="18202" xr:uid="{00000000-0005-0000-0000-00002C430000}"/>
    <cellStyle name="Normal 3 2 2 3 6 3 3 3" xfId="18203" xr:uid="{00000000-0005-0000-0000-00002D430000}"/>
    <cellStyle name="Normal 3 2 2 3 6 3 4" xfId="18204" xr:uid="{00000000-0005-0000-0000-00002E430000}"/>
    <cellStyle name="Normal 3 2 2 3 6 3 4 2" xfId="18205" xr:uid="{00000000-0005-0000-0000-00002F430000}"/>
    <cellStyle name="Normal 3 2 2 3 6 3 5" xfId="18206" xr:uid="{00000000-0005-0000-0000-000030430000}"/>
    <cellStyle name="Normal 3 2 2 3 6 4" xfId="18207" xr:uid="{00000000-0005-0000-0000-000031430000}"/>
    <cellStyle name="Normal 3 2 2 3 6 4 2" xfId="18208" xr:uid="{00000000-0005-0000-0000-000032430000}"/>
    <cellStyle name="Normal 3 2 2 3 6 4 2 2" xfId="18209" xr:uid="{00000000-0005-0000-0000-000033430000}"/>
    <cellStyle name="Normal 3 2 2 3 6 4 2 2 2" xfId="18210" xr:uid="{00000000-0005-0000-0000-000034430000}"/>
    <cellStyle name="Normal 3 2 2 3 6 4 2 3" xfId="18211" xr:uid="{00000000-0005-0000-0000-000035430000}"/>
    <cellStyle name="Normal 3 2 2 3 6 4 3" xfId="18212" xr:uid="{00000000-0005-0000-0000-000036430000}"/>
    <cellStyle name="Normal 3 2 2 3 6 4 3 2" xfId="18213" xr:uid="{00000000-0005-0000-0000-000037430000}"/>
    <cellStyle name="Normal 3 2 2 3 6 4 4" xfId="18214" xr:uid="{00000000-0005-0000-0000-000038430000}"/>
    <cellStyle name="Normal 3 2 2 3 6 5" xfId="18215" xr:uid="{00000000-0005-0000-0000-000039430000}"/>
    <cellStyle name="Normal 3 2 2 3 6 5 2" xfId="18216" xr:uid="{00000000-0005-0000-0000-00003A430000}"/>
    <cellStyle name="Normal 3 2 2 3 6 5 2 2" xfId="18217" xr:uid="{00000000-0005-0000-0000-00003B430000}"/>
    <cellStyle name="Normal 3 2 2 3 6 5 2 2 2" xfId="18218" xr:uid="{00000000-0005-0000-0000-00003C430000}"/>
    <cellStyle name="Normal 3 2 2 3 6 5 2 3" xfId="18219" xr:uid="{00000000-0005-0000-0000-00003D430000}"/>
    <cellStyle name="Normal 3 2 2 3 6 5 3" xfId="18220" xr:uid="{00000000-0005-0000-0000-00003E430000}"/>
    <cellStyle name="Normal 3 2 2 3 6 5 3 2" xfId="18221" xr:uid="{00000000-0005-0000-0000-00003F430000}"/>
    <cellStyle name="Normal 3 2 2 3 6 5 4" xfId="18222" xr:uid="{00000000-0005-0000-0000-000040430000}"/>
    <cellStyle name="Normal 3 2 2 3 6 6" xfId="18223" xr:uid="{00000000-0005-0000-0000-000041430000}"/>
    <cellStyle name="Normal 3 2 2 3 6 6 2" xfId="18224" xr:uid="{00000000-0005-0000-0000-000042430000}"/>
    <cellStyle name="Normal 3 2 2 3 6 6 2 2" xfId="18225" xr:uid="{00000000-0005-0000-0000-000043430000}"/>
    <cellStyle name="Normal 3 2 2 3 6 6 3" xfId="18226" xr:uid="{00000000-0005-0000-0000-000044430000}"/>
    <cellStyle name="Normal 3 2 2 3 6 7" xfId="18227" xr:uid="{00000000-0005-0000-0000-000045430000}"/>
    <cellStyle name="Normal 3 2 2 3 6 7 2" xfId="18228" xr:uid="{00000000-0005-0000-0000-000046430000}"/>
    <cellStyle name="Normal 3 2 2 3 6 8" xfId="18229" xr:uid="{00000000-0005-0000-0000-000047430000}"/>
    <cellStyle name="Normal 3 2 2 3 6 8 2" xfId="18230" xr:uid="{00000000-0005-0000-0000-000048430000}"/>
    <cellStyle name="Normal 3 2 2 3 6 9" xfId="18231" xr:uid="{00000000-0005-0000-0000-000049430000}"/>
    <cellStyle name="Normal 3 2 2 3 7" xfId="18232" xr:uid="{00000000-0005-0000-0000-00004A430000}"/>
    <cellStyle name="Normal 3 2 2 3 7 2" xfId="18233" xr:uid="{00000000-0005-0000-0000-00004B430000}"/>
    <cellStyle name="Normal 3 2 2 3 7 2 2" xfId="18234" xr:uid="{00000000-0005-0000-0000-00004C430000}"/>
    <cellStyle name="Normal 3 2 2 3 7 2 2 2" xfId="18235" xr:uid="{00000000-0005-0000-0000-00004D430000}"/>
    <cellStyle name="Normal 3 2 2 3 7 2 2 2 2" xfId="18236" xr:uid="{00000000-0005-0000-0000-00004E430000}"/>
    <cellStyle name="Normal 3 2 2 3 7 2 2 2 2 2" xfId="18237" xr:uid="{00000000-0005-0000-0000-00004F430000}"/>
    <cellStyle name="Normal 3 2 2 3 7 2 2 2 3" xfId="18238" xr:uid="{00000000-0005-0000-0000-000050430000}"/>
    <cellStyle name="Normal 3 2 2 3 7 2 2 3" xfId="18239" xr:uid="{00000000-0005-0000-0000-000051430000}"/>
    <cellStyle name="Normal 3 2 2 3 7 2 2 3 2" xfId="18240" xr:uid="{00000000-0005-0000-0000-000052430000}"/>
    <cellStyle name="Normal 3 2 2 3 7 2 2 4" xfId="18241" xr:uid="{00000000-0005-0000-0000-000053430000}"/>
    <cellStyle name="Normal 3 2 2 3 7 2 3" xfId="18242" xr:uid="{00000000-0005-0000-0000-000054430000}"/>
    <cellStyle name="Normal 3 2 2 3 7 2 3 2" xfId="18243" xr:uid="{00000000-0005-0000-0000-000055430000}"/>
    <cellStyle name="Normal 3 2 2 3 7 2 3 2 2" xfId="18244" xr:uid="{00000000-0005-0000-0000-000056430000}"/>
    <cellStyle name="Normal 3 2 2 3 7 2 3 3" xfId="18245" xr:uid="{00000000-0005-0000-0000-000057430000}"/>
    <cellStyle name="Normal 3 2 2 3 7 2 4" xfId="18246" xr:uid="{00000000-0005-0000-0000-000058430000}"/>
    <cellStyle name="Normal 3 2 2 3 7 2 4 2" xfId="18247" xr:uid="{00000000-0005-0000-0000-000059430000}"/>
    <cellStyle name="Normal 3 2 2 3 7 2 5" xfId="18248" xr:uid="{00000000-0005-0000-0000-00005A430000}"/>
    <cellStyle name="Normal 3 2 2 3 7 3" xfId="18249" xr:uid="{00000000-0005-0000-0000-00005B430000}"/>
    <cellStyle name="Normal 3 2 2 3 7 3 2" xfId="18250" xr:uid="{00000000-0005-0000-0000-00005C430000}"/>
    <cellStyle name="Normal 3 2 2 3 7 3 2 2" xfId="18251" xr:uid="{00000000-0005-0000-0000-00005D430000}"/>
    <cellStyle name="Normal 3 2 2 3 7 3 2 2 2" xfId="18252" xr:uid="{00000000-0005-0000-0000-00005E430000}"/>
    <cellStyle name="Normal 3 2 2 3 7 3 2 3" xfId="18253" xr:uid="{00000000-0005-0000-0000-00005F430000}"/>
    <cellStyle name="Normal 3 2 2 3 7 3 3" xfId="18254" xr:uid="{00000000-0005-0000-0000-000060430000}"/>
    <cellStyle name="Normal 3 2 2 3 7 3 3 2" xfId="18255" xr:uid="{00000000-0005-0000-0000-000061430000}"/>
    <cellStyle name="Normal 3 2 2 3 7 3 4" xfId="18256" xr:uid="{00000000-0005-0000-0000-000062430000}"/>
    <cellStyle name="Normal 3 2 2 3 7 4" xfId="18257" xr:uid="{00000000-0005-0000-0000-000063430000}"/>
    <cellStyle name="Normal 3 2 2 3 7 4 2" xfId="18258" xr:uid="{00000000-0005-0000-0000-000064430000}"/>
    <cellStyle name="Normal 3 2 2 3 7 4 2 2" xfId="18259" xr:uid="{00000000-0005-0000-0000-000065430000}"/>
    <cellStyle name="Normal 3 2 2 3 7 4 2 2 2" xfId="18260" xr:uid="{00000000-0005-0000-0000-000066430000}"/>
    <cellStyle name="Normal 3 2 2 3 7 4 2 3" xfId="18261" xr:uid="{00000000-0005-0000-0000-000067430000}"/>
    <cellStyle name="Normal 3 2 2 3 7 4 3" xfId="18262" xr:uid="{00000000-0005-0000-0000-000068430000}"/>
    <cellStyle name="Normal 3 2 2 3 7 4 3 2" xfId="18263" xr:uid="{00000000-0005-0000-0000-000069430000}"/>
    <cellStyle name="Normal 3 2 2 3 7 4 4" xfId="18264" xr:uid="{00000000-0005-0000-0000-00006A430000}"/>
    <cellStyle name="Normal 3 2 2 3 7 5" xfId="18265" xr:uid="{00000000-0005-0000-0000-00006B430000}"/>
    <cellStyle name="Normal 3 2 2 3 7 5 2" xfId="18266" xr:uid="{00000000-0005-0000-0000-00006C430000}"/>
    <cellStyle name="Normal 3 2 2 3 7 5 2 2" xfId="18267" xr:uid="{00000000-0005-0000-0000-00006D430000}"/>
    <cellStyle name="Normal 3 2 2 3 7 5 3" xfId="18268" xr:uid="{00000000-0005-0000-0000-00006E430000}"/>
    <cellStyle name="Normal 3 2 2 3 7 6" xfId="18269" xr:uid="{00000000-0005-0000-0000-00006F430000}"/>
    <cellStyle name="Normal 3 2 2 3 7 6 2" xfId="18270" xr:uid="{00000000-0005-0000-0000-000070430000}"/>
    <cellStyle name="Normal 3 2 2 3 7 7" xfId="18271" xr:uid="{00000000-0005-0000-0000-000071430000}"/>
    <cellStyle name="Normal 3 2 2 3 7 7 2" xfId="18272" xr:uid="{00000000-0005-0000-0000-000072430000}"/>
    <cellStyle name="Normal 3 2 2 3 7 8" xfId="18273" xr:uid="{00000000-0005-0000-0000-000073430000}"/>
    <cellStyle name="Normal 3 2 2 3 8" xfId="18274" xr:uid="{00000000-0005-0000-0000-000074430000}"/>
    <cellStyle name="Normal 3 2 2 3 8 2" xfId="18275" xr:uid="{00000000-0005-0000-0000-000075430000}"/>
    <cellStyle name="Normal 3 2 2 3 8 2 2" xfId="18276" xr:uid="{00000000-0005-0000-0000-000076430000}"/>
    <cellStyle name="Normal 3 2 2 3 8 2 2 2" xfId="18277" xr:uid="{00000000-0005-0000-0000-000077430000}"/>
    <cellStyle name="Normal 3 2 2 3 8 2 2 2 2" xfId="18278" xr:uid="{00000000-0005-0000-0000-000078430000}"/>
    <cellStyle name="Normal 3 2 2 3 8 2 2 2 2 2" xfId="18279" xr:uid="{00000000-0005-0000-0000-000079430000}"/>
    <cellStyle name="Normal 3 2 2 3 8 2 2 2 3" xfId="18280" xr:uid="{00000000-0005-0000-0000-00007A430000}"/>
    <cellStyle name="Normal 3 2 2 3 8 2 2 3" xfId="18281" xr:uid="{00000000-0005-0000-0000-00007B430000}"/>
    <cellStyle name="Normal 3 2 2 3 8 2 2 3 2" xfId="18282" xr:uid="{00000000-0005-0000-0000-00007C430000}"/>
    <cellStyle name="Normal 3 2 2 3 8 2 2 4" xfId="18283" xr:uid="{00000000-0005-0000-0000-00007D430000}"/>
    <cellStyle name="Normal 3 2 2 3 8 2 3" xfId="18284" xr:uid="{00000000-0005-0000-0000-00007E430000}"/>
    <cellStyle name="Normal 3 2 2 3 8 2 3 2" xfId="18285" xr:uid="{00000000-0005-0000-0000-00007F430000}"/>
    <cellStyle name="Normal 3 2 2 3 8 2 3 2 2" xfId="18286" xr:uid="{00000000-0005-0000-0000-000080430000}"/>
    <cellStyle name="Normal 3 2 2 3 8 2 3 3" xfId="18287" xr:uid="{00000000-0005-0000-0000-000081430000}"/>
    <cellStyle name="Normal 3 2 2 3 8 2 4" xfId="18288" xr:uid="{00000000-0005-0000-0000-000082430000}"/>
    <cellStyle name="Normal 3 2 2 3 8 2 4 2" xfId="18289" xr:uid="{00000000-0005-0000-0000-000083430000}"/>
    <cellStyle name="Normal 3 2 2 3 8 2 5" xfId="18290" xr:uid="{00000000-0005-0000-0000-000084430000}"/>
    <cellStyle name="Normal 3 2 2 3 8 3" xfId="18291" xr:uid="{00000000-0005-0000-0000-000085430000}"/>
    <cellStyle name="Normal 3 2 2 3 8 3 2" xfId="18292" xr:uid="{00000000-0005-0000-0000-000086430000}"/>
    <cellStyle name="Normal 3 2 2 3 8 3 2 2" xfId="18293" xr:uid="{00000000-0005-0000-0000-000087430000}"/>
    <cellStyle name="Normal 3 2 2 3 8 3 2 2 2" xfId="18294" xr:uid="{00000000-0005-0000-0000-000088430000}"/>
    <cellStyle name="Normal 3 2 2 3 8 3 2 3" xfId="18295" xr:uid="{00000000-0005-0000-0000-000089430000}"/>
    <cellStyle name="Normal 3 2 2 3 8 3 3" xfId="18296" xr:uid="{00000000-0005-0000-0000-00008A430000}"/>
    <cellStyle name="Normal 3 2 2 3 8 3 3 2" xfId="18297" xr:uid="{00000000-0005-0000-0000-00008B430000}"/>
    <cellStyle name="Normal 3 2 2 3 8 3 4" xfId="18298" xr:uid="{00000000-0005-0000-0000-00008C430000}"/>
    <cellStyle name="Normal 3 2 2 3 8 4" xfId="18299" xr:uid="{00000000-0005-0000-0000-00008D430000}"/>
    <cellStyle name="Normal 3 2 2 3 8 4 2" xfId="18300" xr:uid="{00000000-0005-0000-0000-00008E430000}"/>
    <cellStyle name="Normal 3 2 2 3 8 4 2 2" xfId="18301" xr:uid="{00000000-0005-0000-0000-00008F430000}"/>
    <cellStyle name="Normal 3 2 2 3 8 4 2 2 2" xfId="18302" xr:uid="{00000000-0005-0000-0000-000090430000}"/>
    <cellStyle name="Normal 3 2 2 3 8 4 2 3" xfId="18303" xr:uid="{00000000-0005-0000-0000-000091430000}"/>
    <cellStyle name="Normal 3 2 2 3 8 4 3" xfId="18304" xr:uid="{00000000-0005-0000-0000-000092430000}"/>
    <cellStyle name="Normal 3 2 2 3 8 4 3 2" xfId="18305" xr:uid="{00000000-0005-0000-0000-000093430000}"/>
    <cellStyle name="Normal 3 2 2 3 8 4 4" xfId="18306" xr:uid="{00000000-0005-0000-0000-000094430000}"/>
    <cellStyle name="Normal 3 2 2 3 8 5" xfId="18307" xr:uid="{00000000-0005-0000-0000-000095430000}"/>
    <cellStyle name="Normal 3 2 2 3 8 5 2" xfId="18308" xr:uid="{00000000-0005-0000-0000-000096430000}"/>
    <cellStyle name="Normal 3 2 2 3 8 5 2 2" xfId="18309" xr:uid="{00000000-0005-0000-0000-000097430000}"/>
    <cellStyle name="Normal 3 2 2 3 8 5 3" xfId="18310" xr:uid="{00000000-0005-0000-0000-000098430000}"/>
    <cellStyle name="Normal 3 2 2 3 8 6" xfId="18311" xr:uid="{00000000-0005-0000-0000-000099430000}"/>
    <cellStyle name="Normal 3 2 2 3 8 6 2" xfId="18312" xr:uid="{00000000-0005-0000-0000-00009A430000}"/>
    <cellStyle name="Normal 3 2 2 3 8 7" xfId="18313" xr:uid="{00000000-0005-0000-0000-00009B430000}"/>
    <cellStyle name="Normal 3 2 2 3 8 7 2" xfId="18314" xr:uid="{00000000-0005-0000-0000-00009C430000}"/>
    <cellStyle name="Normal 3 2 2 3 8 8" xfId="18315" xr:uid="{00000000-0005-0000-0000-00009D430000}"/>
    <cellStyle name="Normal 3 2 2 3 9" xfId="18316" xr:uid="{00000000-0005-0000-0000-00009E430000}"/>
    <cellStyle name="Normal 3 2 2 3 9 2" xfId="18317" xr:uid="{00000000-0005-0000-0000-00009F430000}"/>
    <cellStyle name="Normal 3 2 2 3 9 2 2" xfId="18318" xr:uid="{00000000-0005-0000-0000-0000A0430000}"/>
    <cellStyle name="Normal 3 2 2 3 9 2 2 2" xfId="18319" xr:uid="{00000000-0005-0000-0000-0000A1430000}"/>
    <cellStyle name="Normal 3 2 2 3 9 2 2 2 2" xfId="18320" xr:uid="{00000000-0005-0000-0000-0000A2430000}"/>
    <cellStyle name="Normal 3 2 2 3 9 2 2 2 2 2" xfId="18321" xr:uid="{00000000-0005-0000-0000-0000A3430000}"/>
    <cellStyle name="Normal 3 2 2 3 9 2 2 2 3" xfId="18322" xr:uid="{00000000-0005-0000-0000-0000A4430000}"/>
    <cellStyle name="Normal 3 2 2 3 9 2 2 3" xfId="18323" xr:uid="{00000000-0005-0000-0000-0000A5430000}"/>
    <cellStyle name="Normal 3 2 2 3 9 2 2 3 2" xfId="18324" xr:uid="{00000000-0005-0000-0000-0000A6430000}"/>
    <cellStyle name="Normal 3 2 2 3 9 2 2 4" xfId="18325" xr:uid="{00000000-0005-0000-0000-0000A7430000}"/>
    <cellStyle name="Normal 3 2 2 3 9 2 3" xfId="18326" xr:uid="{00000000-0005-0000-0000-0000A8430000}"/>
    <cellStyle name="Normal 3 2 2 3 9 2 3 2" xfId="18327" xr:uid="{00000000-0005-0000-0000-0000A9430000}"/>
    <cellStyle name="Normal 3 2 2 3 9 2 3 2 2" xfId="18328" xr:uid="{00000000-0005-0000-0000-0000AA430000}"/>
    <cellStyle name="Normal 3 2 2 3 9 2 3 3" xfId="18329" xr:uid="{00000000-0005-0000-0000-0000AB430000}"/>
    <cellStyle name="Normal 3 2 2 3 9 2 4" xfId="18330" xr:uid="{00000000-0005-0000-0000-0000AC430000}"/>
    <cellStyle name="Normal 3 2 2 3 9 2 4 2" xfId="18331" xr:uid="{00000000-0005-0000-0000-0000AD430000}"/>
    <cellStyle name="Normal 3 2 2 3 9 2 5" xfId="18332" xr:uid="{00000000-0005-0000-0000-0000AE430000}"/>
    <cellStyle name="Normal 3 2 2 3 9 3" xfId="18333" xr:uid="{00000000-0005-0000-0000-0000AF430000}"/>
    <cellStyle name="Normal 3 2 2 3 9 3 2" xfId="18334" xr:uid="{00000000-0005-0000-0000-0000B0430000}"/>
    <cellStyle name="Normal 3 2 2 3 9 3 2 2" xfId="18335" xr:uid="{00000000-0005-0000-0000-0000B1430000}"/>
    <cellStyle name="Normal 3 2 2 3 9 3 2 2 2" xfId="18336" xr:uid="{00000000-0005-0000-0000-0000B2430000}"/>
    <cellStyle name="Normal 3 2 2 3 9 3 2 3" xfId="18337" xr:uid="{00000000-0005-0000-0000-0000B3430000}"/>
    <cellStyle name="Normal 3 2 2 3 9 3 3" xfId="18338" xr:uid="{00000000-0005-0000-0000-0000B4430000}"/>
    <cellStyle name="Normal 3 2 2 3 9 3 3 2" xfId="18339" xr:uid="{00000000-0005-0000-0000-0000B5430000}"/>
    <cellStyle name="Normal 3 2 2 3 9 3 4" xfId="18340" xr:uid="{00000000-0005-0000-0000-0000B6430000}"/>
    <cellStyle name="Normal 3 2 2 3 9 4" xfId="18341" xr:uid="{00000000-0005-0000-0000-0000B7430000}"/>
    <cellStyle name="Normal 3 2 2 3 9 4 2" xfId="18342" xr:uid="{00000000-0005-0000-0000-0000B8430000}"/>
    <cellStyle name="Normal 3 2 2 3 9 4 2 2" xfId="18343" xr:uid="{00000000-0005-0000-0000-0000B9430000}"/>
    <cellStyle name="Normal 3 2 2 3 9 4 3" xfId="18344" xr:uid="{00000000-0005-0000-0000-0000BA430000}"/>
    <cellStyle name="Normal 3 2 2 3 9 5" xfId="18345" xr:uid="{00000000-0005-0000-0000-0000BB430000}"/>
    <cellStyle name="Normal 3 2 2 3 9 5 2" xfId="18346" xr:uid="{00000000-0005-0000-0000-0000BC430000}"/>
    <cellStyle name="Normal 3 2 2 3 9 6" xfId="18347" xr:uid="{00000000-0005-0000-0000-0000BD430000}"/>
    <cellStyle name="Normal 3 2 2 4" xfId="18348" xr:uid="{00000000-0005-0000-0000-0000BE430000}"/>
    <cellStyle name="Normal 3 2 2 4 10" xfId="18349" xr:uid="{00000000-0005-0000-0000-0000BF430000}"/>
    <cellStyle name="Normal 3 2 2 4 10 2" xfId="18350" xr:uid="{00000000-0005-0000-0000-0000C0430000}"/>
    <cellStyle name="Normal 3 2 2 4 10 2 2" xfId="18351" xr:uid="{00000000-0005-0000-0000-0000C1430000}"/>
    <cellStyle name="Normal 3 2 2 4 10 2 2 2" xfId="18352" xr:uid="{00000000-0005-0000-0000-0000C2430000}"/>
    <cellStyle name="Normal 3 2 2 4 10 2 3" xfId="18353" xr:uid="{00000000-0005-0000-0000-0000C3430000}"/>
    <cellStyle name="Normal 3 2 2 4 10 3" xfId="18354" xr:uid="{00000000-0005-0000-0000-0000C4430000}"/>
    <cellStyle name="Normal 3 2 2 4 10 3 2" xfId="18355" xr:uid="{00000000-0005-0000-0000-0000C5430000}"/>
    <cellStyle name="Normal 3 2 2 4 10 4" xfId="18356" xr:uid="{00000000-0005-0000-0000-0000C6430000}"/>
    <cellStyle name="Normal 3 2 2 4 11" xfId="18357" xr:uid="{00000000-0005-0000-0000-0000C7430000}"/>
    <cellStyle name="Normal 3 2 2 4 11 2" xfId="18358" xr:uid="{00000000-0005-0000-0000-0000C8430000}"/>
    <cellStyle name="Normal 3 2 2 4 11 2 2" xfId="18359" xr:uid="{00000000-0005-0000-0000-0000C9430000}"/>
    <cellStyle name="Normal 3 2 2 4 11 2 2 2" xfId="18360" xr:uid="{00000000-0005-0000-0000-0000CA430000}"/>
    <cellStyle name="Normal 3 2 2 4 11 2 3" xfId="18361" xr:uid="{00000000-0005-0000-0000-0000CB430000}"/>
    <cellStyle name="Normal 3 2 2 4 11 3" xfId="18362" xr:uid="{00000000-0005-0000-0000-0000CC430000}"/>
    <cellStyle name="Normal 3 2 2 4 11 3 2" xfId="18363" xr:uid="{00000000-0005-0000-0000-0000CD430000}"/>
    <cellStyle name="Normal 3 2 2 4 11 4" xfId="18364" xr:uid="{00000000-0005-0000-0000-0000CE430000}"/>
    <cellStyle name="Normal 3 2 2 4 12" xfId="18365" xr:uid="{00000000-0005-0000-0000-0000CF430000}"/>
    <cellStyle name="Normal 3 2 2 4 12 2" xfId="18366" xr:uid="{00000000-0005-0000-0000-0000D0430000}"/>
    <cellStyle name="Normal 3 2 2 4 12 2 2" xfId="18367" xr:uid="{00000000-0005-0000-0000-0000D1430000}"/>
    <cellStyle name="Normal 3 2 2 4 12 2 2 2" xfId="18368" xr:uid="{00000000-0005-0000-0000-0000D2430000}"/>
    <cellStyle name="Normal 3 2 2 4 12 2 3" xfId="18369" xr:uid="{00000000-0005-0000-0000-0000D3430000}"/>
    <cellStyle name="Normal 3 2 2 4 12 3" xfId="18370" xr:uid="{00000000-0005-0000-0000-0000D4430000}"/>
    <cellStyle name="Normal 3 2 2 4 12 3 2" xfId="18371" xr:uid="{00000000-0005-0000-0000-0000D5430000}"/>
    <cellStyle name="Normal 3 2 2 4 12 4" xfId="18372" xr:uid="{00000000-0005-0000-0000-0000D6430000}"/>
    <cellStyle name="Normal 3 2 2 4 13" xfId="18373" xr:uid="{00000000-0005-0000-0000-0000D7430000}"/>
    <cellStyle name="Normal 3 2 2 4 13 2" xfId="18374" xr:uid="{00000000-0005-0000-0000-0000D8430000}"/>
    <cellStyle name="Normal 3 2 2 4 13 2 2" xfId="18375" xr:uid="{00000000-0005-0000-0000-0000D9430000}"/>
    <cellStyle name="Normal 3 2 2 4 13 3" xfId="18376" xr:uid="{00000000-0005-0000-0000-0000DA430000}"/>
    <cellStyle name="Normal 3 2 2 4 14" xfId="18377" xr:uid="{00000000-0005-0000-0000-0000DB430000}"/>
    <cellStyle name="Normal 3 2 2 4 14 2" xfId="18378" xr:uid="{00000000-0005-0000-0000-0000DC430000}"/>
    <cellStyle name="Normal 3 2 2 4 15" xfId="18379" xr:uid="{00000000-0005-0000-0000-0000DD430000}"/>
    <cellStyle name="Normal 3 2 2 4 15 2" xfId="18380" xr:uid="{00000000-0005-0000-0000-0000DE430000}"/>
    <cellStyle name="Normal 3 2 2 4 16" xfId="18381" xr:uid="{00000000-0005-0000-0000-0000DF430000}"/>
    <cellStyle name="Normal 3 2 2 4 2" xfId="18382" xr:uid="{00000000-0005-0000-0000-0000E0430000}"/>
    <cellStyle name="Normal 3 2 2 4 2 10" xfId="18383" xr:uid="{00000000-0005-0000-0000-0000E1430000}"/>
    <cellStyle name="Normal 3 2 2 4 2 2" xfId="18384" xr:uid="{00000000-0005-0000-0000-0000E2430000}"/>
    <cellStyle name="Normal 3 2 2 4 2 2 2" xfId="18385" xr:uid="{00000000-0005-0000-0000-0000E3430000}"/>
    <cellStyle name="Normal 3 2 2 4 2 2 2 2" xfId="18386" xr:uid="{00000000-0005-0000-0000-0000E4430000}"/>
    <cellStyle name="Normal 3 2 2 4 2 2 2 2 2" xfId="18387" xr:uid="{00000000-0005-0000-0000-0000E5430000}"/>
    <cellStyle name="Normal 3 2 2 4 2 2 2 2 2 2" xfId="18388" xr:uid="{00000000-0005-0000-0000-0000E6430000}"/>
    <cellStyle name="Normal 3 2 2 4 2 2 2 2 2 2 2" xfId="18389" xr:uid="{00000000-0005-0000-0000-0000E7430000}"/>
    <cellStyle name="Normal 3 2 2 4 2 2 2 2 2 2 2 2" xfId="18390" xr:uid="{00000000-0005-0000-0000-0000E8430000}"/>
    <cellStyle name="Normal 3 2 2 4 2 2 2 2 2 2 3" xfId="18391" xr:uid="{00000000-0005-0000-0000-0000E9430000}"/>
    <cellStyle name="Normal 3 2 2 4 2 2 2 2 2 3" xfId="18392" xr:uid="{00000000-0005-0000-0000-0000EA430000}"/>
    <cellStyle name="Normal 3 2 2 4 2 2 2 2 2 3 2" xfId="18393" xr:uid="{00000000-0005-0000-0000-0000EB430000}"/>
    <cellStyle name="Normal 3 2 2 4 2 2 2 2 2 4" xfId="18394" xr:uid="{00000000-0005-0000-0000-0000EC430000}"/>
    <cellStyle name="Normal 3 2 2 4 2 2 2 2 3" xfId="18395" xr:uid="{00000000-0005-0000-0000-0000ED430000}"/>
    <cellStyle name="Normal 3 2 2 4 2 2 2 2 3 2" xfId="18396" xr:uid="{00000000-0005-0000-0000-0000EE430000}"/>
    <cellStyle name="Normal 3 2 2 4 2 2 2 2 3 2 2" xfId="18397" xr:uid="{00000000-0005-0000-0000-0000EF430000}"/>
    <cellStyle name="Normal 3 2 2 4 2 2 2 2 3 3" xfId="18398" xr:uid="{00000000-0005-0000-0000-0000F0430000}"/>
    <cellStyle name="Normal 3 2 2 4 2 2 2 2 4" xfId="18399" xr:uid="{00000000-0005-0000-0000-0000F1430000}"/>
    <cellStyle name="Normal 3 2 2 4 2 2 2 2 4 2" xfId="18400" xr:uid="{00000000-0005-0000-0000-0000F2430000}"/>
    <cellStyle name="Normal 3 2 2 4 2 2 2 2 5" xfId="18401" xr:uid="{00000000-0005-0000-0000-0000F3430000}"/>
    <cellStyle name="Normal 3 2 2 4 2 2 2 3" xfId="18402" xr:uid="{00000000-0005-0000-0000-0000F4430000}"/>
    <cellStyle name="Normal 3 2 2 4 2 2 2 3 2" xfId="18403" xr:uid="{00000000-0005-0000-0000-0000F5430000}"/>
    <cellStyle name="Normal 3 2 2 4 2 2 2 3 2 2" xfId="18404" xr:uid="{00000000-0005-0000-0000-0000F6430000}"/>
    <cellStyle name="Normal 3 2 2 4 2 2 2 3 2 2 2" xfId="18405" xr:uid="{00000000-0005-0000-0000-0000F7430000}"/>
    <cellStyle name="Normal 3 2 2 4 2 2 2 3 2 3" xfId="18406" xr:uid="{00000000-0005-0000-0000-0000F8430000}"/>
    <cellStyle name="Normal 3 2 2 4 2 2 2 3 3" xfId="18407" xr:uid="{00000000-0005-0000-0000-0000F9430000}"/>
    <cellStyle name="Normal 3 2 2 4 2 2 2 3 3 2" xfId="18408" xr:uid="{00000000-0005-0000-0000-0000FA430000}"/>
    <cellStyle name="Normal 3 2 2 4 2 2 2 3 4" xfId="18409" xr:uid="{00000000-0005-0000-0000-0000FB430000}"/>
    <cellStyle name="Normal 3 2 2 4 2 2 2 4" xfId="18410" xr:uid="{00000000-0005-0000-0000-0000FC430000}"/>
    <cellStyle name="Normal 3 2 2 4 2 2 2 4 2" xfId="18411" xr:uid="{00000000-0005-0000-0000-0000FD430000}"/>
    <cellStyle name="Normal 3 2 2 4 2 2 2 4 2 2" xfId="18412" xr:uid="{00000000-0005-0000-0000-0000FE430000}"/>
    <cellStyle name="Normal 3 2 2 4 2 2 2 4 2 2 2" xfId="18413" xr:uid="{00000000-0005-0000-0000-0000FF430000}"/>
    <cellStyle name="Normal 3 2 2 4 2 2 2 4 2 3" xfId="18414" xr:uid="{00000000-0005-0000-0000-000000440000}"/>
    <cellStyle name="Normal 3 2 2 4 2 2 2 4 3" xfId="18415" xr:uid="{00000000-0005-0000-0000-000001440000}"/>
    <cellStyle name="Normal 3 2 2 4 2 2 2 4 3 2" xfId="18416" xr:uid="{00000000-0005-0000-0000-000002440000}"/>
    <cellStyle name="Normal 3 2 2 4 2 2 2 4 4" xfId="18417" xr:uid="{00000000-0005-0000-0000-000003440000}"/>
    <cellStyle name="Normal 3 2 2 4 2 2 2 5" xfId="18418" xr:uid="{00000000-0005-0000-0000-000004440000}"/>
    <cellStyle name="Normal 3 2 2 4 2 2 2 5 2" xfId="18419" xr:uid="{00000000-0005-0000-0000-000005440000}"/>
    <cellStyle name="Normal 3 2 2 4 2 2 2 5 2 2" xfId="18420" xr:uid="{00000000-0005-0000-0000-000006440000}"/>
    <cellStyle name="Normal 3 2 2 4 2 2 2 5 3" xfId="18421" xr:uid="{00000000-0005-0000-0000-000007440000}"/>
    <cellStyle name="Normal 3 2 2 4 2 2 2 6" xfId="18422" xr:uid="{00000000-0005-0000-0000-000008440000}"/>
    <cellStyle name="Normal 3 2 2 4 2 2 2 6 2" xfId="18423" xr:uid="{00000000-0005-0000-0000-000009440000}"/>
    <cellStyle name="Normal 3 2 2 4 2 2 2 7" xfId="18424" xr:uid="{00000000-0005-0000-0000-00000A440000}"/>
    <cellStyle name="Normal 3 2 2 4 2 2 2 7 2" xfId="18425" xr:uid="{00000000-0005-0000-0000-00000B440000}"/>
    <cellStyle name="Normal 3 2 2 4 2 2 2 8" xfId="18426" xr:uid="{00000000-0005-0000-0000-00000C440000}"/>
    <cellStyle name="Normal 3 2 2 4 2 2 3" xfId="18427" xr:uid="{00000000-0005-0000-0000-00000D440000}"/>
    <cellStyle name="Normal 3 2 2 4 2 2 3 2" xfId="18428" xr:uid="{00000000-0005-0000-0000-00000E440000}"/>
    <cellStyle name="Normal 3 2 2 4 2 2 3 2 2" xfId="18429" xr:uid="{00000000-0005-0000-0000-00000F440000}"/>
    <cellStyle name="Normal 3 2 2 4 2 2 3 2 2 2" xfId="18430" xr:uid="{00000000-0005-0000-0000-000010440000}"/>
    <cellStyle name="Normal 3 2 2 4 2 2 3 2 2 2 2" xfId="18431" xr:uid="{00000000-0005-0000-0000-000011440000}"/>
    <cellStyle name="Normal 3 2 2 4 2 2 3 2 2 3" xfId="18432" xr:uid="{00000000-0005-0000-0000-000012440000}"/>
    <cellStyle name="Normal 3 2 2 4 2 2 3 2 3" xfId="18433" xr:uid="{00000000-0005-0000-0000-000013440000}"/>
    <cellStyle name="Normal 3 2 2 4 2 2 3 2 3 2" xfId="18434" xr:uid="{00000000-0005-0000-0000-000014440000}"/>
    <cellStyle name="Normal 3 2 2 4 2 2 3 2 4" xfId="18435" xr:uid="{00000000-0005-0000-0000-000015440000}"/>
    <cellStyle name="Normal 3 2 2 4 2 2 3 3" xfId="18436" xr:uid="{00000000-0005-0000-0000-000016440000}"/>
    <cellStyle name="Normal 3 2 2 4 2 2 3 3 2" xfId="18437" xr:uid="{00000000-0005-0000-0000-000017440000}"/>
    <cellStyle name="Normal 3 2 2 4 2 2 3 3 2 2" xfId="18438" xr:uid="{00000000-0005-0000-0000-000018440000}"/>
    <cellStyle name="Normal 3 2 2 4 2 2 3 3 3" xfId="18439" xr:uid="{00000000-0005-0000-0000-000019440000}"/>
    <cellStyle name="Normal 3 2 2 4 2 2 3 4" xfId="18440" xr:uid="{00000000-0005-0000-0000-00001A440000}"/>
    <cellStyle name="Normal 3 2 2 4 2 2 3 4 2" xfId="18441" xr:uid="{00000000-0005-0000-0000-00001B440000}"/>
    <cellStyle name="Normal 3 2 2 4 2 2 3 5" xfId="18442" xr:uid="{00000000-0005-0000-0000-00001C440000}"/>
    <cellStyle name="Normal 3 2 2 4 2 2 4" xfId="18443" xr:uid="{00000000-0005-0000-0000-00001D440000}"/>
    <cellStyle name="Normal 3 2 2 4 2 2 4 2" xfId="18444" xr:uid="{00000000-0005-0000-0000-00001E440000}"/>
    <cellStyle name="Normal 3 2 2 4 2 2 4 2 2" xfId="18445" xr:uid="{00000000-0005-0000-0000-00001F440000}"/>
    <cellStyle name="Normal 3 2 2 4 2 2 4 2 2 2" xfId="18446" xr:uid="{00000000-0005-0000-0000-000020440000}"/>
    <cellStyle name="Normal 3 2 2 4 2 2 4 2 3" xfId="18447" xr:uid="{00000000-0005-0000-0000-000021440000}"/>
    <cellStyle name="Normal 3 2 2 4 2 2 4 3" xfId="18448" xr:uid="{00000000-0005-0000-0000-000022440000}"/>
    <cellStyle name="Normal 3 2 2 4 2 2 4 3 2" xfId="18449" xr:uid="{00000000-0005-0000-0000-000023440000}"/>
    <cellStyle name="Normal 3 2 2 4 2 2 4 4" xfId="18450" xr:uid="{00000000-0005-0000-0000-000024440000}"/>
    <cellStyle name="Normal 3 2 2 4 2 2 5" xfId="18451" xr:uid="{00000000-0005-0000-0000-000025440000}"/>
    <cellStyle name="Normal 3 2 2 4 2 2 5 2" xfId="18452" xr:uid="{00000000-0005-0000-0000-000026440000}"/>
    <cellStyle name="Normal 3 2 2 4 2 2 5 2 2" xfId="18453" xr:uid="{00000000-0005-0000-0000-000027440000}"/>
    <cellStyle name="Normal 3 2 2 4 2 2 5 2 2 2" xfId="18454" xr:uid="{00000000-0005-0000-0000-000028440000}"/>
    <cellStyle name="Normal 3 2 2 4 2 2 5 2 3" xfId="18455" xr:uid="{00000000-0005-0000-0000-000029440000}"/>
    <cellStyle name="Normal 3 2 2 4 2 2 5 3" xfId="18456" xr:uid="{00000000-0005-0000-0000-00002A440000}"/>
    <cellStyle name="Normal 3 2 2 4 2 2 5 3 2" xfId="18457" xr:uid="{00000000-0005-0000-0000-00002B440000}"/>
    <cellStyle name="Normal 3 2 2 4 2 2 5 4" xfId="18458" xr:uid="{00000000-0005-0000-0000-00002C440000}"/>
    <cellStyle name="Normal 3 2 2 4 2 2 6" xfId="18459" xr:uid="{00000000-0005-0000-0000-00002D440000}"/>
    <cellStyle name="Normal 3 2 2 4 2 2 6 2" xfId="18460" xr:uid="{00000000-0005-0000-0000-00002E440000}"/>
    <cellStyle name="Normal 3 2 2 4 2 2 6 2 2" xfId="18461" xr:uid="{00000000-0005-0000-0000-00002F440000}"/>
    <cellStyle name="Normal 3 2 2 4 2 2 6 3" xfId="18462" xr:uid="{00000000-0005-0000-0000-000030440000}"/>
    <cellStyle name="Normal 3 2 2 4 2 2 7" xfId="18463" xr:uid="{00000000-0005-0000-0000-000031440000}"/>
    <cellStyle name="Normal 3 2 2 4 2 2 7 2" xfId="18464" xr:uid="{00000000-0005-0000-0000-000032440000}"/>
    <cellStyle name="Normal 3 2 2 4 2 2 8" xfId="18465" xr:uid="{00000000-0005-0000-0000-000033440000}"/>
    <cellStyle name="Normal 3 2 2 4 2 2 8 2" xfId="18466" xr:uid="{00000000-0005-0000-0000-000034440000}"/>
    <cellStyle name="Normal 3 2 2 4 2 2 9" xfId="18467" xr:uid="{00000000-0005-0000-0000-000035440000}"/>
    <cellStyle name="Normal 3 2 2 4 2 3" xfId="18468" xr:uid="{00000000-0005-0000-0000-000036440000}"/>
    <cellStyle name="Normal 3 2 2 4 2 3 2" xfId="18469" xr:uid="{00000000-0005-0000-0000-000037440000}"/>
    <cellStyle name="Normal 3 2 2 4 2 3 2 2" xfId="18470" xr:uid="{00000000-0005-0000-0000-000038440000}"/>
    <cellStyle name="Normal 3 2 2 4 2 3 2 2 2" xfId="18471" xr:uid="{00000000-0005-0000-0000-000039440000}"/>
    <cellStyle name="Normal 3 2 2 4 2 3 2 2 2 2" xfId="18472" xr:uid="{00000000-0005-0000-0000-00003A440000}"/>
    <cellStyle name="Normal 3 2 2 4 2 3 2 2 2 2 2" xfId="18473" xr:uid="{00000000-0005-0000-0000-00003B440000}"/>
    <cellStyle name="Normal 3 2 2 4 2 3 2 2 2 3" xfId="18474" xr:uid="{00000000-0005-0000-0000-00003C440000}"/>
    <cellStyle name="Normal 3 2 2 4 2 3 2 2 3" xfId="18475" xr:uid="{00000000-0005-0000-0000-00003D440000}"/>
    <cellStyle name="Normal 3 2 2 4 2 3 2 2 3 2" xfId="18476" xr:uid="{00000000-0005-0000-0000-00003E440000}"/>
    <cellStyle name="Normal 3 2 2 4 2 3 2 2 4" xfId="18477" xr:uid="{00000000-0005-0000-0000-00003F440000}"/>
    <cellStyle name="Normal 3 2 2 4 2 3 2 3" xfId="18478" xr:uid="{00000000-0005-0000-0000-000040440000}"/>
    <cellStyle name="Normal 3 2 2 4 2 3 2 3 2" xfId="18479" xr:uid="{00000000-0005-0000-0000-000041440000}"/>
    <cellStyle name="Normal 3 2 2 4 2 3 2 3 2 2" xfId="18480" xr:uid="{00000000-0005-0000-0000-000042440000}"/>
    <cellStyle name="Normal 3 2 2 4 2 3 2 3 3" xfId="18481" xr:uid="{00000000-0005-0000-0000-000043440000}"/>
    <cellStyle name="Normal 3 2 2 4 2 3 2 4" xfId="18482" xr:uid="{00000000-0005-0000-0000-000044440000}"/>
    <cellStyle name="Normal 3 2 2 4 2 3 2 4 2" xfId="18483" xr:uid="{00000000-0005-0000-0000-000045440000}"/>
    <cellStyle name="Normal 3 2 2 4 2 3 2 5" xfId="18484" xr:uid="{00000000-0005-0000-0000-000046440000}"/>
    <cellStyle name="Normal 3 2 2 4 2 3 3" xfId="18485" xr:uid="{00000000-0005-0000-0000-000047440000}"/>
    <cellStyle name="Normal 3 2 2 4 2 3 3 2" xfId="18486" xr:uid="{00000000-0005-0000-0000-000048440000}"/>
    <cellStyle name="Normal 3 2 2 4 2 3 3 2 2" xfId="18487" xr:uid="{00000000-0005-0000-0000-000049440000}"/>
    <cellStyle name="Normal 3 2 2 4 2 3 3 2 2 2" xfId="18488" xr:uid="{00000000-0005-0000-0000-00004A440000}"/>
    <cellStyle name="Normal 3 2 2 4 2 3 3 2 3" xfId="18489" xr:uid="{00000000-0005-0000-0000-00004B440000}"/>
    <cellStyle name="Normal 3 2 2 4 2 3 3 3" xfId="18490" xr:uid="{00000000-0005-0000-0000-00004C440000}"/>
    <cellStyle name="Normal 3 2 2 4 2 3 3 3 2" xfId="18491" xr:uid="{00000000-0005-0000-0000-00004D440000}"/>
    <cellStyle name="Normal 3 2 2 4 2 3 3 4" xfId="18492" xr:uid="{00000000-0005-0000-0000-00004E440000}"/>
    <cellStyle name="Normal 3 2 2 4 2 3 4" xfId="18493" xr:uid="{00000000-0005-0000-0000-00004F440000}"/>
    <cellStyle name="Normal 3 2 2 4 2 3 4 2" xfId="18494" xr:uid="{00000000-0005-0000-0000-000050440000}"/>
    <cellStyle name="Normal 3 2 2 4 2 3 4 2 2" xfId="18495" xr:uid="{00000000-0005-0000-0000-000051440000}"/>
    <cellStyle name="Normal 3 2 2 4 2 3 4 2 2 2" xfId="18496" xr:uid="{00000000-0005-0000-0000-000052440000}"/>
    <cellStyle name="Normal 3 2 2 4 2 3 4 2 3" xfId="18497" xr:uid="{00000000-0005-0000-0000-000053440000}"/>
    <cellStyle name="Normal 3 2 2 4 2 3 4 3" xfId="18498" xr:uid="{00000000-0005-0000-0000-000054440000}"/>
    <cellStyle name="Normal 3 2 2 4 2 3 4 3 2" xfId="18499" xr:uid="{00000000-0005-0000-0000-000055440000}"/>
    <cellStyle name="Normal 3 2 2 4 2 3 4 4" xfId="18500" xr:uid="{00000000-0005-0000-0000-000056440000}"/>
    <cellStyle name="Normal 3 2 2 4 2 3 5" xfId="18501" xr:uid="{00000000-0005-0000-0000-000057440000}"/>
    <cellStyle name="Normal 3 2 2 4 2 3 5 2" xfId="18502" xr:uid="{00000000-0005-0000-0000-000058440000}"/>
    <cellStyle name="Normal 3 2 2 4 2 3 5 2 2" xfId="18503" xr:uid="{00000000-0005-0000-0000-000059440000}"/>
    <cellStyle name="Normal 3 2 2 4 2 3 5 3" xfId="18504" xr:uid="{00000000-0005-0000-0000-00005A440000}"/>
    <cellStyle name="Normal 3 2 2 4 2 3 6" xfId="18505" xr:uid="{00000000-0005-0000-0000-00005B440000}"/>
    <cellStyle name="Normal 3 2 2 4 2 3 6 2" xfId="18506" xr:uid="{00000000-0005-0000-0000-00005C440000}"/>
    <cellStyle name="Normal 3 2 2 4 2 3 7" xfId="18507" xr:uid="{00000000-0005-0000-0000-00005D440000}"/>
    <cellStyle name="Normal 3 2 2 4 2 3 7 2" xfId="18508" xr:uid="{00000000-0005-0000-0000-00005E440000}"/>
    <cellStyle name="Normal 3 2 2 4 2 3 8" xfId="18509" xr:uid="{00000000-0005-0000-0000-00005F440000}"/>
    <cellStyle name="Normal 3 2 2 4 2 4" xfId="18510" xr:uid="{00000000-0005-0000-0000-000060440000}"/>
    <cellStyle name="Normal 3 2 2 4 2 4 2" xfId="18511" xr:uid="{00000000-0005-0000-0000-000061440000}"/>
    <cellStyle name="Normal 3 2 2 4 2 4 2 2" xfId="18512" xr:uid="{00000000-0005-0000-0000-000062440000}"/>
    <cellStyle name="Normal 3 2 2 4 2 4 2 2 2" xfId="18513" xr:uid="{00000000-0005-0000-0000-000063440000}"/>
    <cellStyle name="Normal 3 2 2 4 2 4 2 2 2 2" xfId="18514" xr:uid="{00000000-0005-0000-0000-000064440000}"/>
    <cellStyle name="Normal 3 2 2 4 2 4 2 2 3" xfId="18515" xr:uid="{00000000-0005-0000-0000-000065440000}"/>
    <cellStyle name="Normal 3 2 2 4 2 4 2 3" xfId="18516" xr:uid="{00000000-0005-0000-0000-000066440000}"/>
    <cellStyle name="Normal 3 2 2 4 2 4 2 3 2" xfId="18517" xr:uid="{00000000-0005-0000-0000-000067440000}"/>
    <cellStyle name="Normal 3 2 2 4 2 4 2 4" xfId="18518" xr:uid="{00000000-0005-0000-0000-000068440000}"/>
    <cellStyle name="Normal 3 2 2 4 2 4 3" xfId="18519" xr:uid="{00000000-0005-0000-0000-000069440000}"/>
    <cellStyle name="Normal 3 2 2 4 2 4 3 2" xfId="18520" xr:uid="{00000000-0005-0000-0000-00006A440000}"/>
    <cellStyle name="Normal 3 2 2 4 2 4 3 2 2" xfId="18521" xr:uid="{00000000-0005-0000-0000-00006B440000}"/>
    <cellStyle name="Normal 3 2 2 4 2 4 3 3" xfId="18522" xr:uid="{00000000-0005-0000-0000-00006C440000}"/>
    <cellStyle name="Normal 3 2 2 4 2 4 4" xfId="18523" xr:uid="{00000000-0005-0000-0000-00006D440000}"/>
    <cellStyle name="Normal 3 2 2 4 2 4 4 2" xfId="18524" xr:uid="{00000000-0005-0000-0000-00006E440000}"/>
    <cellStyle name="Normal 3 2 2 4 2 4 5" xfId="18525" xr:uid="{00000000-0005-0000-0000-00006F440000}"/>
    <cellStyle name="Normal 3 2 2 4 2 5" xfId="18526" xr:uid="{00000000-0005-0000-0000-000070440000}"/>
    <cellStyle name="Normal 3 2 2 4 2 5 2" xfId="18527" xr:uid="{00000000-0005-0000-0000-000071440000}"/>
    <cellStyle name="Normal 3 2 2 4 2 5 2 2" xfId="18528" xr:uid="{00000000-0005-0000-0000-000072440000}"/>
    <cellStyle name="Normal 3 2 2 4 2 5 2 2 2" xfId="18529" xr:uid="{00000000-0005-0000-0000-000073440000}"/>
    <cellStyle name="Normal 3 2 2 4 2 5 2 3" xfId="18530" xr:uid="{00000000-0005-0000-0000-000074440000}"/>
    <cellStyle name="Normal 3 2 2 4 2 5 3" xfId="18531" xr:uid="{00000000-0005-0000-0000-000075440000}"/>
    <cellStyle name="Normal 3 2 2 4 2 5 3 2" xfId="18532" xr:uid="{00000000-0005-0000-0000-000076440000}"/>
    <cellStyle name="Normal 3 2 2 4 2 5 4" xfId="18533" xr:uid="{00000000-0005-0000-0000-000077440000}"/>
    <cellStyle name="Normal 3 2 2 4 2 6" xfId="18534" xr:uid="{00000000-0005-0000-0000-000078440000}"/>
    <cellStyle name="Normal 3 2 2 4 2 6 2" xfId="18535" xr:uid="{00000000-0005-0000-0000-000079440000}"/>
    <cellStyle name="Normal 3 2 2 4 2 6 2 2" xfId="18536" xr:uid="{00000000-0005-0000-0000-00007A440000}"/>
    <cellStyle name="Normal 3 2 2 4 2 6 2 2 2" xfId="18537" xr:uid="{00000000-0005-0000-0000-00007B440000}"/>
    <cellStyle name="Normal 3 2 2 4 2 6 2 3" xfId="18538" xr:uid="{00000000-0005-0000-0000-00007C440000}"/>
    <cellStyle name="Normal 3 2 2 4 2 6 3" xfId="18539" xr:uid="{00000000-0005-0000-0000-00007D440000}"/>
    <cellStyle name="Normal 3 2 2 4 2 6 3 2" xfId="18540" xr:uid="{00000000-0005-0000-0000-00007E440000}"/>
    <cellStyle name="Normal 3 2 2 4 2 6 4" xfId="18541" xr:uid="{00000000-0005-0000-0000-00007F440000}"/>
    <cellStyle name="Normal 3 2 2 4 2 7" xfId="18542" xr:uid="{00000000-0005-0000-0000-000080440000}"/>
    <cellStyle name="Normal 3 2 2 4 2 7 2" xfId="18543" xr:uid="{00000000-0005-0000-0000-000081440000}"/>
    <cellStyle name="Normal 3 2 2 4 2 7 2 2" xfId="18544" xr:uid="{00000000-0005-0000-0000-000082440000}"/>
    <cellStyle name="Normal 3 2 2 4 2 7 3" xfId="18545" xr:uid="{00000000-0005-0000-0000-000083440000}"/>
    <cellStyle name="Normal 3 2 2 4 2 8" xfId="18546" xr:uid="{00000000-0005-0000-0000-000084440000}"/>
    <cellStyle name="Normal 3 2 2 4 2 8 2" xfId="18547" xr:uid="{00000000-0005-0000-0000-000085440000}"/>
    <cellStyle name="Normal 3 2 2 4 2 9" xfId="18548" xr:uid="{00000000-0005-0000-0000-000086440000}"/>
    <cellStyle name="Normal 3 2 2 4 2 9 2" xfId="18549" xr:uid="{00000000-0005-0000-0000-000087440000}"/>
    <cellStyle name="Normal 3 2 2 4 3" xfId="18550" xr:uid="{00000000-0005-0000-0000-000088440000}"/>
    <cellStyle name="Normal 3 2 2 4 3 10" xfId="18551" xr:uid="{00000000-0005-0000-0000-000089440000}"/>
    <cellStyle name="Normal 3 2 2 4 3 2" xfId="18552" xr:uid="{00000000-0005-0000-0000-00008A440000}"/>
    <cellStyle name="Normal 3 2 2 4 3 2 2" xfId="18553" xr:uid="{00000000-0005-0000-0000-00008B440000}"/>
    <cellStyle name="Normal 3 2 2 4 3 2 2 2" xfId="18554" xr:uid="{00000000-0005-0000-0000-00008C440000}"/>
    <cellStyle name="Normal 3 2 2 4 3 2 2 2 2" xfId="18555" xr:uid="{00000000-0005-0000-0000-00008D440000}"/>
    <cellStyle name="Normal 3 2 2 4 3 2 2 2 2 2" xfId="18556" xr:uid="{00000000-0005-0000-0000-00008E440000}"/>
    <cellStyle name="Normal 3 2 2 4 3 2 2 2 2 2 2" xfId="18557" xr:uid="{00000000-0005-0000-0000-00008F440000}"/>
    <cellStyle name="Normal 3 2 2 4 3 2 2 2 2 2 2 2" xfId="18558" xr:uid="{00000000-0005-0000-0000-000090440000}"/>
    <cellStyle name="Normal 3 2 2 4 3 2 2 2 2 2 3" xfId="18559" xr:uid="{00000000-0005-0000-0000-000091440000}"/>
    <cellStyle name="Normal 3 2 2 4 3 2 2 2 2 3" xfId="18560" xr:uid="{00000000-0005-0000-0000-000092440000}"/>
    <cellStyle name="Normal 3 2 2 4 3 2 2 2 2 3 2" xfId="18561" xr:uid="{00000000-0005-0000-0000-000093440000}"/>
    <cellStyle name="Normal 3 2 2 4 3 2 2 2 2 4" xfId="18562" xr:uid="{00000000-0005-0000-0000-000094440000}"/>
    <cellStyle name="Normal 3 2 2 4 3 2 2 2 3" xfId="18563" xr:uid="{00000000-0005-0000-0000-000095440000}"/>
    <cellStyle name="Normal 3 2 2 4 3 2 2 2 3 2" xfId="18564" xr:uid="{00000000-0005-0000-0000-000096440000}"/>
    <cellStyle name="Normal 3 2 2 4 3 2 2 2 3 2 2" xfId="18565" xr:uid="{00000000-0005-0000-0000-000097440000}"/>
    <cellStyle name="Normal 3 2 2 4 3 2 2 2 3 3" xfId="18566" xr:uid="{00000000-0005-0000-0000-000098440000}"/>
    <cellStyle name="Normal 3 2 2 4 3 2 2 2 4" xfId="18567" xr:uid="{00000000-0005-0000-0000-000099440000}"/>
    <cellStyle name="Normal 3 2 2 4 3 2 2 2 4 2" xfId="18568" xr:uid="{00000000-0005-0000-0000-00009A440000}"/>
    <cellStyle name="Normal 3 2 2 4 3 2 2 2 5" xfId="18569" xr:uid="{00000000-0005-0000-0000-00009B440000}"/>
    <cellStyle name="Normal 3 2 2 4 3 2 2 3" xfId="18570" xr:uid="{00000000-0005-0000-0000-00009C440000}"/>
    <cellStyle name="Normal 3 2 2 4 3 2 2 3 2" xfId="18571" xr:uid="{00000000-0005-0000-0000-00009D440000}"/>
    <cellStyle name="Normal 3 2 2 4 3 2 2 3 2 2" xfId="18572" xr:uid="{00000000-0005-0000-0000-00009E440000}"/>
    <cellStyle name="Normal 3 2 2 4 3 2 2 3 2 2 2" xfId="18573" xr:uid="{00000000-0005-0000-0000-00009F440000}"/>
    <cellStyle name="Normal 3 2 2 4 3 2 2 3 2 3" xfId="18574" xr:uid="{00000000-0005-0000-0000-0000A0440000}"/>
    <cellStyle name="Normal 3 2 2 4 3 2 2 3 3" xfId="18575" xr:uid="{00000000-0005-0000-0000-0000A1440000}"/>
    <cellStyle name="Normal 3 2 2 4 3 2 2 3 3 2" xfId="18576" xr:uid="{00000000-0005-0000-0000-0000A2440000}"/>
    <cellStyle name="Normal 3 2 2 4 3 2 2 3 4" xfId="18577" xr:uid="{00000000-0005-0000-0000-0000A3440000}"/>
    <cellStyle name="Normal 3 2 2 4 3 2 2 4" xfId="18578" xr:uid="{00000000-0005-0000-0000-0000A4440000}"/>
    <cellStyle name="Normal 3 2 2 4 3 2 2 4 2" xfId="18579" xr:uid="{00000000-0005-0000-0000-0000A5440000}"/>
    <cellStyle name="Normal 3 2 2 4 3 2 2 4 2 2" xfId="18580" xr:uid="{00000000-0005-0000-0000-0000A6440000}"/>
    <cellStyle name="Normal 3 2 2 4 3 2 2 4 2 2 2" xfId="18581" xr:uid="{00000000-0005-0000-0000-0000A7440000}"/>
    <cellStyle name="Normal 3 2 2 4 3 2 2 4 2 3" xfId="18582" xr:uid="{00000000-0005-0000-0000-0000A8440000}"/>
    <cellStyle name="Normal 3 2 2 4 3 2 2 4 3" xfId="18583" xr:uid="{00000000-0005-0000-0000-0000A9440000}"/>
    <cellStyle name="Normal 3 2 2 4 3 2 2 4 3 2" xfId="18584" xr:uid="{00000000-0005-0000-0000-0000AA440000}"/>
    <cellStyle name="Normal 3 2 2 4 3 2 2 4 4" xfId="18585" xr:uid="{00000000-0005-0000-0000-0000AB440000}"/>
    <cellStyle name="Normal 3 2 2 4 3 2 2 5" xfId="18586" xr:uid="{00000000-0005-0000-0000-0000AC440000}"/>
    <cellStyle name="Normal 3 2 2 4 3 2 2 5 2" xfId="18587" xr:uid="{00000000-0005-0000-0000-0000AD440000}"/>
    <cellStyle name="Normal 3 2 2 4 3 2 2 5 2 2" xfId="18588" xr:uid="{00000000-0005-0000-0000-0000AE440000}"/>
    <cellStyle name="Normal 3 2 2 4 3 2 2 5 3" xfId="18589" xr:uid="{00000000-0005-0000-0000-0000AF440000}"/>
    <cellStyle name="Normal 3 2 2 4 3 2 2 6" xfId="18590" xr:uid="{00000000-0005-0000-0000-0000B0440000}"/>
    <cellStyle name="Normal 3 2 2 4 3 2 2 6 2" xfId="18591" xr:uid="{00000000-0005-0000-0000-0000B1440000}"/>
    <cellStyle name="Normal 3 2 2 4 3 2 2 7" xfId="18592" xr:uid="{00000000-0005-0000-0000-0000B2440000}"/>
    <cellStyle name="Normal 3 2 2 4 3 2 2 7 2" xfId="18593" xr:uid="{00000000-0005-0000-0000-0000B3440000}"/>
    <cellStyle name="Normal 3 2 2 4 3 2 2 8" xfId="18594" xr:uid="{00000000-0005-0000-0000-0000B4440000}"/>
    <cellStyle name="Normal 3 2 2 4 3 2 3" xfId="18595" xr:uid="{00000000-0005-0000-0000-0000B5440000}"/>
    <cellStyle name="Normal 3 2 2 4 3 2 3 2" xfId="18596" xr:uid="{00000000-0005-0000-0000-0000B6440000}"/>
    <cellStyle name="Normal 3 2 2 4 3 2 3 2 2" xfId="18597" xr:uid="{00000000-0005-0000-0000-0000B7440000}"/>
    <cellStyle name="Normal 3 2 2 4 3 2 3 2 2 2" xfId="18598" xr:uid="{00000000-0005-0000-0000-0000B8440000}"/>
    <cellStyle name="Normal 3 2 2 4 3 2 3 2 2 2 2" xfId="18599" xr:uid="{00000000-0005-0000-0000-0000B9440000}"/>
    <cellStyle name="Normal 3 2 2 4 3 2 3 2 2 3" xfId="18600" xr:uid="{00000000-0005-0000-0000-0000BA440000}"/>
    <cellStyle name="Normal 3 2 2 4 3 2 3 2 3" xfId="18601" xr:uid="{00000000-0005-0000-0000-0000BB440000}"/>
    <cellStyle name="Normal 3 2 2 4 3 2 3 2 3 2" xfId="18602" xr:uid="{00000000-0005-0000-0000-0000BC440000}"/>
    <cellStyle name="Normal 3 2 2 4 3 2 3 2 4" xfId="18603" xr:uid="{00000000-0005-0000-0000-0000BD440000}"/>
    <cellStyle name="Normal 3 2 2 4 3 2 3 3" xfId="18604" xr:uid="{00000000-0005-0000-0000-0000BE440000}"/>
    <cellStyle name="Normal 3 2 2 4 3 2 3 3 2" xfId="18605" xr:uid="{00000000-0005-0000-0000-0000BF440000}"/>
    <cellStyle name="Normal 3 2 2 4 3 2 3 3 2 2" xfId="18606" xr:uid="{00000000-0005-0000-0000-0000C0440000}"/>
    <cellStyle name="Normal 3 2 2 4 3 2 3 3 3" xfId="18607" xr:uid="{00000000-0005-0000-0000-0000C1440000}"/>
    <cellStyle name="Normal 3 2 2 4 3 2 3 4" xfId="18608" xr:uid="{00000000-0005-0000-0000-0000C2440000}"/>
    <cellStyle name="Normal 3 2 2 4 3 2 3 4 2" xfId="18609" xr:uid="{00000000-0005-0000-0000-0000C3440000}"/>
    <cellStyle name="Normal 3 2 2 4 3 2 3 5" xfId="18610" xr:uid="{00000000-0005-0000-0000-0000C4440000}"/>
    <cellStyle name="Normal 3 2 2 4 3 2 4" xfId="18611" xr:uid="{00000000-0005-0000-0000-0000C5440000}"/>
    <cellStyle name="Normal 3 2 2 4 3 2 4 2" xfId="18612" xr:uid="{00000000-0005-0000-0000-0000C6440000}"/>
    <cellStyle name="Normal 3 2 2 4 3 2 4 2 2" xfId="18613" xr:uid="{00000000-0005-0000-0000-0000C7440000}"/>
    <cellStyle name="Normal 3 2 2 4 3 2 4 2 2 2" xfId="18614" xr:uid="{00000000-0005-0000-0000-0000C8440000}"/>
    <cellStyle name="Normal 3 2 2 4 3 2 4 2 3" xfId="18615" xr:uid="{00000000-0005-0000-0000-0000C9440000}"/>
    <cellStyle name="Normal 3 2 2 4 3 2 4 3" xfId="18616" xr:uid="{00000000-0005-0000-0000-0000CA440000}"/>
    <cellStyle name="Normal 3 2 2 4 3 2 4 3 2" xfId="18617" xr:uid="{00000000-0005-0000-0000-0000CB440000}"/>
    <cellStyle name="Normal 3 2 2 4 3 2 4 4" xfId="18618" xr:uid="{00000000-0005-0000-0000-0000CC440000}"/>
    <cellStyle name="Normal 3 2 2 4 3 2 5" xfId="18619" xr:uid="{00000000-0005-0000-0000-0000CD440000}"/>
    <cellStyle name="Normal 3 2 2 4 3 2 5 2" xfId="18620" xr:uid="{00000000-0005-0000-0000-0000CE440000}"/>
    <cellStyle name="Normal 3 2 2 4 3 2 5 2 2" xfId="18621" xr:uid="{00000000-0005-0000-0000-0000CF440000}"/>
    <cellStyle name="Normal 3 2 2 4 3 2 5 2 2 2" xfId="18622" xr:uid="{00000000-0005-0000-0000-0000D0440000}"/>
    <cellStyle name="Normal 3 2 2 4 3 2 5 2 3" xfId="18623" xr:uid="{00000000-0005-0000-0000-0000D1440000}"/>
    <cellStyle name="Normal 3 2 2 4 3 2 5 3" xfId="18624" xr:uid="{00000000-0005-0000-0000-0000D2440000}"/>
    <cellStyle name="Normal 3 2 2 4 3 2 5 3 2" xfId="18625" xr:uid="{00000000-0005-0000-0000-0000D3440000}"/>
    <cellStyle name="Normal 3 2 2 4 3 2 5 4" xfId="18626" xr:uid="{00000000-0005-0000-0000-0000D4440000}"/>
    <cellStyle name="Normal 3 2 2 4 3 2 6" xfId="18627" xr:uid="{00000000-0005-0000-0000-0000D5440000}"/>
    <cellStyle name="Normal 3 2 2 4 3 2 6 2" xfId="18628" xr:uid="{00000000-0005-0000-0000-0000D6440000}"/>
    <cellStyle name="Normal 3 2 2 4 3 2 6 2 2" xfId="18629" xr:uid="{00000000-0005-0000-0000-0000D7440000}"/>
    <cellStyle name="Normal 3 2 2 4 3 2 6 3" xfId="18630" xr:uid="{00000000-0005-0000-0000-0000D8440000}"/>
    <cellStyle name="Normal 3 2 2 4 3 2 7" xfId="18631" xr:uid="{00000000-0005-0000-0000-0000D9440000}"/>
    <cellStyle name="Normal 3 2 2 4 3 2 7 2" xfId="18632" xr:uid="{00000000-0005-0000-0000-0000DA440000}"/>
    <cellStyle name="Normal 3 2 2 4 3 2 8" xfId="18633" xr:uid="{00000000-0005-0000-0000-0000DB440000}"/>
    <cellStyle name="Normal 3 2 2 4 3 2 8 2" xfId="18634" xr:uid="{00000000-0005-0000-0000-0000DC440000}"/>
    <cellStyle name="Normal 3 2 2 4 3 2 9" xfId="18635" xr:uid="{00000000-0005-0000-0000-0000DD440000}"/>
    <cellStyle name="Normal 3 2 2 4 3 3" xfId="18636" xr:uid="{00000000-0005-0000-0000-0000DE440000}"/>
    <cellStyle name="Normal 3 2 2 4 3 3 2" xfId="18637" xr:uid="{00000000-0005-0000-0000-0000DF440000}"/>
    <cellStyle name="Normal 3 2 2 4 3 3 2 2" xfId="18638" xr:uid="{00000000-0005-0000-0000-0000E0440000}"/>
    <cellStyle name="Normal 3 2 2 4 3 3 2 2 2" xfId="18639" xr:uid="{00000000-0005-0000-0000-0000E1440000}"/>
    <cellStyle name="Normal 3 2 2 4 3 3 2 2 2 2" xfId="18640" xr:uid="{00000000-0005-0000-0000-0000E2440000}"/>
    <cellStyle name="Normal 3 2 2 4 3 3 2 2 2 2 2" xfId="18641" xr:uid="{00000000-0005-0000-0000-0000E3440000}"/>
    <cellStyle name="Normal 3 2 2 4 3 3 2 2 2 3" xfId="18642" xr:uid="{00000000-0005-0000-0000-0000E4440000}"/>
    <cellStyle name="Normal 3 2 2 4 3 3 2 2 3" xfId="18643" xr:uid="{00000000-0005-0000-0000-0000E5440000}"/>
    <cellStyle name="Normal 3 2 2 4 3 3 2 2 3 2" xfId="18644" xr:uid="{00000000-0005-0000-0000-0000E6440000}"/>
    <cellStyle name="Normal 3 2 2 4 3 3 2 2 4" xfId="18645" xr:uid="{00000000-0005-0000-0000-0000E7440000}"/>
    <cellStyle name="Normal 3 2 2 4 3 3 2 3" xfId="18646" xr:uid="{00000000-0005-0000-0000-0000E8440000}"/>
    <cellStyle name="Normal 3 2 2 4 3 3 2 3 2" xfId="18647" xr:uid="{00000000-0005-0000-0000-0000E9440000}"/>
    <cellStyle name="Normal 3 2 2 4 3 3 2 3 2 2" xfId="18648" xr:uid="{00000000-0005-0000-0000-0000EA440000}"/>
    <cellStyle name="Normal 3 2 2 4 3 3 2 3 3" xfId="18649" xr:uid="{00000000-0005-0000-0000-0000EB440000}"/>
    <cellStyle name="Normal 3 2 2 4 3 3 2 4" xfId="18650" xr:uid="{00000000-0005-0000-0000-0000EC440000}"/>
    <cellStyle name="Normal 3 2 2 4 3 3 2 4 2" xfId="18651" xr:uid="{00000000-0005-0000-0000-0000ED440000}"/>
    <cellStyle name="Normal 3 2 2 4 3 3 2 5" xfId="18652" xr:uid="{00000000-0005-0000-0000-0000EE440000}"/>
    <cellStyle name="Normal 3 2 2 4 3 3 3" xfId="18653" xr:uid="{00000000-0005-0000-0000-0000EF440000}"/>
    <cellStyle name="Normal 3 2 2 4 3 3 3 2" xfId="18654" xr:uid="{00000000-0005-0000-0000-0000F0440000}"/>
    <cellStyle name="Normal 3 2 2 4 3 3 3 2 2" xfId="18655" xr:uid="{00000000-0005-0000-0000-0000F1440000}"/>
    <cellStyle name="Normal 3 2 2 4 3 3 3 2 2 2" xfId="18656" xr:uid="{00000000-0005-0000-0000-0000F2440000}"/>
    <cellStyle name="Normal 3 2 2 4 3 3 3 2 3" xfId="18657" xr:uid="{00000000-0005-0000-0000-0000F3440000}"/>
    <cellStyle name="Normal 3 2 2 4 3 3 3 3" xfId="18658" xr:uid="{00000000-0005-0000-0000-0000F4440000}"/>
    <cellStyle name="Normal 3 2 2 4 3 3 3 3 2" xfId="18659" xr:uid="{00000000-0005-0000-0000-0000F5440000}"/>
    <cellStyle name="Normal 3 2 2 4 3 3 3 4" xfId="18660" xr:uid="{00000000-0005-0000-0000-0000F6440000}"/>
    <cellStyle name="Normal 3 2 2 4 3 3 4" xfId="18661" xr:uid="{00000000-0005-0000-0000-0000F7440000}"/>
    <cellStyle name="Normal 3 2 2 4 3 3 4 2" xfId="18662" xr:uid="{00000000-0005-0000-0000-0000F8440000}"/>
    <cellStyle name="Normal 3 2 2 4 3 3 4 2 2" xfId="18663" xr:uid="{00000000-0005-0000-0000-0000F9440000}"/>
    <cellStyle name="Normal 3 2 2 4 3 3 4 2 2 2" xfId="18664" xr:uid="{00000000-0005-0000-0000-0000FA440000}"/>
    <cellStyle name="Normal 3 2 2 4 3 3 4 2 3" xfId="18665" xr:uid="{00000000-0005-0000-0000-0000FB440000}"/>
    <cellStyle name="Normal 3 2 2 4 3 3 4 3" xfId="18666" xr:uid="{00000000-0005-0000-0000-0000FC440000}"/>
    <cellStyle name="Normal 3 2 2 4 3 3 4 3 2" xfId="18667" xr:uid="{00000000-0005-0000-0000-0000FD440000}"/>
    <cellStyle name="Normal 3 2 2 4 3 3 4 4" xfId="18668" xr:uid="{00000000-0005-0000-0000-0000FE440000}"/>
    <cellStyle name="Normal 3 2 2 4 3 3 5" xfId="18669" xr:uid="{00000000-0005-0000-0000-0000FF440000}"/>
    <cellStyle name="Normal 3 2 2 4 3 3 5 2" xfId="18670" xr:uid="{00000000-0005-0000-0000-000000450000}"/>
    <cellStyle name="Normal 3 2 2 4 3 3 5 2 2" xfId="18671" xr:uid="{00000000-0005-0000-0000-000001450000}"/>
    <cellStyle name="Normal 3 2 2 4 3 3 5 3" xfId="18672" xr:uid="{00000000-0005-0000-0000-000002450000}"/>
    <cellStyle name="Normal 3 2 2 4 3 3 6" xfId="18673" xr:uid="{00000000-0005-0000-0000-000003450000}"/>
    <cellStyle name="Normal 3 2 2 4 3 3 6 2" xfId="18674" xr:uid="{00000000-0005-0000-0000-000004450000}"/>
    <cellStyle name="Normal 3 2 2 4 3 3 7" xfId="18675" xr:uid="{00000000-0005-0000-0000-000005450000}"/>
    <cellStyle name="Normal 3 2 2 4 3 3 7 2" xfId="18676" xr:uid="{00000000-0005-0000-0000-000006450000}"/>
    <cellStyle name="Normal 3 2 2 4 3 3 8" xfId="18677" xr:uid="{00000000-0005-0000-0000-000007450000}"/>
    <cellStyle name="Normal 3 2 2 4 3 4" xfId="18678" xr:uid="{00000000-0005-0000-0000-000008450000}"/>
    <cellStyle name="Normal 3 2 2 4 3 4 2" xfId="18679" xr:uid="{00000000-0005-0000-0000-000009450000}"/>
    <cellStyle name="Normal 3 2 2 4 3 4 2 2" xfId="18680" xr:uid="{00000000-0005-0000-0000-00000A450000}"/>
    <cellStyle name="Normal 3 2 2 4 3 4 2 2 2" xfId="18681" xr:uid="{00000000-0005-0000-0000-00000B450000}"/>
    <cellStyle name="Normal 3 2 2 4 3 4 2 2 2 2" xfId="18682" xr:uid="{00000000-0005-0000-0000-00000C450000}"/>
    <cellStyle name="Normal 3 2 2 4 3 4 2 2 3" xfId="18683" xr:uid="{00000000-0005-0000-0000-00000D450000}"/>
    <cellStyle name="Normal 3 2 2 4 3 4 2 3" xfId="18684" xr:uid="{00000000-0005-0000-0000-00000E450000}"/>
    <cellStyle name="Normal 3 2 2 4 3 4 2 3 2" xfId="18685" xr:uid="{00000000-0005-0000-0000-00000F450000}"/>
    <cellStyle name="Normal 3 2 2 4 3 4 2 4" xfId="18686" xr:uid="{00000000-0005-0000-0000-000010450000}"/>
    <cellStyle name="Normal 3 2 2 4 3 4 3" xfId="18687" xr:uid="{00000000-0005-0000-0000-000011450000}"/>
    <cellStyle name="Normal 3 2 2 4 3 4 3 2" xfId="18688" xr:uid="{00000000-0005-0000-0000-000012450000}"/>
    <cellStyle name="Normal 3 2 2 4 3 4 3 2 2" xfId="18689" xr:uid="{00000000-0005-0000-0000-000013450000}"/>
    <cellStyle name="Normal 3 2 2 4 3 4 3 3" xfId="18690" xr:uid="{00000000-0005-0000-0000-000014450000}"/>
    <cellStyle name="Normal 3 2 2 4 3 4 4" xfId="18691" xr:uid="{00000000-0005-0000-0000-000015450000}"/>
    <cellStyle name="Normal 3 2 2 4 3 4 4 2" xfId="18692" xr:uid="{00000000-0005-0000-0000-000016450000}"/>
    <cellStyle name="Normal 3 2 2 4 3 4 5" xfId="18693" xr:uid="{00000000-0005-0000-0000-000017450000}"/>
    <cellStyle name="Normal 3 2 2 4 3 5" xfId="18694" xr:uid="{00000000-0005-0000-0000-000018450000}"/>
    <cellStyle name="Normal 3 2 2 4 3 5 2" xfId="18695" xr:uid="{00000000-0005-0000-0000-000019450000}"/>
    <cellStyle name="Normal 3 2 2 4 3 5 2 2" xfId="18696" xr:uid="{00000000-0005-0000-0000-00001A450000}"/>
    <cellStyle name="Normal 3 2 2 4 3 5 2 2 2" xfId="18697" xr:uid="{00000000-0005-0000-0000-00001B450000}"/>
    <cellStyle name="Normal 3 2 2 4 3 5 2 3" xfId="18698" xr:uid="{00000000-0005-0000-0000-00001C450000}"/>
    <cellStyle name="Normal 3 2 2 4 3 5 3" xfId="18699" xr:uid="{00000000-0005-0000-0000-00001D450000}"/>
    <cellStyle name="Normal 3 2 2 4 3 5 3 2" xfId="18700" xr:uid="{00000000-0005-0000-0000-00001E450000}"/>
    <cellStyle name="Normal 3 2 2 4 3 5 4" xfId="18701" xr:uid="{00000000-0005-0000-0000-00001F450000}"/>
    <cellStyle name="Normal 3 2 2 4 3 6" xfId="18702" xr:uid="{00000000-0005-0000-0000-000020450000}"/>
    <cellStyle name="Normal 3 2 2 4 3 6 2" xfId="18703" xr:uid="{00000000-0005-0000-0000-000021450000}"/>
    <cellStyle name="Normal 3 2 2 4 3 6 2 2" xfId="18704" xr:uid="{00000000-0005-0000-0000-000022450000}"/>
    <cellStyle name="Normal 3 2 2 4 3 6 2 2 2" xfId="18705" xr:uid="{00000000-0005-0000-0000-000023450000}"/>
    <cellStyle name="Normal 3 2 2 4 3 6 2 3" xfId="18706" xr:uid="{00000000-0005-0000-0000-000024450000}"/>
    <cellStyle name="Normal 3 2 2 4 3 6 3" xfId="18707" xr:uid="{00000000-0005-0000-0000-000025450000}"/>
    <cellStyle name="Normal 3 2 2 4 3 6 3 2" xfId="18708" xr:uid="{00000000-0005-0000-0000-000026450000}"/>
    <cellStyle name="Normal 3 2 2 4 3 6 4" xfId="18709" xr:uid="{00000000-0005-0000-0000-000027450000}"/>
    <cellStyle name="Normal 3 2 2 4 3 7" xfId="18710" xr:uid="{00000000-0005-0000-0000-000028450000}"/>
    <cellStyle name="Normal 3 2 2 4 3 7 2" xfId="18711" xr:uid="{00000000-0005-0000-0000-000029450000}"/>
    <cellStyle name="Normal 3 2 2 4 3 7 2 2" xfId="18712" xr:uid="{00000000-0005-0000-0000-00002A450000}"/>
    <cellStyle name="Normal 3 2 2 4 3 7 3" xfId="18713" xr:uid="{00000000-0005-0000-0000-00002B450000}"/>
    <cellStyle name="Normal 3 2 2 4 3 8" xfId="18714" xr:uid="{00000000-0005-0000-0000-00002C450000}"/>
    <cellStyle name="Normal 3 2 2 4 3 8 2" xfId="18715" xr:uid="{00000000-0005-0000-0000-00002D450000}"/>
    <cellStyle name="Normal 3 2 2 4 3 9" xfId="18716" xr:uid="{00000000-0005-0000-0000-00002E450000}"/>
    <cellStyle name="Normal 3 2 2 4 3 9 2" xfId="18717" xr:uid="{00000000-0005-0000-0000-00002F450000}"/>
    <cellStyle name="Normal 3 2 2 4 4" xfId="18718" xr:uid="{00000000-0005-0000-0000-000030450000}"/>
    <cellStyle name="Normal 3 2 2 4 4 10" xfId="18719" xr:uid="{00000000-0005-0000-0000-000031450000}"/>
    <cellStyle name="Normal 3 2 2 4 4 2" xfId="18720" xr:uid="{00000000-0005-0000-0000-000032450000}"/>
    <cellStyle name="Normal 3 2 2 4 4 2 2" xfId="18721" xr:uid="{00000000-0005-0000-0000-000033450000}"/>
    <cellStyle name="Normal 3 2 2 4 4 2 2 2" xfId="18722" xr:uid="{00000000-0005-0000-0000-000034450000}"/>
    <cellStyle name="Normal 3 2 2 4 4 2 2 2 2" xfId="18723" xr:uid="{00000000-0005-0000-0000-000035450000}"/>
    <cellStyle name="Normal 3 2 2 4 4 2 2 2 2 2" xfId="18724" xr:uid="{00000000-0005-0000-0000-000036450000}"/>
    <cellStyle name="Normal 3 2 2 4 4 2 2 2 2 2 2" xfId="18725" xr:uid="{00000000-0005-0000-0000-000037450000}"/>
    <cellStyle name="Normal 3 2 2 4 4 2 2 2 2 2 2 2" xfId="18726" xr:uid="{00000000-0005-0000-0000-000038450000}"/>
    <cellStyle name="Normal 3 2 2 4 4 2 2 2 2 2 3" xfId="18727" xr:uid="{00000000-0005-0000-0000-000039450000}"/>
    <cellStyle name="Normal 3 2 2 4 4 2 2 2 2 3" xfId="18728" xr:uid="{00000000-0005-0000-0000-00003A450000}"/>
    <cellStyle name="Normal 3 2 2 4 4 2 2 2 2 3 2" xfId="18729" xr:uid="{00000000-0005-0000-0000-00003B450000}"/>
    <cellStyle name="Normal 3 2 2 4 4 2 2 2 2 4" xfId="18730" xr:uid="{00000000-0005-0000-0000-00003C450000}"/>
    <cellStyle name="Normal 3 2 2 4 4 2 2 2 3" xfId="18731" xr:uid="{00000000-0005-0000-0000-00003D450000}"/>
    <cellStyle name="Normal 3 2 2 4 4 2 2 2 3 2" xfId="18732" xr:uid="{00000000-0005-0000-0000-00003E450000}"/>
    <cellStyle name="Normal 3 2 2 4 4 2 2 2 3 2 2" xfId="18733" xr:uid="{00000000-0005-0000-0000-00003F450000}"/>
    <cellStyle name="Normal 3 2 2 4 4 2 2 2 3 3" xfId="18734" xr:uid="{00000000-0005-0000-0000-000040450000}"/>
    <cellStyle name="Normal 3 2 2 4 4 2 2 2 4" xfId="18735" xr:uid="{00000000-0005-0000-0000-000041450000}"/>
    <cellStyle name="Normal 3 2 2 4 4 2 2 2 4 2" xfId="18736" xr:uid="{00000000-0005-0000-0000-000042450000}"/>
    <cellStyle name="Normal 3 2 2 4 4 2 2 2 5" xfId="18737" xr:uid="{00000000-0005-0000-0000-000043450000}"/>
    <cellStyle name="Normal 3 2 2 4 4 2 2 3" xfId="18738" xr:uid="{00000000-0005-0000-0000-000044450000}"/>
    <cellStyle name="Normal 3 2 2 4 4 2 2 3 2" xfId="18739" xr:uid="{00000000-0005-0000-0000-000045450000}"/>
    <cellStyle name="Normal 3 2 2 4 4 2 2 3 2 2" xfId="18740" xr:uid="{00000000-0005-0000-0000-000046450000}"/>
    <cellStyle name="Normal 3 2 2 4 4 2 2 3 2 2 2" xfId="18741" xr:uid="{00000000-0005-0000-0000-000047450000}"/>
    <cellStyle name="Normal 3 2 2 4 4 2 2 3 2 3" xfId="18742" xr:uid="{00000000-0005-0000-0000-000048450000}"/>
    <cellStyle name="Normal 3 2 2 4 4 2 2 3 3" xfId="18743" xr:uid="{00000000-0005-0000-0000-000049450000}"/>
    <cellStyle name="Normal 3 2 2 4 4 2 2 3 3 2" xfId="18744" xr:uid="{00000000-0005-0000-0000-00004A450000}"/>
    <cellStyle name="Normal 3 2 2 4 4 2 2 3 4" xfId="18745" xr:uid="{00000000-0005-0000-0000-00004B450000}"/>
    <cellStyle name="Normal 3 2 2 4 4 2 2 4" xfId="18746" xr:uid="{00000000-0005-0000-0000-00004C450000}"/>
    <cellStyle name="Normal 3 2 2 4 4 2 2 4 2" xfId="18747" xr:uid="{00000000-0005-0000-0000-00004D450000}"/>
    <cellStyle name="Normal 3 2 2 4 4 2 2 4 2 2" xfId="18748" xr:uid="{00000000-0005-0000-0000-00004E450000}"/>
    <cellStyle name="Normal 3 2 2 4 4 2 2 4 2 2 2" xfId="18749" xr:uid="{00000000-0005-0000-0000-00004F450000}"/>
    <cellStyle name="Normal 3 2 2 4 4 2 2 4 2 3" xfId="18750" xr:uid="{00000000-0005-0000-0000-000050450000}"/>
    <cellStyle name="Normal 3 2 2 4 4 2 2 4 3" xfId="18751" xr:uid="{00000000-0005-0000-0000-000051450000}"/>
    <cellStyle name="Normal 3 2 2 4 4 2 2 4 3 2" xfId="18752" xr:uid="{00000000-0005-0000-0000-000052450000}"/>
    <cellStyle name="Normal 3 2 2 4 4 2 2 4 4" xfId="18753" xr:uid="{00000000-0005-0000-0000-000053450000}"/>
    <cellStyle name="Normal 3 2 2 4 4 2 2 5" xfId="18754" xr:uid="{00000000-0005-0000-0000-000054450000}"/>
    <cellStyle name="Normal 3 2 2 4 4 2 2 5 2" xfId="18755" xr:uid="{00000000-0005-0000-0000-000055450000}"/>
    <cellStyle name="Normal 3 2 2 4 4 2 2 5 2 2" xfId="18756" xr:uid="{00000000-0005-0000-0000-000056450000}"/>
    <cellStyle name="Normal 3 2 2 4 4 2 2 5 3" xfId="18757" xr:uid="{00000000-0005-0000-0000-000057450000}"/>
    <cellStyle name="Normal 3 2 2 4 4 2 2 6" xfId="18758" xr:uid="{00000000-0005-0000-0000-000058450000}"/>
    <cellStyle name="Normal 3 2 2 4 4 2 2 6 2" xfId="18759" xr:uid="{00000000-0005-0000-0000-000059450000}"/>
    <cellStyle name="Normal 3 2 2 4 4 2 2 7" xfId="18760" xr:uid="{00000000-0005-0000-0000-00005A450000}"/>
    <cellStyle name="Normal 3 2 2 4 4 2 2 7 2" xfId="18761" xr:uid="{00000000-0005-0000-0000-00005B450000}"/>
    <cellStyle name="Normal 3 2 2 4 4 2 2 8" xfId="18762" xr:uid="{00000000-0005-0000-0000-00005C450000}"/>
    <cellStyle name="Normal 3 2 2 4 4 2 3" xfId="18763" xr:uid="{00000000-0005-0000-0000-00005D450000}"/>
    <cellStyle name="Normal 3 2 2 4 4 2 3 2" xfId="18764" xr:uid="{00000000-0005-0000-0000-00005E450000}"/>
    <cellStyle name="Normal 3 2 2 4 4 2 3 2 2" xfId="18765" xr:uid="{00000000-0005-0000-0000-00005F450000}"/>
    <cellStyle name="Normal 3 2 2 4 4 2 3 2 2 2" xfId="18766" xr:uid="{00000000-0005-0000-0000-000060450000}"/>
    <cellStyle name="Normal 3 2 2 4 4 2 3 2 2 2 2" xfId="18767" xr:uid="{00000000-0005-0000-0000-000061450000}"/>
    <cellStyle name="Normal 3 2 2 4 4 2 3 2 2 3" xfId="18768" xr:uid="{00000000-0005-0000-0000-000062450000}"/>
    <cellStyle name="Normal 3 2 2 4 4 2 3 2 3" xfId="18769" xr:uid="{00000000-0005-0000-0000-000063450000}"/>
    <cellStyle name="Normal 3 2 2 4 4 2 3 2 3 2" xfId="18770" xr:uid="{00000000-0005-0000-0000-000064450000}"/>
    <cellStyle name="Normal 3 2 2 4 4 2 3 2 4" xfId="18771" xr:uid="{00000000-0005-0000-0000-000065450000}"/>
    <cellStyle name="Normal 3 2 2 4 4 2 3 3" xfId="18772" xr:uid="{00000000-0005-0000-0000-000066450000}"/>
    <cellStyle name="Normal 3 2 2 4 4 2 3 3 2" xfId="18773" xr:uid="{00000000-0005-0000-0000-000067450000}"/>
    <cellStyle name="Normal 3 2 2 4 4 2 3 3 2 2" xfId="18774" xr:uid="{00000000-0005-0000-0000-000068450000}"/>
    <cellStyle name="Normal 3 2 2 4 4 2 3 3 3" xfId="18775" xr:uid="{00000000-0005-0000-0000-000069450000}"/>
    <cellStyle name="Normal 3 2 2 4 4 2 3 4" xfId="18776" xr:uid="{00000000-0005-0000-0000-00006A450000}"/>
    <cellStyle name="Normal 3 2 2 4 4 2 3 4 2" xfId="18777" xr:uid="{00000000-0005-0000-0000-00006B450000}"/>
    <cellStyle name="Normal 3 2 2 4 4 2 3 5" xfId="18778" xr:uid="{00000000-0005-0000-0000-00006C450000}"/>
    <cellStyle name="Normal 3 2 2 4 4 2 4" xfId="18779" xr:uid="{00000000-0005-0000-0000-00006D450000}"/>
    <cellStyle name="Normal 3 2 2 4 4 2 4 2" xfId="18780" xr:uid="{00000000-0005-0000-0000-00006E450000}"/>
    <cellStyle name="Normal 3 2 2 4 4 2 4 2 2" xfId="18781" xr:uid="{00000000-0005-0000-0000-00006F450000}"/>
    <cellStyle name="Normal 3 2 2 4 4 2 4 2 2 2" xfId="18782" xr:uid="{00000000-0005-0000-0000-000070450000}"/>
    <cellStyle name="Normal 3 2 2 4 4 2 4 2 3" xfId="18783" xr:uid="{00000000-0005-0000-0000-000071450000}"/>
    <cellStyle name="Normal 3 2 2 4 4 2 4 3" xfId="18784" xr:uid="{00000000-0005-0000-0000-000072450000}"/>
    <cellStyle name="Normal 3 2 2 4 4 2 4 3 2" xfId="18785" xr:uid="{00000000-0005-0000-0000-000073450000}"/>
    <cellStyle name="Normal 3 2 2 4 4 2 4 4" xfId="18786" xr:uid="{00000000-0005-0000-0000-000074450000}"/>
    <cellStyle name="Normal 3 2 2 4 4 2 5" xfId="18787" xr:uid="{00000000-0005-0000-0000-000075450000}"/>
    <cellStyle name="Normal 3 2 2 4 4 2 5 2" xfId="18788" xr:uid="{00000000-0005-0000-0000-000076450000}"/>
    <cellStyle name="Normal 3 2 2 4 4 2 5 2 2" xfId="18789" xr:uid="{00000000-0005-0000-0000-000077450000}"/>
    <cellStyle name="Normal 3 2 2 4 4 2 5 2 2 2" xfId="18790" xr:uid="{00000000-0005-0000-0000-000078450000}"/>
    <cellStyle name="Normal 3 2 2 4 4 2 5 2 3" xfId="18791" xr:uid="{00000000-0005-0000-0000-000079450000}"/>
    <cellStyle name="Normal 3 2 2 4 4 2 5 3" xfId="18792" xr:uid="{00000000-0005-0000-0000-00007A450000}"/>
    <cellStyle name="Normal 3 2 2 4 4 2 5 3 2" xfId="18793" xr:uid="{00000000-0005-0000-0000-00007B450000}"/>
    <cellStyle name="Normal 3 2 2 4 4 2 5 4" xfId="18794" xr:uid="{00000000-0005-0000-0000-00007C450000}"/>
    <cellStyle name="Normal 3 2 2 4 4 2 6" xfId="18795" xr:uid="{00000000-0005-0000-0000-00007D450000}"/>
    <cellStyle name="Normal 3 2 2 4 4 2 6 2" xfId="18796" xr:uid="{00000000-0005-0000-0000-00007E450000}"/>
    <cellStyle name="Normal 3 2 2 4 4 2 6 2 2" xfId="18797" xr:uid="{00000000-0005-0000-0000-00007F450000}"/>
    <cellStyle name="Normal 3 2 2 4 4 2 6 3" xfId="18798" xr:uid="{00000000-0005-0000-0000-000080450000}"/>
    <cellStyle name="Normal 3 2 2 4 4 2 7" xfId="18799" xr:uid="{00000000-0005-0000-0000-000081450000}"/>
    <cellStyle name="Normal 3 2 2 4 4 2 7 2" xfId="18800" xr:uid="{00000000-0005-0000-0000-000082450000}"/>
    <cellStyle name="Normal 3 2 2 4 4 2 8" xfId="18801" xr:uid="{00000000-0005-0000-0000-000083450000}"/>
    <cellStyle name="Normal 3 2 2 4 4 2 8 2" xfId="18802" xr:uid="{00000000-0005-0000-0000-000084450000}"/>
    <cellStyle name="Normal 3 2 2 4 4 2 9" xfId="18803" xr:uid="{00000000-0005-0000-0000-000085450000}"/>
    <cellStyle name="Normal 3 2 2 4 4 3" xfId="18804" xr:uid="{00000000-0005-0000-0000-000086450000}"/>
    <cellStyle name="Normal 3 2 2 4 4 3 2" xfId="18805" xr:uid="{00000000-0005-0000-0000-000087450000}"/>
    <cellStyle name="Normal 3 2 2 4 4 3 2 2" xfId="18806" xr:uid="{00000000-0005-0000-0000-000088450000}"/>
    <cellStyle name="Normal 3 2 2 4 4 3 2 2 2" xfId="18807" xr:uid="{00000000-0005-0000-0000-000089450000}"/>
    <cellStyle name="Normal 3 2 2 4 4 3 2 2 2 2" xfId="18808" xr:uid="{00000000-0005-0000-0000-00008A450000}"/>
    <cellStyle name="Normal 3 2 2 4 4 3 2 2 2 2 2" xfId="18809" xr:uid="{00000000-0005-0000-0000-00008B450000}"/>
    <cellStyle name="Normal 3 2 2 4 4 3 2 2 2 3" xfId="18810" xr:uid="{00000000-0005-0000-0000-00008C450000}"/>
    <cellStyle name="Normal 3 2 2 4 4 3 2 2 3" xfId="18811" xr:uid="{00000000-0005-0000-0000-00008D450000}"/>
    <cellStyle name="Normal 3 2 2 4 4 3 2 2 3 2" xfId="18812" xr:uid="{00000000-0005-0000-0000-00008E450000}"/>
    <cellStyle name="Normal 3 2 2 4 4 3 2 2 4" xfId="18813" xr:uid="{00000000-0005-0000-0000-00008F450000}"/>
    <cellStyle name="Normal 3 2 2 4 4 3 2 3" xfId="18814" xr:uid="{00000000-0005-0000-0000-000090450000}"/>
    <cellStyle name="Normal 3 2 2 4 4 3 2 3 2" xfId="18815" xr:uid="{00000000-0005-0000-0000-000091450000}"/>
    <cellStyle name="Normal 3 2 2 4 4 3 2 3 2 2" xfId="18816" xr:uid="{00000000-0005-0000-0000-000092450000}"/>
    <cellStyle name="Normal 3 2 2 4 4 3 2 3 3" xfId="18817" xr:uid="{00000000-0005-0000-0000-000093450000}"/>
    <cellStyle name="Normal 3 2 2 4 4 3 2 4" xfId="18818" xr:uid="{00000000-0005-0000-0000-000094450000}"/>
    <cellStyle name="Normal 3 2 2 4 4 3 2 4 2" xfId="18819" xr:uid="{00000000-0005-0000-0000-000095450000}"/>
    <cellStyle name="Normal 3 2 2 4 4 3 2 5" xfId="18820" xr:uid="{00000000-0005-0000-0000-000096450000}"/>
    <cellStyle name="Normal 3 2 2 4 4 3 3" xfId="18821" xr:uid="{00000000-0005-0000-0000-000097450000}"/>
    <cellStyle name="Normal 3 2 2 4 4 3 3 2" xfId="18822" xr:uid="{00000000-0005-0000-0000-000098450000}"/>
    <cellStyle name="Normal 3 2 2 4 4 3 3 2 2" xfId="18823" xr:uid="{00000000-0005-0000-0000-000099450000}"/>
    <cellStyle name="Normal 3 2 2 4 4 3 3 2 2 2" xfId="18824" xr:uid="{00000000-0005-0000-0000-00009A450000}"/>
    <cellStyle name="Normal 3 2 2 4 4 3 3 2 3" xfId="18825" xr:uid="{00000000-0005-0000-0000-00009B450000}"/>
    <cellStyle name="Normal 3 2 2 4 4 3 3 3" xfId="18826" xr:uid="{00000000-0005-0000-0000-00009C450000}"/>
    <cellStyle name="Normal 3 2 2 4 4 3 3 3 2" xfId="18827" xr:uid="{00000000-0005-0000-0000-00009D450000}"/>
    <cellStyle name="Normal 3 2 2 4 4 3 3 4" xfId="18828" xr:uid="{00000000-0005-0000-0000-00009E450000}"/>
    <cellStyle name="Normal 3 2 2 4 4 3 4" xfId="18829" xr:uid="{00000000-0005-0000-0000-00009F450000}"/>
    <cellStyle name="Normal 3 2 2 4 4 3 4 2" xfId="18830" xr:uid="{00000000-0005-0000-0000-0000A0450000}"/>
    <cellStyle name="Normal 3 2 2 4 4 3 4 2 2" xfId="18831" xr:uid="{00000000-0005-0000-0000-0000A1450000}"/>
    <cellStyle name="Normal 3 2 2 4 4 3 4 2 2 2" xfId="18832" xr:uid="{00000000-0005-0000-0000-0000A2450000}"/>
    <cellStyle name="Normal 3 2 2 4 4 3 4 2 3" xfId="18833" xr:uid="{00000000-0005-0000-0000-0000A3450000}"/>
    <cellStyle name="Normal 3 2 2 4 4 3 4 3" xfId="18834" xr:uid="{00000000-0005-0000-0000-0000A4450000}"/>
    <cellStyle name="Normal 3 2 2 4 4 3 4 3 2" xfId="18835" xr:uid="{00000000-0005-0000-0000-0000A5450000}"/>
    <cellStyle name="Normal 3 2 2 4 4 3 4 4" xfId="18836" xr:uid="{00000000-0005-0000-0000-0000A6450000}"/>
    <cellStyle name="Normal 3 2 2 4 4 3 5" xfId="18837" xr:uid="{00000000-0005-0000-0000-0000A7450000}"/>
    <cellStyle name="Normal 3 2 2 4 4 3 5 2" xfId="18838" xr:uid="{00000000-0005-0000-0000-0000A8450000}"/>
    <cellStyle name="Normal 3 2 2 4 4 3 5 2 2" xfId="18839" xr:uid="{00000000-0005-0000-0000-0000A9450000}"/>
    <cellStyle name="Normal 3 2 2 4 4 3 5 3" xfId="18840" xr:uid="{00000000-0005-0000-0000-0000AA450000}"/>
    <cellStyle name="Normal 3 2 2 4 4 3 6" xfId="18841" xr:uid="{00000000-0005-0000-0000-0000AB450000}"/>
    <cellStyle name="Normal 3 2 2 4 4 3 6 2" xfId="18842" xr:uid="{00000000-0005-0000-0000-0000AC450000}"/>
    <cellStyle name="Normal 3 2 2 4 4 3 7" xfId="18843" xr:uid="{00000000-0005-0000-0000-0000AD450000}"/>
    <cellStyle name="Normal 3 2 2 4 4 3 7 2" xfId="18844" xr:uid="{00000000-0005-0000-0000-0000AE450000}"/>
    <cellStyle name="Normal 3 2 2 4 4 3 8" xfId="18845" xr:uid="{00000000-0005-0000-0000-0000AF450000}"/>
    <cellStyle name="Normal 3 2 2 4 4 4" xfId="18846" xr:uid="{00000000-0005-0000-0000-0000B0450000}"/>
    <cellStyle name="Normal 3 2 2 4 4 4 2" xfId="18847" xr:uid="{00000000-0005-0000-0000-0000B1450000}"/>
    <cellStyle name="Normal 3 2 2 4 4 4 2 2" xfId="18848" xr:uid="{00000000-0005-0000-0000-0000B2450000}"/>
    <cellStyle name="Normal 3 2 2 4 4 4 2 2 2" xfId="18849" xr:uid="{00000000-0005-0000-0000-0000B3450000}"/>
    <cellStyle name="Normal 3 2 2 4 4 4 2 2 2 2" xfId="18850" xr:uid="{00000000-0005-0000-0000-0000B4450000}"/>
    <cellStyle name="Normal 3 2 2 4 4 4 2 2 3" xfId="18851" xr:uid="{00000000-0005-0000-0000-0000B5450000}"/>
    <cellStyle name="Normal 3 2 2 4 4 4 2 3" xfId="18852" xr:uid="{00000000-0005-0000-0000-0000B6450000}"/>
    <cellStyle name="Normal 3 2 2 4 4 4 2 3 2" xfId="18853" xr:uid="{00000000-0005-0000-0000-0000B7450000}"/>
    <cellStyle name="Normal 3 2 2 4 4 4 2 4" xfId="18854" xr:uid="{00000000-0005-0000-0000-0000B8450000}"/>
    <cellStyle name="Normal 3 2 2 4 4 4 3" xfId="18855" xr:uid="{00000000-0005-0000-0000-0000B9450000}"/>
    <cellStyle name="Normal 3 2 2 4 4 4 3 2" xfId="18856" xr:uid="{00000000-0005-0000-0000-0000BA450000}"/>
    <cellStyle name="Normal 3 2 2 4 4 4 3 2 2" xfId="18857" xr:uid="{00000000-0005-0000-0000-0000BB450000}"/>
    <cellStyle name="Normal 3 2 2 4 4 4 3 3" xfId="18858" xr:uid="{00000000-0005-0000-0000-0000BC450000}"/>
    <cellStyle name="Normal 3 2 2 4 4 4 4" xfId="18859" xr:uid="{00000000-0005-0000-0000-0000BD450000}"/>
    <cellStyle name="Normal 3 2 2 4 4 4 4 2" xfId="18860" xr:uid="{00000000-0005-0000-0000-0000BE450000}"/>
    <cellStyle name="Normal 3 2 2 4 4 4 5" xfId="18861" xr:uid="{00000000-0005-0000-0000-0000BF450000}"/>
    <cellStyle name="Normal 3 2 2 4 4 5" xfId="18862" xr:uid="{00000000-0005-0000-0000-0000C0450000}"/>
    <cellStyle name="Normal 3 2 2 4 4 5 2" xfId="18863" xr:uid="{00000000-0005-0000-0000-0000C1450000}"/>
    <cellStyle name="Normal 3 2 2 4 4 5 2 2" xfId="18864" xr:uid="{00000000-0005-0000-0000-0000C2450000}"/>
    <cellStyle name="Normal 3 2 2 4 4 5 2 2 2" xfId="18865" xr:uid="{00000000-0005-0000-0000-0000C3450000}"/>
    <cellStyle name="Normal 3 2 2 4 4 5 2 3" xfId="18866" xr:uid="{00000000-0005-0000-0000-0000C4450000}"/>
    <cellStyle name="Normal 3 2 2 4 4 5 3" xfId="18867" xr:uid="{00000000-0005-0000-0000-0000C5450000}"/>
    <cellStyle name="Normal 3 2 2 4 4 5 3 2" xfId="18868" xr:uid="{00000000-0005-0000-0000-0000C6450000}"/>
    <cellStyle name="Normal 3 2 2 4 4 5 4" xfId="18869" xr:uid="{00000000-0005-0000-0000-0000C7450000}"/>
    <cellStyle name="Normal 3 2 2 4 4 6" xfId="18870" xr:uid="{00000000-0005-0000-0000-0000C8450000}"/>
    <cellStyle name="Normal 3 2 2 4 4 6 2" xfId="18871" xr:uid="{00000000-0005-0000-0000-0000C9450000}"/>
    <cellStyle name="Normal 3 2 2 4 4 6 2 2" xfId="18872" xr:uid="{00000000-0005-0000-0000-0000CA450000}"/>
    <cellStyle name="Normal 3 2 2 4 4 6 2 2 2" xfId="18873" xr:uid="{00000000-0005-0000-0000-0000CB450000}"/>
    <cellStyle name="Normal 3 2 2 4 4 6 2 3" xfId="18874" xr:uid="{00000000-0005-0000-0000-0000CC450000}"/>
    <cellStyle name="Normal 3 2 2 4 4 6 3" xfId="18875" xr:uid="{00000000-0005-0000-0000-0000CD450000}"/>
    <cellStyle name="Normal 3 2 2 4 4 6 3 2" xfId="18876" xr:uid="{00000000-0005-0000-0000-0000CE450000}"/>
    <cellStyle name="Normal 3 2 2 4 4 6 4" xfId="18877" xr:uid="{00000000-0005-0000-0000-0000CF450000}"/>
    <cellStyle name="Normal 3 2 2 4 4 7" xfId="18878" xr:uid="{00000000-0005-0000-0000-0000D0450000}"/>
    <cellStyle name="Normal 3 2 2 4 4 7 2" xfId="18879" xr:uid="{00000000-0005-0000-0000-0000D1450000}"/>
    <cellStyle name="Normal 3 2 2 4 4 7 2 2" xfId="18880" xr:uid="{00000000-0005-0000-0000-0000D2450000}"/>
    <cellStyle name="Normal 3 2 2 4 4 7 3" xfId="18881" xr:uid="{00000000-0005-0000-0000-0000D3450000}"/>
    <cellStyle name="Normal 3 2 2 4 4 8" xfId="18882" xr:uid="{00000000-0005-0000-0000-0000D4450000}"/>
    <cellStyle name="Normal 3 2 2 4 4 8 2" xfId="18883" xr:uid="{00000000-0005-0000-0000-0000D5450000}"/>
    <cellStyle name="Normal 3 2 2 4 4 9" xfId="18884" xr:uid="{00000000-0005-0000-0000-0000D6450000}"/>
    <cellStyle name="Normal 3 2 2 4 4 9 2" xfId="18885" xr:uid="{00000000-0005-0000-0000-0000D7450000}"/>
    <cellStyle name="Normal 3 2 2 4 5" xfId="18886" xr:uid="{00000000-0005-0000-0000-0000D8450000}"/>
    <cellStyle name="Normal 3 2 2 4 5 2" xfId="18887" xr:uid="{00000000-0005-0000-0000-0000D9450000}"/>
    <cellStyle name="Normal 3 2 2 4 5 2 2" xfId="18888" xr:uid="{00000000-0005-0000-0000-0000DA450000}"/>
    <cellStyle name="Normal 3 2 2 4 5 2 2 2" xfId="18889" xr:uid="{00000000-0005-0000-0000-0000DB450000}"/>
    <cellStyle name="Normal 3 2 2 4 5 2 2 2 2" xfId="18890" xr:uid="{00000000-0005-0000-0000-0000DC450000}"/>
    <cellStyle name="Normal 3 2 2 4 5 2 2 2 2 2" xfId="18891" xr:uid="{00000000-0005-0000-0000-0000DD450000}"/>
    <cellStyle name="Normal 3 2 2 4 5 2 2 2 2 2 2" xfId="18892" xr:uid="{00000000-0005-0000-0000-0000DE450000}"/>
    <cellStyle name="Normal 3 2 2 4 5 2 2 2 2 3" xfId="18893" xr:uid="{00000000-0005-0000-0000-0000DF450000}"/>
    <cellStyle name="Normal 3 2 2 4 5 2 2 2 3" xfId="18894" xr:uid="{00000000-0005-0000-0000-0000E0450000}"/>
    <cellStyle name="Normal 3 2 2 4 5 2 2 2 3 2" xfId="18895" xr:uid="{00000000-0005-0000-0000-0000E1450000}"/>
    <cellStyle name="Normal 3 2 2 4 5 2 2 2 4" xfId="18896" xr:uid="{00000000-0005-0000-0000-0000E2450000}"/>
    <cellStyle name="Normal 3 2 2 4 5 2 2 3" xfId="18897" xr:uid="{00000000-0005-0000-0000-0000E3450000}"/>
    <cellStyle name="Normal 3 2 2 4 5 2 2 3 2" xfId="18898" xr:uid="{00000000-0005-0000-0000-0000E4450000}"/>
    <cellStyle name="Normal 3 2 2 4 5 2 2 3 2 2" xfId="18899" xr:uid="{00000000-0005-0000-0000-0000E5450000}"/>
    <cellStyle name="Normal 3 2 2 4 5 2 2 3 3" xfId="18900" xr:uid="{00000000-0005-0000-0000-0000E6450000}"/>
    <cellStyle name="Normal 3 2 2 4 5 2 2 4" xfId="18901" xr:uid="{00000000-0005-0000-0000-0000E7450000}"/>
    <cellStyle name="Normal 3 2 2 4 5 2 2 4 2" xfId="18902" xr:uid="{00000000-0005-0000-0000-0000E8450000}"/>
    <cellStyle name="Normal 3 2 2 4 5 2 2 5" xfId="18903" xr:uid="{00000000-0005-0000-0000-0000E9450000}"/>
    <cellStyle name="Normal 3 2 2 4 5 2 3" xfId="18904" xr:uid="{00000000-0005-0000-0000-0000EA450000}"/>
    <cellStyle name="Normal 3 2 2 4 5 2 3 2" xfId="18905" xr:uid="{00000000-0005-0000-0000-0000EB450000}"/>
    <cellStyle name="Normal 3 2 2 4 5 2 3 2 2" xfId="18906" xr:uid="{00000000-0005-0000-0000-0000EC450000}"/>
    <cellStyle name="Normal 3 2 2 4 5 2 3 2 2 2" xfId="18907" xr:uid="{00000000-0005-0000-0000-0000ED450000}"/>
    <cellStyle name="Normal 3 2 2 4 5 2 3 2 3" xfId="18908" xr:uid="{00000000-0005-0000-0000-0000EE450000}"/>
    <cellStyle name="Normal 3 2 2 4 5 2 3 3" xfId="18909" xr:uid="{00000000-0005-0000-0000-0000EF450000}"/>
    <cellStyle name="Normal 3 2 2 4 5 2 3 3 2" xfId="18910" xr:uid="{00000000-0005-0000-0000-0000F0450000}"/>
    <cellStyle name="Normal 3 2 2 4 5 2 3 4" xfId="18911" xr:uid="{00000000-0005-0000-0000-0000F1450000}"/>
    <cellStyle name="Normal 3 2 2 4 5 2 4" xfId="18912" xr:uid="{00000000-0005-0000-0000-0000F2450000}"/>
    <cellStyle name="Normal 3 2 2 4 5 2 4 2" xfId="18913" xr:uid="{00000000-0005-0000-0000-0000F3450000}"/>
    <cellStyle name="Normal 3 2 2 4 5 2 4 2 2" xfId="18914" xr:uid="{00000000-0005-0000-0000-0000F4450000}"/>
    <cellStyle name="Normal 3 2 2 4 5 2 4 2 2 2" xfId="18915" xr:uid="{00000000-0005-0000-0000-0000F5450000}"/>
    <cellStyle name="Normal 3 2 2 4 5 2 4 2 3" xfId="18916" xr:uid="{00000000-0005-0000-0000-0000F6450000}"/>
    <cellStyle name="Normal 3 2 2 4 5 2 4 3" xfId="18917" xr:uid="{00000000-0005-0000-0000-0000F7450000}"/>
    <cellStyle name="Normal 3 2 2 4 5 2 4 3 2" xfId="18918" xr:uid="{00000000-0005-0000-0000-0000F8450000}"/>
    <cellStyle name="Normal 3 2 2 4 5 2 4 4" xfId="18919" xr:uid="{00000000-0005-0000-0000-0000F9450000}"/>
    <cellStyle name="Normal 3 2 2 4 5 2 5" xfId="18920" xr:uid="{00000000-0005-0000-0000-0000FA450000}"/>
    <cellStyle name="Normal 3 2 2 4 5 2 5 2" xfId="18921" xr:uid="{00000000-0005-0000-0000-0000FB450000}"/>
    <cellStyle name="Normal 3 2 2 4 5 2 5 2 2" xfId="18922" xr:uid="{00000000-0005-0000-0000-0000FC450000}"/>
    <cellStyle name="Normal 3 2 2 4 5 2 5 3" xfId="18923" xr:uid="{00000000-0005-0000-0000-0000FD450000}"/>
    <cellStyle name="Normal 3 2 2 4 5 2 6" xfId="18924" xr:uid="{00000000-0005-0000-0000-0000FE450000}"/>
    <cellStyle name="Normal 3 2 2 4 5 2 6 2" xfId="18925" xr:uid="{00000000-0005-0000-0000-0000FF450000}"/>
    <cellStyle name="Normal 3 2 2 4 5 2 7" xfId="18926" xr:uid="{00000000-0005-0000-0000-000000460000}"/>
    <cellStyle name="Normal 3 2 2 4 5 2 7 2" xfId="18927" xr:uid="{00000000-0005-0000-0000-000001460000}"/>
    <cellStyle name="Normal 3 2 2 4 5 2 8" xfId="18928" xr:uid="{00000000-0005-0000-0000-000002460000}"/>
    <cellStyle name="Normal 3 2 2 4 5 3" xfId="18929" xr:uid="{00000000-0005-0000-0000-000003460000}"/>
    <cellStyle name="Normal 3 2 2 4 5 3 2" xfId="18930" xr:uid="{00000000-0005-0000-0000-000004460000}"/>
    <cellStyle name="Normal 3 2 2 4 5 3 2 2" xfId="18931" xr:uid="{00000000-0005-0000-0000-000005460000}"/>
    <cellStyle name="Normal 3 2 2 4 5 3 2 2 2" xfId="18932" xr:uid="{00000000-0005-0000-0000-000006460000}"/>
    <cellStyle name="Normal 3 2 2 4 5 3 2 2 2 2" xfId="18933" xr:uid="{00000000-0005-0000-0000-000007460000}"/>
    <cellStyle name="Normal 3 2 2 4 5 3 2 2 3" xfId="18934" xr:uid="{00000000-0005-0000-0000-000008460000}"/>
    <cellStyle name="Normal 3 2 2 4 5 3 2 3" xfId="18935" xr:uid="{00000000-0005-0000-0000-000009460000}"/>
    <cellStyle name="Normal 3 2 2 4 5 3 2 3 2" xfId="18936" xr:uid="{00000000-0005-0000-0000-00000A460000}"/>
    <cellStyle name="Normal 3 2 2 4 5 3 2 4" xfId="18937" xr:uid="{00000000-0005-0000-0000-00000B460000}"/>
    <cellStyle name="Normal 3 2 2 4 5 3 3" xfId="18938" xr:uid="{00000000-0005-0000-0000-00000C460000}"/>
    <cellStyle name="Normal 3 2 2 4 5 3 3 2" xfId="18939" xr:uid="{00000000-0005-0000-0000-00000D460000}"/>
    <cellStyle name="Normal 3 2 2 4 5 3 3 2 2" xfId="18940" xr:uid="{00000000-0005-0000-0000-00000E460000}"/>
    <cellStyle name="Normal 3 2 2 4 5 3 3 3" xfId="18941" xr:uid="{00000000-0005-0000-0000-00000F460000}"/>
    <cellStyle name="Normal 3 2 2 4 5 3 4" xfId="18942" xr:uid="{00000000-0005-0000-0000-000010460000}"/>
    <cellStyle name="Normal 3 2 2 4 5 3 4 2" xfId="18943" xr:uid="{00000000-0005-0000-0000-000011460000}"/>
    <cellStyle name="Normal 3 2 2 4 5 3 5" xfId="18944" xr:uid="{00000000-0005-0000-0000-000012460000}"/>
    <cellStyle name="Normal 3 2 2 4 5 4" xfId="18945" xr:uid="{00000000-0005-0000-0000-000013460000}"/>
    <cellStyle name="Normal 3 2 2 4 5 4 2" xfId="18946" xr:uid="{00000000-0005-0000-0000-000014460000}"/>
    <cellStyle name="Normal 3 2 2 4 5 4 2 2" xfId="18947" xr:uid="{00000000-0005-0000-0000-000015460000}"/>
    <cellStyle name="Normal 3 2 2 4 5 4 2 2 2" xfId="18948" xr:uid="{00000000-0005-0000-0000-000016460000}"/>
    <cellStyle name="Normal 3 2 2 4 5 4 2 3" xfId="18949" xr:uid="{00000000-0005-0000-0000-000017460000}"/>
    <cellStyle name="Normal 3 2 2 4 5 4 3" xfId="18950" xr:uid="{00000000-0005-0000-0000-000018460000}"/>
    <cellStyle name="Normal 3 2 2 4 5 4 3 2" xfId="18951" xr:uid="{00000000-0005-0000-0000-000019460000}"/>
    <cellStyle name="Normal 3 2 2 4 5 4 4" xfId="18952" xr:uid="{00000000-0005-0000-0000-00001A460000}"/>
    <cellStyle name="Normal 3 2 2 4 5 5" xfId="18953" xr:uid="{00000000-0005-0000-0000-00001B460000}"/>
    <cellStyle name="Normal 3 2 2 4 5 5 2" xfId="18954" xr:uid="{00000000-0005-0000-0000-00001C460000}"/>
    <cellStyle name="Normal 3 2 2 4 5 5 2 2" xfId="18955" xr:uid="{00000000-0005-0000-0000-00001D460000}"/>
    <cellStyle name="Normal 3 2 2 4 5 5 2 2 2" xfId="18956" xr:uid="{00000000-0005-0000-0000-00001E460000}"/>
    <cellStyle name="Normal 3 2 2 4 5 5 2 3" xfId="18957" xr:uid="{00000000-0005-0000-0000-00001F460000}"/>
    <cellStyle name="Normal 3 2 2 4 5 5 3" xfId="18958" xr:uid="{00000000-0005-0000-0000-000020460000}"/>
    <cellStyle name="Normal 3 2 2 4 5 5 3 2" xfId="18959" xr:uid="{00000000-0005-0000-0000-000021460000}"/>
    <cellStyle name="Normal 3 2 2 4 5 5 4" xfId="18960" xr:uid="{00000000-0005-0000-0000-000022460000}"/>
    <cellStyle name="Normal 3 2 2 4 5 6" xfId="18961" xr:uid="{00000000-0005-0000-0000-000023460000}"/>
    <cellStyle name="Normal 3 2 2 4 5 6 2" xfId="18962" xr:uid="{00000000-0005-0000-0000-000024460000}"/>
    <cellStyle name="Normal 3 2 2 4 5 6 2 2" xfId="18963" xr:uid="{00000000-0005-0000-0000-000025460000}"/>
    <cellStyle name="Normal 3 2 2 4 5 6 3" xfId="18964" xr:uid="{00000000-0005-0000-0000-000026460000}"/>
    <cellStyle name="Normal 3 2 2 4 5 7" xfId="18965" xr:uid="{00000000-0005-0000-0000-000027460000}"/>
    <cellStyle name="Normal 3 2 2 4 5 7 2" xfId="18966" xr:uid="{00000000-0005-0000-0000-000028460000}"/>
    <cellStyle name="Normal 3 2 2 4 5 8" xfId="18967" xr:uid="{00000000-0005-0000-0000-000029460000}"/>
    <cellStyle name="Normal 3 2 2 4 5 8 2" xfId="18968" xr:uid="{00000000-0005-0000-0000-00002A460000}"/>
    <cellStyle name="Normal 3 2 2 4 5 9" xfId="18969" xr:uid="{00000000-0005-0000-0000-00002B460000}"/>
    <cellStyle name="Normal 3 2 2 4 6" xfId="18970" xr:uid="{00000000-0005-0000-0000-00002C460000}"/>
    <cellStyle name="Normal 3 2 2 4 6 2" xfId="18971" xr:uid="{00000000-0005-0000-0000-00002D460000}"/>
    <cellStyle name="Normal 3 2 2 4 6 2 2" xfId="18972" xr:uid="{00000000-0005-0000-0000-00002E460000}"/>
    <cellStyle name="Normal 3 2 2 4 6 2 2 2" xfId="18973" xr:uid="{00000000-0005-0000-0000-00002F460000}"/>
    <cellStyle name="Normal 3 2 2 4 6 2 2 2 2" xfId="18974" xr:uid="{00000000-0005-0000-0000-000030460000}"/>
    <cellStyle name="Normal 3 2 2 4 6 2 2 2 2 2" xfId="18975" xr:uid="{00000000-0005-0000-0000-000031460000}"/>
    <cellStyle name="Normal 3 2 2 4 6 2 2 2 3" xfId="18976" xr:uid="{00000000-0005-0000-0000-000032460000}"/>
    <cellStyle name="Normal 3 2 2 4 6 2 2 3" xfId="18977" xr:uid="{00000000-0005-0000-0000-000033460000}"/>
    <cellStyle name="Normal 3 2 2 4 6 2 2 3 2" xfId="18978" xr:uid="{00000000-0005-0000-0000-000034460000}"/>
    <cellStyle name="Normal 3 2 2 4 6 2 2 4" xfId="18979" xr:uid="{00000000-0005-0000-0000-000035460000}"/>
    <cellStyle name="Normal 3 2 2 4 6 2 3" xfId="18980" xr:uid="{00000000-0005-0000-0000-000036460000}"/>
    <cellStyle name="Normal 3 2 2 4 6 2 3 2" xfId="18981" xr:uid="{00000000-0005-0000-0000-000037460000}"/>
    <cellStyle name="Normal 3 2 2 4 6 2 3 2 2" xfId="18982" xr:uid="{00000000-0005-0000-0000-000038460000}"/>
    <cellStyle name="Normal 3 2 2 4 6 2 3 3" xfId="18983" xr:uid="{00000000-0005-0000-0000-000039460000}"/>
    <cellStyle name="Normal 3 2 2 4 6 2 4" xfId="18984" xr:uid="{00000000-0005-0000-0000-00003A460000}"/>
    <cellStyle name="Normal 3 2 2 4 6 2 4 2" xfId="18985" xr:uid="{00000000-0005-0000-0000-00003B460000}"/>
    <cellStyle name="Normal 3 2 2 4 6 2 5" xfId="18986" xr:uid="{00000000-0005-0000-0000-00003C460000}"/>
    <cellStyle name="Normal 3 2 2 4 6 3" xfId="18987" xr:uid="{00000000-0005-0000-0000-00003D460000}"/>
    <cellStyle name="Normal 3 2 2 4 6 3 2" xfId="18988" xr:uid="{00000000-0005-0000-0000-00003E460000}"/>
    <cellStyle name="Normal 3 2 2 4 6 3 2 2" xfId="18989" xr:uid="{00000000-0005-0000-0000-00003F460000}"/>
    <cellStyle name="Normal 3 2 2 4 6 3 2 2 2" xfId="18990" xr:uid="{00000000-0005-0000-0000-000040460000}"/>
    <cellStyle name="Normal 3 2 2 4 6 3 2 3" xfId="18991" xr:uid="{00000000-0005-0000-0000-000041460000}"/>
    <cellStyle name="Normal 3 2 2 4 6 3 3" xfId="18992" xr:uid="{00000000-0005-0000-0000-000042460000}"/>
    <cellStyle name="Normal 3 2 2 4 6 3 3 2" xfId="18993" xr:uid="{00000000-0005-0000-0000-000043460000}"/>
    <cellStyle name="Normal 3 2 2 4 6 3 4" xfId="18994" xr:uid="{00000000-0005-0000-0000-000044460000}"/>
    <cellStyle name="Normal 3 2 2 4 6 4" xfId="18995" xr:uid="{00000000-0005-0000-0000-000045460000}"/>
    <cellStyle name="Normal 3 2 2 4 6 4 2" xfId="18996" xr:uid="{00000000-0005-0000-0000-000046460000}"/>
    <cellStyle name="Normal 3 2 2 4 6 4 2 2" xfId="18997" xr:uid="{00000000-0005-0000-0000-000047460000}"/>
    <cellStyle name="Normal 3 2 2 4 6 4 2 2 2" xfId="18998" xr:uid="{00000000-0005-0000-0000-000048460000}"/>
    <cellStyle name="Normal 3 2 2 4 6 4 2 3" xfId="18999" xr:uid="{00000000-0005-0000-0000-000049460000}"/>
    <cellStyle name="Normal 3 2 2 4 6 4 3" xfId="19000" xr:uid="{00000000-0005-0000-0000-00004A460000}"/>
    <cellStyle name="Normal 3 2 2 4 6 4 3 2" xfId="19001" xr:uid="{00000000-0005-0000-0000-00004B460000}"/>
    <cellStyle name="Normal 3 2 2 4 6 4 4" xfId="19002" xr:uid="{00000000-0005-0000-0000-00004C460000}"/>
    <cellStyle name="Normal 3 2 2 4 6 5" xfId="19003" xr:uid="{00000000-0005-0000-0000-00004D460000}"/>
    <cellStyle name="Normal 3 2 2 4 6 5 2" xfId="19004" xr:uid="{00000000-0005-0000-0000-00004E460000}"/>
    <cellStyle name="Normal 3 2 2 4 6 5 2 2" xfId="19005" xr:uid="{00000000-0005-0000-0000-00004F460000}"/>
    <cellStyle name="Normal 3 2 2 4 6 5 3" xfId="19006" xr:uid="{00000000-0005-0000-0000-000050460000}"/>
    <cellStyle name="Normal 3 2 2 4 6 6" xfId="19007" xr:uid="{00000000-0005-0000-0000-000051460000}"/>
    <cellStyle name="Normal 3 2 2 4 6 6 2" xfId="19008" xr:uid="{00000000-0005-0000-0000-000052460000}"/>
    <cellStyle name="Normal 3 2 2 4 6 7" xfId="19009" xr:uid="{00000000-0005-0000-0000-000053460000}"/>
    <cellStyle name="Normal 3 2 2 4 6 7 2" xfId="19010" xr:uid="{00000000-0005-0000-0000-000054460000}"/>
    <cellStyle name="Normal 3 2 2 4 6 8" xfId="19011" xr:uid="{00000000-0005-0000-0000-000055460000}"/>
    <cellStyle name="Normal 3 2 2 4 7" xfId="19012" xr:uid="{00000000-0005-0000-0000-000056460000}"/>
    <cellStyle name="Normal 3 2 2 4 7 2" xfId="19013" xr:uid="{00000000-0005-0000-0000-000057460000}"/>
    <cellStyle name="Normal 3 2 2 4 7 2 2" xfId="19014" xr:uid="{00000000-0005-0000-0000-000058460000}"/>
    <cellStyle name="Normal 3 2 2 4 7 2 2 2" xfId="19015" xr:uid="{00000000-0005-0000-0000-000059460000}"/>
    <cellStyle name="Normal 3 2 2 4 7 2 2 2 2" xfId="19016" xr:uid="{00000000-0005-0000-0000-00005A460000}"/>
    <cellStyle name="Normal 3 2 2 4 7 2 2 2 2 2" xfId="19017" xr:uid="{00000000-0005-0000-0000-00005B460000}"/>
    <cellStyle name="Normal 3 2 2 4 7 2 2 2 3" xfId="19018" xr:uid="{00000000-0005-0000-0000-00005C460000}"/>
    <cellStyle name="Normal 3 2 2 4 7 2 2 3" xfId="19019" xr:uid="{00000000-0005-0000-0000-00005D460000}"/>
    <cellStyle name="Normal 3 2 2 4 7 2 2 3 2" xfId="19020" xr:uid="{00000000-0005-0000-0000-00005E460000}"/>
    <cellStyle name="Normal 3 2 2 4 7 2 2 4" xfId="19021" xr:uid="{00000000-0005-0000-0000-00005F460000}"/>
    <cellStyle name="Normal 3 2 2 4 7 2 3" xfId="19022" xr:uid="{00000000-0005-0000-0000-000060460000}"/>
    <cellStyle name="Normal 3 2 2 4 7 2 3 2" xfId="19023" xr:uid="{00000000-0005-0000-0000-000061460000}"/>
    <cellStyle name="Normal 3 2 2 4 7 2 3 2 2" xfId="19024" xr:uid="{00000000-0005-0000-0000-000062460000}"/>
    <cellStyle name="Normal 3 2 2 4 7 2 3 3" xfId="19025" xr:uid="{00000000-0005-0000-0000-000063460000}"/>
    <cellStyle name="Normal 3 2 2 4 7 2 4" xfId="19026" xr:uid="{00000000-0005-0000-0000-000064460000}"/>
    <cellStyle name="Normal 3 2 2 4 7 2 4 2" xfId="19027" xr:uid="{00000000-0005-0000-0000-000065460000}"/>
    <cellStyle name="Normal 3 2 2 4 7 2 5" xfId="19028" xr:uid="{00000000-0005-0000-0000-000066460000}"/>
    <cellStyle name="Normal 3 2 2 4 7 3" xfId="19029" xr:uid="{00000000-0005-0000-0000-000067460000}"/>
    <cellStyle name="Normal 3 2 2 4 7 3 2" xfId="19030" xr:uid="{00000000-0005-0000-0000-000068460000}"/>
    <cellStyle name="Normal 3 2 2 4 7 3 2 2" xfId="19031" xr:uid="{00000000-0005-0000-0000-000069460000}"/>
    <cellStyle name="Normal 3 2 2 4 7 3 2 2 2" xfId="19032" xr:uid="{00000000-0005-0000-0000-00006A460000}"/>
    <cellStyle name="Normal 3 2 2 4 7 3 2 3" xfId="19033" xr:uid="{00000000-0005-0000-0000-00006B460000}"/>
    <cellStyle name="Normal 3 2 2 4 7 3 3" xfId="19034" xr:uid="{00000000-0005-0000-0000-00006C460000}"/>
    <cellStyle name="Normal 3 2 2 4 7 3 3 2" xfId="19035" xr:uid="{00000000-0005-0000-0000-00006D460000}"/>
    <cellStyle name="Normal 3 2 2 4 7 3 4" xfId="19036" xr:uid="{00000000-0005-0000-0000-00006E460000}"/>
    <cellStyle name="Normal 3 2 2 4 7 4" xfId="19037" xr:uid="{00000000-0005-0000-0000-00006F460000}"/>
    <cellStyle name="Normal 3 2 2 4 7 4 2" xfId="19038" xr:uid="{00000000-0005-0000-0000-000070460000}"/>
    <cellStyle name="Normal 3 2 2 4 7 4 2 2" xfId="19039" xr:uid="{00000000-0005-0000-0000-000071460000}"/>
    <cellStyle name="Normal 3 2 2 4 7 4 3" xfId="19040" xr:uid="{00000000-0005-0000-0000-000072460000}"/>
    <cellStyle name="Normal 3 2 2 4 7 5" xfId="19041" xr:uid="{00000000-0005-0000-0000-000073460000}"/>
    <cellStyle name="Normal 3 2 2 4 7 5 2" xfId="19042" xr:uid="{00000000-0005-0000-0000-000074460000}"/>
    <cellStyle name="Normal 3 2 2 4 7 6" xfId="19043" xr:uid="{00000000-0005-0000-0000-000075460000}"/>
    <cellStyle name="Normal 3 2 2 4 8" xfId="19044" xr:uid="{00000000-0005-0000-0000-000076460000}"/>
    <cellStyle name="Normal 3 2 2 4 8 2" xfId="19045" xr:uid="{00000000-0005-0000-0000-000077460000}"/>
    <cellStyle name="Normal 3 2 2 4 8 2 2" xfId="19046" xr:uid="{00000000-0005-0000-0000-000078460000}"/>
    <cellStyle name="Normal 3 2 2 4 8 2 2 2" xfId="19047" xr:uid="{00000000-0005-0000-0000-000079460000}"/>
    <cellStyle name="Normal 3 2 2 4 8 2 2 2 2" xfId="19048" xr:uid="{00000000-0005-0000-0000-00007A460000}"/>
    <cellStyle name="Normal 3 2 2 4 8 2 2 2 2 2" xfId="19049" xr:uid="{00000000-0005-0000-0000-00007B460000}"/>
    <cellStyle name="Normal 3 2 2 4 8 2 2 2 3" xfId="19050" xr:uid="{00000000-0005-0000-0000-00007C460000}"/>
    <cellStyle name="Normal 3 2 2 4 8 2 2 3" xfId="19051" xr:uid="{00000000-0005-0000-0000-00007D460000}"/>
    <cellStyle name="Normal 3 2 2 4 8 2 2 3 2" xfId="19052" xr:uid="{00000000-0005-0000-0000-00007E460000}"/>
    <cellStyle name="Normal 3 2 2 4 8 2 2 4" xfId="19053" xr:uid="{00000000-0005-0000-0000-00007F460000}"/>
    <cellStyle name="Normal 3 2 2 4 8 2 3" xfId="19054" xr:uid="{00000000-0005-0000-0000-000080460000}"/>
    <cellStyle name="Normal 3 2 2 4 8 2 3 2" xfId="19055" xr:uid="{00000000-0005-0000-0000-000081460000}"/>
    <cellStyle name="Normal 3 2 2 4 8 2 3 2 2" xfId="19056" xr:uid="{00000000-0005-0000-0000-000082460000}"/>
    <cellStyle name="Normal 3 2 2 4 8 2 3 3" xfId="19057" xr:uid="{00000000-0005-0000-0000-000083460000}"/>
    <cellStyle name="Normal 3 2 2 4 8 2 4" xfId="19058" xr:uid="{00000000-0005-0000-0000-000084460000}"/>
    <cellStyle name="Normal 3 2 2 4 8 2 4 2" xfId="19059" xr:uid="{00000000-0005-0000-0000-000085460000}"/>
    <cellStyle name="Normal 3 2 2 4 8 2 5" xfId="19060" xr:uid="{00000000-0005-0000-0000-000086460000}"/>
    <cellStyle name="Normal 3 2 2 4 8 3" xfId="19061" xr:uid="{00000000-0005-0000-0000-000087460000}"/>
    <cellStyle name="Normal 3 2 2 4 8 3 2" xfId="19062" xr:uid="{00000000-0005-0000-0000-000088460000}"/>
    <cellStyle name="Normal 3 2 2 4 8 3 2 2" xfId="19063" xr:uid="{00000000-0005-0000-0000-000089460000}"/>
    <cellStyle name="Normal 3 2 2 4 8 3 2 2 2" xfId="19064" xr:uid="{00000000-0005-0000-0000-00008A460000}"/>
    <cellStyle name="Normal 3 2 2 4 8 3 2 3" xfId="19065" xr:uid="{00000000-0005-0000-0000-00008B460000}"/>
    <cellStyle name="Normal 3 2 2 4 8 3 3" xfId="19066" xr:uid="{00000000-0005-0000-0000-00008C460000}"/>
    <cellStyle name="Normal 3 2 2 4 8 3 3 2" xfId="19067" xr:uid="{00000000-0005-0000-0000-00008D460000}"/>
    <cellStyle name="Normal 3 2 2 4 8 3 4" xfId="19068" xr:uid="{00000000-0005-0000-0000-00008E460000}"/>
    <cellStyle name="Normal 3 2 2 4 8 4" xfId="19069" xr:uid="{00000000-0005-0000-0000-00008F460000}"/>
    <cellStyle name="Normal 3 2 2 4 8 4 2" xfId="19070" xr:uid="{00000000-0005-0000-0000-000090460000}"/>
    <cellStyle name="Normal 3 2 2 4 8 4 2 2" xfId="19071" xr:uid="{00000000-0005-0000-0000-000091460000}"/>
    <cellStyle name="Normal 3 2 2 4 8 4 3" xfId="19072" xr:uid="{00000000-0005-0000-0000-000092460000}"/>
    <cellStyle name="Normal 3 2 2 4 8 5" xfId="19073" xr:uid="{00000000-0005-0000-0000-000093460000}"/>
    <cellStyle name="Normal 3 2 2 4 8 5 2" xfId="19074" xr:uid="{00000000-0005-0000-0000-000094460000}"/>
    <cellStyle name="Normal 3 2 2 4 8 6" xfId="19075" xr:uid="{00000000-0005-0000-0000-000095460000}"/>
    <cellStyle name="Normal 3 2 2 4 9" xfId="19076" xr:uid="{00000000-0005-0000-0000-000096460000}"/>
    <cellStyle name="Normal 3 2 2 4 9 2" xfId="19077" xr:uid="{00000000-0005-0000-0000-000097460000}"/>
    <cellStyle name="Normal 3 2 2 4 9 2 2" xfId="19078" xr:uid="{00000000-0005-0000-0000-000098460000}"/>
    <cellStyle name="Normal 3 2 2 4 9 2 2 2" xfId="19079" xr:uid="{00000000-0005-0000-0000-000099460000}"/>
    <cellStyle name="Normal 3 2 2 4 9 2 2 2 2" xfId="19080" xr:uid="{00000000-0005-0000-0000-00009A460000}"/>
    <cellStyle name="Normal 3 2 2 4 9 2 2 3" xfId="19081" xr:uid="{00000000-0005-0000-0000-00009B460000}"/>
    <cellStyle name="Normal 3 2 2 4 9 2 3" xfId="19082" xr:uid="{00000000-0005-0000-0000-00009C460000}"/>
    <cellStyle name="Normal 3 2 2 4 9 2 3 2" xfId="19083" xr:uid="{00000000-0005-0000-0000-00009D460000}"/>
    <cellStyle name="Normal 3 2 2 4 9 2 4" xfId="19084" xr:uid="{00000000-0005-0000-0000-00009E460000}"/>
    <cellStyle name="Normal 3 2 2 4 9 3" xfId="19085" xr:uid="{00000000-0005-0000-0000-00009F460000}"/>
    <cellStyle name="Normal 3 2 2 4 9 3 2" xfId="19086" xr:uid="{00000000-0005-0000-0000-0000A0460000}"/>
    <cellStyle name="Normal 3 2 2 4 9 3 2 2" xfId="19087" xr:uid="{00000000-0005-0000-0000-0000A1460000}"/>
    <cellStyle name="Normal 3 2 2 4 9 3 3" xfId="19088" xr:uid="{00000000-0005-0000-0000-0000A2460000}"/>
    <cellStyle name="Normal 3 2 2 4 9 4" xfId="19089" xr:uid="{00000000-0005-0000-0000-0000A3460000}"/>
    <cellStyle name="Normal 3 2 2 4 9 4 2" xfId="19090" xr:uid="{00000000-0005-0000-0000-0000A4460000}"/>
    <cellStyle name="Normal 3 2 2 4 9 5" xfId="19091" xr:uid="{00000000-0005-0000-0000-0000A5460000}"/>
    <cellStyle name="Normal 3 2 2 5" xfId="19092" xr:uid="{00000000-0005-0000-0000-0000A6460000}"/>
    <cellStyle name="Normal 3 2 2 5 10" xfId="19093" xr:uid="{00000000-0005-0000-0000-0000A7460000}"/>
    <cellStyle name="Normal 3 2 2 5 2" xfId="19094" xr:uid="{00000000-0005-0000-0000-0000A8460000}"/>
    <cellStyle name="Normal 3 2 2 5 2 2" xfId="19095" xr:uid="{00000000-0005-0000-0000-0000A9460000}"/>
    <cellStyle name="Normal 3 2 2 5 2 2 2" xfId="19096" xr:uid="{00000000-0005-0000-0000-0000AA460000}"/>
    <cellStyle name="Normal 3 2 2 5 2 2 2 2" xfId="19097" xr:uid="{00000000-0005-0000-0000-0000AB460000}"/>
    <cellStyle name="Normal 3 2 2 5 2 2 2 2 2" xfId="19098" xr:uid="{00000000-0005-0000-0000-0000AC460000}"/>
    <cellStyle name="Normal 3 2 2 5 2 2 2 2 2 2" xfId="19099" xr:uid="{00000000-0005-0000-0000-0000AD460000}"/>
    <cellStyle name="Normal 3 2 2 5 2 2 2 2 2 2 2" xfId="19100" xr:uid="{00000000-0005-0000-0000-0000AE460000}"/>
    <cellStyle name="Normal 3 2 2 5 2 2 2 2 2 3" xfId="19101" xr:uid="{00000000-0005-0000-0000-0000AF460000}"/>
    <cellStyle name="Normal 3 2 2 5 2 2 2 2 3" xfId="19102" xr:uid="{00000000-0005-0000-0000-0000B0460000}"/>
    <cellStyle name="Normal 3 2 2 5 2 2 2 2 3 2" xfId="19103" xr:uid="{00000000-0005-0000-0000-0000B1460000}"/>
    <cellStyle name="Normal 3 2 2 5 2 2 2 2 4" xfId="19104" xr:uid="{00000000-0005-0000-0000-0000B2460000}"/>
    <cellStyle name="Normal 3 2 2 5 2 2 2 3" xfId="19105" xr:uid="{00000000-0005-0000-0000-0000B3460000}"/>
    <cellStyle name="Normal 3 2 2 5 2 2 2 3 2" xfId="19106" xr:uid="{00000000-0005-0000-0000-0000B4460000}"/>
    <cellStyle name="Normal 3 2 2 5 2 2 2 3 2 2" xfId="19107" xr:uid="{00000000-0005-0000-0000-0000B5460000}"/>
    <cellStyle name="Normal 3 2 2 5 2 2 2 3 3" xfId="19108" xr:uid="{00000000-0005-0000-0000-0000B6460000}"/>
    <cellStyle name="Normal 3 2 2 5 2 2 2 4" xfId="19109" xr:uid="{00000000-0005-0000-0000-0000B7460000}"/>
    <cellStyle name="Normal 3 2 2 5 2 2 2 4 2" xfId="19110" xr:uid="{00000000-0005-0000-0000-0000B8460000}"/>
    <cellStyle name="Normal 3 2 2 5 2 2 2 5" xfId="19111" xr:uid="{00000000-0005-0000-0000-0000B9460000}"/>
    <cellStyle name="Normal 3 2 2 5 2 2 3" xfId="19112" xr:uid="{00000000-0005-0000-0000-0000BA460000}"/>
    <cellStyle name="Normal 3 2 2 5 2 2 3 2" xfId="19113" xr:uid="{00000000-0005-0000-0000-0000BB460000}"/>
    <cellStyle name="Normal 3 2 2 5 2 2 3 2 2" xfId="19114" xr:uid="{00000000-0005-0000-0000-0000BC460000}"/>
    <cellStyle name="Normal 3 2 2 5 2 2 3 2 2 2" xfId="19115" xr:uid="{00000000-0005-0000-0000-0000BD460000}"/>
    <cellStyle name="Normal 3 2 2 5 2 2 3 2 3" xfId="19116" xr:uid="{00000000-0005-0000-0000-0000BE460000}"/>
    <cellStyle name="Normal 3 2 2 5 2 2 3 3" xfId="19117" xr:uid="{00000000-0005-0000-0000-0000BF460000}"/>
    <cellStyle name="Normal 3 2 2 5 2 2 3 3 2" xfId="19118" xr:uid="{00000000-0005-0000-0000-0000C0460000}"/>
    <cellStyle name="Normal 3 2 2 5 2 2 3 4" xfId="19119" xr:uid="{00000000-0005-0000-0000-0000C1460000}"/>
    <cellStyle name="Normal 3 2 2 5 2 2 4" xfId="19120" xr:uid="{00000000-0005-0000-0000-0000C2460000}"/>
    <cellStyle name="Normal 3 2 2 5 2 2 4 2" xfId="19121" xr:uid="{00000000-0005-0000-0000-0000C3460000}"/>
    <cellStyle name="Normal 3 2 2 5 2 2 4 2 2" xfId="19122" xr:uid="{00000000-0005-0000-0000-0000C4460000}"/>
    <cellStyle name="Normal 3 2 2 5 2 2 4 2 2 2" xfId="19123" xr:uid="{00000000-0005-0000-0000-0000C5460000}"/>
    <cellStyle name="Normal 3 2 2 5 2 2 4 2 3" xfId="19124" xr:uid="{00000000-0005-0000-0000-0000C6460000}"/>
    <cellStyle name="Normal 3 2 2 5 2 2 4 3" xfId="19125" xr:uid="{00000000-0005-0000-0000-0000C7460000}"/>
    <cellStyle name="Normal 3 2 2 5 2 2 4 3 2" xfId="19126" xr:uid="{00000000-0005-0000-0000-0000C8460000}"/>
    <cellStyle name="Normal 3 2 2 5 2 2 4 4" xfId="19127" xr:uid="{00000000-0005-0000-0000-0000C9460000}"/>
    <cellStyle name="Normal 3 2 2 5 2 2 5" xfId="19128" xr:uid="{00000000-0005-0000-0000-0000CA460000}"/>
    <cellStyle name="Normal 3 2 2 5 2 2 5 2" xfId="19129" xr:uid="{00000000-0005-0000-0000-0000CB460000}"/>
    <cellStyle name="Normal 3 2 2 5 2 2 5 2 2" xfId="19130" xr:uid="{00000000-0005-0000-0000-0000CC460000}"/>
    <cellStyle name="Normal 3 2 2 5 2 2 5 3" xfId="19131" xr:uid="{00000000-0005-0000-0000-0000CD460000}"/>
    <cellStyle name="Normal 3 2 2 5 2 2 6" xfId="19132" xr:uid="{00000000-0005-0000-0000-0000CE460000}"/>
    <cellStyle name="Normal 3 2 2 5 2 2 6 2" xfId="19133" xr:uid="{00000000-0005-0000-0000-0000CF460000}"/>
    <cellStyle name="Normal 3 2 2 5 2 2 7" xfId="19134" xr:uid="{00000000-0005-0000-0000-0000D0460000}"/>
    <cellStyle name="Normal 3 2 2 5 2 2 7 2" xfId="19135" xr:uid="{00000000-0005-0000-0000-0000D1460000}"/>
    <cellStyle name="Normal 3 2 2 5 2 2 8" xfId="19136" xr:uid="{00000000-0005-0000-0000-0000D2460000}"/>
    <cellStyle name="Normal 3 2 2 5 2 3" xfId="19137" xr:uid="{00000000-0005-0000-0000-0000D3460000}"/>
    <cellStyle name="Normal 3 2 2 5 2 3 2" xfId="19138" xr:uid="{00000000-0005-0000-0000-0000D4460000}"/>
    <cellStyle name="Normal 3 2 2 5 2 3 2 2" xfId="19139" xr:uid="{00000000-0005-0000-0000-0000D5460000}"/>
    <cellStyle name="Normal 3 2 2 5 2 3 2 2 2" xfId="19140" xr:uid="{00000000-0005-0000-0000-0000D6460000}"/>
    <cellStyle name="Normal 3 2 2 5 2 3 2 2 2 2" xfId="19141" xr:uid="{00000000-0005-0000-0000-0000D7460000}"/>
    <cellStyle name="Normal 3 2 2 5 2 3 2 2 3" xfId="19142" xr:uid="{00000000-0005-0000-0000-0000D8460000}"/>
    <cellStyle name="Normal 3 2 2 5 2 3 2 3" xfId="19143" xr:uid="{00000000-0005-0000-0000-0000D9460000}"/>
    <cellStyle name="Normal 3 2 2 5 2 3 2 3 2" xfId="19144" xr:uid="{00000000-0005-0000-0000-0000DA460000}"/>
    <cellStyle name="Normal 3 2 2 5 2 3 2 4" xfId="19145" xr:uid="{00000000-0005-0000-0000-0000DB460000}"/>
    <cellStyle name="Normal 3 2 2 5 2 3 3" xfId="19146" xr:uid="{00000000-0005-0000-0000-0000DC460000}"/>
    <cellStyle name="Normal 3 2 2 5 2 3 3 2" xfId="19147" xr:uid="{00000000-0005-0000-0000-0000DD460000}"/>
    <cellStyle name="Normal 3 2 2 5 2 3 3 2 2" xfId="19148" xr:uid="{00000000-0005-0000-0000-0000DE460000}"/>
    <cellStyle name="Normal 3 2 2 5 2 3 3 3" xfId="19149" xr:uid="{00000000-0005-0000-0000-0000DF460000}"/>
    <cellStyle name="Normal 3 2 2 5 2 3 4" xfId="19150" xr:uid="{00000000-0005-0000-0000-0000E0460000}"/>
    <cellStyle name="Normal 3 2 2 5 2 3 4 2" xfId="19151" xr:uid="{00000000-0005-0000-0000-0000E1460000}"/>
    <cellStyle name="Normal 3 2 2 5 2 3 5" xfId="19152" xr:uid="{00000000-0005-0000-0000-0000E2460000}"/>
    <cellStyle name="Normal 3 2 2 5 2 4" xfId="19153" xr:uid="{00000000-0005-0000-0000-0000E3460000}"/>
    <cellStyle name="Normal 3 2 2 5 2 4 2" xfId="19154" xr:uid="{00000000-0005-0000-0000-0000E4460000}"/>
    <cellStyle name="Normal 3 2 2 5 2 4 2 2" xfId="19155" xr:uid="{00000000-0005-0000-0000-0000E5460000}"/>
    <cellStyle name="Normal 3 2 2 5 2 4 2 2 2" xfId="19156" xr:uid="{00000000-0005-0000-0000-0000E6460000}"/>
    <cellStyle name="Normal 3 2 2 5 2 4 2 3" xfId="19157" xr:uid="{00000000-0005-0000-0000-0000E7460000}"/>
    <cellStyle name="Normal 3 2 2 5 2 4 3" xfId="19158" xr:uid="{00000000-0005-0000-0000-0000E8460000}"/>
    <cellStyle name="Normal 3 2 2 5 2 4 3 2" xfId="19159" xr:uid="{00000000-0005-0000-0000-0000E9460000}"/>
    <cellStyle name="Normal 3 2 2 5 2 4 4" xfId="19160" xr:uid="{00000000-0005-0000-0000-0000EA460000}"/>
    <cellStyle name="Normal 3 2 2 5 2 5" xfId="19161" xr:uid="{00000000-0005-0000-0000-0000EB460000}"/>
    <cellStyle name="Normal 3 2 2 5 2 5 2" xfId="19162" xr:uid="{00000000-0005-0000-0000-0000EC460000}"/>
    <cellStyle name="Normal 3 2 2 5 2 5 2 2" xfId="19163" xr:uid="{00000000-0005-0000-0000-0000ED460000}"/>
    <cellStyle name="Normal 3 2 2 5 2 5 2 2 2" xfId="19164" xr:uid="{00000000-0005-0000-0000-0000EE460000}"/>
    <cellStyle name="Normal 3 2 2 5 2 5 2 3" xfId="19165" xr:uid="{00000000-0005-0000-0000-0000EF460000}"/>
    <cellStyle name="Normal 3 2 2 5 2 5 3" xfId="19166" xr:uid="{00000000-0005-0000-0000-0000F0460000}"/>
    <cellStyle name="Normal 3 2 2 5 2 5 3 2" xfId="19167" xr:uid="{00000000-0005-0000-0000-0000F1460000}"/>
    <cellStyle name="Normal 3 2 2 5 2 5 4" xfId="19168" xr:uid="{00000000-0005-0000-0000-0000F2460000}"/>
    <cellStyle name="Normal 3 2 2 5 2 6" xfId="19169" xr:uid="{00000000-0005-0000-0000-0000F3460000}"/>
    <cellStyle name="Normal 3 2 2 5 2 6 2" xfId="19170" xr:uid="{00000000-0005-0000-0000-0000F4460000}"/>
    <cellStyle name="Normal 3 2 2 5 2 6 2 2" xfId="19171" xr:uid="{00000000-0005-0000-0000-0000F5460000}"/>
    <cellStyle name="Normal 3 2 2 5 2 6 3" xfId="19172" xr:uid="{00000000-0005-0000-0000-0000F6460000}"/>
    <cellStyle name="Normal 3 2 2 5 2 7" xfId="19173" xr:uid="{00000000-0005-0000-0000-0000F7460000}"/>
    <cellStyle name="Normal 3 2 2 5 2 7 2" xfId="19174" xr:uid="{00000000-0005-0000-0000-0000F8460000}"/>
    <cellStyle name="Normal 3 2 2 5 2 8" xfId="19175" xr:uid="{00000000-0005-0000-0000-0000F9460000}"/>
    <cellStyle name="Normal 3 2 2 5 2 8 2" xfId="19176" xr:uid="{00000000-0005-0000-0000-0000FA460000}"/>
    <cellStyle name="Normal 3 2 2 5 2 9" xfId="19177" xr:uid="{00000000-0005-0000-0000-0000FB460000}"/>
    <cellStyle name="Normal 3 2 2 5 3" xfId="19178" xr:uid="{00000000-0005-0000-0000-0000FC460000}"/>
    <cellStyle name="Normal 3 2 2 5 3 2" xfId="19179" xr:uid="{00000000-0005-0000-0000-0000FD460000}"/>
    <cellStyle name="Normal 3 2 2 5 3 2 2" xfId="19180" xr:uid="{00000000-0005-0000-0000-0000FE460000}"/>
    <cellStyle name="Normal 3 2 2 5 3 2 2 2" xfId="19181" xr:uid="{00000000-0005-0000-0000-0000FF460000}"/>
    <cellStyle name="Normal 3 2 2 5 3 2 2 2 2" xfId="19182" xr:uid="{00000000-0005-0000-0000-000000470000}"/>
    <cellStyle name="Normal 3 2 2 5 3 2 2 2 2 2" xfId="19183" xr:uid="{00000000-0005-0000-0000-000001470000}"/>
    <cellStyle name="Normal 3 2 2 5 3 2 2 2 3" xfId="19184" xr:uid="{00000000-0005-0000-0000-000002470000}"/>
    <cellStyle name="Normal 3 2 2 5 3 2 2 3" xfId="19185" xr:uid="{00000000-0005-0000-0000-000003470000}"/>
    <cellStyle name="Normal 3 2 2 5 3 2 2 3 2" xfId="19186" xr:uid="{00000000-0005-0000-0000-000004470000}"/>
    <cellStyle name="Normal 3 2 2 5 3 2 2 4" xfId="19187" xr:uid="{00000000-0005-0000-0000-000005470000}"/>
    <cellStyle name="Normal 3 2 2 5 3 2 3" xfId="19188" xr:uid="{00000000-0005-0000-0000-000006470000}"/>
    <cellStyle name="Normal 3 2 2 5 3 2 3 2" xfId="19189" xr:uid="{00000000-0005-0000-0000-000007470000}"/>
    <cellStyle name="Normal 3 2 2 5 3 2 3 2 2" xfId="19190" xr:uid="{00000000-0005-0000-0000-000008470000}"/>
    <cellStyle name="Normal 3 2 2 5 3 2 3 3" xfId="19191" xr:uid="{00000000-0005-0000-0000-000009470000}"/>
    <cellStyle name="Normal 3 2 2 5 3 2 4" xfId="19192" xr:uid="{00000000-0005-0000-0000-00000A470000}"/>
    <cellStyle name="Normal 3 2 2 5 3 2 4 2" xfId="19193" xr:uid="{00000000-0005-0000-0000-00000B470000}"/>
    <cellStyle name="Normal 3 2 2 5 3 2 5" xfId="19194" xr:uid="{00000000-0005-0000-0000-00000C470000}"/>
    <cellStyle name="Normal 3 2 2 5 3 3" xfId="19195" xr:uid="{00000000-0005-0000-0000-00000D470000}"/>
    <cellStyle name="Normal 3 2 2 5 3 3 2" xfId="19196" xr:uid="{00000000-0005-0000-0000-00000E470000}"/>
    <cellStyle name="Normal 3 2 2 5 3 3 2 2" xfId="19197" xr:uid="{00000000-0005-0000-0000-00000F470000}"/>
    <cellStyle name="Normal 3 2 2 5 3 3 2 2 2" xfId="19198" xr:uid="{00000000-0005-0000-0000-000010470000}"/>
    <cellStyle name="Normal 3 2 2 5 3 3 2 3" xfId="19199" xr:uid="{00000000-0005-0000-0000-000011470000}"/>
    <cellStyle name="Normal 3 2 2 5 3 3 3" xfId="19200" xr:uid="{00000000-0005-0000-0000-000012470000}"/>
    <cellStyle name="Normal 3 2 2 5 3 3 3 2" xfId="19201" xr:uid="{00000000-0005-0000-0000-000013470000}"/>
    <cellStyle name="Normal 3 2 2 5 3 3 4" xfId="19202" xr:uid="{00000000-0005-0000-0000-000014470000}"/>
    <cellStyle name="Normal 3 2 2 5 3 4" xfId="19203" xr:uid="{00000000-0005-0000-0000-000015470000}"/>
    <cellStyle name="Normal 3 2 2 5 3 4 2" xfId="19204" xr:uid="{00000000-0005-0000-0000-000016470000}"/>
    <cellStyle name="Normal 3 2 2 5 3 4 2 2" xfId="19205" xr:uid="{00000000-0005-0000-0000-000017470000}"/>
    <cellStyle name="Normal 3 2 2 5 3 4 2 2 2" xfId="19206" xr:uid="{00000000-0005-0000-0000-000018470000}"/>
    <cellStyle name="Normal 3 2 2 5 3 4 2 3" xfId="19207" xr:uid="{00000000-0005-0000-0000-000019470000}"/>
    <cellStyle name="Normal 3 2 2 5 3 4 3" xfId="19208" xr:uid="{00000000-0005-0000-0000-00001A470000}"/>
    <cellStyle name="Normal 3 2 2 5 3 4 3 2" xfId="19209" xr:uid="{00000000-0005-0000-0000-00001B470000}"/>
    <cellStyle name="Normal 3 2 2 5 3 4 4" xfId="19210" xr:uid="{00000000-0005-0000-0000-00001C470000}"/>
    <cellStyle name="Normal 3 2 2 5 3 5" xfId="19211" xr:uid="{00000000-0005-0000-0000-00001D470000}"/>
    <cellStyle name="Normal 3 2 2 5 3 5 2" xfId="19212" xr:uid="{00000000-0005-0000-0000-00001E470000}"/>
    <cellStyle name="Normal 3 2 2 5 3 5 2 2" xfId="19213" xr:uid="{00000000-0005-0000-0000-00001F470000}"/>
    <cellStyle name="Normal 3 2 2 5 3 5 3" xfId="19214" xr:uid="{00000000-0005-0000-0000-000020470000}"/>
    <cellStyle name="Normal 3 2 2 5 3 6" xfId="19215" xr:uid="{00000000-0005-0000-0000-000021470000}"/>
    <cellStyle name="Normal 3 2 2 5 3 6 2" xfId="19216" xr:uid="{00000000-0005-0000-0000-000022470000}"/>
    <cellStyle name="Normal 3 2 2 5 3 7" xfId="19217" xr:uid="{00000000-0005-0000-0000-000023470000}"/>
    <cellStyle name="Normal 3 2 2 5 3 7 2" xfId="19218" xr:uid="{00000000-0005-0000-0000-000024470000}"/>
    <cellStyle name="Normal 3 2 2 5 3 8" xfId="19219" xr:uid="{00000000-0005-0000-0000-000025470000}"/>
    <cellStyle name="Normal 3 2 2 5 4" xfId="19220" xr:uid="{00000000-0005-0000-0000-000026470000}"/>
    <cellStyle name="Normal 3 2 2 5 4 2" xfId="19221" xr:uid="{00000000-0005-0000-0000-000027470000}"/>
    <cellStyle name="Normal 3 2 2 5 4 2 2" xfId="19222" xr:uid="{00000000-0005-0000-0000-000028470000}"/>
    <cellStyle name="Normal 3 2 2 5 4 2 2 2" xfId="19223" xr:uid="{00000000-0005-0000-0000-000029470000}"/>
    <cellStyle name="Normal 3 2 2 5 4 2 2 2 2" xfId="19224" xr:uid="{00000000-0005-0000-0000-00002A470000}"/>
    <cellStyle name="Normal 3 2 2 5 4 2 2 3" xfId="19225" xr:uid="{00000000-0005-0000-0000-00002B470000}"/>
    <cellStyle name="Normal 3 2 2 5 4 2 3" xfId="19226" xr:uid="{00000000-0005-0000-0000-00002C470000}"/>
    <cellStyle name="Normal 3 2 2 5 4 2 3 2" xfId="19227" xr:uid="{00000000-0005-0000-0000-00002D470000}"/>
    <cellStyle name="Normal 3 2 2 5 4 2 4" xfId="19228" xr:uid="{00000000-0005-0000-0000-00002E470000}"/>
    <cellStyle name="Normal 3 2 2 5 4 3" xfId="19229" xr:uid="{00000000-0005-0000-0000-00002F470000}"/>
    <cellStyle name="Normal 3 2 2 5 4 3 2" xfId="19230" xr:uid="{00000000-0005-0000-0000-000030470000}"/>
    <cellStyle name="Normal 3 2 2 5 4 3 2 2" xfId="19231" xr:uid="{00000000-0005-0000-0000-000031470000}"/>
    <cellStyle name="Normal 3 2 2 5 4 3 3" xfId="19232" xr:uid="{00000000-0005-0000-0000-000032470000}"/>
    <cellStyle name="Normal 3 2 2 5 4 4" xfId="19233" xr:uid="{00000000-0005-0000-0000-000033470000}"/>
    <cellStyle name="Normal 3 2 2 5 4 4 2" xfId="19234" xr:uid="{00000000-0005-0000-0000-000034470000}"/>
    <cellStyle name="Normal 3 2 2 5 4 5" xfId="19235" xr:uid="{00000000-0005-0000-0000-000035470000}"/>
    <cellStyle name="Normal 3 2 2 5 5" xfId="19236" xr:uid="{00000000-0005-0000-0000-000036470000}"/>
    <cellStyle name="Normal 3 2 2 5 5 2" xfId="19237" xr:uid="{00000000-0005-0000-0000-000037470000}"/>
    <cellStyle name="Normal 3 2 2 5 5 2 2" xfId="19238" xr:uid="{00000000-0005-0000-0000-000038470000}"/>
    <cellStyle name="Normal 3 2 2 5 5 2 2 2" xfId="19239" xr:uid="{00000000-0005-0000-0000-000039470000}"/>
    <cellStyle name="Normal 3 2 2 5 5 2 3" xfId="19240" xr:uid="{00000000-0005-0000-0000-00003A470000}"/>
    <cellStyle name="Normal 3 2 2 5 5 3" xfId="19241" xr:uid="{00000000-0005-0000-0000-00003B470000}"/>
    <cellStyle name="Normal 3 2 2 5 5 3 2" xfId="19242" xr:uid="{00000000-0005-0000-0000-00003C470000}"/>
    <cellStyle name="Normal 3 2 2 5 5 4" xfId="19243" xr:uid="{00000000-0005-0000-0000-00003D470000}"/>
    <cellStyle name="Normal 3 2 2 5 6" xfId="19244" xr:uid="{00000000-0005-0000-0000-00003E470000}"/>
    <cellStyle name="Normal 3 2 2 5 6 2" xfId="19245" xr:uid="{00000000-0005-0000-0000-00003F470000}"/>
    <cellStyle name="Normal 3 2 2 5 6 2 2" xfId="19246" xr:uid="{00000000-0005-0000-0000-000040470000}"/>
    <cellStyle name="Normal 3 2 2 5 6 2 2 2" xfId="19247" xr:uid="{00000000-0005-0000-0000-000041470000}"/>
    <cellStyle name="Normal 3 2 2 5 6 2 3" xfId="19248" xr:uid="{00000000-0005-0000-0000-000042470000}"/>
    <cellStyle name="Normal 3 2 2 5 6 3" xfId="19249" xr:uid="{00000000-0005-0000-0000-000043470000}"/>
    <cellStyle name="Normal 3 2 2 5 6 3 2" xfId="19250" xr:uid="{00000000-0005-0000-0000-000044470000}"/>
    <cellStyle name="Normal 3 2 2 5 6 4" xfId="19251" xr:uid="{00000000-0005-0000-0000-000045470000}"/>
    <cellStyle name="Normal 3 2 2 5 7" xfId="19252" xr:uid="{00000000-0005-0000-0000-000046470000}"/>
    <cellStyle name="Normal 3 2 2 5 7 2" xfId="19253" xr:uid="{00000000-0005-0000-0000-000047470000}"/>
    <cellStyle name="Normal 3 2 2 5 7 2 2" xfId="19254" xr:uid="{00000000-0005-0000-0000-000048470000}"/>
    <cellStyle name="Normal 3 2 2 5 7 3" xfId="19255" xr:uid="{00000000-0005-0000-0000-000049470000}"/>
    <cellStyle name="Normal 3 2 2 5 8" xfId="19256" xr:uid="{00000000-0005-0000-0000-00004A470000}"/>
    <cellStyle name="Normal 3 2 2 5 8 2" xfId="19257" xr:uid="{00000000-0005-0000-0000-00004B470000}"/>
    <cellStyle name="Normal 3 2 2 5 9" xfId="19258" xr:uid="{00000000-0005-0000-0000-00004C470000}"/>
    <cellStyle name="Normal 3 2 2 5 9 2" xfId="19259" xr:uid="{00000000-0005-0000-0000-00004D470000}"/>
    <cellStyle name="Normal 3 2 2 6" xfId="19260" xr:uid="{00000000-0005-0000-0000-00004E470000}"/>
    <cellStyle name="Normal 3 2 2 6 10" xfId="19261" xr:uid="{00000000-0005-0000-0000-00004F470000}"/>
    <cellStyle name="Normal 3 2 2 6 2" xfId="19262" xr:uid="{00000000-0005-0000-0000-000050470000}"/>
    <cellStyle name="Normal 3 2 2 6 2 2" xfId="19263" xr:uid="{00000000-0005-0000-0000-000051470000}"/>
    <cellStyle name="Normal 3 2 2 6 2 2 2" xfId="19264" xr:uid="{00000000-0005-0000-0000-000052470000}"/>
    <cellStyle name="Normal 3 2 2 6 2 2 2 2" xfId="19265" xr:uid="{00000000-0005-0000-0000-000053470000}"/>
    <cellStyle name="Normal 3 2 2 6 2 2 2 2 2" xfId="19266" xr:uid="{00000000-0005-0000-0000-000054470000}"/>
    <cellStyle name="Normal 3 2 2 6 2 2 2 2 2 2" xfId="19267" xr:uid="{00000000-0005-0000-0000-000055470000}"/>
    <cellStyle name="Normal 3 2 2 6 2 2 2 2 2 2 2" xfId="19268" xr:uid="{00000000-0005-0000-0000-000056470000}"/>
    <cellStyle name="Normal 3 2 2 6 2 2 2 2 2 3" xfId="19269" xr:uid="{00000000-0005-0000-0000-000057470000}"/>
    <cellStyle name="Normal 3 2 2 6 2 2 2 2 3" xfId="19270" xr:uid="{00000000-0005-0000-0000-000058470000}"/>
    <cellStyle name="Normal 3 2 2 6 2 2 2 2 3 2" xfId="19271" xr:uid="{00000000-0005-0000-0000-000059470000}"/>
    <cellStyle name="Normal 3 2 2 6 2 2 2 2 4" xfId="19272" xr:uid="{00000000-0005-0000-0000-00005A470000}"/>
    <cellStyle name="Normal 3 2 2 6 2 2 2 3" xfId="19273" xr:uid="{00000000-0005-0000-0000-00005B470000}"/>
    <cellStyle name="Normal 3 2 2 6 2 2 2 3 2" xfId="19274" xr:uid="{00000000-0005-0000-0000-00005C470000}"/>
    <cellStyle name="Normal 3 2 2 6 2 2 2 3 2 2" xfId="19275" xr:uid="{00000000-0005-0000-0000-00005D470000}"/>
    <cellStyle name="Normal 3 2 2 6 2 2 2 3 3" xfId="19276" xr:uid="{00000000-0005-0000-0000-00005E470000}"/>
    <cellStyle name="Normal 3 2 2 6 2 2 2 4" xfId="19277" xr:uid="{00000000-0005-0000-0000-00005F470000}"/>
    <cellStyle name="Normal 3 2 2 6 2 2 2 4 2" xfId="19278" xr:uid="{00000000-0005-0000-0000-000060470000}"/>
    <cellStyle name="Normal 3 2 2 6 2 2 2 5" xfId="19279" xr:uid="{00000000-0005-0000-0000-000061470000}"/>
    <cellStyle name="Normal 3 2 2 6 2 2 3" xfId="19280" xr:uid="{00000000-0005-0000-0000-000062470000}"/>
    <cellStyle name="Normal 3 2 2 6 2 2 3 2" xfId="19281" xr:uid="{00000000-0005-0000-0000-000063470000}"/>
    <cellStyle name="Normal 3 2 2 6 2 2 3 2 2" xfId="19282" xr:uid="{00000000-0005-0000-0000-000064470000}"/>
    <cellStyle name="Normal 3 2 2 6 2 2 3 2 2 2" xfId="19283" xr:uid="{00000000-0005-0000-0000-000065470000}"/>
    <cellStyle name="Normal 3 2 2 6 2 2 3 2 3" xfId="19284" xr:uid="{00000000-0005-0000-0000-000066470000}"/>
    <cellStyle name="Normal 3 2 2 6 2 2 3 3" xfId="19285" xr:uid="{00000000-0005-0000-0000-000067470000}"/>
    <cellStyle name="Normal 3 2 2 6 2 2 3 3 2" xfId="19286" xr:uid="{00000000-0005-0000-0000-000068470000}"/>
    <cellStyle name="Normal 3 2 2 6 2 2 3 4" xfId="19287" xr:uid="{00000000-0005-0000-0000-000069470000}"/>
    <cellStyle name="Normal 3 2 2 6 2 2 4" xfId="19288" xr:uid="{00000000-0005-0000-0000-00006A470000}"/>
    <cellStyle name="Normal 3 2 2 6 2 2 4 2" xfId="19289" xr:uid="{00000000-0005-0000-0000-00006B470000}"/>
    <cellStyle name="Normal 3 2 2 6 2 2 4 2 2" xfId="19290" xr:uid="{00000000-0005-0000-0000-00006C470000}"/>
    <cellStyle name="Normal 3 2 2 6 2 2 4 2 2 2" xfId="19291" xr:uid="{00000000-0005-0000-0000-00006D470000}"/>
    <cellStyle name="Normal 3 2 2 6 2 2 4 2 3" xfId="19292" xr:uid="{00000000-0005-0000-0000-00006E470000}"/>
    <cellStyle name="Normal 3 2 2 6 2 2 4 3" xfId="19293" xr:uid="{00000000-0005-0000-0000-00006F470000}"/>
    <cellStyle name="Normal 3 2 2 6 2 2 4 3 2" xfId="19294" xr:uid="{00000000-0005-0000-0000-000070470000}"/>
    <cellStyle name="Normal 3 2 2 6 2 2 4 4" xfId="19295" xr:uid="{00000000-0005-0000-0000-000071470000}"/>
    <cellStyle name="Normal 3 2 2 6 2 2 5" xfId="19296" xr:uid="{00000000-0005-0000-0000-000072470000}"/>
    <cellStyle name="Normal 3 2 2 6 2 2 5 2" xfId="19297" xr:uid="{00000000-0005-0000-0000-000073470000}"/>
    <cellStyle name="Normal 3 2 2 6 2 2 5 2 2" xfId="19298" xr:uid="{00000000-0005-0000-0000-000074470000}"/>
    <cellStyle name="Normal 3 2 2 6 2 2 5 3" xfId="19299" xr:uid="{00000000-0005-0000-0000-000075470000}"/>
    <cellStyle name="Normal 3 2 2 6 2 2 6" xfId="19300" xr:uid="{00000000-0005-0000-0000-000076470000}"/>
    <cellStyle name="Normal 3 2 2 6 2 2 6 2" xfId="19301" xr:uid="{00000000-0005-0000-0000-000077470000}"/>
    <cellStyle name="Normal 3 2 2 6 2 2 7" xfId="19302" xr:uid="{00000000-0005-0000-0000-000078470000}"/>
    <cellStyle name="Normal 3 2 2 6 2 2 7 2" xfId="19303" xr:uid="{00000000-0005-0000-0000-000079470000}"/>
    <cellStyle name="Normal 3 2 2 6 2 2 8" xfId="19304" xr:uid="{00000000-0005-0000-0000-00007A470000}"/>
    <cellStyle name="Normal 3 2 2 6 2 3" xfId="19305" xr:uid="{00000000-0005-0000-0000-00007B470000}"/>
    <cellStyle name="Normal 3 2 2 6 2 3 2" xfId="19306" xr:uid="{00000000-0005-0000-0000-00007C470000}"/>
    <cellStyle name="Normal 3 2 2 6 2 3 2 2" xfId="19307" xr:uid="{00000000-0005-0000-0000-00007D470000}"/>
    <cellStyle name="Normal 3 2 2 6 2 3 2 2 2" xfId="19308" xr:uid="{00000000-0005-0000-0000-00007E470000}"/>
    <cellStyle name="Normal 3 2 2 6 2 3 2 2 2 2" xfId="19309" xr:uid="{00000000-0005-0000-0000-00007F470000}"/>
    <cellStyle name="Normal 3 2 2 6 2 3 2 2 3" xfId="19310" xr:uid="{00000000-0005-0000-0000-000080470000}"/>
    <cellStyle name="Normal 3 2 2 6 2 3 2 3" xfId="19311" xr:uid="{00000000-0005-0000-0000-000081470000}"/>
    <cellStyle name="Normal 3 2 2 6 2 3 2 3 2" xfId="19312" xr:uid="{00000000-0005-0000-0000-000082470000}"/>
    <cellStyle name="Normal 3 2 2 6 2 3 2 4" xfId="19313" xr:uid="{00000000-0005-0000-0000-000083470000}"/>
    <cellStyle name="Normal 3 2 2 6 2 3 3" xfId="19314" xr:uid="{00000000-0005-0000-0000-000084470000}"/>
    <cellStyle name="Normal 3 2 2 6 2 3 3 2" xfId="19315" xr:uid="{00000000-0005-0000-0000-000085470000}"/>
    <cellStyle name="Normal 3 2 2 6 2 3 3 2 2" xfId="19316" xr:uid="{00000000-0005-0000-0000-000086470000}"/>
    <cellStyle name="Normal 3 2 2 6 2 3 3 3" xfId="19317" xr:uid="{00000000-0005-0000-0000-000087470000}"/>
    <cellStyle name="Normal 3 2 2 6 2 3 4" xfId="19318" xr:uid="{00000000-0005-0000-0000-000088470000}"/>
    <cellStyle name="Normal 3 2 2 6 2 3 4 2" xfId="19319" xr:uid="{00000000-0005-0000-0000-000089470000}"/>
    <cellStyle name="Normal 3 2 2 6 2 3 5" xfId="19320" xr:uid="{00000000-0005-0000-0000-00008A470000}"/>
    <cellStyle name="Normal 3 2 2 6 2 4" xfId="19321" xr:uid="{00000000-0005-0000-0000-00008B470000}"/>
    <cellStyle name="Normal 3 2 2 6 2 4 2" xfId="19322" xr:uid="{00000000-0005-0000-0000-00008C470000}"/>
    <cellStyle name="Normal 3 2 2 6 2 4 2 2" xfId="19323" xr:uid="{00000000-0005-0000-0000-00008D470000}"/>
    <cellStyle name="Normal 3 2 2 6 2 4 2 2 2" xfId="19324" xr:uid="{00000000-0005-0000-0000-00008E470000}"/>
    <cellStyle name="Normal 3 2 2 6 2 4 2 3" xfId="19325" xr:uid="{00000000-0005-0000-0000-00008F470000}"/>
    <cellStyle name="Normal 3 2 2 6 2 4 3" xfId="19326" xr:uid="{00000000-0005-0000-0000-000090470000}"/>
    <cellStyle name="Normal 3 2 2 6 2 4 3 2" xfId="19327" xr:uid="{00000000-0005-0000-0000-000091470000}"/>
    <cellStyle name="Normal 3 2 2 6 2 4 4" xfId="19328" xr:uid="{00000000-0005-0000-0000-000092470000}"/>
    <cellStyle name="Normal 3 2 2 6 2 5" xfId="19329" xr:uid="{00000000-0005-0000-0000-000093470000}"/>
    <cellStyle name="Normal 3 2 2 6 2 5 2" xfId="19330" xr:uid="{00000000-0005-0000-0000-000094470000}"/>
    <cellStyle name="Normal 3 2 2 6 2 5 2 2" xfId="19331" xr:uid="{00000000-0005-0000-0000-000095470000}"/>
    <cellStyle name="Normal 3 2 2 6 2 5 2 2 2" xfId="19332" xr:uid="{00000000-0005-0000-0000-000096470000}"/>
    <cellStyle name="Normal 3 2 2 6 2 5 2 3" xfId="19333" xr:uid="{00000000-0005-0000-0000-000097470000}"/>
    <cellStyle name="Normal 3 2 2 6 2 5 3" xfId="19334" xr:uid="{00000000-0005-0000-0000-000098470000}"/>
    <cellStyle name="Normal 3 2 2 6 2 5 3 2" xfId="19335" xr:uid="{00000000-0005-0000-0000-000099470000}"/>
    <cellStyle name="Normal 3 2 2 6 2 5 4" xfId="19336" xr:uid="{00000000-0005-0000-0000-00009A470000}"/>
    <cellStyle name="Normal 3 2 2 6 2 6" xfId="19337" xr:uid="{00000000-0005-0000-0000-00009B470000}"/>
    <cellStyle name="Normal 3 2 2 6 2 6 2" xfId="19338" xr:uid="{00000000-0005-0000-0000-00009C470000}"/>
    <cellStyle name="Normal 3 2 2 6 2 6 2 2" xfId="19339" xr:uid="{00000000-0005-0000-0000-00009D470000}"/>
    <cellStyle name="Normal 3 2 2 6 2 6 3" xfId="19340" xr:uid="{00000000-0005-0000-0000-00009E470000}"/>
    <cellStyle name="Normal 3 2 2 6 2 7" xfId="19341" xr:uid="{00000000-0005-0000-0000-00009F470000}"/>
    <cellStyle name="Normal 3 2 2 6 2 7 2" xfId="19342" xr:uid="{00000000-0005-0000-0000-0000A0470000}"/>
    <cellStyle name="Normal 3 2 2 6 2 8" xfId="19343" xr:uid="{00000000-0005-0000-0000-0000A1470000}"/>
    <cellStyle name="Normal 3 2 2 6 2 8 2" xfId="19344" xr:uid="{00000000-0005-0000-0000-0000A2470000}"/>
    <cellStyle name="Normal 3 2 2 6 2 9" xfId="19345" xr:uid="{00000000-0005-0000-0000-0000A3470000}"/>
    <cellStyle name="Normal 3 2 2 6 3" xfId="19346" xr:uid="{00000000-0005-0000-0000-0000A4470000}"/>
    <cellStyle name="Normal 3 2 2 6 3 2" xfId="19347" xr:uid="{00000000-0005-0000-0000-0000A5470000}"/>
    <cellStyle name="Normal 3 2 2 6 3 2 2" xfId="19348" xr:uid="{00000000-0005-0000-0000-0000A6470000}"/>
    <cellStyle name="Normal 3 2 2 6 3 2 2 2" xfId="19349" xr:uid="{00000000-0005-0000-0000-0000A7470000}"/>
    <cellStyle name="Normal 3 2 2 6 3 2 2 2 2" xfId="19350" xr:uid="{00000000-0005-0000-0000-0000A8470000}"/>
    <cellStyle name="Normal 3 2 2 6 3 2 2 2 2 2" xfId="19351" xr:uid="{00000000-0005-0000-0000-0000A9470000}"/>
    <cellStyle name="Normal 3 2 2 6 3 2 2 2 3" xfId="19352" xr:uid="{00000000-0005-0000-0000-0000AA470000}"/>
    <cellStyle name="Normal 3 2 2 6 3 2 2 3" xfId="19353" xr:uid="{00000000-0005-0000-0000-0000AB470000}"/>
    <cellStyle name="Normal 3 2 2 6 3 2 2 3 2" xfId="19354" xr:uid="{00000000-0005-0000-0000-0000AC470000}"/>
    <cellStyle name="Normal 3 2 2 6 3 2 2 4" xfId="19355" xr:uid="{00000000-0005-0000-0000-0000AD470000}"/>
    <cellStyle name="Normal 3 2 2 6 3 2 3" xfId="19356" xr:uid="{00000000-0005-0000-0000-0000AE470000}"/>
    <cellStyle name="Normal 3 2 2 6 3 2 3 2" xfId="19357" xr:uid="{00000000-0005-0000-0000-0000AF470000}"/>
    <cellStyle name="Normal 3 2 2 6 3 2 3 2 2" xfId="19358" xr:uid="{00000000-0005-0000-0000-0000B0470000}"/>
    <cellStyle name="Normal 3 2 2 6 3 2 3 3" xfId="19359" xr:uid="{00000000-0005-0000-0000-0000B1470000}"/>
    <cellStyle name="Normal 3 2 2 6 3 2 4" xfId="19360" xr:uid="{00000000-0005-0000-0000-0000B2470000}"/>
    <cellStyle name="Normal 3 2 2 6 3 2 4 2" xfId="19361" xr:uid="{00000000-0005-0000-0000-0000B3470000}"/>
    <cellStyle name="Normal 3 2 2 6 3 2 5" xfId="19362" xr:uid="{00000000-0005-0000-0000-0000B4470000}"/>
    <cellStyle name="Normal 3 2 2 6 3 3" xfId="19363" xr:uid="{00000000-0005-0000-0000-0000B5470000}"/>
    <cellStyle name="Normal 3 2 2 6 3 3 2" xfId="19364" xr:uid="{00000000-0005-0000-0000-0000B6470000}"/>
    <cellStyle name="Normal 3 2 2 6 3 3 2 2" xfId="19365" xr:uid="{00000000-0005-0000-0000-0000B7470000}"/>
    <cellStyle name="Normal 3 2 2 6 3 3 2 2 2" xfId="19366" xr:uid="{00000000-0005-0000-0000-0000B8470000}"/>
    <cellStyle name="Normal 3 2 2 6 3 3 2 3" xfId="19367" xr:uid="{00000000-0005-0000-0000-0000B9470000}"/>
    <cellStyle name="Normal 3 2 2 6 3 3 3" xfId="19368" xr:uid="{00000000-0005-0000-0000-0000BA470000}"/>
    <cellStyle name="Normal 3 2 2 6 3 3 3 2" xfId="19369" xr:uid="{00000000-0005-0000-0000-0000BB470000}"/>
    <cellStyle name="Normal 3 2 2 6 3 3 4" xfId="19370" xr:uid="{00000000-0005-0000-0000-0000BC470000}"/>
    <cellStyle name="Normal 3 2 2 6 3 4" xfId="19371" xr:uid="{00000000-0005-0000-0000-0000BD470000}"/>
    <cellStyle name="Normal 3 2 2 6 3 4 2" xfId="19372" xr:uid="{00000000-0005-0000-0000-0000BE470000}"/>
    <cellStyle name="Normal 3 2 2 6 3 4 2 2" xfId="19373" xr:uid="{00000000-0005-0000-0000-0000BF470000}"/>
    <cellStyle name="Normal 3 2 2 6 3 4 2 2 2" xfId="19374" xr:uid="{00000000-0005-0000-0000-0000C0470000}"/>
    <cellStyle name="Normal 3 2 2 6 3 4 2 3" xfId="19375" xr:uid="{00000000-0005-0000-0000-0000C1470000}"/>
    <cellStyle name="Normal 3 2 2 6 3 4 3" xfId="19376" xr:uid="{00000000-0005-0000-0000-0000C2470000}"/>
    <cellStyle name="Normal 3 2 2 6 3 4 3 2" xfId="19377" xr:uid="{00000000-0005-0000-0000-0000C3470000}"/>
    <cellStyle name="Normal 3 2 2 6 3 4 4" xfId="19378" xr:uid="{00000000-0005-0000-0000-0000C4470000}"/>
    <cellStyle name="Normal 3 2 2 6 3 5" xfId="19379" xr:uid="{00000000-0005-0000-0000-0000C5470000}"/>
    <cellStyle name="Normal 3 2 2 6 3 5 2" xfId="19380" xr:uid="{00000000-0005-0000-0000-0000C6470000}"/>
    <cellStyle name="Normal 3 2 2 6 3 5 2 2" xfId="19381" xr:uid="{00000000-0005-0000-0000-0000C7470000}"/>
    <cellStyle name="Normal 3 2 2 6 3 5 3" xfId="19382" xr:uid="{00000000-0005-0000-0000-0000C8470000}"/>
    <cellStyle name="Normal 3 2 2 6 3 6" xfId="19383" xr:uid="{00000000-0005-0000-0000-0000C9470000}"/>
    <cellStyle name="Normal 3 2 2 6 3 6 2" xfId="19384" xr:uid="{00000000-0005-0000-0000-0000CA470000}"/>
    <cellStyle name="Normal 3 2 2 6 3 7" xfId="19385" xr:uid="{00000000-0005-0000-0000-0000CB470000}"/>
    <cellStyle name="Normal 3 2 2 6 3 7 2" xfId="19386" xr:uid="{00000000-0005-0000-0000-0000CC470000}"/>
    <cellStyle name="Normal 3 2 2 6 3 8" xfId="19387" xr:uid="{00000000-0005-0000-0000-0000CD470000}"/>
    <cellStyle name="Normal 3 2 2 6 4" xfId="19388" xr:uid="{00000000-0005-0000-0000-0000CE470000}"/>
    <cellStyle name="Normal 3 2 2 6 4 2" xfId="19389" xr:uid="{00000000-0005-0000-0000-0000CF470000}"/>
    <cellStyle name="Normal 3 2 2 6 4 2 2" xfId="19390" xr:uid="{00000000-0005-0000-0000-0000D0470000}"/>
    <cellStyle name="Normal 3 2 2 6 4 2 2 2" xfId="19391" xr:uid="{00000000-0005-0000-0000-0000D1470000}"/>
    <cellStyle name="Normal 3 2 2 6 4 2 2 2 2" xfId="19392" xr:uid="{00000000-0005-0000-0000-0000D2470000}"/>
    <cellStyle name="Normal 3 2 2 6 4 2 2 3" xfId="19393" xr:uid="{00000000-0005-0000-0000-0000D3470000}"/>
    <cellStyle name="Normal 3 2 2 6 4 2 3" xfId="19394" xr:uid="{00000000-0005-0000-0000-0000D4470000}"/>
    <cellStyle name="Normal 3 2 2 6 4 2 3 2" xfId="19395" xr:uid="{00000000-0005-0000-0000-0000D5470000}"/>
    <cellStyle name="Normal 3 2 2 6 4 2 4" xfId="19396" xr:uid="{00000000-0005-0000-0000-0000D6470000}"/>
    <cellStyle name="Normal 3 2 2 6 4 3" xfId="19397" xr:uid="{00000000-0005-0000-0000-0000D7470000}"/>
    <cellStyle name="Normal 3 2 2 6 4 3 2" xfId="19398" xr:uid="{00000000-0005-0000-0000-0000D8470000}"/>
    <cellStyle name="Normal 3 2 2 6 4 3 2 2" xfId="19399" xr:uid="{00000000-0005-0000-0000-0000D9470000}"/>
    <cellStyle name="Normal 3 2 2 6 4 3 3" xfId="19400" xr:uid="{00000000-0005-0000-0000-0000DA470000}"/>
    <cellStyle name="Normal 3 2 2 6 4 4" xfId="19401" xr:uid="{00000000-0005-0000-0000-0000DB470000}"/>
    <cellStyle name="Normal 3 2 2 6 4 4 2" xfId="19402" xr:uid="{00000000-0005-0000-0000-0000DC470000}"/>
    <cellStyle name="Normal 3 2 2 6 4 5" xfId="19403" xr:uid="{00000000-0005-0000-0000-0000DD470000}"/>
    <cellStyle name="Normal 3 2 2 6 5" xfId="19404" xr:uid="{00000000-0005-0000-0000-0000DE470000}"/>
    <cellStyle name="Normal 3 2 2 6 5 2" xfId="19405" xr:uid="{00000000-0005-0000-0000-0000DF470000}"/>
    <cellStyle name="Normal 3 2 2 6 5 2 2" xfId="19406" xr:uid="{00000000-0005-0000-0000-0000E0470000}"/>
    <cellStyle name="Normal 3 2 2 6 5 2 2 2" xfId="19407" xr:uid="{00000000-0005-0000-0000-0000E1470000}"/>
    <cellStyle name="Normal 3 2 2 6 5 2 3" xfId="19408" xr:uid="{00000000-0005-0000-0000-0000E2470000}"/>
    <cellStyle name="Normal 3 2 2 6 5 3" xfId="19409" xr:uid="{00000000-0005-0000-0000-0000E3470000}"/>
    <cellStyle name="Normal 3 2 2 6 5 3 2" xfId="19410" xr:uid="{00000000-0005-0000-0000-0000E4470000}"/>
    <cellStyle name="Normal 3 2 2 6 5 4" xfId="19411" xr:uid="{00000000-0005-0000-0000-0000E5470000}"/>
    <cellStyle name="Normal 3 2 2 6 6" xfId="19412" xr:uid="{00000000-0005-0000-0000-0000E6470000}"/>
    <cellStyle name="Normal 3 2 2 6 6 2" xfId="19413" xr:uid="{00000000-0005-0000-0000-0000E7470000}"/>
    <cellStyle name="Normal 3 2 2 6 6 2 2" xfId="19414" xr:uid="{00000000-0005-0000-0000-0000E8470000}"/>
    <cellStyle name="Normal 3 2 2 6 6 2 2 2" xfId="19415" xr:uid="{00000000-0005-0000-0000-0000E9470000}"/>
    <cellStyle name="Normal 3 2 2 6 6 2 3" xfId="19416" xr:uid="{00000000-0005-0000-0000-0000EA470000}"/>
    <cellStyle name="Normal 3 2 2 6 6 3" xfId="19417" xr:uid="{00000000-0005-0000-0000-0000EB470000}"/>
    <cellStyle name="Normal 3 2 2 6 6 3 2" xfId="19418" xr:uid="{00000000-0005-0000-0000-0000EC470000}"/>
    <cellStyle name="Normal 3 2 2 6 6 4" xfId="19419" xr:uid="{00000000-0005-0000-0000-0000ED470000}"/>
    <cellStyle name="Normal 3 2 2 6 7" xfId="19420" xr:uid="{00000000-0005-0000-0000-0000EE470000}"/>
    <cellStyle name="Normal 3 2 2 6 7 2" xfId="19421" xr:uid="{00000000-0005-0000-0000-0000EF470000}"/>
    <cellStyle name="Normal 3 2 2 6 7 2 2" xfId="19422" xr:uid="{00000000-0005-0000-0000-0000F0470000}"/>
    <cellStyle name="Normal 3 2 2 6 7 3" xfId="19423" xr:uid="{00000000-0005-0000-0000-0000F1470000}"/>
    <cellStyle name="Normal 3 2 2 6 8" xfId="19424" xr:uid="{00000000-0005-0000-0000-0000F2470000}"/>
    <cellStyle name="Normal 3 2 2 6 8 2" xfId="19425" xr:uid="{00000000-0005-0000-0000-0000F3470000}"/>
    <cellStyle name="Normal 3 2 2 6 9" xfId="19426" xr:uid="{00000000-0005-0000-0000-0000F4470000}"/>
    <cellStyle name="Normal 3 2 2 6 9 2" xfId="19427" xr:uid="{00000000-0005-0000-0000-0000F5470000}"/>
    <cellStyle name="Normal 3 2 2 7" xfId="19428" xr:uid="{00000000-0005-0000-0000-0000F6470000}"/>
    <cellStyle name="Normal 3 2 2 7 10" xfId="19429" xr:uid="{00000000-0005-0000-0000-0000F7470000}"/>
    <cellStyle name="Normal 3 2 2 7 2" xfId="19430" xr:uid="{00000000-0005-0000-0000-0000F8470000}"/>
    <cellStyle name="Normal 3 2 2 7 2 2" xfId="19431" xr:uid="{00000000-0005-0000-0000-0000F9470000}"/>
    <cellStyle name="Normal 3 2 2 7 2 2 2" xfId="19432" xr:uid="{00000000-0005-0000-0000-0000FA470000}"/>
    <cellStyle name="Normal 3 2 2 7 2 2 2 2" xfId="19433" xr:uid="{00000000-0005-0000-0000-0000FB470000}"/>
    <cellStyle name="Normal 3 2 2 7 2 2 2 2 2" xfId="19434" xr:uid="{00000000-0005-0000-0000-0000FC470000}"/>
    <cellStyle name="Normal 3 2 2 7 2 2 2 2 2 2" xfId="19435" xr:uid="{00000000-0005-0000-0000-0000FD470000}"/>
    <cellStyle name="Normal 3 2 2 7 2 2 2 2 2 2 2" xfId="19436" xr:uid="{00000000-0005-0000-0000-0000FE470000}"/>
    <cellStyle name="Normal 3 2 2 7 2 2 2 2 2 3" xfId="19437" xr:uid="{00000000-0005-0000-0000-0000FF470000}"/>
    <cellStyle name="Normal 3 2 2 7 2 2 2 2 3" xfId="19438" xr:uid="{00000000-0005-0000-0000-000000480000}"/>
    <cellStyle name="Normal 3 2 2 7 2 2 2 2 3 2" xfId="19439" xr:uid="{00000000-0005-0000-0000-000001480000}"/>
    <cellStyle name="Normal 3 2 2 7 2 2 2 2 4" xfId="19440" xr:uid="{00000000-0005-0000-0000-000002480000}"/>
    <cellStyle name="Normal 3 2 2 7 2 2 2 3" xfId="19441" xr:uid="{00000000-0005-0000-0000-000003480000}"/>
    <cellStyle name="Normal 3 2 2 7 2 2 2 3 2" xfId="19442" xr:uid="{00000000-0005-0000-0000-000004480000}"/>
    <cellStyle name="Normal 3 2 2 7 2 2 2 3 2 2" xfId="19443" xr:uid="{00000000-0005-0000-0000-000005480000}"/>
    <cellStyle name="Normal 3 2 2 7 2 2 2 3 3" xfId="19444" xr:uid="{00000000-0005-0000-0000-000006480000}"/>
    <cellStyle name="Normal 3 2 2 7 2 2 2 4" xfId="19445" xr:uid="{00000000-0005-0000-0000-000007480000}"/>
    <cellStyle name="Normal 3 2 2 7 2 2 2 4 2" xfId="19446" xr:uid="{00000000-0005-0000-0000-000008480000}"/>
    <cellStyle name="Normal 3 2 2 7 2 2 2 5" xfId="19447" xr:uid="{00000000-0005-0000-0000-000009480000}"/>
    <cellStyle name="Normal 3 2 2 7 2 2 3" xfId="19448" xr:uid="{00000000-0005-0000-0000-00000A480000}"/>
    <cellStyle name="Normal 3 2 2 7 2 2 3 2" xfId="19449" xr:uid="{00000000-0005-0000-0000-00000B480000}"/>
    <cellStyle name="Normal 3 2 2 7 2 2 3 2 2" xfId="19450" xr:uid="{00000000-0005-0000-0000-00000C480000}"/>
    <cellStyle name="Normal 3 2 2 7 2 2 3 2 2 2" xfId="19451" xr:uid="{00000000-0005-0000-0000-00000D480000}"/>
    <cellStyle name="Normal 3 2 2 7 2 2 3 2 3" xfId="19452" xr:uid="{00000000-0005-0000-0000-00000E480000}"/>
    <cellStyle name="Normal 3 2 2 7 2 2 3 3" xfId="19453" xr:uid="{00000000-0005-0000-0000-00000F480000}"/>
    <cellStyle name="Normal 3 2 2 7 2 2 3 3 2" xfId="19454" xr:uid="{00000000-0005-0000-0000-000010480000}"/>
    <cellStyle name="Normal 3 2 2 7 2 2 3 4" xfId="19455" xr:uid="{00000000-0005-0000-0000-000011480000}"/>
    <cellStyle name="Normal 3 2 2 7 2 2 4" xfId="19456" xr:uid="{00000000-0005-0000-0000-000012480000}"/>
    <cellStyle name="Normal 3 2 2 7 2 2 4 2" xfId="19457" xr:uid="{00000000-0005-0000-0000-000013480000}"/>
    <cellStyle name="Normal 3 2 2 7 2 2 4 2 2" xfId="19458" xr:uid="{00000000-0005-0000-0000-000014480000}"/>
    <cellStyle name="Normal 3 2 2 7 2 2 4 2 2 2" xfId="19459" xr:uid="{00000000-0005-0000-0000-000015480000}"/>
    <cellStyle name="Normal 3 2 2 7 2 2 4 2 3" xfId="19460" xr:uid="{00000000-0005-0000-0000-000016480000}"/>
    <cellStyle name="Normal 3 2 2 7 2 2 4 3" xfId="19461" xr:uid="{00000000-0005-0000-0000-000017480000}"/>
    <cellStyle name="Normal 3 2 2 7 2 2 4 3 2" xfId="19462" xr:uid="{00000000-0005-0000-0000-000018480000}"/>
    <cellStyle name="Normal 3 2 2 7 2 2 4 4" xfId="19463" xr:uid="{00000000-0005-0000-0000-000019480000}"/>
    <cellStyle name="Normal 3 2 2 7 2 2 5" xfId="19464" xr:uid="{00000000-0005-0000-0000-00001A480000}"/>
    <cellStyle name="Normal 3 2 2 7 2 2 5 2" xfId="19465" xr:uid="{00000000-0005-0000-0000-00001B480000}"/>
    <cellStyle name="Normal 3 2 2 7 2 2 5 2 2" xfId="19466" xr:uid="{00000000-0005-0000-0000-00001C480000}"/>
    <cellStyle name="Normal 3 2 2 7 2 2 5 3" xfId="19467" xr:uid="{00000000-0005-0000-0000-00001D480000}"/>
    <cellStyle name="Normal 3 2 2 7 2 2 6" xfId="19468" xr:uid="{00000000-0005-0000-0000-00001E480000}"/>
    <cellStyle name="Normal 3 2 2 7 2 2 6 2" xfId="19469" xr:uid="{00000000-0005-0000-0000-00001F480000}"/>
    <cellStyle name="Normal 3 2 2 7 2 2 7" xfId="19470" xr:uid="{00000000-0005-0000-0000-000020480000}"/>
    <cellStyle name="Normal 3 2 2 7 2 2 7 2" xfId="19471" xr:uid="{00000000-0005-0000-0000-000021480000}"/>
    <cellStyle name="Normal 3 2 2 7 2 2 8" xfId="19472" xr:uid="{00000000-0005-0000-0000-000022480000}"/>
    <cellStyle name="Normal 3 2 2 7 2 3" xfId="19473" xr:uid="{00000000-0005-0000-0000-000023480000}"/>
    <cellStyle name="Normal 3 2 2 7 2 3 2" xfId="19474" xr:uid="{00000000-0005-0000-0000-000024480000}"/>
    <cellStyle name="Normal 3 2 2 7 2 3 2 2" xfId="19475" xr:uid="{00000000-0005-0000-0000-000025480000}"/>
    <cellStyle name="Normal 3 2 2 7 2 3 2 2 2" xfId="19476" xr:uid="{00000000-0005-0000-0000-000026480000}"/>
    <cellStyle name="Normal 3 2 2 7 2 3 2 2 2 2" xfId="19477" xr:uid="{00000000-0005-0000-0000-000027480000}"/>
    <cellStyle name="Normal 3 2 2 7 2 3 2 2 3" xfId="19478" xr:uid="{00000000-0005-0000-0000-000028480000}"/>
    <cellStyle name="Normal 3 2 2 7 2 3 2 3" xfId="19479" xr:uid="{00000000-0005-0000-0000-000029480000}"/>
    <cellStyle name="Normal 3 2 2 7 2 3 2 3 2" xfId="19480" xr:uid="{00000000-0005-0000-0000-00002A480000}"/>
    <cellStyle name="Normal 3 2 2 7 2 3 2 4" xfId="19481" xr:uid="{00000000-0005-0000-0000-00002B480000}"/>
    <cellStyle name="Normal 3 2 2 7 2 3 3" xfId="19482" xr:uid="{00000000-0005-0000-0000-00002C480000}"/>
    <cellStyle name="Normal 3 2 2 7 2 3 3 2" xfId="19483" xr:uid="{00000000-0005-0000-0000-00002D480000}"/>
    <cellStyle name="Normal 3 2 2 7 2 3 3 2 2" xfId="19484" xr:uid="{00000000-0005-0000-0000-00002E480000}"/>
    <cellStyle name="Normal 3 2 2 7 2 3 3 3" xfId="19485" xr:uid="{00000000-0005-0000-0000-00002F480000}"/>
    <cellStyle name="Normal 3 2 2 7 2 3 4" xfId="19486" xr:uid="{00000000-0005-0000-0000-000030480000}"/>
    <cellStyle name="Normal 3 2 2 7 2 3 4 2" xfId="19487" xr:uid="{00000000-0005-0000-0000-000031480000}"/>
    <cellStyle name="Normal 3 2 2 7 2 3 5" xfId="19488" xr:uid="{00000000-0005-0000-0000-000032480000}"/>
    <cellStyle name="Normal 3 2 2 7 2 4" xfId="19489" xr:uid="{00000000-0005-0000-0000-000033480000}"/>
    <cellStyle name="Normal 3 2 2 7 2 4 2" xfId="19490" xr:uid="{00000000-0005-0000-0000-000034480000}"/>
    <cellStyle name="Normal 3 2 2 7 2 4 2 2" xfId="19491" xr:uid="{00000000-0005-0000-0000-000035480000}"/>
    <cellStyle name="Normal 3 2 2 7 2 4 2 2 2" xfId="19492" xr:uid="{00000000-0005-0000-0000-000036480000}"/>
    <cellStyle name="Normal 3 2 2 7 2 4 2 3" xfId="19493" xr:uid="{00000000-0005-0000-0000-000037480000}"/>
    <cellStyle name="Normal 3 2 2 7 2 4 3" xfId="19494" xr:uid="{00000000-0005-0000-0000-000038480000}"/>
    <cellStyle name="Normal 3 2 2 7 2 4 3 2" xfId="19495" xr:uid="{00000000-0005-0000-0000-000039480000}"/>
    <cellStyle name="Normal 3 2 2 7 2 4 4" xfId="19496" xr:uid="{00000000-0005-0000-0000-00003A480000}"/>
    <cellStyle name="Normal 3 2 2 7 2 5" xfId="19497" xr:uid="{00000000-0005-0000-0000-00003B480000}"/>
    <cellStyle name="Normal 3 2 2 7 2 5 2" xfId="19498" xr:uid="{00000000-0005-0000-0000-00003C480000}"/>
    <cellStyle name="Normal 3 2 2 7 2 5 2 2" xfId="19499" xr:uid="{00000000-0005-0000-0000-00003D480000}"/>
    <cellStyle name="Normal 3 2 2 7 2 5 2 2 2" xfId="19500" xr:uid="{00000000-0005-0000-0000-00003E480000}"/>
    <cellStyle name="Normal 3 2 2 7 2 5 2 3" xfId="19501" xr:uid="{00000000-0005-0000-0000-00003F480000}"/>
    <cellStyle name="Normal 3 2 2 7 2 5 3" xfId="19502" xr:uid="{00000000-0005-0000-0000-000040480000}"/>
    <cellStyle name="Normal 3 2 2 7 2 5 3 2" xfId="19503" xr:uid="{00000000-0005-0000-0000-000041480000}"/>
    <cellStyle name="Normal 3 2 2 7 2 5 4" xfId="19504" xr:uid="{00000000-0005-0000-0000-000042480000}"/>
    <cellStyle name="Normal 3 2 2 7 2 6" xfId="19505" xr:uid="{00000000-0005-0000-0000-000043480000}"/>
    <cellStyle name="Normal 3 2 2 7 2 6 2" xfId="19506" xr:uid="{00000000-0005-0000-0000-000044480000}"/>
    <cellStyle name="Normal 3 2 2 7 2 6 2 2" xfId="19507" xr:uid="{00000000-0005-0000-0000-000045480000}"/>
    <cellStyle name="Normal 3 2 2 7 2 6 3" xfId="19508" xr:uid="{00000000-0005-0000-0000-000046480000}"/>
    <cellStyle name="Normal 3 2 2 7 2 7" xfId="19509" xr:uid="{00000000-0005-0000-0000-000047480000}"/>
    <cellStyle name="Normal 3 2 2 7 2 7 2" xfId="19510" xr:uid="{00000000-0005-0000-0000-000048480000}"/>
    <cellStyle name="Normal 3 2 2 7 2 8" xfId="19511" xr:uid="{00000000-0005-0000-0000-000049480000}"/>
    <cellStyle name="Normal 3 2 2 7 2 8 2" xfId="19512" xr:uid="{00000000-0005-0000-0000-00004A480000}"/>
    <cellStyle name="Normal 3 2 2 7 2 9" xfId="19513" xr:uid="{00000000-0005-0000-0000-00004B480000}"/>
    <cellStyle name="Normal 3 2 2 7 3" xfId="19514" xr:uid="{00000000-0005-0000-0000-00004C480000}"/>
    <cellStyle name="Normal 3 2 2 7 3 2" xfId="19515" xr:uid="{00000000-0005-0000-0000-00004D480000}"/>
    <cellStyle name="Normal 3 2 2 7 3 2 2" xfId="19516" xr:uid="{00000000-0005-0000-0000-00004E480000}"/>
    <cellStyle name="Normal 3 2 2 7 3 2 2 2" xfId="19517" xr:uid="{00000000-0005-0000-0000-00004F480000}"/>
    <cellStyle name="Normal 3 2 2 7 3 2 2 2 2" xfId="19518" xr:uid="{00000000-0005-0000-0000-000050480000}"/>
    <cellStyle name="Normal 3 2 2 7 3 2 2 2 2 2" xfId="19519" xr:uid="{00000000-0005-0000-0000-000051480000}"/>
    <cellStyle name="Normal 3 2 2 7 3 2 2 2 3" xfId="19520" xr:uid="{00000000-0005-0000-0000-000052480000}"/>
    <cellStyle name="Normal 3 2 2 7 3 2 2 3" xfId="19521" xr:uid="{00000000-0005-0000-0000-000053480000}"/>
    <cellStyle name="Normal 3 2 2 7 3 2 2 3 2" xfId="19522" xr:uid="{00000000-0005-0000-0000-000054480000}"/>
    <cellStyle name="Normal 3 2 2 7 3 2 2 4" xfId="19523" xr:uid="{00000000-0005-0000-0000-000055480000}"/>
    <cellStyle name="Normal 3 2 2 7 3 2 3" xfId="19524" xr:uid="{00000000-0005-0000-0000-000056480000}"/>
    <cellStyle name="Normal 3 2 2 7 3 2 3 2" xfId="19525" xr:uid="{00000000-0005-0000-0000-000057480000}"/>
    <cellStyle name="Normal 3 2 2 7 3 2 3 2 2" xfId="19526" xr:uid="{00000000-0005-0000-0000-000058480000}"/>
    <cellStyle name="Normal 3 2 2 7 3 2 3 3" xfId="19527" xr:uid="{00000000-0005-0000-0000-000059480000}"/>
    <cellStyle name="Normal 3 2 2 7 3 2 4" xfId="19528" xr:uid="{00000000-0005-0000-0000-00005A480000}"/>
    <cellStyle name="Normal 3 2 2 7 3 2 4 2" xfId="19529" xr:uid="{00000000-0005-0000-0000-00005B480000}"/>
    <cellStyle name="Normal 3 2 2 7 3 2 5" xfId="19530" xr:uid="{00000000-0005-0000-0000-00005C480000}"/>
    <cellStyle name="Normal 3 2 2 7 3 3" xfId="19531" xr:uid="{00000000-0005-0000-0000-00005D480000}"/>
    <cellStyle name="Normal 3 2 2 7 3 3 2" xfId="19532" xr:uid="{00000000-0005-0000-0000-00005E480000}"/>
    <cellStyle name="Normal 3 2 2 7 3 3 2 2" xfId="19533" xr:uid="{00000000-0005-0000-0000-00005F480000}"/>
    <cellStyle name="Normal 3 2 2 7 3 3 2 2 2" xfId="19534" xr:uid="{00000000-0005-0000-0000-000060480000}"/>
    <cellStyle name="Normal 3 2 2 7 3 3 2 3" xfId="19535" xr:uid="{00000000-0005-0000-0000-000061480000}"/>
    <cellStyle name="Normal 3 2 2 7 3 3 3" xfId="19536" xr:uid="{00000000-0005-0000-0000-000062480000}"/>
    <cellStyle name="Normal 3 2 2 7 3 3 3 2" xfId="19537" xr:uid="{00000000-0005-0000-0000-000063480000}"/>
    <cellStyle name="Normal 3 2 2 7 3 3 4" xfId="19538" xr:uid="{00000000-0005-0000-0000-000064480000}"/>
    <cellStyle name="Normal 3 2 2 7 3 4" xfId="19539" xr:uid="{00000000-0005-0000-0000-000065480000}"/>
    <cellStyle name="Normal 3 2 2 7 3 4 2" xfId="19540" xr:uid="{00000000-0005-0000-0000-000066480000}"/>
    <cellStyle name="Normal 3 2 2 7 3 4 2 2" xfId="19541" xr:uid="{00000000-0005-0000-0000-000067480000}"/>
    <cellStyle name="Normal 3 2 2 7 3 4 2 2 2" xfId="19542" xr:uid="{00000000-0005-0000-0000-000068480000}"/>
    <cellStyle name="Normal 3 2 2 7 3 4 2 3" xfId="19543" xr:uid="{00000000-0005-0000-0000-000069480000}"/>
    <cellStyle name="Normal 3 2 2 7 3 4 3" xfId="19544" xr:uid="{00000000-0005-0000-0000-00006A480000}"/>
    <cellStyle name="Normal 3 2 2 7 3 4 3 2" xfId="19545" xr:uid="{00000000-0005-0000-0000-00006B480000}"/>
    <cellStyle name="Normal 3 2 2 7 3 4 4" xfId="19546" xr:uid="{00000000-0005-0000-0000-00006C480000}"/>
    <cellStyle name="Normal 3 2 2 7 3 5" xfId="19547" xr:uid="{00000000-0005-0000-0000-00006D480000}"/>
    <cellStyle name="Normal 3 2 2 7 3 5 2" xfId="19548" xr:uid="{00000000-0005-0000-0000-00006E480000}"/>
    <cellStyle name="Normal 3 2 2 7 3 5 2 2" xfId="19549" xr:uid="{00000000-0005-0000-0000-00006F480000}"/>
    <cellStyle name="Normal 3 2 2 7 3 5 3" xfId="19550" xr:uid="{00000000-0005-0000-0000-000070480000}"/>
    <cellStyle name="Normal 3 2 2 7 3 6" xfId="19551" xr:uid="{00000000-0005-0000-0000-000071480000}"/>
    <cellStyle name="Normal 3 2 2 7 3 6 2" xfId="19552" xr:uid="{00000000-0005-0000-0000-000072480000}"/>
    <cellStyle name="Normal 3 2 2 7 3 7" xfId="19553" xr:uid="{00000000-0005-0000-0000-000073480000}"/>
    <cellStyle name="Normal 3 2 2 7 3 7 2" xfId="19554" xr:uid="{00000000-0005-0000-0000-000074480000}"/>
    <cellStyle name="Normal 3 2 2 7 3 8" xfId="19555" xr:uid="{00000000-0005-0000-0000-000075480000}"/>
    <cellStyle name="Normal 3 2 2 7 4" xfId="19556" xr:uid="{00000000-0005-0000-0000-000076480000}"/>
    <cellStyle name="Normal 3 2 2 7 4 2" xfId="19557" xr:uid="{00000000-0005-0000-0000-000077480000}"/>
    <cellStyle name="Normal 3 2 2 7 4 2 2" xfId="19558" xr:uid="{00000000-0005-0000-0000-000078480000}"/>
    <cellStyle name="Normal 3 2 2 7 4 2 2 2" xfId="19559" xr:uid="{00000000-0005-0000-0000-000079480000}"/>
    <cellStyle name="Normal 3 2 2 7 4 2 2 2 2" xfId="19560" xr:uid="{00000000-0005-0000-0000-00007A480000}"/>
    <cellStyle name="Normal 3 2 2 7 4 2 2 3" xfId="19561" xr:uid="{00000000-0005-0000-0000-00007B480000}"/>
    <cellStyle name="Normal 3 2 2 7 4 2 3" xfId="19562" xr:uid="{00000000-0005-0000-0000-00007C480000}"/>
    <cellStyle name="Normal 3 2 2 7 4 2 3 2" xfId="19563" xr:uid="{00000000-0005-0000-0000-00007D480000}"/>
    <cellStyle name="Normal 3 2 2 7 4 2 4" xfId="19564" xr:uid="{00000000-0005-0000-0000-00007E480000}"/>
    <cellStyle name="Normal 3 2 2 7 4 3" xfId="19565" xr:uid="{00000000-0005-0000-0000-00007F480000}"/>
    <cellStyle name="Normal 3 2 2 7 4 3 2" xfId="19566" xr:uid="{00000000-0005-0000-0000-000080480000}"/>
    <cellStyle name="Normal 3 2 2 7 4 3 2 2" xfId="19567" xr:uid="{00000000-0005-0000-0000-000081480000}"/>
    <cellStyle name="Normal 3 2 2 7 4 3 3" xfId="19568" xr:uid="{00000000-0005-0000-0000-000082480000}"/>
    <cellStyle name="Normal 3 2 2 7 4 4" xfId="19569" xr:uid="{00000000-0005-0000-0000-000083480000}"/>
    <cellStyle name="Normal 3 2 2 7 4 4 2" xfId="19570" xr:uid="{00000000-0005-0000-0000-000084480000}"/>
    <cellStyle name="Normal 3 2 2 7 4 5" xfId="19571" xr:uid="{00000000-0005-0000-0000-000085480000}"/>
    <cellStyle name="Normal 3 2 2 7 5" xfId="19572" xr:uid="{00000000-0005-0000-0000-000086480000}"/>
    <cellStyle name="Normal 3 2 2 7 5 2" xfId="19573" xr:uid="{00000000-0005-0000-0000-000087480000}"/>
    <cellStyle name="Normal 3 2 2 7 5 2 2" xfId="19574" xr:uid="{00000000-0005-0000-0000-000088480000}"/>
    <cellStyle name="Normal 3 2 2 7 5 2 2 2" xfId="19575" xr:uid="{00000000-0005-0000-0000-000089480000}"/>
    <cellStyle name="Normal 3 2 2 7 5 2 3" xfId="19576" xr:uid="{00000000-0005-0000-0000-00008A480000}"/>
    <cellStyle name="Normal 3 2 2 7 5 3" xfId="19577" xr:uid="{00000000-0005-0000-0000-00008B480000}"/>
    <cellStyle name="Normal 3 2 2 7 5 3 2" xfId="19578" xr:uid="{00000000-0005-0000-0000-00008C480000}"/>
    <cellStyle name="Normal 3 2 2 7 5 4" xfId="19579" xr:uid="{00000000-0005-0000-0000-00008D480000}"/>
    <cellStyle name="Normal 3 2 2 7 6" xfId="19580" xr:uid="{00000000-0005-0000-0000-00008E480000}"/>
    <cellStyle name="Normal 3 2 2 7 6 2" xfId="19581" xr:uid="{00000000-0005-0000-0000-00008F480000}"/>
    <cellStyle name="Normal 3 2 2 7 6 2 2" xfId="19582" xr:uid="{00000000-0005-0000-0000-000090480000}"/>
    <cellStyle name="Normal 3 2 2 7 6 2 2 2" xfId="19583" xr:uid="{00000000-0005-0000-0000-000091480000}"/>
    <cellStyle name="Normal 3 2 2 7 6 2 3" xfId="19584" xr:uid="{00000000-0005-0000-0000-000092480000}"/>
    <cellStyle name="Normal 3 2 2 7 6 3" xfId="19585" xr:uid="{00000000-0005-0000-0000-000093480000}"/>
    <cellStyle name="Normal 3 2 2 7 6 3 2" xfId="19586" xr:uid="{00000000-0005-0000-0000-000094480000}"/>
    <cellStyle name="Normal 3 2 2 7 6 4" xfId="19587" xr:uid="{00000000-0005-0000-0000-000095480000}"/>
    <cellStyle name="Normal 3 2 2 7 7" xfId="19588" xr:uid="{00000000-0005-0000-0000-000096480000}"/>
    <cellStyle name="Normal 3 2 2 7 7 2" xfId="19589" xr:uid="{00000000-0005-0000-0000-000097480000}"/>
    <cellStyle name="Normal 3 2 2 7 7 2 2" xfId="19590" xr:uid="{00000000-0005-0000-0000-000098480000}"/>
    <cellStyle name="Normal 3 2 2 7 7 3" xfId="19591" xr:uid="{00000000-0005-0000-0000-000099480000}"/>
    <cellStyle name="Normal 3 2 2 7 8" xfId="19592" xr:uid="{00000000-0005-0000-0000-00009A480000}"/>
    <cellStyle name="Normal 3 2 2 7 8 2" xfId="19593" xr:uid="{00000000-0005-0000-0000-00009B480000}"/>
    <cellStyle name="Normal 3 2 2 7 9" xfId="19594" xr:uid="{00000000-0005-0000-0000-00009C480000}"/>
    <cellStyle name="Normal 3 2 2 7 9 2" xfId="19595" xr:uid="{00000000-0005-0000-0000-00009D480000}"/>
    <cellStyle name="Normal 3 2 2 8" xfId="19596" xr:uid="{00000000-0005-0000-0000-00009E480000}"/>
    <cellStyle name="Normal 3 2 2 8 2" xfId="19597" xr:uid="{00000000-0005-0000-0000-00009F480000}"/>
    <cellStyle name="Normal 3 2 2 8 2 2" xfId="19598" xr:uid="{00000000-0005-0000-0000-0000A0480000}"/>
    <cellStyle name="Normal 3 2 2 8 2 2 2" xfId="19599" xr:uid="{00000000-0005-0000-0000-0000A1480000}"/>
    <cellStyle name="Normal 3 2 2 8 2 2 2 2" xfId="19600" xr:uid="{00000000-0005-0000-0000-0000A2480000}"/>
    <cellStyle name="Normal 3 2 2 8 2 2 2 2 2" xfId="19601" xr:uid="{00000000-0005-0000-0000-0000A3480000}"/>
    <cellStyle name="Normal 3 2 2 8 2 2 2 2 2 2" xfId="19602" xr:uid="{00000000-0005-0000-0000-0000A4480000}"/>
    <cellStyle name="Normal 3 2 2 8 2 2 2 2 3" xfId="19603" xr:uid="{00000000-0005-0000-0000-0000A5480000}"/>
    <cellStyle name="Normal 3 2 2 8 2 2 2 3" xfId="19604" xr:uid="{00000000-0005-0000-0000-0000A6480000}"/>
    <cellStyle name="Normal 3 2 2 8 2 2 2 3 2" xfId="19605" xr:uid="{00000000-0005-0000-0000-0000A7480000}"/>
    <cellStyle name="Normal 3 2 2 8 2 2 2 4" xfId="19606" xr:uid="{00000000-0005-0000-0000-0000A8480000}"/>
    <cellStyle name="Normal 3 2 2 8 2 2 3" xfId="19607" xr:uid="{00000000-0005-0000-0000-0000A9480000}"/>
    <cellStyle name="Normal 3 2 2 8 2 2 3 2" xfId="19608" xr:uid="{00000000-0005-0000-0000-0000AA480000}"/>
    <cellStyle name="Normal 3 2 2 8 2 2 3 2 2" xfId="19609" xr:uid="{00000000-0005-0000-0000-0000AB480000}"/>
    <cellStyle name="Normal 3 2 2 8 2 2 3 3" xfId="19610" xr:uid="{00000000-0005-0000-0000-0000AC480000}"/>
    <cellStyle name="Normal 3 2 2 8 2 2 4" xfId="19611" xr:uid="{00000000-0005-0000-0000-0000AD480000}"/>
    <cellStyle name="Normal 3 2 2 8 2 2 4 2" xfId="19612" xr:uid="{00000000-0005-0000-0000-0000AE480000}"/>
    <cellStyle name="Normal 3 2 2 8 2 2 5" xfId="19613" xr:uid="{00000000-0005-0000-0000-0000AF480000}"/>
    <cellStyle name="Normal 3 2 2 8 2 3" xfId="19614" xr:uid="{00000000-0005-0000-0000-0000B0480000}"/>
    <cellStyle name="Normal 3 2 2 8 2 3 2" xfId="19615" xr:uid="{00000000-0005-0000-0000-0000B1480000}"/>
    <cellStyle name="Normal 3 2 2 8 2 3 2 2" xfId="19616" xr:uid="{00000000-0005-0000-0000-0000B2480000}"/>
    <cellStyle name="Normal 3 2 2 8 2 3 2 2 2" xfId="19617" xr:uid="{00000000-0005-0000-0000-0000B3480000}"/>
    <cellStyle name="Normal 3 2 2 8 2 3 2 3" xfId="19618" xr:uid="{00000000-0005-0000-0000-0000B4480000}"/>
    <cellStyle name="Normal 3 2 2 8 2 3 3" xfId="19619" xr:uid="{00000000-0005-0000-0000-0000B5480000}"/>
    <cellStyle name="Normal 3 2 2 8 2 3 3 2" xfId="19620" xr:uid="{00000000-0005-0000-0000-0000B6480000}"/>
    <cellStyle name="Normal 3 2 2 8 2 3 4" xfId="19621" xr:uid="{00000000-0005-0000-0000-0000B7480000}"/>
    <cellStyle name="Normal 3 2 2 8 2 4" xfId="19622" xr:uid="{00000000-0005-0000-0000-0000B8480000}"/>
    <cellStyle name="Normal 3 2 2 8 2 4 2" xfId="19623" xr:uid="{00000000-0005-0000-0000-0000B9480000}"/>
    <cellStyle name="Normal 3 2 2 8 2 4 2 2" xfId="19624" xr:uid="{00000000-0005-0000-0000-0000BA480000}"/>
    <cellStyle name="Normal 3 2 2 8 2 4 2 2 2" xfId="19625" xr:uid="{00000000-0005-0000-0000-0000BB480000}"/>
    <cellStyle name="Normal 3 2 2 8 2 4 2 3" xfId="19626" xr:uid="{00000000-0005-0000-0000-0000BC480000}"/>
    <cellStyle name="Normal 3 2 2 8 2 4 3" xfId="19627" xr:uid="{00000000-0005-0000-0000-0000BD480000}"/>
    <cellStyle name="Normal 3 2 2 8 2 4 3 2" xfId="19628" xr:uid="{00000000-0005-0000-0000-0000BE480000}"/>
    <cellStyle name="Normal 3 2 2 8 2 4 4" xfId="19629" xr:uid="{00000000-0005-0000-0000-0000BF480000}"/>
    <cellStyle name="Normal 3 2 2 8 2 5" xfId="19630" xr:uid="{00000000-0005-0000-0000-0000C0480000}"/>
    <cellStyle name="Normal 3 2 2 8 2 5 2" xfId="19631" xr:uid="{00000000-0005-0000-0000-0000C1480000}"/>
    <cellStyle name="Normal 3 2 2 8 2 5 2 2" xfId="19632" xr:uid="{00000000-0005-0000-0000-0000C2480000}"/>
    <cellStyle name="Normal 3 2 2 8 2 5 3" xfId="19633" xr:uid="{00000000-0005-0000-0000-0000C3480000}"/>
    <cellStyle name="Normal 3 2 2 8 2 6" xfId="19634" xr:uid="{00000000-0005-0000-0000-0000C4480000}"/>
    <cellStyle name="Normal 3 2 2 8 2 6 2" xfId="19635" xr:uid="{00000000-0005-0000-0000-0000C5480000}"/>
    <cellStyle name="Normal 3 2 2 8 2 7" xfId="19636" xr:uid="{00000000-0005-0000-0000-0000C6480000}"/>
    <cellStyle name="Normal 3 2 2 8 2 7 2" xfId="19637" xr:uid="{00000000-0005-0000-0000-0000C7480000}"/>
    <cellStyle name="Normal 3 2 2 8 2 8" xfId="19638" xr:uid="{00000000-0005-0000-0000-0000C8480000}"/>
    <cellStyle name="Normal 3 2 2 8 3" xfId="19639" xr:uid="{00000000-0005-0000-0000-0000C9480000}"/>
    <cellStyle name="Normal 3 2 2 8 3 2" xfId="19640" xr:uid="{00000000-0005-0000-0000-0000CA480000}"/>
    <cellStyle name="Normal 3 2 2 8 3 2 2" xfId="19641" xr:uid="{00000000-0005-0000-0000-0000CB480000}"/>
    <cellStyle name="Normal 3 2 2 8 3 2 2 2" xfId="19642" xr:uid="{00000000-0005-0000-0000-0000CC480000}"/>
    <cellStyle name="Normal 3 2 2 8 3 2 2 2 2" xfId="19643" xr:uid="{00000000-0005-0000-0000-0000CD480000}"/>
    <cellStyle name="Normal 3 2 2 8 3 2 2 3" xfId="19644" xr:uid="{00000000-0005-0000-0000-0000CE480000}"/>
    <cellStyle name="Normal 3 2 2 8 3 2 3" xfId="19645" xr:uid="{00000000-0005-0000-0000-0000CF480000}"/>
    <cellStyle name="Normal 3 2 2 8 3 2 3 2" xfId="19646" xr:uid="{00000000-0005-0000-0000-0000D0480000}"/>
    <cellStyle name="Normal 3 2 2 8 3 2 4" xfId="19647" xr:uid="{00000000-0005-0000-0000-0000D1480000}"/>
    <cellStyle name="Normal 3 2 2 8 3 3" xfId="19648" xr:uid="{00000000-0005-0000-0000-0000D2480000}"/>
    <cellStyle name="Normal 3 2 2 8 3 3 2" xfId="19649" xr:uid="{00000000-0005-0000-0000-0000D3480000}"/>
    <cellStyle name="Normal 3 2 2 8 3 3 2 2" xfId="19650" xr:uid="{00000000-0005-0000-0000-0000D4480000}"/>
    <cellStyle name="Normal 3 2 2 8 3 3 3" xfId="19651" xr:uid="{00000000-0005-0000-0000-0000D5480000}"/>
    <cellStyle name="Normal 3 2 2 8 3 4" xfId="19652" xr:uid="{00000000-0005-0000-0000-0000D6480000}"/>
    <cellStyle name="Normal 3 2 2 8 3 4 2" xfId="19653" xr:uid="{00000000-0005-0000-0000-0000D7480000}"/>
    <cellStyle name="Normal 3 2 2 8 3 5" xfId="19654" xr:uid="{00000000-0005-0000-0000-0000D8480000}"/>
    <cellStyle name="Normal 3 2 2 8 4" xfId="19655" xr:uid="{00000000-0005-0000-0000-0000D9480000}"/>
    <cellStyle name="Normal 3 2 2 8 4 2" xfId="19656" xr:uid="{00000000-0005-0000-0000-0000DA480000}"/>
    <cellStyle name="Normal 3 2 2 8 4 2 2" xfId="19657" xr:uid="{00000000-0005-0000-0000-0000DB480000}"/>
    <cellStyle name="Normal 3 2 2 8 4 2 2 2" xfId="19658" xr:uid="{00000000-0005-0000-0000-0000DC480000}"/>
    <cellStyle name="Normal 3 2 2 8 4 2 3" xfId="19659" xr:uid="{00000000-0005-0000-0000-0000DD480000}"/>
    <cellStyle name="Normal 3 2 2 8 4 3" xfId="19660" xr:uid="{00000000-0005-0000-0000-0000DE480000}"/>
    <cellStyle name="Normal 3 2 2 8 4 3 2" xfId="19661" xr:uid="{00000000-0005-0000-0000-0000DF480000}"/>
    <cellStyle name="Normal 3 2 2 8 4 4" xfId="19662" xr:uid="{00000000-0005-0000-0000-0000E0480000}"/>
    <cellStyle name="Normal 3 2 2 8 5" xfId="19663" xr:uid="{00000000-0005-0000-0000-0000E1480000}"/>
    <cellStyle name="Normal 3 2 2 8 5 2" xfId="19664" xr:uid="{00000000-0005-0000-0000-0000E2480000}"/>
    <cellStyle name="Normal 3 2 2 8 5 2 2" xfId="19665" xr:uid="{00000000-0005-0000-0000-0000E3480000}"/>
    <cellStyle name="Normal 3 2 2 8 5 2 2 2" xfId="19666" xr:uid="{00000000-0005-0000-0000-0000E4480000}"/>
    <cellStyle name="Normal 3 2 2 8 5 2 3" xfId="19667" xr:uid="{00000000-0005-0000-0000-0000E5480000}"/>
    <cellStyle name="Normal 3 2 2 8 5 3" xfId="19668" xr:uid="{00000000-0005-0000-0000-0000E6480000}"/>
    <cellStyle name="Normal 3 2 2 8 5 3 2" xfId="19669" xr:uid="{00000000-0005-0000-0000-0000E7480000}"/>
    <cellStyle name="Normal 3 2 2 8 5 4" xfId="19670" xr:uid="{00000000-0005-0000-0000-0000E8480000}"/>
    <cellStyle name="Normal 3 2 2 8 6" xfId="19671" xr:uid="{00000000-0005-0000-0000-0000E9480000}"/>
    <cellStyle name="Normal 3 2 2 8 6 2" xfId="19672" xr:uid="{00000000-0005-0000-0000-0000EA480000}"/>
    <cellStyle name="Normal 3 2 2 8 6 2 2" xfId="19673" xr:uid="{00000000-0005-0000-0000-0000EB480000}"/>
    <cellStyle name="Normal 3 2 2 8 6 3" xfId="19674" xr:uid="{00000000-0005-0000-0000-0000EC480000}"/>
    <cellStyle name="Normal 3 2 2 8 7" xfId="19675" xr:uid="{00000000-0005-0000-0000-0000ED480000}"/>
    <cellStyle name="Normal 3 2 2 8 7 2" xfId="19676" xr:uid="{00000000-0005-0000-0000-0000EE480000}"/>
    <cellStyle name="Normal 3 2 2 8 8" xfId="19677" xr:uid="{00000000-0005-0000-0000-0000EF480000}"/>
    <cellStyle name="Normal 3 2 2 8 8 2" xfId="19678" xr:uid="{00000000-0005-0000-0000-0000F0480000}"/>
    <cellStyle name="Normal 3 2 2 8 9" xfId="19679" xr:uid="{00000000-0005-0000-0000-0000F1480000}"/>
    <cellStyle name="Normal 3 2 2 9" xfId="19680" xr:uid="{00000000-0005-0000-0000-0000F2480000}"/>
    <cellStyle name="Normal 3 2 2 9 2" xfId="19681" xr:uid="{00000000-0005-0000-0000-0000F3480000}"/>
    <cellStyle name="Normal 3 2 2 9 2 2" xfId="19682" xr:uid="{00000000-0005-0000-0000-0000F4480000}"/>
    <cellStyle name="Normal 3 2 2 9 2 2 2" xfId="19683" xr:uid="{00000000-0005-0000-0000-0000F5480000}"/>
    <cellStyle name="Normal 3 2 2 9 2 2 2 2" xfId="19684" xr:uid="{00000000-0005-0000-0000-0000F6480000}"/>
    <cellStyle name="Normal 3 2 2 9 2 2 2 2 2" xfId="19685" xr:uid="{00000000-0005-0000-0000-0000F7480000}"/>
    <cellStyle name="Normal 3 2 2 9 2 2 2 3" xfId="19686" xr:uid="{00000000-0005-0000-0000-0000F8480000}"/>
    <cellStyle name="Normal 3 2 2 9 2 2 3" xfId="19687" xr:uid="{00000000-0005-0000-0000-0000F9480000}"/>
    <cellStyle name="Normal 3 2 2 9 2 2 3 2" xfId="19688" xr:uid="{00000000-0005-0000-0000-0000FA480000}"/>
    <cellStyle name="Normal 3 2 2 9 2 2 4" xfId="19689" xr:uid="{00000000-0005-0000-0000-0000FB480000}"/>
    <cellStyle name="Normal 3 2 2 9 2 3" xfId="19690" xr:uid="{00000000-0005-0000-0000-0000FC480000}"/>
    <cellStyle name="Normal 3 2 2 9 2 3 2" xfId="19691" xr:uid="{00000000-0005-0000-0000-0000FD480000}"/>
    <cellStyle name="Normal 3 2 2 9 2 3 2 2" xfId="19692" xr:uid="{00000000-0005-0000-0000-0000FE480000}"/>
    <cellStyle name="Normal 3 2 2 9 2 3 3" xfId="19693" xr:uid="{00000000-0005-0000-0000-0000FF480000}"/>
    <cellStyle name="Normal 3 2 2 9 2 4" xfId="19694" xr:uid="{00000000-0005-0000-0000-000000490000}"/>
    <cellStyle name="Normal 3 2 2 9 2 4 2" xfId="19695" xr:uid="{00000000-0005-0000-0000-000001490000}"/>
    <cellStyle name="Normal 3 2 2 9 2 5" xfId="19696" xr:uid="{00000000-0005-0000-0000-000002490000}"/>
    <cellStyle name="Normal 3 2 2 9 3" xfId="19697" xr:uid="{00000000-0005-0000-0000-000003490000}"/>
    <cellStyle name="Normal 3 2 2 9 3 2" xfId="19698" xr:uid="{00000000-0005-0000-0000-000004490000}"/>
    <cellStyle name="Normal 3 2 2 9 3 2 2" xfId="19699" xr:uid="{00000000-0005-0000-0000-000005490000}"/>
    <cellStyle name="Normal 3 2 2 9 3 2 2 2" xfId="19700" xr:uid="{00000000-0005-0000-0000-000006490000}"/>
    <cellStyle name="Normal 3 2 2 9 3 2 3" xfId="19701" xr:uid="{00000000-0005-0000-0000-000007490000}"/>
    <cellStyle name="Normal 3 2 2 9 3 3" xfId="19702" xr:uid="{00000000-0005-0000-0000-000008490000}"/>
    <cellStyle name="Normal 3 2 2 9 3 3 2" xfId="19703" xr:uid="{00000000-0005-0000-0000-000009490000}"/>
    <cellStyle name="Normal 3 2 2 9 3 4" xfId="19704" xr:uid="{00000000-0005-0000-0000-00000A490000}"/>
    <cellStyle name="Normal 3 2 2 9 4" xfId="19705" xr:uid="{00000000-0005-0000-0000-00000B490000}"/>
    <cellStyle name="Normal 3 2 2 9 4 2" xfId="19706" xr:uid="{00000000-0005-0000-0000-00000C490000}"/>
    <cellStyle name="Normal 3 2 2 9 4 2 2" xfId="19707" xr:uid="{00000000-0005-0000-0000-00000D490000}"/>
    <cellStyle name="Normal 3 2 2 9 4 2 2 2" xfId="19708" xr:uid="{00000000-0005-0000-0000-00000E490000}"/>
    <cellStyle name="Normal 3 2 2 9 4 2 3" xfId="19709" xr:uid="{00000000-0005-0000-0000-00000F490000}"/>
    <cellStyle name="Normal 3 2 2 9 4 3" xfId="19710" xr:uid="{00000000-0005-0000-0000-000010490000}"/>
    <cellStyle name="Normal 3 2 2 9 4 3 2" xfId="19711" xr:uid="{00000000-0005-0000-0000-000011490000}"/>
    <cellStyle name="Normal 3 2 2 9 4 4" xfId="19712" xr:uid="{00000000-0005-0000-0000-000012490000}"/>
    <cellStyle name="Normal 3 2 2 9 5" xfId="19713" xr:uid="{00000000-0005-0000-0000-000013490000}"/>
    <cellStyle name="Normal 3 2 2 9 5 2" xfId="19714" xr:uid="{00000000-0005-0000-0000-000014490000}"/>
    <cellStyle name="Normal 3 2 2 9 5 2 2" xfId="19715" xr:uid="{00000000-0005-0000-0000-000015490000}"/>
    <cellStyle name="Normal 3 2 2 9 5 3" xfId="19716" xr:uid="{00000000-0005-0000-0000-000016490000}"/>
    <cellStyle name="Normal 3 2 2 9 6" xfId="19717" xr:uid="{00000000-0005-0000-0000-000017490000}"/>
    <cellStyle name="Normal 3 2 2 9 6 2" xfId="19718" xr:uid="{00000000-0005-0000-0000-000018490000}"/>
    <cellStyle name="Normal 3 2 2 9 7" xfId="19719" xr:uid="{00000000-0005-0000-0000-000019490000}"/>
    <cellStyle name="Normal 3 2 2 9 7 2" xfId="19720" xr:uid="{00000000-0005-0000-0000-00001A490000}"/>
    <cellStyle name="Normal 3 2 2 9 8" xfId="19721" xr:uid="{00000000-0005-0000-0000-00001B490000}"/>
    <cellStyle name="Normal 3 2 2_Sheet1" xfId="19722" xr:uid="{00000000-0005-0000-0000-00001C490000}"/>
    <cellStyle name="Normal 3 2 20" xfId="19723" xr:uid="{00000000-0005-0000-0000-00001D490000}"/>
    <cellStyle name="Normal 3 2 20 2" xfId="19724" xr:uid="{00000000-0005-0000-0000-00001E490000}"/>
    <cellStyle name="Normal 3 2 21" xfId="19725" xr:uid="{00000000-0005-0000-0000-00001F490000}"/>
    <cellStyle name="Normal 3 2 3" xfId="1271" xr:uid="{00000000-0005-0000-0000-000020490000}"/>
    <cellStyle name="Normal 3 2 3 10" xfId="19726" xr:uid="{00000000-0005-0000-0000-000021490000}"/>
    <cellStyle name="Normal 3 2 3 10 2" xfId="19727" xr:uid="{00000000-0005-0000-0000-000022490000}"/>
    <cellStyle name="Normal 3 2 3 10 2 2" xfId="19728" xr:uid="{00000000-0005-0000-0000-000023490000}"/>
    <cellStyle name="Normal 3 2 3 10 2 2 2" xfId="19729" xr:uid="{00000000-0005-0000-0000-000024490000}"/>
    <cellStyle name="Normal 3 2 3 10 2 2 2 2" xfId="19730" xr:uid="{00000000-0005-0000-0000-000025490000}"/>
    <cellStyle name="Normal 3 2 3 10 2 2 2 2 2" xfId="19731" xr:uid="{00000000-0005-0000-0000-000026490000}"/>
    <cellStyle name="Normal 3 2 3 10 2 2 2 3" xfId="19732" xr:uid="{00000000-0005-0000-0000-000027490000}"/>
    <cellStyle name="Normal 3 2 3 10 2 2 3" xfId="19733" xr:uid="{00000000-0005-0000-0000-000028490000}"/>
    <cellStyle name="Normal 3 2 3 10 2 2 3 2" xfId="19734" xr:uid="{00000000-0005-0000-0000-000029490000}"/>
    <cellStyle name="Normal 3 2 3 10 2 2 4" xfId="19735" xr:uid="{00000000-0005-0000-0000-00002A490000}"/>
    <cellStyle name="Normal 3 2 3 10 2 3" xfId="19736" xr:uid="{00000000-0005-0000-0000-00002B490000}"/>
    <cellStyle name="Normal 3 2 3 10 2 3 2" xfId="19737" xr:uid="{00000000-0005-0000-0000-00002C490000}"/>
    <cellStyle name="Normal 3 2 3 10 2 3 2 2" xfId="19738" xr:uid="{00000000-0005-0000-0000-00002D490000}"/>
    <cellStyle name="Normal 3 2 3 10 2 3 3" xfId="19739" xr:uid="{00000000-0005-0000-0000-00002E490000}"/>
    <cellStyle name="Normal 3 2 3 10 2 4" xfId="19740" xr:uid="{00000000-0005-0000-0000-00002F490000}"/>
    <cellStyle name="Normal 3 2 3 10 2 4 2" xfId="19741" xr:uid="{00000000-0005-0000-0000-000030490000}"/>
    <cellStyle name="Normal 3 2 3 10 2 5" xfId="19742" xr:uid="{00000000-0005-0000-0000-000031490000}"/>
    <cellStyle name="Normal 3 2 3 10 3" xfId="19743" xr:uid="{00000000-0005-0000-0000-000032490000}"/>
    <cellStyle name="Normal 3 2 3 10 3 2" xfId="19744" xr:uid="{00000000-0005-0000-0000-000033490000}"/>
    <cellStyle name="Normal 3 2 3 10 3 2 2" xfId="19745" xr:uid="{00000000-0005-0000-0000-000034490000}"/>
    <cellStyle name="Normal 3 2 3 10 3 2 2 2" xfId="19746" xr:uid="{00000000-0005-0000-0000-000035490000}"/>
    <cellStyle name="Normal 3 2 3 10 3 2 3" xfId="19747" xr:uid="{00000000-0005-0000-0000-000036490000}"/>
    <cellStyle name="Normal 3 2 3 10 3 3" xfId="19748" xr:uid="{00000000-0005-0000-0000-000037490000}"/>
    <cellStyle name="Normal 3 2 3 10 3 3 2" xfId="19749" xr:uid="{00000000-0005-0000-0000-000038490000}"/>
    <cellStyle name="Normal 3 2 3 10 3 4" xfId="19750" xr:uid="{00000000-0005-0000-0000-000039490000}"/>
    <cellStyle name="Normal 3 2 3 10 4" xfId="19751" xr:uid="{00000000-0005-0000-0000-00003A490000}"/>
    <cellStyle name="Normal 3 2 3 10 4 2" xfId="19752" xr:uid="{00000000-0005-0000-0000-00003B490000}"/>
    <cellStyle name="Normal 3 2 3 10 4 2 2" xfId="19753" xr:uid="{00000000-0005-0000-0000-00003C490000}"/>
    <cellStyle name="Normal 3 2 3 10 4 3" xfId="19754" xr:uid="{00000000-0005-0000-0000-00003D490000}"/>
    <cellStyle name="Normal 3 2 3 10 5" xfId="19755" xr:uid="{00000000-0005-0000-0000-00003E490000}"/>
    <cellStyle name="Normal 3 2 3 10 5 2" xfId="19756" xr:uid="{00000000-0005-0000-0000-00003F490000}"/>
    <cellStyle name="Normal 3 2 3 10 6" xfId="19757" xr:uid="{00000000-0005-0000-0000-000040490000}"/>
    <cellStyle name="Normal 3 2 3 11" xfId="19758" xr:uid="{00000000-0005-0000-0000-000041490000}"/>
    <cellStyle name="Normal 3 2 3 11 2" xfId="19759" xr:uid="{00000000-0005-0000-0000-000042490000}"/>
    <cellStyle name="Normal 3 2 3 11 2 2" xfId="19760" xr:uid="{00000000-0005-0000-0000-000043490000}"/>
    <cellStyle name="Normal 3 2 3 11 2 2 2" xfId="19761" xr:uid="{00000000-0005-0000-0000-000044490000}"/>
    <cellStyle name="Normal 3 2 3 11 2 2 2 2" xfId="19762" xr:uid="{00000000-0005-0000-0000-000045490000}"/>
    <cellStyle name="Normal 3 2 3 11 2 2 2 2 2" xfId="19763" xr:uid="{00000000-0005-0000-0000-000046490000}"/>
    <cellStyle name="Normal 3 2 3 11 2 2 2 3" xfId="19764" xr:uid="{00000000-0005-0000-0000-000047490000}"/>
    <cellStyle name="Normal 3 2 3 11 2 2 3" xfId="19765" xr:uid="{00000000-0005-0000-0000-000048490000}"/>
    <cellStyle name="Normal 3 2 3 11 2 2 3 2" xfId="19766" xr:uid="{00000000-0005-0000-0000-000049490000}"/>
    <cellStyle name="Normal 3 2 3 11 2 2 4" xfId="19767" xr:uid="{00000000-0005-0000-0000-00004A490000}"/>
    <cellStyle name="Normal 3 2 3 11 2 3" xfId="19768" xr:uid="{00000000-0005-0000-0000-00004B490000}"/>
    <cellStyle name="Normal 3 2 3 11 2 3 2" xfId="19769" xr:uid="{00000000-0005-0000-0000-00004C490000}"/>
    <cellStyle name="Normal 3 2 3 11 2 3 2 2" xfId="19770" xr:uid="{00000000-0005-0000-0000-00004D490000}"/>
    <cellStyle name="Normal 3 2 3 11 2 3 3" xfId="19771" xr:uid="{00000000-0005-0000-0000-00004E490000}"/>
    <cellStyle name="Normal 3 2 3 11 2 4" xfId="19772" xr:uid="{00000000-0005-0000-0000-00004F490000}"/>
    <cellStyle name="Normal 3 2 3 11 2 4 2" xfId="19773" xr:uid="{00000000-0005-0000-0000-000050490000}"/>
    <cellStyle name="Normal 3 2 3 11 2 5" xfId="19774" xr:uid="{00000000-0005-0000-0000-000051490000}"/>
    <cellStyle name="Normal 3 2 3 11 3" xfId="19775" xr:uid="{00000000-0005-0000-0000-000052490000}"/>
    <cellStyle name="Normal 3 2 3 11 3 2" xfId="19776" xr:uid="{00000000-0005-0000-0000-000053490000}"/>
    <cellStyle name="Normal 3 2 3 11 3 2 2" xfId="19777" xr:uid="{00000000-0005-0000-0000-000054490000}"/>
    <cellStyle name="Normal 3 2 3 11 3 2 2 2" xfId="19778" xr:uid="{00000000-0005-0000-0000-000055490000}"/>
    <cellStyle name="Normal 3 2 3 11 3 2 3" xfId="19779" xr:uid="{00000000-0005-0000-0000-000056490000}"/>
    <cellStyle name="Normal 3 2 3 11 3 3" xfId="19780" xr:uid="{00000000-0005-0000-0000-000057490000}"/>
    <cellStyle name="Normal 3 2 3 11 3 3 2" xfId="19781" xr:uid="{00000000-0005-0000-0000-000058490000}"/>
    <cellStyle name="Normal 3 2 3 11 3 4" xfId="19782" xr:uid="{00000000-0005-0000-0000-000059490000}"/>
    <cellStyle name="Normal 3 2 3 11 4" xfId="19783" xr:uid="{00000000-0005-0000-0000-00005A490000}"/>
    <cellStyle name="Normal 3 2 3 11 4 2" xfId="19784" xr:uid="{00000000-0005-0000-0000-00005B490000}"/>
    <cellStyle name="Normal 3 2 3 11 4 2 2" xfId="19785" xr:uid="{00000000-0005-0000-0000-00005C490000}"/>
    <cellStyle name="Normal 3 2 3 11 4 3" xfId="19786" xr:uid="{00000000-0005-0000-0000-00005D490000}"/>
    <cellStyle name="Normal 3 2 3 11 5" xfId="19787" xr:uid="{00000000-0005-0000-0000-00005E490000}"/>
    <cellStyle name="Normal 3 2 3 11 5 2" xfId="19788" xr:uid="{00000000-0005-0000-0000-00005F490000}"/>
    <cellStyle name="Normal 3 2 3 11 6" xfId="19789" xr:uid="{00000000-0005-0000-0000-000060490000}"/>
    <cellStyle name="Normal 3 2 3 12" xfId="19790" xr:uid="{00000000-0005-0000-0000-000061490000}"/>
    <cellStyle name="Normal 3 2 3 12 2" xfId="19791" xr:uid="{00000000-0005-0000-0000-000062490000}"/>
    <cellStyle name="Normal 3 2 3 12 2 2" xfId="19792" xr:uid="{00000000-0005-0000-0000-000063490000}"/>
    <cellStyle name="Normal 3 2 3 12 2 2 2" xfId="19793" xr:uid="{00000000-0005-0000-0000-000064490000}"/>
    <cellStyle name="Normal 3 2 3 12 2 2 2 2" xfId="19794" xr:uid="{00000000-0005-0000-0000-000065490000}"/>
    <cellStyle name="Normal 3 2 3 12 2 2 3" xfId="19795" xr:uid="{00000000-0005-0000-0000-000066490000}"/>
    <cellStyle name="Normal 3 2 3 12 2 3" xfId="19796" xr:uid="{00000000-0005-0000-0000-000067490000}"/>
    <cellStyle name="Normal 3 2 3 12 2 3 2" xfId="19797" xr:uid="{00000000-0005-0000-0000-000068490000}"/>
    <cellStyle name="Normal 3 2 3 12 2 4" xfId="19798" xr:uid="{00000000-0005-0000-0000-000069490000}"/>
    <cellStyle name="Normal 3 2 3 12 3" xfId="19799" xr:uid="{00000000-0005-0000-0000-00006A490000}"/>
    <cellStyle name="Normal 3 2 3 12 3 2" xfId="19800" xr:uid="{00000000-0005-0000-0000-00006B490000}"/>
    <cellStyle name="Normal 3 2 3 12 3 2 2" xfId="19801" xr:uid="{00000000-0005-0000-0000-00006C490000}"/>
    <cellStyle name="Normal 3 2 3 12 3 3" xfId="19802" xr:uid="{00000000-0005-0000-0000-00006D490000}"/>
    <cellStyle name="Normal 3 2 3 12 4" xfId="19803" xr:uid="{00000000-0005-0000-0000-00006E490000}"/>
    <cellStyle name="Normal 3 2 3 12 4 2" xfId="19804" xr:uid="{00000000-0005-0000-0000-00006F490000}"/>
    <cellStyle name="Normal 3 2 3 12 5" xfId="19805" xr:uid="{00000000-0005-0000-0000-000070490000}"/>
    <cellStyle name="Normal 3 2 3 13" xfId="19806" xr:uid="{00000000-0005-0000-0000-000071490000}"/>
    <cellStyle name="Normal 3 2 3 13 2" xfId="19807" xr:uid="{00000000-0005-0000-0000-000072490000}"/>
    <cellStyle name="Normal 3 2 3 13 2 2" xfId="19808" xr:uid="{00000000-0005-0000-0000-000073490000}"/>
    <cellStyle name="Normal 3 2 3 13 2 2 2" xfId="19809" xr:uid="{00000000-0005-0000-0000-000074490000}"/>
    <cellStyle name="Normal 3 2 3 13 2 3" xfId="19810" xr:uid="{00000000-0005-0000-0000-000075490000}"/>
    <cellStyle name="Normal 3 2 3 13 3" xfId="19811" xr:uid="{00000000-0005-0000-0000-000076490000}"/>
    <cellStyle name="Normal 3 2 3 13 3 2" xfId="19812" xr:uid="{00000000-0005-0000-0000-000077490000}"/>
    <cellStyle name="Normal 3 2 3 13 4" xfId="19813" xr:uid="{00000000-0005-0000-0000-000078490000}"/>
    <cellStyle name="Normal 3 2 3 14" xfId="19814" xr:uid="{00000000-0005-0000-0000-000079490000}"/>
    <cellStyle name="Normal 3 2 3 14 2" xfId="19815" xr:uid="{00000000-0005-0000-0000-00007A490000}"/>
    <cellStyle name="Normal 3 2 3 14 2 2" xfId="19816" xr:uid="{00000000-0005-0000-0000-00007B490000}"/>
    <cellStyle name="Normal 3 2 3 14 2 2 2" xfId="19817" xr:uid="{00000000-0005-0000-0000-00007C490000}"/>
    <cellStyle name="Normal 3 2 3 14 2 3" xfId="19818" xr:uid="{00000000-0005-0000-0000-00007D490000}"/>
    <cellStyle name="Normal 3 2 3 14 3" xfId="19819" xr:uid="{00000000-0005-0000-0000-00007E490000}"/>
    <cellStyle name="Normal 3 2 3 14 3 2" xfId="19820" xr:uid="{00000000-0005-0000-0000-00007F490000}"/>
    <cellStyle name="Normal 3 2 3 14 4" xfId="19821" xr:uid="{00000000-0005-0000-0000-000080490000}"/>
    <cellStyle name="Normal 3 2 3 15" xfId="19822" xr:uid="{00000000-0005-0000-0000-000081490000}"/>
    <cellStyle name="Normal 3 2 3 15 2" xfId="19823" xr:uid="{00000000-0005-0000-0000-000082490000}"/>
    <cellStyle name="Normal 3 2 3 15 2 2" xfId="19824" xr:uid="{00000000-0005-0000-0000-000083490000}"/>
    <cellStyle name="Normal 3 2 3 15 2 2 2" xfId="19825" xr:uid="{00000000-0005-0000-0000-000084490000}"/>
    <cellStyle name="Normal 3 2 3 15 2 3" xfId="19826" xr:uid="{00000000-0005-0000-0000-000085490000}"/>
    <cellStyle name="Normal 3 2 3 15 3" xfId="19827" xr:uid="{00000000-0005-0000-0000-000086490000}"/>
    <cellStyle name="Normal 3 2 3 15 3 2" xfId="19828" xr:uid="{00000000-0005-0000-0000-000087490000}"/>
    <cellStyle name="Normal 3 2 3 15 4" xfId="19829" xr:uid="{00000000-0005-0000-0000-000088490000}"/>
    <cellStyle name="Normal 3 2 3 16" xfId="19830" xr:uid="{00000000-0005-0000-0000-000089490000}"/>
    <cellStyle name="Normal 3 2 3 16 2" xfId="19831" xr:uid="{00000000-0005-0000-0000-00008A490000}"/>
    <cellStyle name="Normal 3 2 3 16 2 2" xfId="19832" xr:uid="{00000000-0005-0000-0000-00008B490000}"/>
    <cellStyle name="Normal 3 2 3 16 3" xfId="19833" xr:uid="{00000000-0005-0000-0000-00008C490000}"/>
    <cellStyle name="Normal 3 2 3 17" xfId="19834" xr:uid="{00000000-0005-0000-0000-00008D490000}"/>
    <cellStyle name="Normal 3 2 3 17 2" xfId="19835" xr:uid="{00000000-0005-0000-0000-00008E490000}"/>
    <cellStyle name="Normal 3 2 3 18" xfId="19836" xr:uid="{00000000-0005-0000-0000-00008F490000}"/>
    <cellStyle name="Normal 3 2 3 18 2" xfId="19837" xr:uid="{00000000-0005-0000-0000-000090490000}"/>
    <cellStyle name="Normal 3 2 3 19" xfId="19838" xr:uid="{00000000-0005-0000-0000-000091490000}"/>
    <cellStyle name="Normal 3 2 3 2" xfId="19839" xr:uid="{00000000-0005-0000-0000-000092490000}"/>
    <cellStyle name="Normal 3 2 3 2 10" xfId="19840" xr:uid="{00000000-0005-0000-0000-000093490000}"/>
    <cellStyle name="Normal 3 2 3 2 10 2" xfId="19841" xr:uid="{00000000-0005-0000-0000-000094490000}"/>
    <cellStyle name="Normal 3 2 3 2 10 2 2" xfId="19842" xr:uid="{00000000-0005-0000-0000-000095490000}"/>
    <cellStyle name="Normal 3 2 3 2 10 2 2 2" xfId="19843" xr:uid="{00000000-0005-0000-0000-000096490000}"/>
    <cellStyle name="Normal 3 2 3 2 10 2 2 2 2" xfId="19844" xr:uid="{00000000-0005-0000-0000-000097490000}"/>
    <cellStyle name="Normal 3 2 3 2 10 2 2 2 2 2" xfId="19845" xr:uid="{00000000-0005-0000-0000-000098490000}"/>
    <cellStyle name="Normal 3 2 3 2 10 2 2 2 3" xfId="19846" xr:uid="{00000000-0005-0000-0000-000099490000}"/>
    <cellStyle name="Normal 3 2 3 2 10 2 2 3" xfId="19847" xr:uid="{00000000-0005-0000-0000-00009A490000}"/>
    <cellStyle name="Normal 3 2 3 2 10 2 2 3 2" xfId="19848" xr:uid="{00000000-0005-0000-0000-00009B490000}"/>
    <cellStyle name="Normal 3 2 3 2 10 2 2 4" xfId="19849" xr:uid="{00000000-0005-0000-0000-00009C490000}"/>
    <cellStyle name="Normal 3 2 3 2 10 2 3" xfId="19850" xr:uid="{00000000-0005-0000-0000-00009D490000}"/>
    <cellStyle name="Normal 3 2 3 2 10 2 3 2" xfId="19851" xr:uid="{00000000-0005-0000-0000-00009E490000}"/>
    <cellStyle name="Normal 3 2 3 2 10 2 3 2 2" xfId="19852" xr:uid="{00000000-0005-0000-0000-00009F490000}"/>
    <cellStyle name="Normal 3 2 3 2 10 2 3 3" xfId="19853" xr:uid="{00000000-0005-0000-0000-0000A0490000}"/>
    <cellStyle name="Normal 3 2 3 2 10 2 4" xfId="19854" xr:uid="{00000000-0005-0000-0000-0000A1490000}"/>
    <cellStyle name="Normal 3 2 3 2 10 2 4 2" xfId="19855" xr:uid="{00000000-0005-0000-0000-0000A2490000}"/>
    <cellStyle name="Normal 3 2 3 2 10 2 5" xfId="19856" xr:uid="{00000000-0005-0000-0000-0000A3490000}"/>
    <cellStyle name="Normal 3 2 3 2 10 3" xfId="19857" xr:uid="{00000000-0005-0000-0000-0000A4490000}"/>
    <cellStyle name="Normal 3 2 3 2 10 3 2" xfId="19858" xr:uid="{00000000-0005-0000-0000-0000A5490000}"/>
    <cellStyle name="Normal 3 2 3 2 10 3 2 2" xfId="19859" xr:uid="{00000000-0005-0000-0000-0000A6490000}"/>
    <cellStyle name="Normal 3 2 3 2 10 3 2 2 2" xfId="19860" xr:uid="{00000000-0005-0000-0000-0000A7490000}"/>
    <cellStyle name="Normal 3 2 3 2 10 3 2 3" xfId="19861" xr:uid="{00000000-0005-0000-0000-0000A8490000}"/>
    <cellStyle name="Normal 3 2 3 2 10 3 3" xfId="19862" xr:uid="{00000000-0005-0000-0000-0000A9490000}"/>
    <cellStyle name="Normal 3 2 3 2 10 3 3 2" xfId="19863" xr:uid="{00000000-0005-0000-0000-0000AA490000}"/>
    <cellStyle name="Normal 3 2 3 2 10 3 4" xfId="19864" xr:uid="{00000000-0005-0000-0000-0000AB490000}"/>
    <cellStyle name="Normal 3 2 3 2 10 4" xfId="19865" xr:uid="{00000000-0005-0000-0000-0000AC490000}"/>
    <cellStyle name="Normal 3 2 3 2 10 4 2" xfId="19866" xr:uid="{00000000-0005-0000-0000-0000AD490000}"/>
    <cellStyle name="Normal 3 2 3 2 10 4 2 2" xfId="19867" xr:uid="{00000000-0005-0000-0000-0000AE490000}"/>
    <cellStyle name="Normal 3 2 3 2 10 4 3" xfId="19868" xr:uid="{00000000-0005-0000-0000-0000AF490000}"/>
    <cellStyle name="Normal 3 2 3 2 10 5" xfId="19869" xr:uid="{00000000-0005-0000-0000-0000B0490000}"/>
    <cellStyle name="Normal 3 2 3 2 10 5 2" xfId="19870" xr:uid="{00000000-0005-0000-0000-0000B1490000}"/>
    <cellStyle name="Normal 3 2 3 2 10 6" xfId="19871" xr:uid="{00000000-0005-0000-0000-0000B2490000}"/>
    <cellStyle name="Normal 3 2 3 2 11" xfId="19872" xr:uid="{00000000-0005-0000-0000-0000B3490000}"/>
    <cellStyle name="Normal 3 2 3 2 11 2" xfId="19873" xr:uid="{00000000-0005-0000-0000-0000B4490000}"/>
    <cellStyle name="Normal 3 2 3 2 11 2 2" xfId="19874" xr:uid="{00000000-0005-0000-0000-0000B5490000}"/>
    <cellStyle name="Normal 3 2 3 2 11 2 2 2" xfId="19875" xr:uid="{00000000-0005-0000-0000-0000B6490000}"/>
    <cellStyle name="Normal 3 2 3 2 11 2 2 2 2" xfId="19876" xr:uid="{00000000-0005-0000-0000-0000B7490000}"/>
    <cellStyle name="Normal 3 2 3 2 11 2 2 3" xfId="19877" xr:uid="{00000000-0005-0000-0000-0000B8490000}"/>
    <cellStyle name="Normal 3 2 3 2 11 2 3" xfId="19878" xr:uid="{00000000-0005-0000-0000-0000B9490000}"/>
    <cellStyle name="Normal 3 2 3 2 11 2 3 2" xfId="19879" xr:uid="{00000000-0005-0000-0000-0000BA490000}"/>
    <cellStyle name="Normal 3 2 3 2 11 2 4" xfId="19880" xr:uid="{00000000-0005-0000-0000-0000BB490000}"/>
    <cellStyle name="Normal 3 2 3 2 11 3" xfId="19881" xr:uid="{00000000-0005-0000-0000-0000BC490000}"/>
    <cellStyle name="Normal 3 2 3 2 11 3 2" xfId="19882" xr:uid="{00000000-0005-0000-0000-0000BD490000}"/>
    <cellStyle name="Normal 3 2 3 2 11 3 2 2" xfId="19883" xr:uid="{00000000-0005-0000-0000-0000BE490000}"/>
    <cellStyle name="Normal 3 2 3 2 11 3 3" xfId="19884" xr:uid="{00000000-0005-0000-0000-0000BF490000}"/>
    <cellStyle name="Normal 3 2 3 2 11 4" xfId="19885" xr:uid="{00000000-0005-0000-0000-0000C0490000}"/>
    <cellStyle name="Normal 3 2 3 2 11 4 2" xfId="19886" xr:uid="{00000000-0005-0000-0000-0000C1490000}"/>
    <cellStyle name="Normal 3 2 3 2 11 5" xfId="19887" xr:uid="{00000000-0005-0000-0000-0000C2490000}"/>
    <cellStyle name="Normal 3 2 3 2 12" xfId="19888" xr:uid="{00000000-0005-0000-0000-0000C3490000}"/>
    <cellStyle name="Normal 3 2 3 2 12 2" xfId="19889" xr:uid="{00000000-0005-0000-0000-0000C4490000}"/>
    <cellStyle name="Normal 3 2 3 2 12 2 2" xfId="19890" xr:uid="{00000000-0005-0000-0000-0000C5490000}"/>
    <cellStyle name="Normal 3 2 3 2 12 2 2 2" xfId="19891" xr:uid="{00000000-0005-0000-0000-0000C6490000}"/>
    <cellStyle name="Normal 3 2 3 2 12 2 3" xfId="19892" xr:uid="{00000000-0005-0000-0000-0000C7490000}"/>
    <cellStyle name="Normal 3 2 3 2 12 3" xfId="19893" xr:uid="{00000000-0005-0000-0000-0000C8490000}"/>
    <cellStyle name="Normal 3 2 3 2 12 3 2" xfId="19894" xr:uid="{00000000-0005-0000-0000-0000C9490000}"/>
    <cellStyle name="Normal 3 2 3 2 12 4" xfId="19895" xr:uid="{00000000-0005-0000-0000-0000CA490000}"/>
    <cellStyle name="Normal 3 2 3 2 13" xfId="19896" xr:uid="{00000000-0005-0000-0000-0000CB490000}"/>
    <cellStyle name="Normal 3 2 3 2 13 2" xfId="19897" xr:uid="{00000000-0005-0000-0000-0000CC490000}"/>
    <cellStyle name="Normal 3 2 3 2 13 2 2" xfId="19898" xr:uid="{00000000-0005-0000-0000-0000CD490000}"/>
    <cellStyle name="Normal 3 2 3 2 13 2 2 2" xfId="19899" xr:uid="{00000000-0005-0000-0000-0000CE490000}"/>
    <cellStyle name="Normal 3 2 3 2 13 2 3" xfId="19900" xr:uid="{00000000-0005-0000-0000-0000CF490000}"/>
    <cellStyle name="Normal 3 2 3 2 13 3" xfId="19901" xr:uid="{00000000-0005-0000-0000-0000D0490000}"/>
    <cellStyle name="Normal 3 2 3 2 13 3 2" xfId="19902" xr:uid="{00000000-0005-0000-0000-0000D1490000}"/>
    <cellStyle name="Normal 3 2 3 2 13 4" xfId="19903" xr:uid="{00000000-0005-0000-0000-0000D2490000}"/>
    <cellStyle name="Normal 3 2 3 2 14" xfId="19904" xr:uid="{00000000-0005-0000-0000-0000D3490000}"/>
    <cellStyle name="Normal 3 2 3 2 14 2" xfId="19905" xr:uid="{00000000-0005-0000-0000-0000D4490000}"/>
    <cellStyle name="Normal 3 2 3 2 14 2 2" xfId="19906" xr:uid="{00000000-0005-0000-0000-0000D5490000}"/>
    <cellStyle name="Normal 3 2 3 2 14 2 2 2" xfId="19907" xr:uid="{00000000-0005-0000-0000-0000D6490000}"/>
    <cellStyle name="Normal 3 2 3 2 14 2 3" xfId="19908" xr:uid="{00000000-0005-0000-0000-0000D7490000}"/>
    <cellStyle name="Normal 3 2 3 2 14 3" xfId="19909" xr:uid="{00000000-0005-0000-0000-0000D8490000}"/>
    <cellStyle name="Normal 3 2 3 2 14 3 2" xfId="19910" xr:uid="{00000000-0005-0000-0000-0000D9490000}"/>
    <cellStyle name="Normal 3 2 3 2 14 4" xfId="19911" xr:uid="{00000000-0005-0000-0000-0000DA490000}"/>
    <cellStyle name="Normal 3 2 3 2 15" xfId="19912" xr:uid="{00000000-0005-0000-0000-0000DB490000}"/>
    <cellStyle name="Normal 3 2 3 2 15 2" xfId="19913" xr:uid="{00000000-0005-0000-0000-0000DC490000}"/>
    <cellStyle name="Normal 3 2 3 2 15 2 2" xfId="19914" xr:uid="{00000000-0005-0000-0000-0000DD490000}"/>
    <cellStyle name="Normal 3 2 3 2 15 3" xfId="19915" xr:uid="{00000000-0005-0000-0000-0000DE490000}"/>
    <cellStyle name="Normal 3 2 3 2 16" xfId="19916" xr:uid="{00000000-0005-0000-0000-0000DF490000}"/>
    <cellStyle name="Normal 3 2 3 2 16 2" xfId="19917" xr:uid="{00000000-0005-0000-0000-0000E0490000}"/>
    <cellStyle name="Normal 3 2 3 2 17" xfId="19918" xr:uid="{00000000-0005-0000-0000-0000E1490000}"/>
    <cellStyle name="Normal 3 2 3 2 17 2" xfId="19919" xr:uid="{00000000-0005-0000-0000-0000E2490000}"/>
    <cellStyle name="Normal 3 2 3 2 18" xfId="19920" xr:uid="{00000000-0005-0000-0000-0000E3490000}"/>
    <cellStyle name="Normal 3 2 3 2 2" xfId="19921" xr:uid="{00000000-0005-0000-0000-0000E4490000}"/>
    <cellStyle name="Normal 3 2 3 2 2 10" xfId="19922" xr:uid="{00000000-0005-0000-0000-0000E5490000}"/>
    <cellStyle name="Normal 3 2 3 2 2 10 2" xfId="19923" xr:uid="{00000000-0005-0000-0000-0000E6490000}"/>
    <cellStyle name="Normal 3 2 3 2 2 10 2 2" xfId="19924" xr:uid="{00000000-0005-0000-0000-0000E7490000}"/>
    <cellStyle name="Normal 3 2 3 2 2 10 2 2 2" xfId="19925" xr:uid="{00000000-0005-0000-0000-0000E8490000}"/>
    <cellStyle name="Normal 3 2 3 2 2 10 2 3" xfId="19926" xr:uid="{00000000-0005-0000-0000-0000E9490000}"/>
    <cellStyle name="Normal 3 2 3 2 2 10 3" xfId="19927" xr:uid="{00000000-0005-0000-0000-0000EA490000}"/>
    <cellStyle name="Normal 3 2 3 2 2 10 3 2" xfId="19928" xr:uid="{00000000-0005-0000-0000-0000EB490000}"/>
    <cellStyle name="Normal 3 2 3 2 2 10 4" xfId="19929" xr:uid="{00000000-0005-0000-0000-0000EC490000}"/>
    <cellStyle name="Normal 3 2 3 2 2 11" xfId="19930" xr:uid="{00000000-0005-0000-0000-0000ED490000}"/>
    <cellStyle name="Normal 3 2 3 2 2 11 2" xfId="19931" xr:uid="{00000000-0005-0000-0000-0000EE490000}"/>
    <cellStyle name="Normal 3 2 3 2 2 11 2 2" xfId="19932" xr:uid="{00000000-0005-0000-0000-0000EF490000}"/>
    <cellStyle name="Normal 3 2 3 2 2 11 2 2 2" xfId="19933" xr:uid="{00000000-0005-0000-0000-0000F0490000}"/>
    <cellStyle name="Normal 3 2 3 2 2 11 2 3" xfId="19934" xr:uid="{00000000-0005-0000-0000-0000F1490000}"/>
    <cellStyle name="Normal 3 2 3 2 2 11 3" xfId="19935" xr:uid="{00000000-0005-0000-0000-0000F2490000}"/>
    <cellStyle name="Normal 3 2 3 2 2 11 3 2" xfId="19936" xr:uid="{00000000-0005-0000-0000-0000F3490000}"/>
    <cellStyle name="Normal 3 2 3 2 2 11 4" xfId="19937" xr:uid="{00000000-0005-0000-0000-0000F4490000}"/>
    <cellStyle name="Normal 3 2 3 2 2 12" xfId="19938" xr:uid="{00000000-0005-0000-0000-0000F5490000}"/>
    <cellStyle name="Normal 3 2 3 2 2 12 2" xfId="19939" xr:uid="{00000000-0005-0000-0000-0000F6490000}"/>
    <cellStyle name="Normal 3 2 3 2 2 12 2 2" xfId="19940" xr:uid="{00000000-0005-0000-0000-0000F7490000}"/>
    <cellStyle name="Normal 3 2 3 2 2 12 2 2 2" xfId="19941" xr:uid="{00000000-0005-0000-0000-0000F8490000}"/>
    <cellStyle name="Normal 3 2 3 2 2 12 2 3" xfId="19942" xr:uid="{00000000-0005-0000-0000-0000F9490000}"/>
    <cellStyle name="Normal 3 2 3 2 2 12 3" xfId="19943" xr:uid="{00000000-0005-0000-0000-0000FA490000}"/>
    <cellStyle name="Normal 3 2 3 2 2 12 3 2" xfId="19944" xr:uid="{00000000-0005-0000-0000-0000FB490000}"/>
    <cellStyle name="Normal 3 2 3 2 2 12 4" xfId="19945" xr:uid="{00000000-0005-0000-0000-0000FC490000}"/>
    <cellStyle name="Normal 3 2 3 2 2 13" xfId="19946" xr:uid="{00000000-0005-0000-0000-0000FD490000}"/>
    <cellStyle name="Normal 3 2 3 2 2 13 2" xfId="19947" xr:uid="{00000000-0005-0000-0000-0000FE490000}"/>
    <cellStyle name="Normal 3 2 3 2 2 13 2 2" xfId="19948" xr:uid="{00000000-0005-0000-0000-0000FF490000}"/>
    <cellStyle name="Normal 3 2 3 2 2 13 3" xfId="19949" xr:uid="{00000000-0005-0000-0000-0000004A0000}"/>
    <cellStyle name="Normal 3 2 3 2 2 14" xfId="19950" xr:uid="{00000000-0005-0000-0000-0000014A0000}"/>
    <cellStyle name="Normal 3 2 3 2 2 14 2" xfId="19951" xr:uid="{00000000-0005-0000-0000-0000024A0000}"/>
    <cellStyle name="Normal 3 2 3 2 2 15" xfId="19952" xr:uid="{00000000-0005-0000-0000-0000034A0000}"/>
    <cellStyle name="Normal 3 2 3 2 2 15 2" xfId="19953" xr:uid="{00000000-0005-0000-0000-0000044A0000}"/>
    <cellStyle name="Normal 3 2 3 2 2 16" xfId="19954" xr:uid="{00000000-0005-0000-0000-0000054A0000}"/>
    <cellStyle name="Normal 3 2 3 2 2 2" xfId="19955" xr:uid="{00000000-0005-0000-0000-0000064A0000}"/>
    <cellStyle name="Normal 3 2 3 2 2 2 10" xfId="19956" xr:uid="{00000000-0005-0000-0000-0000074A0000}"/>
    <cellStyle name="Normal 3 2 3 2 2 2 2" xfId="19957" xr:uid="{00000000-0005-0000-0000-0000084A0000}"/>
    <cellStyle name="Normal 3 2 3 2 2 2 2 2" xfId="19958" xr:uid="{00000000-0005-0000-0000-0000094A0000}"/>
    <cellStyle name="Normal 3 2 3 2 2 2 2 2 2" xfId="19959" xr:uid="{00000000-0005-0000-0000-00000A4A0000}"/>
    <cellStyle name="Normal 3 2 3 2 2 2 2 2 2 2" xfId="19960" xr:uid="{00000000-0005-0000-0000-00000B4A0000}"/>
    <cellStyle name="Normal 3 2 3 2 2 2 2 2 2 2 2" xfId="19961" xr:uid="{00000000-0005-0000-0000-00000C4A0000}"/>
    <cellStyle name="Normal 3 2 3 2 2 2 2 2 2 2 2 2" xfId="19962" xr:uid="{00000000-0005-0000-0000-00000D4A0000}"/>
    <cellStyle name="Normal 3 2 3 2 2 2 2 2 2 2 2 2 2" xfId="19963" xr:uid="{00000000-0005-0000-0000-00000E4A0000}"/>
    <cellStyle name="Normal 3 2 3 2 2 2 2 2 2 2 2 3" xfId="19964" xr:uid="{00000000-0005-0000-0000-00000F4A0000}"/>
    <cellStyle name="Normal 3 2 3 2 2 2 2 2 2 2 3" xfId="19965" xr:uid="{00000000-0005-0000-0000-0000104A0000}"/>
    <cellStyle name="Normal 3 2 3 2 2 2 2 2 2 2 3 2" xfId="19966" xr:uid="{00000000-0005-0000-0000-0000114A0000}"/>
    <cellStyle name="Normal 3 2 3 2 2 2 2 2 2 2 4" xfId="19967" xr:uid="{00000000-0005-0000-0000-0000124A0000}"/>
    <cellStyle name="Normal 3 2 3 2 2 2 2 2 2 3" xfId="19968" xr:uid="{00000000-0005-0000-0000-0000134A0000}"/>
    <cellStyle name="Normal 3 2 3 2 2 2 2 2 2 3 2" xfId="19969" xr:uid="{00000000-0005-0000-0000-0000144A0000}"/>
    <cellStyle name="Normal 3 2 3 2 2 2 2 2 2 3 2 2" xfId="19970" xr:uid="{00000000-0005-0000-0000-0000154A0000}"/>
    <cellStyle name="Normal 3 2 3 2 2 2 2 2 2 3 3" xfId="19971" xr:uid="{00000000-0005-0000-0000-0000164A0000}"/>
    <cellStyle name="Normal 3 2 3 2 2 2 2 2 2 4" xfId="19972" xr:uid="{00000000-0005-0000-0000-0000174A0000}"/>
    <cellStyle name="Normal 3 2 3 2 2 2 2 2 2 4 2" xfId="19973" xr:uid="{00000000-0005-0000-0000-0000184A0000}"/>
    <cellStyle name="Normal 3 2 3 2 2 2 2 2 2 5" xfId="19974" xr:uid="{00000000-0005-0000-0000-0000194A0000}"/>
    <cellStyle name="Normal 3 2 3 2 2 2 2 2 3" xfId="19975" xr:uid="{00000000-0005-0000-0000-00001A4A0000}"/>
    <cellStyle name="Normal 3 2 3 2 2 2 2 2 3 2" xfId="19976" xr:uid="{00000000-0005-0000-0000-00001B4A0000}"/>
    <cellStyle name="Normal 3 2 3 2 2 2 2 2 3 2 2" xfId="19977" xr:uid="{00000000-0005-0000-0000-00001C4A0000}"/>
    <cellStyle name="Normal 3 2 3 2 2 2 2 2 3 2 2 2" xfId="19978" xr:uid="{00000000-0005-0000-0000-00001D4A0000}"/>
    <cellStyle name="Normal 3 2 3 2 2 2 2 2 3 2 3" xfId="19979" xr:uid="{00000000-0005-0000-0000-00001E4A0000}"/>
    <cellStyle name="Normal 3 2 3 2 2 2 2 2 3 3" xfId="19980" xr:uid="{00000000-0005-0000-0000-00001F4A0000}"/>
    <cellStyle name="Normal 3 2 3 2 2 2 2 2 3 3 2" xfId="19981" xr:uid="{00000000-0005-0000-0000-0000204A0000}"/>
    <cellStyle name="Normal 3 2 3 2 2 2 2 2 3 4" xfId="19982" xr:uid="{00000000-0005-0000-0000-0000214A0000}"/>
    <cellStyle name="Normal 3 2 3 2 2 2 2 2 4" xfId="19983" xr:uid="{00000000-0005-0000-0000-0000224A0000}"/>
    <cellStyle name="Normal 3 2 3 2 2 2 2 2 4 2" xfId="19984" xr:uid="{00000000-0005-0000-0000-0000234A0000}"/>
    <cellStyle name="Normal 3 2 3 2 2 2 2 2 4 2 2" xfId="19985" xr:uid="{00000000-0005-0000-0000-0000244A0000}"/>
    <cellStyle name="Normal 3 2 3 2 2 2 2 2 4 2 2 2" xfId="19986" xr:uid="{00000000-0005-0000-0000-0000254A0000}"/>
    <cellStyle name="Normal 3 2 3 2 2 2 2 2 4 2 3" xfId="19987" xr:uid="{00000000-0005-0000-0000-0000264A0000}"/>
    <cellStyle name="Normal 3 2 3 2 2 2 2 2 4 3" xfId="19988" xr:uid="{00000000-0005-0000-0000-0000274A0000}"/>
    <cellStyle name="Normal 3 2 3 2 2 2 2 2 4 3 2" xfId="19989" xr:uid="{00000000-0005-0000-0000-0000284A0000}"/>
    <cellStyle name="Normal 3 2 3 2 2 2 2 2 4 4" xfId="19990" xr:uid="{00000000-0005-0000-0000-0000294A0000}"/>
    <cellStyle name="Normal 3 2 3 2 2 2 2 2 5" xfId="19991" xr:uid="{00000000-0005-0000-0000-00002A4A0000}"/>
    <cellStyle name="Normal 3 2 3 2 2 2 2 2 5 2" xfId="19992" xr:uid="{00000000-0005-0000-0000-00002B4A0000}"/>
    <cellStyle name="Normal 3 2 3 2 2 2 2 2 5 2 2" xfId="19993" xr:uid="{00000000-0005-0000-0000-00002C4A0000}"/>
    <cellStyle name="Normal 3 2 3 2 2 2 2 2 5 3" xfId="19994" xr:uid="{00000000-0005-0000-0000-00002D4A0000}"/>
    <cellStyle name="Normal 3 2 3 2 2 2 2 2 6" xfId="19995" xr:uid="{00000000-0005-0000-0000-00002E4A0000}"/>
    <cellStyle name="Normal 3 2 3 2 2 2 2 2 6 2" xfId="19996" xr:uid="{00000000-0005-0000-0000-00002F4A0000}"/>
    <cellStyle name="Normal 3 2 3 2 2 2 2 2 7" xfId="19997" xr:uid="{00000000-0005-0000-0000-0000304A0000}"/>
    <cellStyle name="Normal 3 2 3 2 2 2 2 2 7 2" xfId="19998" xr:uid="{00000000-0005-0000-0000-0000314A0000}"/>
    <cellStyle name="Normal 3 2 3 2 2 2 2 2 8" xfId="19999" xr:uid="{00000000-0005-0000-0000-0000324A0000}"/>
    <cellStyle name="Normal 3 2 3 2 2 2 2 3" xfId="20000" xr:uid="{00000000-0005-0000-0000-0000334A0000}"/>
    <cellStyle name="Normal 3 2 3 2 2 2 2 3 2" xfId="20001" xr:uid="{00000000-0005-0000-0000-0000344A0000}"/>
    <cellStyle name="Normal 3 2 3 2 2 2 2 3 2 2" xfId="20002" xr:uid="{00000000-0005-0000-0000-0000354A0000}"/>
    <cellStyle name="Normal 3 2 3 2 2 2 2 3 2 2 2" xfId="20003" xr:uid="{00000000-0005-0000-0000-0000364A0000}"/>
    <cellStyle name="Normal 3 2 3 2 2 2 2 3 2 2 2 2" xfId="20004" xr:uid="{00000000-0005-0000-0000-0000374A0000}"/>
    <cellStyle name="Normal 3 2 3 2 2 2 2 3 2 2 3" xfId="20005" xr:uid="{00000000-0005-0000-0000-0000384A0000}"/>
    <cellStyle name="Normal 3 2 3 2 2 2 2 3 2 3" xfId="20006" xr:uid="{00000000-0005-0000-0000-0000394A0000}"/>
    <cellStyle name="Normal 3 2 3 2 2 2 2 3 2 3 2" xfId="20007" xr:uid="{00000000-0005-0000-0000-00003A4A0000}"/>
    <cellStyle name="Normal 3 2 3 2 2 2 2 3 2 4" xfId="20008" xr:uid="{00000000-0005-0000-0000-00003B4A0000}"/>
    <cellStyle name="Normal 3 2 3 2 2 2 2 3 3" xfId="20009" xr:uid="{00000000-0005-0000-0000-00003C4A0000}"/>
    <cellStyle name="Normal 3 2 3 2 2 2 2 3 3 2" xfId="20010" xr:uid="{00000000-0005-0000-0000-00003D4A0000}"/>
    <cellStyle name="Normal 3 2 3 2 2 2 2 3 3 2 2" xfId="20011" xr:uid="{00000000-0005-0000-0000-00003E4A0000}"/>
    <cellStyle name="Normal 3 2 3 2 2 2 2 3 3 3" xfId="20012" xr:uid="{00000000-0005-0000-0000-00003F4A0000}"/>
    <cellStyle name="Normal 3 2 3 2 2 2 2 3 4" xfId="20013" xr:uid="{00000000-0005-0000-0000-0000404A0000}"/>
    <cellStyle name="Normal 3 2 3 2 2 2 2 3 4 2" xfId="20014" xr:uid="{00000000-0005-0000-0000-0000414A0000}"/>
    <cellStyle name="Normal 3 2 3 2 2 2 2 3 5" xfId="20015" xr:uid="{00000000-0005-0000-0000-0000424A0000}"/>
    <cellStyle name="Normal 3 2 3 2 2 2 2 4" xfId="20016" xr:uid="{00000000-0005-0000-0000-0000434A0000}"/>
    <cellStyle name="Normal 3 2 3 2 2 2 2 4 2" xfId="20017" xr:uid="{00000000-0005-0000-0000-0000444A0000}"/>
    <cellStyle name="Normal 3 2 3 2 2 2 2 4 2 2" xfId="20018" xr:uid="{00000000-0005-0000-0000-0000454A0000}"/>
    <cellStyle name="Normal 3 2 3 2 2 2 2 4 2 2 2" xfId="20019" xr:uid="{00000000-0005-0000-0000-0000464A0000}"/>
    <cellStyle name="Normal 3 2 3 2 2 2 2 4 2 3" xfId="20020" xr:uid="{00000000-0005-0000-0000-0000474A0000}"/>
    <cellStyle name="Normal 3 2 3 2 2 2 2 4 3" xfId="20021" xr:uid="{00000000-0005-0000-0000-0000484A0000}"/>
    <cellStyle name="Normal 3 2 3 2 2 2 2 4 3 2" xfId="20022" xr:uid="{00000000-0005-0000-0000-0000494A0000}"/>
    <cellStyle name="Normal 3 2 3 2 2 2 2 4 4" xfId="20023" xr:uid="{00000000-0005-0000-0000-00004A4A0000}"/>
    <cellStyle name="Normal 3 2 3 2 2 2 2 5" xfId="20024" xr:uid="{00000000-0005-0000-0000-00004B4A0000}"/>
    <cellStyle name="Normal 3 2 3 2 2 2 2 5 2" xfId="20025" xr:uid="{00000000-0005-0000-0000-00004C4A0000}"/>
    <cellStyle name="Normal 3 2 3 2 2 2 2 5 2 2" xfId="20026" xr:uid="{00000000-0005-0000-0000-00004D4A0000}"/>
    <cellStyle name="Normal 3 2 3 2 2 2 2 5 2 2 2" xfId="20027" xr:uid="{00000000-0005-0000-0000-00004E4A0000}"/>
    <cellStyle name="Normal 3 2 3 2 2 2 2 5 2 3" xfId="20028" xr:uid="{00000000-0005-0000-0000-00004F4A0000}"/>
    <cellStyle name="Normal 3 2 3 2 2 2 2 5 3" xfId="20029" xr:uid="{00000000-0005-0000-0000-0000504A0000}"/>
    <cellStyle name="Normal 3 2 3 2 2 2 2 5 3 2" xfId="20030" xr:uid="{00000000-0005-0000-0000-0000514A0000}"/>
    <cellStyle name="Normal 3 2 3 2 2 2 2 5 4" xfId="20031" xr:uid="{00000000-0005-0000-0000-0000524A0000}"/>
    <cellStyle name="Normal 3 2 3 2 2 2 2 6" xfId="20032" xr:uid="{00000000-0005-0000-0000-0000534A0000}"/>
    <cellStyle name="Normal 3 2 3 2 2 2 2 6 2" xfId="20033" xr:uid="{00000000-0005-0000-0000-0000544A0000}"/>
    <cellStyle name="Normal 3 2 3 2 2 2 2 6 2 2" xfId="20034" xr:uid="{00000000-0005-0000-0000-0000554A0000}"/>
    <cellStyle name="Normal 3 2 3 2 2 2 2 6 3" xfId="20035" xr:uid="{00000000-0005-0000-0000-0000564A0000}"/>
    <cellStyle name="Normal 3 2 3 2 2 2 2 7" xfId="20036" xr:uid="{00000000-0005-0000-0000-0000574A0000}"/>
    <cellStyle name="Normal 3 2 3 2 2 2 2 7 2" xfId="20037" xr:uid="{00000000-0005-0000-0000-0000584A0000}"/>
    <cellStyle name="Normal 3 2 3 2 2 2 2 8" xfId="20038" xr:uid="{00000000-0005-0000-0000-0000594A0000}"/>
    <cellStyle name="Normal 3 2 3 2 2 2 2 8 2" xfId="20039" xr:uid="{00000000-0005-0000-0000-00005A4A0000}"/>
    <cellStyle name="Normal 3 2 3 2 2 2 2 9" xfId="20040" xr:uid="{00000000-0005-0000-0000-00005B4A0000}"/>
    <cellStyle name="Normal 3 2 3 2 2 2 3" xfId="20041" xr:uid="{00000000-0005-0000-0000-00005C4A0000}"/>
    <cellStyle name="Normal 3 2 3 2 2 2 3 2" xfId="20042" xr:uid="{00000000-0005-0000-0000-00005D4A0000}"/>
    <cellStyle name="Normal 3 2 3 2 2 2 3 2 2" xfId="20043" xr:uid="{00000000-0005-0000-0000-00005E4A0000}"/>
    <cellStyle name="Normal 3 2 3 2 2 2 3 2 2 2" xfId="20044" xr:uid="{00000000-0005-0000-0000-00005F4A0000}"/>
    <cellStyle name="Normal 3 2 3 2 2 2 3 2 2 2 2" xfId="20045" xr:uid="{00000000-0005-0000-0000-0000604A0000}"/>
    <cellStyle name="Normal 3 2 3 2 2 2 3 2 2 2 2 2" xfId="20046" xr:uid="{00000000-0005-0000-0000-0000614A0000}"/>
    <cellStyle name="Normal 3 2 3 2 2 2 3 2 2 2 3" xfId="20047" xr:uid="{00000000-0005-0000-0000-0000624A0000}"/>
    <cellStyle name="Normal 3 2 3 2 2 2 3 2 2 3" xfId="20048" xr:uid="{00000000-0005-0000-0000-0000634A0000}"/>
    <cellStyle name="Normal 3 2 3 2 2 2 3 2 2 3 2" xfId="20049" xr:uid="{00000000-0005-0000-0000-0000644A0000}"/>
    <cellStyle name="Normal 3 2 3 2 2 2 3 2 2 4" xfId="20050" xr:uid="{00000000-0005-0000-0000-0000654A0000}"/>
    <cellStyle name="Normal 3 2 3 2 2 2 3 2 3" xfId="20051" xr:uid="{00000000-0005-0000-0000-0000664A0000}"/>
    <cellStyle name="Normal 3 2 3 2 2 2 3 2 3 2" xfId="20052" xr:uid="{00000000-0005-0000-0000-0000674A0000}"/>
    <cellStyle name="Normal 3 2 3 2 2 2 3 2 3 2 2" xfId="20053" xr:uid="{00000000-0005-0000-0000-0000684A0000}"/>
    <cellStyle name="Normal 3 2 3 2 2 2 3 2 3 3" xfId="20054" xr:uid="{00000000-0005-0000-0000-0000694A0000}"/>
    <cellStyle name="Normal 3 2 3 2 2 2 3 2 4" xfId="20055" xr:uid="{00000000-0005-0000-0000-00006A4A0000}"/>
    <cellStyle name="Normal 3 2 3 2 2 2 3 2 4 2" xfId="20056" xr:uid="{00000000-0005-0000-0000-00006B4A0000}"/>
    <cellStyle name="Normal 3 2 3 2 2 2 3 2 5" xfId="20057" xr:uid="{00000000-0005-0000-0000-00006C4A0000}"/>
    <cellStyle name="Normal 3 2 3 2 2 2 3 3" xfId="20058" xr:uid="{00000000-0005-0000-0000-00006D4A0000}"/>
    <cellStyle name="Normal 3 2 3 2 2 2 3 3 2" xfId="20059" xr:uid="{00000000-0005-0000-0000-00006E4A0000}"/>
    <cellStyle name="Normal 3 2 3 2 2 2 3 3 2 2" xfId="20060" xr:uid="{00000000-0005-0000-0000-00006F4A0000}"/>
    <cellStyle name="Normal 3 2 3 2 2 2 3 3 2 2 2" xfId="20061" xr:uid="{00000000-0005-0000-0000-0000704A0000}"/>
    <cellStyle name="Normal 3 2 3 2 2 2 3 3 2 3" xfId="20062" xr:uid="{00000000-0005-0000-0000-0000714A0000}"/>
    <cellStyle name="Normal 3 2 3 2 2 2 3 3 3" xfId="20063" xr:uid="{00000000-0005-0000-0000-0000724A0000}"/>
    <cellStyle name="Normal 3 2 3 2 2 2 3 3 3 2" xfId="20064" xr:uid="{00000000-0005-0000-0000-0000734A0000}"/>
    <cellStyle name="Normal 3 2 3 2 2 2 3 3 4" xfId="20065" xr:uid="{00000000-0005-0000-0000-0000744A0000}"/>
    <cellStyle name="Normal 3 2 3 2 2 2 3 4" xfId="20066" xr:uid="{00000000-0005-0000-0000-0000754A0000}"/>
    <cellStyle name="Normal 3 2 3 2 2 2 3 4 2" xfId="20067" xr:uid="{00000000-0005-0000-0000-0000764A0000}"/>
    <cellStyle name="Normal 3 2 3 2 2 2 3 4 2 2" xfId="20068" xr:uid="{00000000-0005-0000-0000-0000774A0000}"/>
    <cellStyle name="Normal 3 2 3 2 2 2 3 4 2 2 2" xfId="20069" xr:uid="{00000000-0005-0000-0000-0000784A0000}"/>
    <cellStyle name="Normal 3 2 3 2 2 2 3 4 2 3" xfId="20070" xr:uid="{00000000-0005-0000-0000-0000794A0000}"/>
    <cellStyle name="Normal 3 2 3 2 2 2 3 4 3" xfId="20071" xr:uid="{00000000-0005-0000-0000-00007A4A0000}"/>
    <cellStyle name="Normal 3 2 3 2 2 2 3 4 3 2" xfId="20072" xr:uid="{00000000-0005-0000-0000-00007B4A0000}"/>
    <cellStyle name="Normal 3 2 3 2 2 2 3 4 4" xfId="20073" xr:uid="{00000000-0005-0000-0000-00007C4A0000}"/>
    <cellStyle name="Normal 3 2 3 2 2 2 3 5" xfId="20074" xr:uid="{00000000-0005-0000-0000-00007D4A0000}"/>
    <cellStyle name="Normal 3 2 3 2 2 2 3 5 2" xfId="20075" xr:uid="{00000000-0005-0000-0000-00007E4A0000}"/>
    <cellStyle name="Normal 3 2 3 2 2 2 3 5 2 2" xfId="20076" xr:uid="{00000000-0005-0000-0000-00007F4A0000}"/>
    <cellStyle name="Normal 3 2 3 2 2 2 3 5 3" xfId="20077" xr:uid="{00000000-0005-0000-0000-0000804A0000}"/>
    <cellStyle name="Normal 3 2 3 2 2 2 3 6" xfId="20078" xr:uid="{00000000-0005-0000-0000-0000814A0000}"/>
    <cellStyle name="Normal 3 2 3 2 2 2 3 6 2" xfId="20079" xr:uid="{00000000-0005-0000-0000-0000824A0000}"/>
    <cellStyle name="Normal 3 2 3 2 2 2 3 7" xfId="20080" xr:uid="{00000000-0005-0000-0000-0000834A0000}"/>
    <cellStyle name="Normal 3 2 3 2 2 2 3 7 2" xfId="20081" xr:uid="{00000000-0005-0000-0000-0000844A0000}"/>
    <cellStyle name="Normal 3 2 3 2 2 2 3 8" xfId="20082" xr:uid="{00000000-0005-0000-0000-0000854A0000}"/>
    <cellStyle name="Normal 3 2 3 2 2 2 4" xfId="20083" xr:uid="{00000000-0005-0000-0000-0000864A0000}"/>
    <cellStyle name="Normal 3 2 3 2 2 2 4 2" xfId="20084" xr:uid="{00000000-0005-0000-0000-0000874A0000}"/>
    <cellStyle name="Normal 3 2 3 2 2 2 4 2 2" xfId="20085" xr:uid="{00000000-0005-0000-0000-0000884A0000}"/>
    <cellStyle name="Normal 3 2 3 2 2 2 4 2 2 2" xfId="20086" xr:uid="{00000000-0005-0000-0000-0000894A0000}"/>
    <cellStyle name="Normal 3 2 3 2 2 2 4 2 2 2 2" xfId="20087" xr:uid="{00000000-0005-0000-0000-00008A4A0000}"/>
    <cellStyle name="Normal 3 2 3 2 2 2 4 2 2 3" xfId="20088" xr:uid="{00000000-0005-0000-0000-00008B4A0000}"/>
    <cellStyle name="Normal 3 2 3 2 2 2 4 2 3" xfId="20089" xr:uid="{00000000-0005-0000-0000-00008C4A0000}"/>
    <cellStyle name="Normal 3 2 3 2 2 2 4 2 3 2" xfId="20090" xr:uid="{00000000-0005-0000-0000-00008D4A0000}"/>
    <cellStyle name="Normal 3 2 3 2 2 2 4 2 4" xfId="20091" xr:uid="{00000000-0005-0000-0000-00008E4A0000}"/>
    <cellStyle name="Normal 3 2 3 2 2 2 4 3" xfId="20092" xr:uid="{00000000-0005-0000-0000-00008F4A0000}"/>
    <cellStyle name="Normal 3 2 3 2 2 2 4 3 2" xfId="20093" xr:uid="{00000000-0005-0000-0000-0000904A0000}"/>
    <cellStyle name="Normal 3 2 3 2 2 2 4 3 2 2" xfId="20094" xr:uid="{00000000-0005-0000-0000-0000914A0000}"/>
    <cellStyle name="Normal 3 2 3 2 2 2 4 3 3" xfId="20095" xr:uid="{00000000-0005-0000-0000-0000924A0000}"/>
    <cellStyle name="Normal 3 2 3 2 2 2 4 4" xfId="20096" xr:uid="{00000000-0005-0000-0000-0000934A0000}"/>
    <cellStyle name="Normal 3 2 3 2 2 2 4 4 2" xfId="20097" xr:uid="{00000000-0005-0000-0000-0000944A0000}"/>
    <cellStyle name="Normal 3 2 3 2 2 2 4 5" xfId="20098" xr:uid="{00000000-0005-0000-0000-0000954A0000}"/>
    <cellStyle name="Normal 3 2 3 2 2 2 5" xfId="20099" xr:uid="{00000000-0005-0000-0000-0000964A0000}"/>
    <cellStyle name="Normal 3 2 3 2 2 2 5 2" xfId="20100" xr:uid="{00000000-0005-0000-0000-0000974A0000}"/>
    <cellStyle name="Normal 3 2 3 2 2 2 5 2 2" xfId="20101" xr:uid="{00000000-0005-0000-0000-0000984A0000}"/>
    <cellStyle name="Normal 3 2 3 2 2 2 5 2 2 2" xfId="20102" xr:uid="{00000000-0005-0000-0000-0000994A0000}"/>
    <cellStyle name="Normal 3 2 3 2 2 2 5 2 3" xfId="20103" xr:uid="{00000000-0005-0000-0000-00009A4A0000}"/>
    <cellStyle name="Normal 3 2 3 2 2 2 5 3" xfId="20104" xr:uid="{00000000-0005-0000-0000-00009B4A0000}"/>
    <cellStyle name="Normal 3 2 3 2 2 2 5 3 2" xfId="20105" xr:uid="{00000000-0005-0000-0000-00009C4A0000}"/>
    <cellStyle name="Normal 3 2 3 2 2 2 5 4" xfId="20106" xr:uid="{00000000-0005-0000-0000-00009D4A0000}"/>
    <cellStyle name="Normal 3 2 3 2 2 2 6" xfId="20107" xr:uid="{00000000-0005-0000-0000-00009E4A0000}"/>
    <cellStyle name="Normal 3 2 3 2 2 2 6 2" xfId="20108" xr:uid="{00000000-0005-0000-0000-00009F4A0000}"/>
    <cellStyle name="Normal 3 2 3 2 2 2 6 2 2" xfId="20109" xr:uid="{00000000-0005-0000-0000-0000A04A0000}"/>
    <cellStyle name="Normal 3 2 3 2 2 2 6 2 2 2" xfId="20110" xr:uid="{00000000-0005-0000-0000-0000A14A0000}"/>
    <cellStyle name="Normal 3 2 3 2 2 2 6 2 3" xfId="20111" xr:uid="{00000000-0005-0000-0000-0000A24A0000}"/>
    <cellStyle name="Normal 3 2 3 2 2 2 6 3" xfId="20112" xr:uid="{00000000-0005-0000-0000-0000A34A0000}"/>
    <cellStyle name="Normal 3 2 3 2 2 2 6 3 2" xfId="20113" xr:uid="{00000000-0005-0000-0000-0000A44A0000}"/>
    <cellStyle name="Normal 3 2 3 2 2 2 6 4" xfId="20114" xr:uid="{00000000-0005-0000-0000-0000A54A0000}"/>
    <cellStyle name="Normal 3 2 3 2 2 2 7" xfId="20115" xr:uid="{00000000-0005-0000-0000-0000A64A0000}"/>
    <cellStyle name="Normal 3 2 3 2 2 2 7 2" xfId="20116" xr:uid="{00000000-0005-0000-0000-0000A74A0000}"/>
    <cellStyle name="Normal 3 2 3 2 2 2 7 2 2" xfId="20117" xr:uid="{00000000-0005-0000-0000-0000A84A0000}"/>
    <cellStyle name="Normal 3 2 3 2 2 2 7 3" xfId="20118" xr:uid="{00000000-0005-0000-0000-0000A94A0000}"/>
    <cellStyle name="Normal 3 2 3 2 2 2 8" xfId="20119" xr:uid="{00000000-0005-0000-0000-0000AA4A0000}"/>
    <cellStyle name="Normal 3 2 3 2 2 2 8 2" xfId="20120" xr:uid="{00000000-0005-0000-0000-0000AB4A0000}"/>
    <cellStyle name="Normal 3 2 3 2 2 2 9" xfId="20121" xr:uid="{00000000-0005-0000-0000-0000AC4A0000}"/>
    <cellStyle name="Normal 3 2 3 2 2 2 9 2" xfId="20122" xr:uid="{00000000-0005-0000-0000-0000AD4A0000}"/>
    <cellStyle name="Normal 3 2 3 2 2 3" xfId="20123" xr:uid="{00000000-0005-0000-0000-0000AE4A0000}"/>
    <cellStyle name="Normal 3 2 3 2 2 3 10" xfId="20124" xr:uid="{00000000-0005-0000-0000-0000AF4A0000}"/>
    <cellStyle name="Normal 3 2 3 2 2 3 2" xfId="20125" xr:uid="{00000000-0005-0000-0000-0000B04A0000}"/>
    <cellStyle name="Normal 3 2 3 2 2 3 2 2" xfId="20126" xr:uid="{00000000-0005-0000-0000-0000B14A0000}"/>
    <cellStyle name="Normal 3 2 3 2 2 3 2 2 2" xfId="20127" xr:uid="{00000000-0005-0000-0000-0000B24A0000}"/>
    <cellStyle name="Normal 3 2 3 2 2 3 2 2 2 2" xfId="20128" xr:uid="{00000000-0005-0000-0000-0000B34A0000}"/>
    <cellStyle name="Normal 3 2 3 2 2 3 2 2 2 2 2" xfId="20129" xr:uid="{00000000-0005-0000-0000-0000B44A0000}"/>
    <cellStyle name="Normal 3 2 3 2 2 3 2 2 2 2 2 2" xfId="20130" xr:uid="{00000000-0005-0000-0000-0000B54A0000}"/>
    <cellStyle name="Normal 3 2 3 2 2 3 2 2 2 2 2 2 2" xfId="20131" xr:uid="{00000000-0005-0000-0000-0000B64A0000}"/>
    <cellStyle name="Normal 3 2 3 2 2 3 2 2 2 2 2 3" xfId="20132" xr:uid="{00000000-0005-0000-0000-0000B74A0000}"/>
    <cellStyle name="Normal 3 2 3 2 2 3 2 2 2 2 3" xfId="20133" xr:uid="{00000000-0005-0000-0000-0000B84A0000}"/>
    <cellStyle name="Normal 3 2 3 2 2 3 2 2 2 2 3 2" xfId="20134" xr:uid="{00000000-0005-0000-0000-0000B94A0000}"/>
    <cellStyle name="Normal 3 2 3 2 2 3 2 2 2 2 4" xfId="20135" xr:uid="{00000000-0005-0000-0000-0000BA4A0000}"/>
    <cellStyle name="Normal 3 2 3 2 2 3 2 2 2 3" xfId="20136" xr:uid="{00000000-0005-0000-0000-0000BB4A0000}"/>
    <cellStyle name="Normal 3 2 3 2 2 3 2 2 2 3 2" xfId="20137" xr:uid="{00000000-0005-0000-0000-0000BC4A0000}"/>
    <cellStyle name="Normal 3 2 3 2 2 3 2 2 2 3 2 2" xfId="20138" xr:uid="{00000000-0005-0000-0000-0000BD4A0000}"/>
    <cellStyle name="Normal 3 2 3 2 2 3 2 2 2 3 3" xfId="20139" xr:uid="{00000000-0005-0000-0000-0000BE4A0000}"/>
    <cellStyle name="Normal 3 2 3 2 2 3 2 2 2 4" xfId="20140" xr:uid="{00000000-0005-0000-0000-0000BF4A0000}"/>
    <cellStyle name="Normal 3 2 3 2 2 3 2 2 2 4 2" xfId="20141" xr:uid="{00000000-0005-0000-0000-0000C04A0000}"/>
    <cellStyle name="Normal 3 2 3 2 2 3 2 2 2 5" xfId="20142" xr:uid="{00000000-0005-0000-0000-0000C14A0000}"/>
    <cellStyle name="Normal 3 2 3 2 2 3 2 2 3" xfId="20143" xr:uid="{00000000-0005-0000-0000-0000C24A0000}"/>
    <cellStyle name="Normal 3 2 3 2 2 3 2 2 3 2" xfId="20144" xr:uid="{00000000-0005-0000-0000-0000C34A0000}"/>
    <cellStyle name="Normal 3 2 3 2 2 3 2 2 3 2 2" xfId="20145" xr:uid="{00000000-0005-0000-0000-0000C44A0000}"/>
    <cellStyle name="Normal 3 2 3 2 2 3 2 2 3 2 2 2" xfId="20146" xr:uid="{00000000-0005-0000-0000-0000C54A0000}"/>
    <cellStyle name="Normal 3 2 3 2 2 3 2 2 3 2 3" xfId="20147" xr:uid="{00000000-0005-0000-0000-0000C64A0000}"/>
    <cellStyle name="Normal 3 2 3 2 2 3 2 2 3 3" xfId="20148" xr:uid="{00000000-0005-0000-0000-0000C74A0000}"/>
    <cellStyle name="Normal 3 2 3 2 2 3 2 2 3 3 2" xfId="20149" xr:uid="{00000000-0005-0000-0000-0000C84A0000}"/>
    <cellStyle name="Normal 3 2 3 2 2 3 2 2 3 4" xfId="20150" xr:uid="{00000000-0005-0000-0000-0000C94A0000}"/>
    <cellStyle name="Normal 3 2 3 2 2 3 2 2 4" xfId="20151" xr:uid="{00000000-0005-0000-0000-0000CA4A0000}"/>
    <cellStyle name="Normal 3 2 3 2 2 3 2 2 4 2" xfId="20152" xr:uid="{00000000-0005-0000-0000-0000CB4A0000}"/>
    <cellStyle name="Normal 3 2 3 2 2 3 2 2 4 2 2" xfId="20153" xr:uid="{00000000-0005-0000-0000-0000CC4A0000}"/>
    <cellStyle name="Normal 3 2 3 2 2 3 2 2 4 2 2 2" xfId="20154" xr:uid="{00000000-0005-0000-0000-0000CD4A0000}"/>
    <cellStyle name="Normal 3 2 3 2 2 3 2 2 4 2 3" xfId="20155" xr:uid="{00000000-0005-0000-0000-0000CE4A0000}"/>
    <cellStyle name="Normal 3 2 3 2 2 3 2 2 4 3" xfId="20156" xr:uid="{00000000-0005-0000-0000-0000CF4A0000}"/>
    <cellStyle name="Normal 3 2 3 2 2 3 2 2 4 3 2" xfId="20157" xr:uid="{00000000-0005-0000-0000-0000D04A0000}"/>
    <cellStyle name="Normal 3 2 3 2 2 3 2 2 4 4" xfId="20158" xr:uid="{00000000-0005-0000-0000-0000D14A0000}"/>
    <cellStyle name="Normal 3 2 3 2 2 3 2 2 5" xfId="20159" xr:uid="{00000000-0005-0000-0000-0000D24A0000}"/>
    <cellStyle name="Normal 3 2 3 2 2 3 2 2 5 2" xfId="20160" xr:uid="{00000000-0005-0000-0000-0000D34A0000}"/>
    <cellStyle name="Normal 3 2 3 2 2 3 2 2 5 2 2" xfId="20161" xr:uid="{00000000-0005-0000-0000-0000D44A0000}"/>
    <cellStyle name="Normal 3 2 3 2 2 3 2 2 5 3" xfId="20162" xr:uid="{00000000-0005-0000-0000-0000D54A0000}"/>
    <cellStyle name="Normal 3 2 3 2 2 3 2 2 6" xfId="20163" xr:uid="{00000000-0005-0000-0000-0000D64A0000}"/>
    <cellStyle name="Normal 3 2 3 2 2 3 2 2 6 2" xfId="20164" xr:uid="{00000000-0005-0000-0000-0000D74A0000}"/>
    <cellStyle name="Normal 3 2 3 2 2 3 2 2 7" xfId="20165" xr:uid="{00000000-0005-0000-0000-0000D84A0000}"/>
    <cellStyle name="Normal 3 2 3 2 2 3 2 2 7 2" xfId="20166" xr:uid="{00000000-0005-0000-0000-0000D94A0000}"/>
    <cellStyle name="Normal 3 2 3 2 2 3 2 2 8" xfId="20167" xr:uid="{00000000-0005-0000-0000-0000DA4A0000}"/>
    <cellStyle name="Normal 3 2 3 2 2 3 2 3" xfId="20168" xr:uid="{00000000-0005-0000-0000-0000DB4A0000}"/>
    <cellStyle name="Normal 3 2 3 2 2 3 2 3 2" xfId="20169" xr:uid="{00000000-0005-0000-0000-0000DC4A0000}"/>
    <cellStyle name="Normal 3 2 3 2 2 3 2 3 2 2" xfId="20170" xr:uid="{00000000-0005-0000-0000-0000DD4A0000}"/>
    <cellStyle name="Normal 3 2 3 2 2 3 2 3 2 2 2" xfId="20171" xr:uid="{00000000-0005-0000-0000-0000DE4A0000}"/>
    <cellStyle name="Normal 3 2 3 2 2 3 2 3 2 2 2 2" xfId="20172" xr:uid="{00000000-0005-0000-0000-0000DF4A0000}"/>
    <cellStyle name="Normal 3 2 3 2 2 3 2 3 2 2 3" xfId="20173" xr:uid="{00000000-0005-0000-0000-0000E04A0000}"/>
    <cellStyle name="Normal 3 2 3 2 2 3 2 3 2 3" xfId="20174" xr:uid="{00000000-0005-0000-0000-0000E14A0000}"/>
    <cellStyle name="Normal 3 2 3 2 2 3 2 3 2 3 2" xfId="20175" xr:uid="{00000000-0005-0000-0000-0000E24A0000}"/>
    <cellStyle name="Normal 3 2 3 2 2 3 2 3 2 4" xfId="20176" xr:uid="{00000000-0005-0000-0000-0000E34A0000}"/>
    <cellStyle name="Normal 3 2 3 2 2 3 2 3 3" xfId="20177" xr:uid="{00000000-0005-0000-0000-0000E44A0000}"/>
    <cellStyle name="Normal 3 2 3 2 2 3 2 3 3 2" xfId="20178" xr:uid="{00000000-0005-0000-0000-0000E54A0000}"/>
    <cellStyle name="Normal 3 2 3 2 2 3 2 3 3 2 2" xfId="20179" xr:uid="{00000000-0005-0000-0000-0000E64A0000}"/>
    <cellStyle name="Normal 3 2 3 2 2 3 2 3 3 3" xfId="20180" xr:uid="{00000000-0005-0000-0000-0000E74A0000}"/>
    <cellStyle name="Normal 3 2 3 2 2 3 2 3 4" xfId="20181" xr:uid="{00000000-0005-0000-0000-0000E84A0000}"/>
    <cellStyle name="Normal 3 2 3 2 2 3 2 3 4 2" xfId="20182" xr:uid="{00000000-0005-0000-0000-0000E94A0000}"/>
    <cellStyle name="Normal 3 2 3 2 2 3 2 3 5" xfId="20183" xr:uid="{00000000-0005-0000-0000-0000EA4A0000}"/>
    <cellStyle name="Normal 3 2 3 2 2 3 2 4" xfId="20184" xr:uid="{00000000-0005-0000-0000-0000EB4A0000}"/>
    <cellStyle name="Normal 3 2 3 2 2 3 2 4 2" xfId="20185" xr:uid="{00000000-0005-0000-0000-0000EC4A0000}"/>
    <cellStyle name="Normal 3 2 3 2 2 3 2 4 2 2" xfId="20186" xr:uid="{00000000-0005-0000-0000-0000ED4A0000}"/>
    <cellStyle name="Normal 3 2 3 2 2 3 2 4 2 2 2" xfId="20187" xr:uid="{00000000-0005-0000-0000-0000EE4A0000}"/>
    <cellStyle name="Normal 3 2 3 2 2 3 2 4 2 3" xfId="20188" xr:uid="{00000000-0005-0000-0000-0000EF4A0000}"/>
    <cellStyle name="Normal 3 2 3 2 2 3 2 4 3" xfId="20189" xr:uid="{00000000-0005-0000-0000-0000F04A0000}"/>
    <cellStyle name="Normal 3 2 3 2 2 3 2 4 3 2" xfId="20190" xr:uid="{00000000-0005-0000-0000-0000F14A0000}"/>
    <cellStyle name="Normal 3 2 3 2 2 3 2 4 4" xfId="20191" xr:uid="{00000000-0005-0000-0000-0000F24A0000}"/>
    <cellStyle name="Normal 3 2 3 2 2 3 2 5" xfId="20192" xr:uid="{00000000-0005-0000-0000-0000F34A0000}"/>
    <cellStyle name="Normal 3 2 3 2 2 3 2 5 2" xfId="20193" xr:uid="{00000000-0005-0000-0000-0000F44A0000}"/>
    <cellStyle name="Normal 3 2 3 2 2 3 2 5 2 2" xfId="20194" xr:uid="{00000000-0005-0000-0000-0000F54A0000}"/>
    <cellStyle name="Normal 3 2 3 2 2 3 2 5 2 2 2" xfId="20195" xr:uid="{00000000-0005-0000-0000-0000F64A0000}"/>
    <cellStyle name="Normal 3 2 3 2 2 3 2 5 2 3" xfId="20196" xr:uid="{00000000-0005-0000-0000-0000F74A0000}"/>
    <cellStyle name="Normal 3 2 3 2 2 3 2 5 3" xfId="20197" xr:uid="{00000000-0005-0000-0000-0000F84A0000}"/>
    <cellStyle name="Normal 3 2 3 2 2 3 2 5 3 2" xfId="20198" xr:uid="{00000000-0005-0000-0000-0000F94A0000}"/>
    <cellStyle name="Normal 3 2 3 2 2 3 2 5 4" xfId="20199" xr:uid="{00000000-0005-0000-0000-0000FA4A0000}"/>
    <cellStyle name="Normal 3 2 3 2 2 3 2 6" xfId="20200" xr:uid="{00000000-0005-0000-0000-0000FB4A0000}"/>
    <cellStyle name="Normal 3 2 3 2 2 3 2 6 2" xfId="20201" xr:uid="{00000000-0005-0000-0000-0000FC4A0000}"/>
    <cellStyle name="Normal 3 2 3 2 2 3 2 6 2 2" xfId="20202" xr:uid="{00000000-0005-0000-0000-0000FD4A0000}"/>
    <cellStyle name="Normal 3 2 3 2 2 3 2 6 3" xfId="20203" xr:uid="{00000000-0005-0000-0000-0000FE4A0000}"/>
    <cellStyle name="Normal 3 2 3 2 2 3 2 7" xfId="20204" xr:uid="{00000000-0005-0000-0000-0000FF4A0000}"/>
    <cellStyle name="Normal 3 2 3 2 2 3 2 7 2" xfId="20205" xr:uid="{00000000-0005-0000-0000-0000004B0000}"/>
    <cellStyle name="Normal 3 2 3 2 2 3 2 8" xfId="20206" xr:uid="{00000000-0005-0000-0000-0000014B0000}"/>
    <cellStyle name="Normal 3 2 3 2 2 3 2 8 2" xfId="20207" xr:uid="{00000000-0005-0000-0000-0000024B0000}"/>
    <cellStyle name="Normal 3 2 3 2 2 3 2 9" xfId="20208" xr:uid="{00000000-0005-0000-0000-0000034B0000}"/>
    <cellStyle name="Normal 3 2 3 2 2 3 3" xfId="20209" xr:uid="{00000000-0005-0000-0000-0000044B0000}"/>
    <cellStyle name="Normal 3 2 3 2 2 3 3 2" xfId="20210" xr:uid="{00000000-0005-0000-0000-0000054B0000}"/>
    <cellStyle name="Normal 3 2 3 2 2 3 3 2 2" xfId="20211" xr:uid="{00000000-0005-0000-0000-0000064B0000}"/>
    <cellStyle name="Normal 3 2 3 2 2 3 3 2 2 2" xfId="20212" xr:uid="{00000000-0005-0000-0000-0000074B0000}"/>
    <cellStyle name="Normal 3 2 3 2 2 3 3 2 2 2 2" xfId="20213" xr:uid="{00000000-0005-0000-0000-0000084B0000}"/>
    <cellStyle name="Normal 3 2 3 2 2 3 3 2 2 2 2 2" xfId="20214" xr:uid="{00000000-0005-0000-0000-0000094B0000}"/>
    <cellStyle name="Normal 3 2 3 2 2 3 3 2 2 2 3" xfId="20215" xr:uid="{00000000-0005-0000-0000-00000A4B0000}"/>
    <cellStyle name="Normal 3 2 3 2 2 3 3 2 2 3" xfId="20216" xr:uid="{00000000-0005-0000-0000-00000B4B0000}"/>
    <cellStyle name="Normal 3 2 3 2 2 3 3 2 2 3 2" xfId="20217" xr:uid="{00000000-0005-0000-0000-00000C4B0000}"/>
    <cellStyle name="Normal 3 2 3 2 2 3 3 2 2 4" xfId="20218" xr:uid="{00000000-0005-0000-0000-00000D4B0000}"/>
    <cellStyle name="Normal 3 2 3 2 2 3 3 2 3" xfId="20219" xr:uid="{00000000-0005-0000-0000-00000E4B0000}"/>
    <cellStyle name="Normal 3 2 3 2 2 3 3 2 3 2" xfId="20220" xr:uid="{00000000-0005-0000-0000-00000F4B0000}"/>
    <cellStyle name="Normal 3 2 3 2 2 3 3 2 3 2 2" xfId="20221" xr:uid="{00000000-0005-0000-0000-0000104B0000}"/>
    <cellStyle name="Normal 3 2 3 2 2 3 3 2 3 3" xfId="20222" xr:uid="{00000000-0005-0000-0000-0000114B0000}"/>
    <cellStyle name="Normal 3 2 3 2 2 3 3 2 4" xfId="20223" xr:uid="{00000000-0005-0000-0000-0000124B0000}"/>
    <cellStyle name="Normal 3 2 3 2 2 3 3 2 4 2" xfId="20224" xr:uid="{00000000-0005-0000-0000-0000134B0000}"/>
    <cellStyle name="Normal 3 2 3 2 2 3 3 2 5" xfId="20225" xr:uid="{00000000-0005-0000-0000-0000144B0000}"/>
    <cellStyle name="Normal 3 2 3 2 2 3 3 3" xfId="20226" xr:uid="{00000000-0005-0000-0000-0000154B0000}"/>
    <cellStyle name="Normal 3 2 3 2 2 3 3 3 2" xfId="20227" xr:uid="{00000000-0005-0000-0000-0000164B0000}"/>
    <cellStyle name="Normal 3 2 3 2 2 3 3 3 2 2" xfId="20228" xr:uid="{00000000-0005-0000-0000-0000174B0000}"/>
    <cellStyle name="Normal 3 2 3 2 2 3 3 3 2 2 2" xfId="20229" xr:uid="{00000000-0005-0000-0000-0000184B0000}"/>
    <cellStyle name="Normal 3 2 3 2 2 3 3 3 2 3" xfId="20230" xr:uid="{00000000-0005-0000-0000-0000194B0000}"/>
    <cellStyle name="Normal 3 2 3 2 2 3 3 3 3" xfId="20231" xr:uid="{00000000-0005-0000-0000-00001A4B0000}"/>
    <cellStyle name="Normal 3 2 3 2 2 3 3 3 3 2" xfId="20232" xr:uid="{00000000-0005-0000-0000-00001B4B0000}"/>
    <cellStyle name="Normal 3 2 3 2 2 3 3 3 4" xfId="20233" xr:uid="{00000000-0005-0000-0000-00001C4B0000}"/>
    <cellStyle name="Normal 3 2 3 2 2 3 3 4" xfId="20234" xr:uid="{00000000-0005-0000-0000-00001D4B0000}"/>
    <cellStyle name="Normal 3 2 3 2 2 3 3 4 2" xfId="20235" xr:uid="{00000000-0005-0000-0000-00001E4B0000}"/>
    <cellStyle name="Normal 3 2 3 2 2 3 3 4 2 2" xfId="20236" xr:uid="{00000000-0005-0000-0000-00001F4B0000}"/>
    <cellStyle name="Normal 3 2 3 2 2 3 3 4 2 2 2" xfId="20237" xr:uid="{00000000-0005-0000-0000-0000204B0000}"/>
    <cellStyle name="Normal 3 2 3 2 2 3 3 4 2 3" xfId="20238" xr:uid="{00000000-0005-0000-0000-0000214B0000}"/>
    <cellStyle name="Normal 3 2 3 2 2 3 3 4 3" xfId="20239" xr:uid="{00000000-0005-0000-0000-0000224B0000}"/>
    <cellStyle name="Normal 3 2 3 2 2 3 3 4 3 2" xfId="20240" xr:uid="{00000000-0005-0000-0000-0000234B0000}"/>
    <cellStyle name="Normal 3 2 3 2 2 3 3 4 4" xfId="20241" xr:uid="{00000000-0005-0000-0000-0000244B0000}"/>
    <cellStyle name="Normal 3 2 3 2 2 3 3 5" xfId="20242" xr:uid="{00000000-0005-0000-0000-0000254B0000}"/>
    <cellStyle name="Normal 3 2 3 2 2 3 3 5 2" xfId="20243" xr:uid="{00000000-0005-0000-0000-0000264B0000}"/>
    <cellStyle name="Normal 3 2 3 2 2 3 3 5 2 2" xfId="20244" xr:uid="{00000000-0005-0000-0000-0000274B0000}"/>
    <cellStyle name="Normal 3 2 3 2 2 3 3 5 3" xfId="20245" xr:uid="{00000000-0005-0000-0000-0000284B0000}"/>
    <cellStyle name="Normal 3 2 3 2 2 3 3 6" xfId="20246" xr:uid="{00000000-0005-0000-0000-0000294B0000}"/>
    <cellStyle name="Normal 3 2 3 2 2 3 3 6 2" xfId="20247" xr:uid="{00000000-0005-0000-0000-00002A4B0000}"/>
    <cellStyle name="Normal 3 2 3 2 2 3 3 7" xfId="20248" xr:uid="{00000000-0005-0000-0000-00002B4B0000}"/>
    <cellStyle name="Normal 3 2 3 2 2 3 3 7 2" xfId="20249" xr:uid="{00000000-0005-0000-0000-00002C4B0000}"/>
    <cellStyle name="Normal 3 2 3 2 2 3 3 8" xfId="20250" xr:uid="{00000000-0005-0000-0000-00002D4B0000}"/>
    <cellStyle name="Normal 3 2 3 2 2 3 4" xfId="20251" xr:uid="{00000000-0005-0000-0000-00002E4B0000}"/>
    <cellStyle name="Normal 3 2 3 2 2 3 4 2" xfId="20252" xr:uid="{00000000-0005-0000-0000-00002F4B0000}"/>
    <cellStyle name="Normal 3 2 3 2 2 3 4 2 2" xfId="20253" xr:uid="{00000000-0005-0000-0000-0000304B0000}"/>
    <cellStyle name="Normal 3 2 3 2 2 3 4 2 2 2" xfId="20254" xr:uid="{00000000-0005-0000-0000-0000314B0000}"/>
    <cellStyle name="Normal 3 2 3 2 2 3 4 2 2 2 2" xfId="20255" xr:uid="{00000000-0005-0000-0000-0000324B0000}"/>
    <cellStyle name="Normal 3 2 3 2 2 3 4 2 2 3" xfId="20256" xr:uid="{00000000-0005-0000-0000-0000334B0000}"/>
    <cellStyle name="Normal 3 2 3 2 2 3 4 2 3" xfId="20257" xr:uid="{00000000-0005-0000-0000-0000344B0000}"/>
    <cellStyle name="Normal 3 2 3 2 2 3 4 2 3 2" xfId="20258" xr:uid="{00000000-0005-0000-0000-0000354B0000}"/>
    <cellStyle name="Normal 3 2 3 2 2 3 4 2 4" xfId="20259" xr:uid="{00000000-0005-0000-0000-0000364B0000}"/>
    <cellStyle name="Normal 3 2 3 2 2 3 4 3" xfId="20260" xr:uid="{00000000-0005-0000-0000-0000374B0000}"/>
    <cellStyle name="Normal 3 2 3 2 2 3 4 3 2" xfId="20261" xr:uid="{00000000-0005-0000-0000-0000384B0000}"/>
    <cellStyle name="Normal 3 2 3 2 2 3 4 3 2 2" xfId="20262" xr:uid="{00000000-0005-0000-0000-0000394B0000}"/>
    <cellStyle name="Normal 3 2 3 2 2 3 4 3 3" xfId="20263" xr:uid="{00000000-0005-0000-0000-00003A4B0000}"/>
    <cellStyle name="Normal 3 2 3 2 2 3 4 4" xfId="20264" xr:uid="{00000000-0005-0000-0000-00003B4B0000}"/>
    <cellStyle name="Normal 3 2 3 2 2 3 4 4 2" xfId="20265" xr:uid="{00000000-0005-0000-0000-00003C4B0000}"/>
    <cellStyle name="Normal 3 2 3 2 2 3 4 5" xfId="20266" xr:uid="{00000000-0005-0000-0000-00003D4B0000}"/>
    <cellStyle name="Normal 3 2 3 2 2 3 5" xfId="20267" xr:uid="{00000000-0005-0000-0000-00003E4B0000}"/>
    <cellStyle name="Normal 3 2 3 2 2 3 5 2" xfId="20268" xr:uid="{00000000-0005-0000-0000-00003F4B0000}"/>
    <cellStyle name="Normal 3 2 3 2 2 3 5 2 2" xfId="20269" xr:uid="{00000000-0005-0000-0000-0000404B0000}"/>
    <cellStyle name="Normal 3 2 3 2 2 3 5 2 2 2" xfId="20270" xr:uid="{00000000-0005-0000-0000-0000414B0000}"/>
    <cellStyle name="Normal 3 2 3 2 2 3 5 2 3" xfId="20271" xr:uid="{00000000-0005-0000-0000-0000424B0000}"/>
    <cellStyle name="Normal 3 2 3 2 2 3 5 3" xfId="20272" xr:uid="{00000000-0005-0000-0000-0000434B0000}"/>
    <cellStyle name="Normal 3 2 3 2 2 3 5 3 2" xfId="20273" xr:uid="{00000000-0005-0000-0000-0000444B0000}"/>
    <cellStyle name="Normal 3 2 3 2 2 3 5 4" xfId="20274" xr:uid="{00000000-0005-0000-0000-0000454B0000}"/>
    <cellStyle name="Normal 3 2 3 2 2 3 6" xfId="20275" xr:uid="{00000000-0005-0000-0000-0000464B0000}"/>
    <cellStyle name="Normal 3 2 3 2 2 3 6 2" xfId="20276" xr:uid="{00000000-0005-0000-0000-0000474B0000}"/>
    <cellStyle name="Normal 3 2 3 2 2 3 6 2 2" xfId="20277" xr:uid="{00000000-0005-0000-0000-0000484B0000}"/>
    <cellStyle name="Normal 3 2 3 2 2 3 6 2 2 2" xfId="20278" xr:uid="{00000000-0005-0000-0000-0000494B0000}"/>
    <cellStyle name="Normal 3 2 3 2 2 3 6 2 3" xfId="20279" xr:uid="{00000000-0005-0000-0000-00004A4B0000}"/>
    <cellStyle name="Normal 3 2 3 2 2 3 6 3" xfId="20280" xr:uid="{00000000-0005-0000-0000-00004B4B0000}"/>
    <cellStyle name="Normal 3 2 3 2 2 3 6 3 2" xfId="20281" xr:uid="{00000000-0005-0000-0000-00004C4B0000}"/>
    <cellStyle name="Normal 3 2 3 2 2 3 6 4" xfId="20282" xr:uid="{00000000-0005-0000-0000-00004D4B0000}"/>
    <cellStyle name="Normal 3 2 3 2 2 3 7" xfId="20283" xr:uid="{00000000-0005-0000-0000-00004E4B0000}"/>
    <cellStyle name="Normal 3 2 3 2 2 3 7 2" xfId="20284" xr:uid="{00000000-0005-0000-0000-00004F4B0000}"/>
    <cellStyle name="Normal 3 2 3 2 2 3 7 2 2" xfId="20285" xr:uid="{00000000-0005-0000-0000-0000504B0000}"/>
    <cellStyle name="Normal 3 2 3 2 2 3 7 3" xfId="20286" xr:uid="{00000000-0005-0000-0000-0000514B0000}"/>
    <cellStyle name="Normal 3 2 3 2 2 3 8" xfId="20287" xr:uid="{00000000-0005-0000-0000-0000524B0000}"/>
    <cellStyle name="Normal 3 2 3 2 2 3 8 2" xfId="20288" xr:uid="{00000000-0005-0000-0000-0000534B0000}"/>
    <cellStyle name="Normal 3 2 3 2 2 3 9" xfId="20289" xr:uid="{00000000-0005-0000-0000-0000544B0000}"/>
    <cellStyle name="Normal 3 2 3 2 2 3 9 2" xfId="20290" xr:uid="{00000000-0005-0000-0000-0000554B0000}"/>
    <cellStyle name="Normal 3 2 3 2 2 4" xfId="20291" xr:uid="{00000000-0005-0000-0000-0000564B0000}"/>
    <cellStyle name="Normal 3 2 3 2 2 4 10" xfId="20292" xr:uid="{00000000-0005-0000-0000-0000574B0000}"/>
    <cellStyle name="Normal 3 2 3 2 2 4 2" xfId="20293" xr:uid="{00000000-0005-0000-0000-0000584B0000}"/>
    <cellStyle name="Normal 3 2 3 2 2 4 2 2" xfId="20294" xr:uid="{00000000-0005-0000-0000-0000594B0000}"/>
    <cellStyle name="Normal 3 2 3 2 2 4 2 2 2" xfId="20295" xr:uid="{00000000-0005-0000-0000-00005A4B0000}"/>
    <cellStyle name="Normal 3 2 3 2 2 4 2 2 2 2" xfId="20296" xr:uid="{00000000-0005-0000-0000-00005B4B0000}"/>
    <cellStyle name="Normal 3 2 3 2 2 4 2 2 2 2 2" xfId="20297" xr:uid="{00000000-0005-0000-0000-00005C4B0000}"/>
    <cellStyle name="Normal 3 2 3 2 2 4 2 2 2 2 2 2" xfId="20298" xr:uid="{00000000-0005-0000-0000-00005D4B0000}"/>
    <cellStyle name="Normal 3 2 3 2 2 4 2 2 2 2 2 2 2" xfId="20299" xr:uid="{00000000-0005-0000-0000-00005E4B0000}"/>
    <cellStyle name="Normal 3 2 3 2 2 4 2 2 2 2 2 3" xfId="20300" xr:uid="{00000000-0005-0000-0000-00005F4B0000}"/>
    <cellStyle name="Normal 3 2 3 2 2 4 2 2 2 2 3" xfId="20301" xr:uid="{00000000-0005-0000-0000-0000604B0000}"/>
    <cellStyle name="Normal 3 2 3 2 2 4 2 2 2 2 3 2" xfId="20302" xr:uid="{00000000-0005-0000-0000-0000614B0000}"/>
    <cellStyle name="Normal 3 2 3 2 2 4 2 2 2 2 4" xfId="20303" xr:uid="{00000000-0005-0000-0000-0000624B0000}"/>
    <cellStyle name="Normal 3 2 3 2 2 4 2 2 2 3" xfId="20304" xr:uid="{00000000-0005-0000-0000-0000634B0000}"/>
    <cellStyle name="Normal 3 2 3 2 2 4 2 2 2 3 2" xfId="20305" xr:uid="{00000000-0005-0000-0000-0000644B0000}"/>
    <cellStyle name="Normal 3 2 3 2 2 4 2 2 2 3 2 2" xfId="20306" xr:uid="{00000000-0005-0000-0000-0000654B0000}"/>
    <cellStyle name="Normal 3 2 3 2 2 4 2 2 2 3 3" xfId="20307" xr:uid="{00000000-0005-0000-0000-0000664B0000}"/>
    <cellStyle name="Normal 3 2 3 2 2 4 2 2 2 4" xfId="20308" xr:uid="{00000000-0005-0000-0000-0000674B0000}"/>
    <cellStyle name="Normal 3 2 3 2 2 4 2 2 2 4 2" xfId="20309" xr:uid="{00000000-0005-0000-0000-0000684B0000}"/>
    <cellStyle name="Normal 3 2 3 2 2 4 2 2 2 5" xfId="20310" xr:uid="{00000000-0005-0000-0000-0000694B0000}"/>
    <cellStyle name="Normal 3 2 3 2 2 4 2 2 3" xfId="20311" xr:uid="{00000000-0005-0000-0000-00006A4B0000}"/>
    <cellStyle name="Normal 3 2 3 2 2 4 2 2 3 2" xfId="20312" xr:uid="{00000000-0005-0000-0000-00006B4B0000}"/>
    <cellStyle name="Normal 3 2 3 2 2 4 2 2 3 2 2" xfId="20313" xr:uid="{00000000-0005-0000-0000-00006C4B0000}"/>
    <cellStyle name="Normal 3 2 3 2 2 4 2 2 3 2 2 2" xfId="20314" xr:uid="{00000000-0005-0000-0000-00006D4B0000}"/>
    <cellStyle name="Normal 3 2 3 2 2 4 2 2 3 2 3" xfId="20315" xr:uid="{00000000-0005-0000-0000-00006E4B0000}"/>
    <cellStyle name="Normal 3 2 3 2 2 4 2 2 3 3" xfId="20316" xr:uid="{00000000-0005-0000-0000-00006F4B0000}"/>
    <cellStyle name="Normal 3 2 3 2 2 4 2 2 3 3 2" xfId="20317" xr:uid="{00000000-0005-0000-0000-0000704B0000}"/>
    <cellStyle name="Normal 3 2 3 2 2 4 2 2 3 4" xfId="20318" xr:uid="{00000000-0005-0000-0000-0000714B0000}"/>
    <cellStyle name="Normal 3 2 3 2 2 4 2 2 4" xfId="20319" xr:uid="{00000000-0005-0000-0000-0000724B0000}"/>
    <cellStyle name="Normal 3 2 3 2 2 4 2 2 4 2" xfId="20320" xr:uid="{00000000-0005-0000-0000-0000734B0000}"/>
    <cellStyle name="Normal 3 2 3 2 2 4 2 2 4 2 2" xfId="20321" xr:uid="{00000000-0005-0000-0000-0000744B0000}"/>
    <cellStyle name="Normal 3 2 3 2 2 4 2 2 4 2 2 2" xfId="20322" xr:uid="{00000000-0005-0000-0000-0000754B0000}"/>
    <cellStyle name="Normal 3 2 3 2 2 4 2 2 4 2 3" xfId="20323" xr:uid="{00000000-0005-0000-0000-0000764B0000}"/>
    <cellStyle name="Normal 3 2 3 2 2 4 2 2 4 3" xfId="20324" xr:uid="{00000000-0005-0000-0000-0000774B0000}"/>
    <cellStyle name="Normal 3 2 3 2 2 4 2 2 4 3 2" xfId="20325" xr:uid="{00000000-0005-0000-0000-0000784B0000}"/>
    <cellStyle name="Normal 3 2 3 2 2 4 2 2 4 4" xfId="20326" xr:uid="{00000000-0005-0000-0000-0000794B0000}"/>
    <cellStyle name="Normal 3 2 3 2 2 4 2 2 5" xfId="20327" xr:uid="{00000000-0005-0000-0000-00007A4B0000}"/>
    <cellStyle name="Normal 3 2 3 2 2 4 2 2 5 2" xfId="20328" xr:uid="{00000000-0005-0000-0000-00007B4B0000}"/>
    <cellStyle name="Normal 3 2 3 2 2 4 2 2 5 2 2" xfId="20329" xr:uid="{00000000-0005-0000-0000-00007C4B0000}"/>
    <cellStyle name="Normal 3 2 3 2 2 4 2 2 5 3" xfId="20330" xr:uid="{00000000-0005-0000-0000-00007D4B0000}"/>
    <cellStyle name="Normal 3 2 3 2 2 4 2 2 6" xfId="20331" xr:uid="{00000000-0005-0000-0000-00007E4B0000}"/>
    <cellStyle name="Normal 3 2 3 2 2 4 2 2 6 2" xfId="20332" xr:uid="{00000000-0005-0000-0000-00007F4B0000}"/>
    <cellStyle name="Normal 3 2 3 2 2 4 2 2 7" xfId="20333" xr:uid="{00000000-0005-0000-0000-0000804B0000}"/>
    <cellStyle name="Normal 3 2 3 2 2 4 2 2 7 2" xfId="20334" xr:uid="{00000000-0005-0000-0000-0000814B0000}"/>
    <cellStyle name="Normal 3 2 3 2 2 4 2 2 8" xfId="20335" xr:uid="{00000000-0005-0000-0000-0000824B0000}"/>
    <cellStyle name="Normal 3 2 3 2 2 4 2 3" xfId="20336" xr:uid="{00000000-0005-0000-0000-0000834B0000}"/>
    <cellStyle name="Normal 3 2 3 2 2 4 2 3 2" xfId="20337" xr:uid="{00000000-0005-0000-0000-0000844B0000}"/>
    <cellStyle name="Normal 3 2 3 2 2 4 2 3 2 2" xfId="20338" xr:uid="{00000000-0005-0000-0000-0000854B0000}"/>
    <cellStyle name="Normal 3 2 3 2 2 4 2 3 2 2 2" xfId="20339" xr:uid="{00000000-0005-0000-0000-0000864B0000}"/>
    <cellStyle name="Normal 3 2 3 2 2 4 2 3 2 2 2 2" xfId="20340" xr:uid="{00000000-0005-0000-0000-0000874B0000}"/>
    <cellStyle name="Normal 3 2 3 2 2 4 2 3 2 2 3" xfId="20341" xr:uid="{00000000-0005-0000-0000-0000884B0000}"/>
    <cellStyle name="Normal 3 2 3 2 2 4 2 3 2 3" xfId="20342" xr:uid="{00000000-0005-0000-0000-0000894B0000}"/>
    <cellStyle name="Normal 3 2 3 2 2 4 2 3 2 3 2" xfId="20343" xr:uid="{00000000-0005-0000-0000-00008A4B0000}"/>
    <cellStyle name="Normal 3 2 3 2 2 4 2 3 2 4" xfId="20344" xr:uid="{00000000-0005-0000-0000-00008B4B0000}"/>
    <cellStyle name="Normal 3 2 3 2 2 4 2 3 3" xfId="20345" xr:uid="{00000000-0005-0000-0000-00008C4B0000}"/>
    <cellStyle name="Normal 3 2 3 2 2 4 2 3 3 2" xfId="20346" xr:uid="{00000000-0005-0000-0000-00008D4B0000}"/>
    <cellStyle name="Normal 3 2 3 2 2 4 2 3 3 2 2" xfId="20347" xr:uid="{00000000-0005-0000-0000-00008E4B0000}"/>
    <cellStyle name="Normal 3 2 3 2 2 4 2 3 3 3" xfId="20348" xr:uid="{00000000-0005-0000-0000-00008F4B0000}"/>
    <cellStyle name="Normal 3 2 3 2 2 4 2 3 4" xfId="20349" xr:uid="{00000000-0005-0000-0000-0000904B0000}"/>
    <cellStyle name="Normal 3 2 3 2 2 4 2 3 4 2" xfId="20350" xr:uid="{00000000-0005-0000-0000-0000914B0000}"/>
    <cellStyle name="Normal 3 2 3 2 2 4 2 3 5" xfId="20351" xr:uid="{00000000-0005-0000-0000-0000924B0000}"/>
    <cellStyle name="Normal 3 2 3 2 2 4 2 4" xfId="20352" xr:uid="{00000000-0005-0000-0000-0000934B0000}"/>
    <cellStyle name="Normal 3 2 3 2 2 4 2 4 2" xfId="20353" xr:uid="{00000000-0005-0000-0000-0000944B0000}"/>
    <cellStyle name="Normal 3 2 3 2 2 4 2 4 2 2" xfId="20354" xr:uid="{00000000-0005-0000-0000-0000954B0000}"/>
    <cellStyle name="Normal 3 2 3 2 2 4 2 4 2 2 2" xfId="20355" xr:uid="{00000000-0005-0000-0000-0000964B0000}"/>
    <cellStyle name="Normal 3 2 3 2 2 4 2 4 2 3" xfId="20356" xr:uid="{00000000-0005-0000-0000-0000974B0000}"/>
    <cellStyle name="Normal 3 2 3 2 2 4 2 4 3" xfId="20357" xr:uid="{00000000-0005-0000-0000-0000984B0000}"/>
    <cellStyle name="Normal 3 2 3 2 2 4 2 4 3 2" xfId="20358" xr:uid="{00000000-0005-0000-0000-0000994B0000}"/>
    <cellStyle name="Normal 3 2 3 2 2 4 2 4 4" xfId="20359" xr:uid="{00000000-0005-0000-0000-00009A4B0000}"/>
    <cellStyle name="Normal 3 2 3 2 2 4 2 5" xfId="20360" xr:uid="{00000000-0005-0000-0000-00009B4B0000}"/>
    <cellStyle name="Normal 3 2 3 2 2 4 2 5 2" xfId="20361" xr:uid="{00000000-0005-0000-0000-00009C4B0000}"/>
    <cellStyle name="Normal 3 2 3 2 2 4 2 5 2 2" xfId="20362" xr:uid="{00000000-0005-0000-0000-00009D4B0000}"/>
    <cellStyle name="Normal 3 2 3 2 2 4 2 5 2 2 2" xfId="20363" xr:uid="{00000000-0005-0000-0000-00009E4B0000}"/>
    <cellStyle name="Normal 3 2 3 2 2 4 2 5 2 3" xfId="20364" xr:uid="{00000000-0005-0000-0000-00009F4B0000}"/>
    <cellStyle name="Normal 3 2 3 2 2 4 2 5 3" xfId="20365" xr:uid="{00000000-0005-0000-0000-0000A04B0000}"/>
    <cellStyle name="Normal 3 2 3 2 2 4 2 5 3 2" xfId="20366" xr:uid="{00000000-0005-0000-0000-0000A14B0000}"/>
    <cellStyle name="Normal 3 2 3 2 2 4 2 5 4" xfId="20367" xr:uid="{00000000-0005-0000-0000-0000A24B0000}"/>
    <cellStyle name="Normal 3 2 3 2 2 4 2 6" xfId="20368" xr:uid="{00000000-0005-0000-0000-0000A34B0000}"/>
    <cellStyle name="Normal 3 2 3 2 2 4 2 6 2" xfId="20369" xr:uid="{00000000-0005-0000-0000-0000A44B0000}"/>
    <cellStyle name="Normal 3 2 3 2 2 4 2 6 2 2" xfId="20370" xr:uid="{00000000-0005-0000-0000-0000A54B0000}"/>
    <cellStyle name="Normal 3 2 3 2 2 4 2 6 3" xfId="20371" xr:uid="{00000000-0005-0000-0000-0000A64B0000}"/>
    <cellStyle name="Normal 3 2 3 2 2 4 2 7" xfId="20372" xr:uid="{00000000-0005-0000-0000-0000A74B0000}"/>
    <cellStyle name="Normal 3 2 3 2 2 4 2 7 2" xfId="20373" xr:uid="{00000000-0005-0000-0000-0000A84B0000}"/>
    <cellStyle name="Normal 3 2 3 2 2 4 2 8" xfId="20374" xr:uid="{00000000-0005-0000-0000-0000A94B0000}"/>
    <cellStyle name="Normal 3 2 3 2 2 4 2 8 2" xfId="20375" xr:uid="{00000000-0005-0000-0000-0000AA4B0000}"/>
    <cellStyle name="Normal 3 2 3 2 2 4 2 9" xfId="20376" xr:uid="{00000000-0005-0000-0000-0000AB4B0000}"/>
    <cellStyle name="Normal 3 2 3 2 2 4 3" xfId="20377" xr:uid="{00000000-0005-0000-0000-0000AC4B0000}"/>
    <cellStyle name="Normal 3 2 3 2 2 4 3 2" xfId="20378" xr:uid="{00000000-0005-0000-0000-0000AD4B0000}"/>
    <cellStyle name="Normal 3 2 3 2 2 4 3 2 2" xfId="20379" xr:uid="{00000000-0005-0000-0000-0000AE4B0000}"/>
    <cellStyle name="Normal 3 2 3 2 2 4 3 2 2 2" xfId="20380" xr:uid="{00000000-0005-0000-0000-0000AF4B0000}"/>
    <cellStyle name="Normal 3 2 3 2 2 4 3 2 2 2 2" xfId="20381" xr:uid="{00000000-0005-0000-0000-0000B04B0000}"/>
    <cellStyle name="Normal 3 2 3 2 2 4 3 2 2 2 2 2" xfId="20382" xr:uid="{00000000-0005-0000-0000-0000B14B0000}"/>
    <cellStyle name="Normal 3 2 3 2 2 4 3 2 2 2 3" xfId="20383" xr:uid="{00000000-0005-0000-0000-0000B24B0000}"/>
    <cellStyle name="Normal 3 2 3 2 2 4 3 2 2 3" xfId="20384" xr:uid="{00000000-0005-0000-0000-0000B34B0000}"/>
    <cellStyle name="Normal 3 2 3 2 2 4 3 2 2 3 2" xfId="20385" xr:uid="{00000000-0005-0000-0000-0000B44B0000}"/>
    <cellStyle name="Normal 3 2 3 2 2 4 3 2 2 4" xfId="20386" xr:uid="{00000000-0005-0000-0000-0000B54B0000}"/>
    <cellStyle name="Normal 3 2 3 2 2 4 3 2 3" xfId="20387" xr:uid="{00000000-0005-0000-0000-0000B64B0000}"/>
    <cellStyle name="Normal 3 2 3 2 2 4 3 2 3 2" xfId="20388" xr:uid="{00000000-0005-0000-0000-0000B74B0000}"/>
    <cellStyle name="Normal 3 2 3 2 2 4 3 2 3 2 2" xfId="20389" xr:uid="{00000000-0005-0000-0000-0000B84B0000}"/>
    <cellStyle name="Normal 3 2 3 2 2 4 3 2 3 3" xfId="20390" xr:uid="{00000000-0005-0000-0000-0000B94B0000}"/>
    <cellStyle name="Normal 3 2 3 2 2 4 3 2 4" xfId="20391" xr:uid="{00000000-0005-0000-0000-0000BA4B0000}"/>
    <cellStyle name="Normal 3 2 3 2 2 4 3 2 4 2" xfId="20392" xr:uid="{00000000-0005-0000-0000-0000BB4B0000}"/>
    <cellStyle name="Normal 3 2 3 2 2 4 3 2 5" xfId="20393" xr:uid="{00000000-0005-0000-0000-0000BC4B0000}"/>
    <cellStyle name="Normal 3 2 3 2 2 4 3 3" xfId="20394" xr:uid="{00000000-0005-0000-0000-0000BD4B0000}"/>
    <cellStyle name="Normal 3 2 3 2 2 4 3 3 2" xfId="20395" xr:uid="{00000000-0005-0000-0000-0000BE4B0000}"/>
    <cellStyle name="Normal 3 2 3 2 2 4 3 3 2 2" xfId="20396" xr:uid="{00000000-0005-0000-0000-0000BF4B0000}"/>
    <cellStyle name="Normal 3 2 3 2 2 4 3 3 2 2 2" xfId="20397" xr:uid="{00000000-0005-0000-0000-0000C04B0000}"/>
    <cellStyle name="Normal 3 2 3 2 2 4 3 3 2 3" xfId="20398" xr:uid="{00000000-0005-0000-0000-0000C14B0000}"/>
    <cellStyle name="Normal 3 2 3 2 2 4 3 3 3" xfId="20399" xr:uid="{00000000-0005-0000-0000-0000C24B0000}"/>
    <cellStyle name="Normal 3 2 3 2 2 4 3 3 3 2" xfId="20400" xr:uid="{00000000-0005-0000-0000-0000C34B0000}"/>
    <cellStyle name="Normal 3 2 3 2 2 4 3 3 4" xfId="20401" xr:uid="{00000000-0005-0000-0000-0000C44B0000}"/>
    <cellStyle name="Normal 3 2 3 2 2 4 3 4" xfId="20402" xr:uid="{00000000-0005-0000-0000-0000C54B0000}"/>
    <cellStyle name="Normal 3 2 3 2 2 4 3 4 2" xfId="20403" xr:uid="{00000000-0005-0000-0000-0000C64B0000}"/>
    <cellStyle name="Normal 3 2 3 2 2 4 3 4 2 2" xfId="20404" xr:uid="{00000000-0005-0000-0000-0000C74B0000}"/>
    <cellStyle name="Normal 3 2 3 2 2 4 3 4 2 2 2" xfId="20405" xr:uid="{00000000-0005-0000-0000-0000C84B0000}"/>
    <cellStyle name="Normal 3 2 3 2 2 4 3 4 2 3" xfId="20406" xr:uid="{00000000-0005-0000-0000-0000C94B0000}"/>
    <cellStyle name="Normal 3 2 3 2 2 4 3 4 3" xfId="20407" xr:uid="{00000000-0005-0000-0000-0000CA4B0000}"/>
    <cellStyle name="Normal 3 2 3 2 2 4 3 4 3 2" xfId="20408" xr:uid="{00000000-0005-0000-0000-0000CB4B0000}"/>
    <cellStyle name="Normal 3 2 3 2 2 4 3 4 4" xfId="20409" xr:uid="{00000000-0005-0000-0000-0000CC4B0000}"/>
    <cellStyle name="Normal 3 2 3 2 2 4 3 5" xfId="20410" xr:uid="{00000000-0005-0000-0000-0000CD4B0000}"/>
    <cellStyle name="Normal 3 2 3 2 2 4 3 5 2" xfId="20411" xr:uid="{00000000-0005-0000-0000-0000CE4B0000}"/>
    <cellStyle name="Normal 3 2 3 2 2 4 3 5 2 2" xfId="20412" xr:uid="{00000000-0005-0000-0000-0000CF4B0000}"/>
    <cellStyle name="Normal 3 2 3 2 2 4 3 5 3" xfId="20413" xr:uid="{00000000-0005-0000-0000-0000D04B0000}"/>
    <cellStyle name="Normal 3 2 3 2 2 4 3 6" xfId="20414" xr:uid="{00000000-0005-0000-0000-0000D14B0000}"/>
    <cellStyle name="Normal 3 2 3 2 2 4 3 6 2" xfId="20415" xr:uid="{00000000-0005-0000-0000-0000D24B0000}"/>
    <cellStyle name="Normal 3 2 3 2 2 4 3 7" xfId="20416" xr:uid="{00000000-0005-0000-0000-0000D34B0000}"/>
    <cellStyle name="Normal 3 2 3 2 2 4 3 7 2" xfId="20417" xr:uid="{00000000-0005-0000-0000-0000D44B0000}"/>
    <cellStyle name="Normal 3 2 3 2 2 4 3 8" xfId="20418" xr:uid="{00000000-0005-0000-0000-0000D54B0000}"/>
    <cellStyle name="Normal 3 2 3 2 2 4 4" xfId="20419" xr:uid="{00000000-0005-0000-0000-0000D64B0000}"/>
    <cellStyle name="Normal 3 2 3 2 2 4 4 2" xfId="20420" xr:uid="{00000000-0005-0000-0000-0000D74B0000}"/>
    <cellStyle name="Normal 3 2 3 2 2 4 4 2 2" xfId="20421" xr:uid="{00000000-0005-0000-0000-0000D84B0000}"/>
    <cellStyle name="Normal 3 2 3 2 2 4 4 2 2 2" xfId="20422" xr:uid="{00000000-0005-0000-0000-0000D94B0000}"/>
    <cellStyle name="Normal 3 2 3 2 2 4 4 2 2 2 2" xfId="20423" xr:uid="{00000000-0005-0000-0000-0000DA4B0000}"/>
    <cellStyle name="Normal 3 2 3 2 2 4 4 2 2 3" xfId="20424" xr:uid="{00000000-0005-0000-0000-0000DB4B0000}"/>
    <cellStyle name="Normal 3 2 3 2 2 4 4 2 3" xfId="20425" xr:uid="{00000000-0005-0000-0000-0000DC4B0000}"/>
    <cellStyle name="Normal 3 2 3 2 2 4 4 2 3 2" xfId="20426" xr:uid="{00000000-0005-0000-0000-0000DD4B0000}"/>
    <cellStyle name="Normal 3 2 3 2 2 4 4 2 4" xfId="20427" xr:uid="{00000000-0005-0000-0000-0000DE4B0000}"/>
    <cellStyle name="Normal 3 2 3 2 2 4 4 3" xfId="20428" xr:uid="{00000000-0005-0000-0000-0000DF4B0000}"/>
    <cellStyle name="Normal 3 2 3 2 2 4 4 3 2" xfId="20429" xr:uid="{00000000-0005-0000-0000-0000E04B0000}"/>
    <cellStyle name="Normal 3 2 3 2 2 4 4 3 2 2" xfId="20430" xr:uid="{00000000-0005-0000-0000-0000E14B0000}"/>
    <cellStyle name="Normal 3 2 3 2 2 4 4 3 3" xfId="20431" xr:uid="{00000000-0005-0000-0000-0000E24B0000}"/>
    <cellStyle name="Normal 3 2 3 2 2 4 4 4" xfId="20432" xr:uid="{00000000-0005-0000-0000-0000E34B0000}"/>
    <cellStyle name="Normal 3 2 3 2 2 4 4 4 2" xfId="20433" xr:uid="{00000000-0005-0000-0000-0000E44B0000}"/>
    <cellStyle name="Normal 3 2 3 2 2 4 4 5" xfId="20434" xr:uid="{00000000-0005-0000-0000-0000E54B0000}"/>
    <cellStyle name="Normal 3 2 3 2 2 4 5" xfId="20435" xr:uid="{00000000-0005-0000-0000-0000E64B0000}"/>
    <cellStyle name="Normal 3 2 3 2 2 4 5 2" xfId="20436" xr:uid="{00000000-0005-0000-0000-0000E74B0000}"/>
    <cellStyle name="Normal 3 2 3 2 2 4 5 2 2" xfId="20437" xr:uid="{00000000-0005-0000-0000-0000E84B0000}"/>
    <cellStyle name="Normal 3 2 3 2 2 4 5 2 2 2" xfId="20438" xr:uid="{00000000-0005-0000-0000-0000E94B0000}"/>
    <cellStyle name="Normal 3 2 3 2 2 4 5 2 3" xfId="20439" xr:uid="{00000000-0005-0000-0000-0000EA4B0000}"/>
    <cellStyle name="Normal 3 2 3 2 2 4 5 3" xfId="20440" xr:uid="{00000000-0005-0000-0000-0000EB4B0000}"/>
    <cellStyle name="Normal 3 2 3 2 2 4 5 3 2" xfId="20441" xr:uid="{00000000-0005-0000-0000-0000EC4B0000}"/>
    <cellStyle name="Normal 3 2 3 2 2 4 5 4" xfId="20442" xr:uid="{00000000-0005-0000-0000-0000ED4B0000}"/>
    <cellStyle name="Normal 3 2 3 2 2 4 6" xfId="20443" xr:uid="{00000000-0005-0000-0000-0000EE4B0000}"/>
    <cellStyle name="Normal 3 2 3 2 2 4 6 2" xfId="20444" xr:uid="{00000000-0005-0000-0000-0000EF4B0000}"/>
    <cellStyle name="Normal 3 2 3 2 2 4 6 2 2" xfId="20445" xr:uid="{00000000-0005-0000-0000-0000F04B0000}"/>
    <cellStyle name="Normal 3 2 3 2 2 4 6 2 2 2" xfId="20446" xr:uid="{00000000-0005-0000-0000-0000F14B0000}"/>
    <cellStyle name="Normal 3 2 3 2 2 4 6 2 3" xfId="20447" xr:uid="{00000000-0005-0000-0000-0000F24B0000}"/>
    <cellStyle name="Normal 3 2 3 2 2 4 6 3" xfId="20448" xr:uid="{00000000-0005-0000-0000-0000F34B0000}"/>
    <cellStyle name="Normal 3 2 3 2 2 4 6 3 2" xfId="20449" xr:uid="{00000000-0005-0000-0000-0000F44B0000}"/>
    <cellStyle name="Normal 3 2 3 2 2 4 6 4" xfId="20450" xr:uid="{00000000-0005-0000-0000-0000F54B0000}"/>
    <cellStyle name="Normal 3 2 3 2 2 4 7" xfId="20451" xr:uid="{00000000-0005-0000-0000-0000F64B0000}"/>
    <cellStyle name="Normal 3 2 3 2 2 4 7 2" xfId="20452" xr:uid="{00000000-0005-0000-0000-0000F74B0000}"/>
    <cellStyle name="Normal 3 2 3 2 2 4 7 2 2" xfId="20453" xr:uid="{00000000-0005-0000-0000-0000F84B0000}"/>
    <cellStyle name="Normal 3 2 3 2 2 4 7 3" xfId="20454" xr:uid="{00000000-0005-0000-0000-0000F94B0000}"/>
    <cellStyle name="Normal 3 2 3 2 2 4 8" xfId="20455" xr:uid="{00000000-0005-0000-0000-0000FA4B0000}"/>
    <cellStyle name="Normal 3 2 3 2 2 4 8 2" xfId="20456" xr:uid="{00000000-0005-0000-0000-0000FB4B0000}"/>
    <cellStyle name="Normal 3 2 3 2 2 4 9" xfId="20457" xr:uid="{00000000-0005-0000-0000-0000FC4B0000}"/>
    <cellStyle name="Normal 3 2 3 2 2 4 9 2" xfId="20458" xr:uid="{00000000-0005-0000-0000-0000FD4B0000}"/>
    <cellStyle name="Normal 3 2 3 2 2 5" xfId="20459" xr:uid="{00000000-0005-0000-0000-0000FE4B0000}"/>
    <cellStyle name="Normal 3 2 3 2 2 5 2" xfId="20460" xr:uid="{00000000-0005-0000-0000-0000FF4B0000}"/>
    <cellStyle name="Normal 3 2 3 2 2 5 2 2" xfId="20461" xr:uid="{00000000-0005-0000-0000-0000004C0000}"/>
    <cellStyle name="Normal 3 2 3 2 2 5 2 2 2" xfId="20462" xr:uid="{00000000-0005-0000-0000-0000014C0000}"/>
    <cellStyle name="Normal 3 2 3 2 2 5 2 2 2 2" xfId="20463" xr:uid="{00000000-0005-0000-0000-0000024C0000}"/>
    <cellStyle name="Normal 3 2 3 2 2 5 2 2 2 2 2" xfId="20464" xr:uid="{00000000-0005-0000-0000-0000034C0000}"/>
    <cellStyle name="Normal 3 2 3 2 2 5 2 2 2 2 2 2" xfId="20465" xr:uid="{00000000-0005-0000-0000-0000044C0000}"/>
    <cellStyle name="Normal 3 2 3 2 2 5 2 2 2 2 3" xfId="20466" xr:uid="{00000000-0005-0000-0000-0000054C0000}"/>
    <cellStyle name="Normal 3 2 3 2 2 5 2 2 2 3" xfId="20467" xr:uid="{00000000-0005-0000-0000-0000064C0000}"/>
    <cellStyle name="Normal 3 2 3 2 2 5 2 2 2 3 2" xfId="20468" xr:uid="{00000000-0005-0000-0000-0000074C0000}"/>
    <cellStyle name="Normal 3 2 3 2 2 5 2 2 2 4" xfId="20469" xr:uid="{00000000-0005-0000-0000-0000084C0000}"/>
    <cellStyle name="Normal 3 2 3 2 2 5 2 2 3" xfId="20470" xr:uid="{00000000-0005-0000-0000-0000094C0000}"/>
    <cellStyle name="Normal 3 2 3 2 2 5 2 2 3 2" xfId="20471" xr:uid="{00000000-0005-0000-0000-00000A4C0000}"/>
    <cellStyle name="Normal 3 2 3 2 2 5 2 2 3 2 2" xfId="20472" xr:uid="{00000000-0005-0000-0000-00000B4C0000}"/>
    <cellStyle name="Normal 3 2 3 2 2 5 2 2 3 3" xfId="20473" xr:uid="{00000000-0005-0000-0000-00000C4C0000}"/>
    <cellStyle name="Normal 3 2 3 2 2 5 2 2 4" xfId="20474" xr:uid="{00000000-0005-0000-0000-00000D4C0000}"/>
    <cellStyle name="Normal 3 2 3 2 2 5 2 2 4 2" xfId="20475" xr:uid="{00000000-0005-0000-0000-00000E4C0000}"/>
    <cellStyle name="Normal 3 2 3 2 2 5 2 2 5" xfId="20476" xr:uid="{00000000-0005-0000-0000-00000F4C0000}"/>
    <cellStyle name="Normal 3 2 3 2 2 5 2 3" xfId="20477" xr:uid="{00000000-0005-0000-0000-0000104C0000}"/>
    <cellStyle name="Normal 3 2 3 2 2 5 2 3 2" xfId="20478" xr:uid="{00000000-0005-0000-0000-0000114C0000}"/>
    <cellStyle name="Normal 3 2 3 2 2 5 2 3 2 2" xfId="20479" xr:uid="{00000000-0005-0000-0000-0000124C0000}"/>
    <cellStyle name="Normal 3 2 3 2 2 5 2 3 2 2 2" xfId="20480" xr:uid="{00000000-0005-0000-0000-0000134C0000}"/>
    <cellStyle name="Normal 3 2 3 2 2 5 2 3 2 3" xfId="20481" xr:uid="{00000000-0005-0000-0000-0000144C0000}"/>
    <cellStyle name="Normal 3 2 3 2 2 5 2 3 3" xfId="20482" xr:uid="{00000000-0005-0000-0000-0000154C0000}"/>
    <cellStyle name="Normal 3 2 3 2 2 5 2 3 3 2" xfId="20483" xr:uid="{00000000-0005-0000-0000-0000164C0000}"/>
    <cellStyle name="Normal 3 2 3 2 2 5 2 3 4" xfId="20484" xr:uid="{00000000-0005-0000-0000-0000174C0000}"/>
    <cellStyle name="Normal 3 2 3 2 2 5 2 4" xfId="20485" xr:uid="{00000000-0005-0000-0000-0000184C0000}"/>
    <cellStyle name="Normal 3 2 3 2 2 5 2 4 2" xfId="20486" xr:uid="{00000000-0005-0000-0000-0000194C0000}"/>
    <cellStyle name="Normal 3 2 3 2 2 5 2 4 2 2" xfId="20487" xr:uid="{00000000-0005-0000-0000-00001A4C0000}"/>
    <cellStyle name="Normal 3 2 3 2 2 5 2 4 2 2 2" xfId="20488" xr:uid="{00000000-0005-0000-0000-00001B4C0000}"/>
    <cellStyle name="Normal 3 2 3 2 2 5 2 4 2 3" xfId="20489" xr:uid="{00000000-0005-0000-0000-00001C4C0000}"/>
    <cellStyle name="Normal 3 2 3 2 2 5 2 4 3" xfId="20490" xr:uid="{00000000-0005-0000-0000-00001D4C0000}"/>
    <cellStyle name="Normal 3 2 3 2 2 5 2 4 3 2" xfId="20491" xr:uid="{00000000-0005-0000-0000-00001E4C0000}"/>
    <cellStyle name="Normal 3 2 3 2 2 5 2 4 4" xfId="20492" xr:uid="{00000000-0005-0000-0000-00001F4C0000}"/>
    <cellStyle name="Normal 3 2 3 2 2 5 2 5" xfId="20493" xr:uid="{00000000-0005-0000-0000-0000204C0000}"/>
    <cellStyle name="Normal 3 2 3 2 2 5 2 5 2" xfId="20494" xr:uid="{00000000-0005-0000-0000-0000214C0000}"/>
    <cellStyle name="Normal 3 2 3 2 2 5 2 5 2 2" xfId="20495" xr:uid="{00000000-0005-0000-0000-0000224C0000}"/>
    <cellStyle name="Normal 3 2 3 2 2 5 2 5 3" xfId="20496" xr:uid="{00000000-0005-0000-0000-0000234C0000}"/>
    <cellStyle name="Normal 3 2 3 2 2 5 2 6" xfId="20497" xr:uid="{00000000-0005-0000-0000-0000244C0000}"/>
    <cellStyle name="Normal 3 2 3 2 2 5 2 6 2" xfId="20498" xr:uid="{00000000-0005-0000-0000-0000254C0000}"/>
    <cellStyle name="Normal 3 2 3 2 2 5 2 7" xfId="20499" xr:uid="{00000000-0005-0000-0000-0000264C0000}"/>
    <cellStyle name="Normal 3 2 3 2 2 5 2 7 2" xfId="20500" xr:uid="{00000000-0005-0000-0000-0000274C0000}"/>
    <cellStyle name="Normal 3 2 3 2 2 5 2 8" xfId="20501" xr:uid="{00000000-0005-0000-0000-0000284C0000}"/>
    <cellStyle name="Normal 3 2 3 2 2 5 3" xfId="20502" xr:uid="{00000000-0005-0000-0000-0000294C0000}"/>
    <cellStyle name="Normal 3 2 3 2 2 5 3 2" xfId="20503" xr:uid="{00000000-0005-0000-0000-00002A4C0000}"/>
    <cellStyle name="Normal 3 2 3 2 2 5 3 2 2" xfId="20504" xr:uid="{00000000-0005-0000-0000-00002B4C0000}"/>
    <cellStyle name="Normal 3 2 3 2 2 5 3 2 2 2" xfId="20505" xr:uid="{00000000-0005-0000-0000-00002C4C0000}"/>
    <cellStyle name="Normal 3 2 3 2 2 5 3 2 2 2 2" xfId="20506" xr:uid="{00000000-0005-0000-0000-00002D4C0000}"/>
    <cellStyle name="Normal 3 2 3 2 2 5 3 2 2 3" xfId="20507" xr:uid="{00000000-0005-0000-0000-00002E4C0000}"/>
    <cellStyle name="Normal 3 2 3 2 2 5 3 2 3" xfId="20508" xr:uid="{00000000-0005-0000-0000-00002F4C0000}"/>
    <cellStyle name="Normal 3 2 3 2 2 5 3 2 3 2" xfId="20509" xr:uid="{00000000-0005-0000-0000-0000304C0000}"/>
    <cellStyle name="Normal 3 2 3 2 2 5 3 2 4" xfId="20510" xr:uid="{00000000-0005-0000-0000-0000314C0000}"/>
    <cellStyle name="Normal 3 2 3 2 2 5 3 3" xfId="20511" xr:uid="{00000000-0005-0000-0000-0000324C0000}"/>
    <cellStyle name="Normal 3 2 3 2 2 5 3 3 2" xfId="20512" xr:uid="{00000000-0005-0000-0000-0000334C0000}"/>
    <cellStyle name="Normal 3 2 3 2 2 5 3 3 2 2" xfId="20513" xr:uid="{00000000-0005-0000-0000-0000344C0000}"/>
    <cellStyle name="Normal 3 2 3 2 2 5 3 3 3" xfId="20514" xr:uid="{00000000-0005-0000-0000-0000354C0000}"/>
    <cellStyle name="Normal 3 2 3 2 2 5 3 4" xfId="20515" xr:uid="{00000000-0005-0000-0000-0000364C0000}"/>
    <cellStyle name="Normal 3 2 3 2 2 5 3 4 2" xfId="20516" xr:uid="{00000000-0005-0000-0000-0000374C0000}"/>
    <cellStyle name="Normal 3 2 3 2 2 5 3 5" xfId="20517" xr:uid="{00000000-0005-0000-0000-0000384C0000}"/>
    <cellStyle name="Normal 3 2 3 2 2 5 4" xfId="20518" xr:uid="{00000000-0005-0000-0000-0000394C0000}"/>
    <cellStyle name="Normal 3 2 3 2 2 5 4 2" xfId="20519" xr:uid="{00000000-0005-0000-0000-00003A4C0000}"/>
    <cellStyle name="Normal 3 2 3 2 2 5 4 2 2" xfId="20520" xr:uid="{00000000-0005-0000-0000-00003B4C0000}"/>
    <cellStyle name="Normal 3 2 3 2 2 5 4 2 2 2" xfId="20521" xr:uid="{00000000-0005-0000-0000-00003C4C0000}"/>
    <cellStyle name="Normal 3 2 3 2 2 5 4 2 3" xfId="20522" xr:uid="{00000000-0005-0000-0000-00003D4C0000}"/>
    <cellStyle name="Normal 3 2 3 2 2 5 4 3" xfId="20523" xr:uid="{00000000-0005-0000-0000-00003E4C0000}"/>
    <cellStyle name="Normal 3 2 3 2 2 5 4 3 2" xfId="20524" xr:uid="{00000000-0005-0000-0000-00003F4C0000}"/>
    <cellStyle name="Normal 3 2 3 2 2 5 4 4" xfId="20525" xr:uid="{00000000-0005-0000-0000-0000404C0000}"/>
    <cellStyle name="Normal 3 2 3 2 2 5 5" xfId="20526" xr:uid="{00000000-0005-0000-0000-0000414C0000}"/>
    <cellStyle name="Normal 3 2 3 2 2 5 5 2" xfId="20527" xr:uid="{00000000-0005-0000-0000-0000424C0000}"/>
    <cellStyle name="Normal 3 2 3 2 2 5 5 2 2" xfId="20528" xr:uid="{00000000-0005-0000-0000-0000434C0000}"/>
    <cellStyle name="Normal 3 2 3 2 2 5 5 2 2 2" xfId="20529" xr:uid="{00000000-0005-0000-0000-0000444C0000}"/>
    <cellStyle name="Normal 3 2 3 2 2 5 5 2 3" xfId="20530" xr:uid="{00000000-0005-0000-0000-0000454C0000}"/>
    <cellStyle name="Normal 3 2 3 2 2 5 5 3" xfId="20531" xr:uid="{00000000-0005-0000-0000-0000464C0000}"/>
    <cellStyle name="Normal 3 2 3 2 2 5 5 3 2" xfId="20532" xr:uid="{00000000-0005-0000-0000-0000474C0000}"/>
    <cellStyle name="Normal 3 2 3 2 2 5 5 4" xfId="20533" xr:uid="{00000000-0005-0000-0000-0000484C0000}"/>
    <cellStyle name="Normal 3 2 3 2 2 5 6" xfId="20534" xr:uid="{00000000-0005-0000-0000-0000494C0000}"/>
    <cellStyle name="Normal 3 2 3 2 2 5 6 2" xfId="20535" xr:uid="{00000000-0005-0000-0000-00004A4C0000}"/>
    <cellStyle name="Normal 3 2 3 2 2 5 6 2 2" xfId="20536" xr:uid="{00000000-0005-0000-0000-00004B4C0000}"/>
    <cellStyle name="Normal 3 2 3 2 2 5 6 3" xfId="20537" xr:uid="{00000000-0005-0000-0000-00004C4C0000}"/>
    <cellStyle name="Normal 3 2 3 2 2 5 7" xfId="20538" xr:uid="{00000000-0005-0000-0000-00004D4C0000}"/>
    <cellStyle name="Normal 3 2 3 2 2 5 7 2" xfId="20539" xr:uid="{00000000-0005-0000-0000-00004E4C0000}"/>
    <cellStyle name="Normal 3 2 3 2 2 5 8" xfId="20540" xr:uid="{00000000-0005-0000-0000-00004F4C0000}"/>
    <cellStyle name="Normal 3 2 3 2 2 5 8 2" xfId="20541" xr:uid="{00000000-0005-0000-0000-0000504C0000}"/>
    <cellStyle name="Normal 3 2 3 2 2 5 9" xfId="20542" xr:uid="{00000000-0005-0000-0000-0000514C0000}"/>
    <cellStyle name="Normal 3 2 3 2 2 6" xfId="20543" xr:uid="{00000000-0005-0000-0000-0000524C0000}"/>
    <cellStyle name="Normal 3 2 3 2 2 6 2" xfId="20544" xr:uid="{00000000-0005-0000-0000-0000534C0000}"/>
    <cellStyle name="Normal 3 2 3 2 2 6 2 2" xfId="20545" xr:uid="{00000000-0005-0000-0000-0000544C0000}"/>
    <cellStyle name="Normal 3 2 3 2 2 6 2 2 2" xfId="20546" xr:uid="{00000000-0005-0000-0000-0000554C0000}"/>
    <cellStyle name="Normal 3 2 3 2 2 6 2 2 2 2" xfId="20547" xr:uid="{00000000-0005-0000-0000-0000564C0000}"/>
    <cellStyle name="Normal 3 2 3 2 2 6 2 2 2 2 2" xfId="20548" xr:uid="{00000000-0005-0000-0000-0000574C0000}"/>
    <cellStyle name="Normal 3 2 3 2 2 6 2 2 2 3" xfId="20549" xr:uid="{00000000-0005-0000-0000-0000584C0000}"/>
    <cellStyle name="Normal 3 2 3 2 2 6 2 2 3" xfId="20550" xr:uid="{00000000-0005-0000-0000-0000594C0000}"/>
    <cellStyle name="Normal 3 2 3 2 2 6 2 2 3 2" xfId="20551" xr:uid="{00000000-0005-0000-0000-00005A4C0000}"/>
    <cellStyle name="Normal 3 2 3 2 2 6 2 2 4" xfId="20552" xr:uid="{00000000-0005-0000-0000-00005B4C0000}"/>
    <cellStyle name="Normal 3 2 3 2 2 6 2 3" xfId="20553" xr:uid="{00000000-0005-0000-0000-00005C4C0000}"/>
    <cellStyle name="Normal 3 2 3 2 2 6 2 3 2" xfId="20554" xr:uid="{00000000-0005-0000-0000-00005D4C0000}"/>
    <cellStyle name="Normal 3 2 3 2 2 6 2 3 2 2" xfId="20555" xr:uid="{00000000-0005-0000-0000-00005E4C0000}"/>
    <cellStyle name="Normal 3 2 3 2 2 6 2 3 3" xfId="20556" xr:uid="{00000000-0005-0000-0000-00005F4C0000}"/>
    <cellStyle name="Normal 3 2 3 2 2 6 2 4" xfId="20557" xr:uid="{00000000-0005-0000-0000-0000604C0000}"/>
    <cellStyle name="Normal 3 2 3 2 2 6 2 4 2" xfId="20558" xr:uid="{00000000-0005-0000-0000-0000614C0000}"/>
    <cellStyle name="Normal 3 2 3 2 2 6 2 5" xfId="20559" xr:uid="{00000000-0005-0000-0000-0000624C0000}"/>
    <cellStyle name="Normal 3 2 3 2 2 6 3" xfId="20560" xr:uid="{00000000-0005-0000-0000-0000634C0000}"/>
    <cellStyle name="Normal 3 2 3 2 2 6 3 2" xfId="20561" xr:uid="{00000000-0005-0000-0000-0000644C0000}"/>
    <cellStyle name="Normal 3 2 3 2 2 6 3 2 2" xfId="20562" xr:uid="{00000000-0005-0000-0000-0000654C0000}"/>
    <cellStyle name="Normal 3 2 3 2 2 6 3 2 2 2" xfId="20563" xr:uid="{00000000-0005-0000-0000-0000664C0000}"/>
    <cellStyle name="Normal 3 2 3 2 2 6 3 2 3" xfId="20564" xr:uid="{00000000-0005-0000-0000-0000674C0000}"/>
    <cellStyle name="Normal 3 2 3 2 2 6 3 3" xfId="20565" xr:uid="{00000000-0005-0000-0000-0000684C0000}"/>
    <cellStyle name="Normal 3 2 3 2 2 6 3 3 2" xfId="20566" xr:uid="{00000000-0005-0000-0000-0000694C0000}"/>
    <cellStyle name="Normal 3 2 3 2 2 6 3 4" xfId="20567" xr:uid="{00000000-0005-0000-0000-00006A4C0000}"/>
    <cellStyle name="Normal 3 2 3 2 2 6 4" xfId="20568" xr:uid="{00000000-0005-0000-0000-00006B4C0000}"/>
    <cellStyle name="Normal 3 2 3 2 2 6 4 2" xfId="20569" xr:uid="{00000000-0005-0000-0000-00006C4C0000}"/>
    <cellStyle name="Normal 3 2 3 2 2 6 4 2 2" xfId="20570" xr:uid="{00000000-0005-0000-0000-00006D4C0000}"/>
    <cellStyle name="Normal 3 2 3 2 2 6 4 2 2 2" xfId="20571" xr:uid="{00000000-0005-0000-0000-00006E4C0000}"/>
    <cellStyle name="Normal 3 2 3 2 2 6 4 2 3" xfId="20572" xr:uid="{00000000-0005-0000-0000-00006F4C0000}"/>
    <cellStyle name="Normal 3 2 3 2 2 6 4 3" xfId="20573" xr:uid="{00000000-0005-0000-0000-0000704C0000}"/>
    <cellStyle name="Normal 3 2 3 2 2 6 4 3 2" xfId="20574" xr:uid="{00000000-0005-0000-0000-0000714C0000}"/>
    <cellStyle name="Normal 3 2 3 2 2 6 4 4" xfId="20575" xr:uid="{00000000-0005-0000-0000-0000724C0000}"/>
    <cellStyle name="Normal 3 2 3 2 2 6 5" xfId="20576" xr:uid="{00000000-0005-0000-0000-0000734C0000}"/>
    <cellStyle name="Normal 3 2 3 2 2 6 5 2" xfId="20577" xr:uid="{00000000-0005-0000-0000-0000744C0000}"/>
    <cellStyle name="Normal 3 2 3 2 2 6 5 2 2" xfId="20578" xr:uid="{00000000-0005-0000-0000-0000754C0000}"/>
    <cellStyle name="Normal 3 2 3 2 2 6 5 3" xfId="20579" xr:uid="{00000000-0005-0000-0000-0000764C0000}"/>
    <cellStyle name="Normal 3 2 3 2 2 6 6" xfId="20580" xr:uid="{00000000-0005-0000-0000-0000774C0000}"/>
    <cellStyle name="Normal 3 2 3 2 2 6 6 2" xfId="20581" xr:uid="{00000000-0005-0000-0000-0000784C0000}"/>
    <cellStyle name="Normal 3 2 3 2 2 6 7" xfId="20582" xr:uid="{00000000-0005-0000-0000-0000794C0000}"/>
    <cellStyle name="Normal 3 2 3 2 2 6 7 2" xfId="20583" xr:uid="{00000000-0005-0000-0000-00007A4C0000}"/>
    <cellStyle name="Normal 3 2 3 2 2 6 8" xfId="20584" xr:uid="{00000000-0005-0000-0000-00007B4C0000}"/>
    <cellStyle name="Normal 3 2 3 2 2 7" xfId="20585" xr:uid="{00000000-0005-0000-0000-00007C4C0000}"/>
    <cellStyle name="Normal 3 2 3 2 2 7 2" xfId="20586" xr:uid="{00000000-0005-0000-0000-00007D4C0000}"/>
    <cellStyle name="Normal 3 2 3 2 2 7 2 2" xfId="20587" xr:uid="{00000000-0005-0000-0000-00007E4C0000}"/>
    <cellStyle name="Normal 3 2 3 2 2 7 2 2 2" xfId="20588" xr:uid="{00000000-0005-0000-0000-00007F4C0000}"/>
    <cellStyle name="Normal 3 2 3 2 2 7 2 2 2 2" xfId="20589" xr:uid="{00000000-0005-0000-0000-0000804C0000}"/>
    <cellStyle name="Normal 3 2 3 2 2 7 2 2 2 2 2" xfId="20590" xr:uid="{00000000-0005-0000-0000-0000814C0000}"/>
    <cellStyle name="Normal 3 2 3 2 2 7 2 2 2 3" xfId="20591" xr:uid="{00000000-0005-0000-0000-0000824C0000}"/>
    <cellStyle name="Normal 3 2 3 2 2 7 2 2 3" xfId="20592" xr:uid="{00000000-0005-0000-0000-0000834C0000}"/>
    <cellStyle name="Normal 3 2 3 2 2 7 2 2 3 2" xfId="20593" xr:uid="{00000000-0005-0000-0000-0000844C0000}"/>
    <cellStyle name="Normal 3 2 3 2 2 7 2 2 4" xfId="20594" xr:uid="{00000000-0005-0000-0000-0000854C0000}"/>
    <cellStyle name="Normal 3 2 3 2 2 7 2 3" xfId="20595" xr:uid="{00000000-0005-0000-0000-0000864C0000}"/>
    <cellStyle name="Normal 3 2 3 2 2 7 2 3 2" xfId="20596" xr:uid="{00000000-0005-0000-0000-0000874C0000}"/>
    <cellStyle name="Normal 3 2 3 2 2 7 2 3 2 2" xfId="20597" xr:uid="{00000000-0005-0000-0000-0000884C0000}"/>
    <cellStyle name="Normal 3 2 3 2 2 7 2 3 3" xfId="20598" xr:uid="{00000000-0005-0000-0000-0000894C0000}"/>
    <cellStyle name="Normal 3 2 3 2 2 7 2 4" xfId="20599" xr:uid="{00000000-0005-0000-0000-00008A4C0000}"/>
    <cellStyle name="Normal 3 2 3 2 2 7 2 4 2" xfId="20600" xr:uid="{00000000-0005-0000-0000-00008B4C0000}"/>
    <cellStyle name="Normal 3 2 3 2 2 7 2 5" xfId="20601" xr:uid="{00000000-0005-0000-0000-00008C4C0000}"/>
    <cellStyle name="Normal 3 2 3 2 2 7 3" xfId="20602" xr:uid="{00000000-0005-0000-0000-00008D4C0000}"/>
    <cellStyle name="Normal 3 2 3 2 2 7 3 2" xfId="20603" xr:uid="{00000000-0005-0000-0000-00008E4C0000}"/>
    <cellStyle name="Normal 3 2 3 2 2 7 3 2 2" xfId="20604" xr:uid="{00000000-0005-0000-0000-00008F4C0000}"/>
    <cellStyle name="Normal 3 2 3 2 2 7 3 2 2 2" xfId="20605" xr:uid="{00000000-0005-0000-0000-0000904C0000}"/>
    <cellStyle name="Normal 3 2 3 2 2 7 3 2 3" xfId="20606" xr:uid="{00000000-0005-0000-0000-0000914C0000}"/>
    <cellStyle name="Normal 3 2 3 2 2 7 3 3" xfId="20607" xr:uid="{00000000-0005-0000-0000-0000924C0000}"/>
    <cellStyle name="Normal 3 2 3 2 2 7 3 3 2" xfId="20608" xr:uid="{00000000-0005-0000-0000-0000934C0000}"/>
    <cellStyle name="Normal 3 2 3 2 2 7 3 4" xfId="20609" xr:uid="{00000000-0005-0000-0000-0000944C0000}"/>
    <cellStyle name="Normal 3 2 3 2 2 7 4" xfId="20610" xr:uid="{00000000-0005-0000-0000-0000954C0000}"/>
    <cellStyle name="Normal 3 2 3 2 2 7 4 2" xfId="20611" xr:uid="{00000000-0005-0000-0000-0000964C0000}"/>
    <cellStyle name="Normal 3 2 3 2 2 7 4 2 2" xfId="20612" xr:uid="{00000000-0005-0000-0000-0000974C0000}"/>
    <cellStyle name="Normal 3 2 3 2 2 7 4 3" xfId="20613" xr:uid="{00000000-0005-0000-0000-0000984C0000}"/>
    <cellStyle name="Normal 3 2 3 2 2 7 5" xfId="20614" xr:uid="{00000000-0005-0000-0000-0000994C0000}"/>
    <cellStyle name="Normal 3 2 3 2 2 7 5 2" xfId="20615" xr:uid="{00000000-0005-0000-0000-00009A4C0000}"/>
    <cellStyle name="Normal 3 2 3 2 2 7 6" xfId="20616" xr:uid="{00000000-0005-0000-0000-00009B4C0000}"/>
    <cellStyle name="Normal 3 2 3 2 2 8" xfId="20617" xr:uid="{00000000-0005-0000-0000-00009C4C0000}"/>
    <cellStyle name="Normal 3 2 3 2 2 8 2" xfId="20618" xr:uid="{00000000-0005-0000-0000-00009D4C0000}"/>
    <cellStyle name="Normal 3 2 3 2 2 8 2 2" xfId="20619" xr:uid="{00000000-0005-0000-0000-00009E4C0000}"/>
    <cellStyle name="Normal 3 2 3 2 2 8 2 2 2" xfId="20620" xr:uid="{00000000-0005-0000-0000-00009F4C0000}"/>
    <cellStyle name="Normal 3 2 3 2 2 8 2 2 2 2" xfId="20621" xr:uid="{00000000-0005-0000-0000-0000A04C0000}"/>
    <cellStyle name="Normal 3 2 3 2 2 8 2 2 2 2 2" xfId="20622" xr:uid="{00000000-0005-0000-0000-0000A14C0000}"/>
    <cellStyle name="Normal 3 2 3 2 2 8 2 2 2 3" xfId="20623" xr:uid="{00000000-0005-0000-0000-0000A24C0000}"/>
    <cellStyle name="Normal 3 2 3 2 2 8 2 2 3" xfId="20624" xr:uid="{00000000-0005-0000-0000-0000A34C0000}"/>
    <cellStyle name="Normal 3 2 3 2 2 8 2 2 3 2" xfId="20625" xr:uid="{00000000-0005-0000-0000-0000A44C0000}"/>
    <cellStyle name="Normal 3 2 3 2 2 8 2 2 4" xfId="20626" xr:uid="{00000000-0005-0000-0000-0000A54C0000}"/>
    <cellStyle name="Normal 3 2 3 2 2 8 2 3" xfId="20627" xr:uid="{00000000-0005-0000-0000-0000A64C0000}"/>
    <cellStyle name="Normal 3 2 3 2 2 8 2 3 2" xfId="20628" xr:uid="{00000000-0005-0000-0000-0000A74C0000}"/>
    <cellStyle name="Normal 3 2 3 2 2 8 2 3 2 2" xfId="20629" xr:uid="{00000000-0005-0000-0000-0000A84C0000}"/>
    <cellStyle name="Normal 3 2 3 2 2 8 2 3 3" xfId="20630" xr:uid="{00000000-0005-0000-0000-0000A94C0000}"/>
    <cellStyle name="Normal 3 2 3 2 2 8 2 4" xfId="20631" xr:uid="{00000000-0005-0000-0000-0000AA4C0000}"/>
    <cellStyle name="Normal 3 2 3 2 2 8 2 4 2" xfId="20632" xr:uid="{00000000-0005-0000-0000-0000AB4C0000}"/>
    <cellStyle name="Normal 3 2 3 2 2 8 2 5" xfId="20633" xr:uid="{00000000-0005-0000-0000-0000AC4C0000}"/>
    <cellStyle name="Normal 3 2 3 2 2 8 3" xfId="20634" xr:uid="{00000000-0005-0000-0000-0000AD4C0000}"/>
    <cellStyle name="Normal 3 2 3 2 2 8 3 2" xfId="20635" xr:uid="{00000000-0005-0000-0000-0000AE4C0000}"/>
    <cellStyle name="Normal 3 2 3 2 2 8 3 2 2" xfId="20636" xr:uid="{00000000-0005-0000-0000-0000AF4C0000}"/>
    <cellStyle name="Normal 3 2 3 2 2 8 3 2 2 2" xfId="20637" xr:uid="{00000000-0005-0000-0000-0000B04C0000}"/>
    <cellStyle name="Normal 3 2 3 2 2 8 3 2 3" xfId="20638" xr:uid="{00000000-0005-0000-0000-0000B14C0000}"/>
    <cellStyle name="Normal 3 2 3 2 2 8 3 3" xfId="20639" xr:uid="{00000000-0005-0000-0000-0000B24C0000}"/>
    <cellStyle name="Normal 3 2 3 2 2 8 3 3 2" xfId="20640" xr:uid="{00000000-0005-0000-0000-0000B34C0000}"/>
    <cellStyle name="Normal 3 2 3 2 2 8 3 4" xfId="20641" xr:uid="{00000000-0005-0000-0000-0000B44C0000}"/>
    <cellStyle name="Normal 3 2 3 2 2 8 4" xfId="20642" xr:uid="{00000000-0005-0000-0000-0000B54C0000}"/>
    <cellStyle name="Normal 3 2 3 2 2 8 4 2" xfId="20643" xr:uid="{00000000-0005-0000-0000-0000B64C0000}"/>
    <cellStyle name="Normal 3 2 3 2 2 8 4 2 2" xfId="20644" xr:uid="{00000000-0005-0000-0000-0000B74C0000}"/>
    <cellStyle name="Normal 3 2 3 2 2 8 4 3" xfId="20645" xr:uid="{00000000-0005-0000-0000-0000B84C0000}"/>
    <cellStyle name="Normal 3 2 3 2 2 8 5" xfId="20646" xr:uid="{00000000-0005-0000-0000-0000B94C0000}"/>
    <cellStyle name="Normal 3 2 3 2 2 8 5 2" xfId="20647" xr:uid="{00000000-0005-0000-0000-0000BA4C0000}"/>
    <cellStyle name="Normal 3 2 3 2 2 8 6" xfId="20648" xr:uid="{00000000-0005-0000-0000-0000BB4C0000}"/>
    <cellStyle name="Normal 3 2 3 2 2 9" xfId="20649" xr:uid="{00000000-0005-0000-0000-0000BC4C0000}"/>
    <cellStyle name="Normal 3 2 3 2 2 9 2" xfId="20650" xr:uid="{00000000-0005-0000-0000-0000BD4C0000}"/>
    <cellStyle name="Normal 3 2 3 2 2 9 2 2" xfId="20651" xr:uid="{00000000-0005-0000-0000-0000BE4C0000}"/>
    <cellStyle name="Normal 3 2 3 2 2 9 2 2 2" xfId="20652" xr:uid="{00000000-0005-0000-0000-0000BF4C0000}"/>
    <cellStyle name="Normal 3 2 3 2 2 9 2 2 2 2" xfId="20653" xr:uid="{00000000-0005-0000-0000-0000C04C0000}"/>
    <cellStyle name="Normal 3 2 3 2 2 9 2 2 3" xfId="20654" xr:uid="{00000000-0005-0000-0000-0000C14C0000}"/>
    <cellStyle name="Normal 3 2 3 2 2 9 2 3" xfId="20655" xr:uid="{00000000-0005-0000-0000-0000C24C0000}"/>
    <cellStyle name="Normal 3 2 3 2 2 9 2 3 2" xfId="20656" xr:uid="{00000000-0005-0000-0000-0000C34C0000}"/>
    <cellStyle name="Normal 3 2 3 2 2 9 2 4" xfId="20657" xr:uid="{00000000-0005-0000-0000-0000C44C0000}"/>
    <cellStyle name="Normal 3 2 3 2 2 9 3" xfId="20658" xr:uid="{00000000-0005-0000-0000-0000C54C0000}"/>
    <cellStyle name="Normal 3 2 3 2 2 9 3 2" xfId="20659" xr:uid="{00000000-0005-0000-0000-0000C64C0000}"/>
    <cellStyle name="Normal 3 2 3 2 2 9 3 2 2" xfId="20660" xr:uid="{00000000-0005-0000-0000-0000C74C0000}"/>
    <cellStyle name="Normal 3 2 3 2 2 9 3 3" xfId="20661" xr:uid="{00000000-0005-0000-0000-0000C84C0000}"/>
    <cellStyle name="Normal 3 2 3 2 2 9 4" xfId="20662" xr:uid="{00000000-0005-0000-0000-0000C94C0000}"/>
    <cellStyle name="Normal 3 2 3 2 2 9 4 2" xfId="20663" xr:uid="{00000000-0005-0000-0000-0000CA4C0000}"/>
    <cellStyle name="Normal 3 2 3 2 2 9 5" xfId="20664" xr:uid="{00000000-0005-0000-0000-0000CB4C0000}"/>
    <cellStyle name="Normal 3 2 3 2 3" xfId="20665" xr:uid="{00000000-0005-0000-0000-0000CC4C0000}"/>
    <cellStyle name="Normal 3 2 3 2 3 10" xfId="20666" xr:uid="{00000000-0005-0000-0000-0000CD4C0000}"/>
    <cellStyle name="Normal 3 2 3 2 3 2" xfId="20667" xr:uid="{00000000-0005-0000-0000-0000CE4C0000}"/>
    <cellStyle name="Normal 3 2 3 2 3 2 2" xfId="20668" xr:uid="{00000000-0005-0000-0000-0000CF4C0000}"/>
    <cellStyle name="Normal 3 2 3 2 3 2 2 2" xfId="20669" xr:uid="{00000000-0005-0000-0000-0000D04C0000}"/>
    <cellStyle name="Normal 3 2 3 2 3 2 2 2 2" xfId="20670" xr:uid="{00000000-0005-0000-0000-0000D14C0000}"/>
    <cellStyle name="Normal 3 2 3 2 3 2 2 2 2 2" xfId="20671" xr:uid="{00000000-0005-0000-0000-0000D24C0000}"/>
    <cellStyle name="Normal 3 2 3 2 3 2 2 2 2 2 2" xfId="20672" xr:uid="{00000000-0005-0000-0000-0000D34C0000}"/>
    <cellStyle name="Normal 3 2 3 2 3 2 2 2 2 2 2 2" xfId="20673" xr:uid="{00000000-0005-0000-0000-0000D44C0000}"/>
    <cellStyle name="Normal 3 2 3 2 3 2 2 2 2 2 3" xfId="20674" xr:uid="{00000000-0005-0000-0000-0000D54C0000}"/>
    <cellStyle name="Normal 3 2 3 2 3 2 2 2 2 3" xfId="20675" xr:uid="{00000000-0005-0000-0000-0000D64C0000}"/>
    <cellStyle name="Normal 3 2 3 2 3 2 2 2 2 3 2" xfId="20676" xr:uid="{00000000-0005-0000-0000-0000D74C0000}"/>
    <cellStyle name="Normal 3 2 3 2 3 2 2 2 2 4" xfId="20677" xr:uid="{00000000-0005-0000-0000-0000D84C0000}"/>
    <cellStyle name="Normal 3 2 3 2 3 2 2 2 3" xfId="20678" xr:uid="{00000000-0005-0000-0000-0000D94C0000}"/>
    <cellStyle name="Normal 3 2 3 2 3 2 2 2 3 2" xfId="20679" xr:uid="{00000000-0005-0000-0000-0000DA4C0000}"/>
    <cellStyle name="Normal 3 2 3 2 3 2 2 2 3 2 2" xfId="20680" xr:uid="{00000000-0005-0000-0000-0000DB4C0000}"/>
    <cellStyle name="Normal 3 2 3 2 3 2 2 2 3 3" xfId="20681" xr:uid="{00000000-0005-0000-0000-0000DC4C0000}"/>
    <cellStyle name="Normal 3 2 3 2 3 2 2 2 4" xfId="20682" xr:uid="{00000000-0005-0000-0000-0000DD4C0000}"/>
    <cellStyle name="Normal 3 2 3 2 3 2 2 2 4 2" xfId="20683" xr:uid="{00000000-0005-0000-0000-0000DE4C0000}"/>
    <cellStyle name="Normal 3 2 3 2 3 2 2 2 5" xfId="20684" xr:uid="{00000000-0005-0000-0000-0000DF4C0000}"/>
    <cellStyle name="Normal 3 2 3 2 3 2 2 3" xfId="20685" xr:uid="{00000000-0005-0000-0000-0000E04C0000}"/>
    <cellStyle name="Normal 3 2 3 2 3 2 2 3 2" xfId="20686" xr:uid="{00000000-0005-0000-0000-0000E14C0000}"/>
    <cellStyle name="Normal 3 2 3 2 3 2 2 3 2 2" xfId="20687" xr:uid="{00000000-0005-0000-0000-0000E24C0000}"/>
    <cellStyle name="Normal 3 2 3 2 3 2 2 3 2 2 2" xfId="20688" xr:uid="{00000000-0005-0000-0000-0000E34C0000}"/>
    <cellStyle name="Normal 3 2 3 2 3 2 2 3 2 3" xfId="20689" xr:uid="{00000000-0005-0000-0000-0000E44C0000}"/>
    <cellStyle name="Normal 3 2 3 2 3 2 2 3 3" xfId="20690" xr:uid="{00000000-0005-0000-0000-0000E54C0000}"/>
    <cellStyle name="Normal 3 2 3 2 3 2 2 3 3 2" xfId="20691" xr:uid="{00000000-0005-0000-0000-0000E64C0000}"/>
    <cellStyle name="Normal 3 2 3 2 3 2 2 3 4" xfId="20692" xr:uid="{00000000-0005-0000-0000-0000E74C0000}"/>
    <cellStyle name="Normal 3 2 3 2 3 2 2 4" xfId="20693" xr:uid="{00000000-0005-0000-0000-0000E84C0000}"/>
    <cellStyle name="Normal 3 2 3 2 3 2 2 4 2" xfId="20694" xr:uid="{00000000-0005-0000-0000-0000E94C0000}"/>
    <cellStyle name="Normal 3 2 3 2 3 2 2 4 2 2" xfId="20695" xr:uid="{00000000-0005-0000-0000-0000EA4C0000}"/>
    <cellStyle name="Normal 3 2 3 2 3 2 2 4 2 2 2" xfId="20696" xr:uid="{00000000-0005-0000-0000-0000EB4C0000}"/>
    <cellStyle name="Normal 3 2 3 2 3 2 2 4 2 3" xfId="20697" xr:uid="{00000000-0005-0000-0000-0000EC4C0000}"/>
    <cellStyle name="Normal 3 2 3 2 3 2 2 4 3" xfId="20698" xr:uid="{00000000-0005-0000-0000-0000ED4C0000}"/>
    <cellStyle name="Normal 3 2 3 2 3 2 2 4 3 2" xfId="20699" xr:uid="{00000000-0005-0000-0000-0000EE4C0000}"/>
    <cellStyle name="Normal 3 2 3 2 3 2 2 4 4" xfId="20700" xr:uid="{00000000-0005-0000-0000-0000EF4C0000}"/>
    <cellStyle name="Normal 3 2 3 2 3 2 2 5" xfId="20701" xr:uid="{00000000-0005-0000-0000-0000F04C0000}"/>
    <cellStyle name="Normal 3 2 3 2 3 2 2 5 2" xfId="20702" xr:uid="{00000000-0005-0000-0000-0000F14C0000}"/>
    <cellStyle name="Normal 3 2 3 2 3 2 2 5 2 2" xfId="20703" xr:uid="{00000000-0005-0000-0000-0000F24C0000}"/>
    <cellStyle name="Normal 3 2 3 2 3 2 2 5 3" xfId="20704" xr:uid="{00000000-0005-0000-0000-0000F34C0000}"/>
    <cellStyle name="Normal 3 2 3 2 3 2 2 6" xfId="20705" xr:uid="{00000000-0005-0000-0000-0000F44C0000}"/>
    <cellStyle name="Normal 3 2 3 2 3 2 2 6 2" xfId="20706" xr:uid="{00000000-0005-0000-0000-0000F54C0000}"/>
    <cellStyle name="Normal 3 2 3 2 3 2 2 7" xfId="20707" xr:uid="{00000000-0005-0000-0000-0000F64C0000}"/>
    <cellStyle name="Normal 3 2 3 2 3 2 2 7 2" xfId="20708" xr:uid="{00000000-0005-0000-0000-0000F74C0000}"/>
    <cellStyle name="Normal 3 2 3 2 3 2 2 8" xfId="20709" xr:uid="{00000000-0005-0000-0000-0000F84C0000}"/>
    <cellStyle name="Normal 3 2 3 2 3 2 3" xfId="20710" xr:uid="{00000000-0005-0000-0000-0000F94C0000}"/>
    <cellStyle name="Normal 3 2 3 2 3 2 3 2" xfId="20711" xr:uid="{00000000-0005-0000-0000-0000FA4C0000}"/>
    <cellStyle name="Normal 3 2 3 2 3 2 3 2 2" xfId="20712" xr:uid="{00000000-0005-0000-0000-0000FB4C0000}"/>
    <cellStyle name="Normal 3 2 3 2 3 2 3 2 2 2" xfId="20713" xr:uid="{00000000-0005-0000-0000-0000FC4C0000}"/>
    <cellStyle name="Normal 3 2 3 2 3 2 3 2 2 2 2" xfId="20714" xr:uid="{00000000-0005-0000-0000-0000FD4C0000}"/>
    <cellStyle name="Normal 3 2 3 2 3 2 3 2 2 3" xfId="20715" xr:uid="{00000000-0005-0000-0000-0000FE4C0000}"/>
    <cellStyle name="Normal 3 2 3 2 3 2 3 2 3" xfId="20716" xr:uid="{00000000-0005-0000-0000-0000FF4C0000}"/>
    <cellStyle name="Normal 3 2 3 2 3 2 3 2 3 2" xfId="20717" xr:uid="{00000000-0005-0000-0000-0000004D0000}"/>
    <cellStyle name="Normal 3 2 3 2 3 2 3 2 4" xfId="20718" xr:uid="{00000000-0005-0000-0000-0000014D0000}"/>
    <cellStyle name="Normal 3 2 3 2 3 2 3 3" xfId="20719" xr:uid="{00000000-0005-0000-0000-0000024D0000}"/>
    <cellStyle name="Normal 3 2 3 2 3 2 3 3 2" xfId="20720" xr:uid="{00000000-0005-0000-0000-0000034D0000}"/>
    <cellStyle name="Normal 3 2 3 2 3 2 3 3 2 2" xfId="20721" xr:uid="{00000000-0005-0000-0000-0000044D0000}"/>
    <cellStyle name="Normal 3 2 3 2 3 2 3 3 3" xfId="20722" xr:uid="{00000000-0005-0000-0000-0000054D0000}"/>
    <cellStyle name="Normal 3 2 3 2 3 2 3 4" xfId="20723" xr:uid="{00000000-0005-0000-0000-0000064D0000}"/>
    <cellStyle name="Normal 3 2 3 2 3 2 3 4 2" xfId="20724" xr:uid="{00000000-0005-0000-0000-0000074D0000}"/>
    <cellStyle name="Normal 3 2 3 2 3 2 3 5" xfId="20725" xr:uid="{00000000-0005-0000-0000-0000084D0000}"/>
    <cellStyle name="Normal 3 2 3 2 3 2 4" xfId="20726" xr:uid="{00000000-0005-0000-0000-0000094D0000}"/>
    <cellStyle name="Normal 3 2 3 2 3 2 4 2" xfId="20727" xr:uid="{00000000-0005-0000-0000-00000A4D0000}"/>
    <cellStyle name="Normal 3 2 3 2 3 2 4 2 2" xfId="20728" xr:uid="{00000000-0005-0000-0000-00000B4D0000}"/>
    <cellStyle name="Normal 3 2 3 2 3 2 4 2 2 2" xfId="20729" xr:uid="{00000000-0005-0000-0000-00000C4D0000}"/>
    <cellStyle name="Normal 3 2 3 2 3 2 4 2 3" xfId="20730" xr:uid="{00000000-0005-0000-0000-00000D4D0000}"/>
    <cellStyle name="Normal 3 2 3 2 3 2 4 3" xfId="20731" xr:uid="{00000000-0005-0000-0000-00000E4D0000}"/>
    <cellStyle name="Normal 3 2 3 2 3 2 4 3 2" xfId="20732" xr:uid="{00000000-0005-0000-0000-00000F4D0000}"/>
    <cellStyle name="Normal 3 2 3 2 3 2 4 4" xfId="20733" xr:uid="{00000000-0005-0000-0000-0000104D0000}"/>
    <cellStyle name="Normal 3 2 3 2 3 2 5" xfId="20734" xr:uid="{00000000-0005-0000-0000-0000114D0000}"/>
    <cellStyle name="Normal 3 2 3 2 3 2 5 2" xfId="20735" xr:uid="{00000000-0005-0000-0000-0000124D0000}"/>
    <cellStyle name="Normal 3 2 3 2 3 2 5 2 2" xfId="20736" xr:uid="{00000000-0005-0000-0000-0000134D0000}"/>
    <cellStyle name="Normal 3 2 3 2 3 2 5 2 2 2" xfId="20737" xr:uid="{00000000-0005-0000-0000-0000144D0000}"/>
    <cellStyle name="Normal 3 2 3 2 3 2 5 2 3" xfId="20738" xr:uid="{00000000-0005-0000-0000-0000154D0000}"/>
    <cellStyle name="Normal 3 2 3 2 3 2 5 3" xfId="20739" xr:uid="{00000000-0005-0000-0000-0000164D0000}"/>
    <cellStyle name="Normal 3 2 3 2 3 2 5 3 2" xfId="20740" xr:uid="{00000000-0005-0000-0000-0000174D0000}"/>
    <cellStyle name="Normal 3 2 3 2 3 2 5 4" xfId="20741" xr:uid="{00000000-0005-0000-0000-0000184D0000}"/>
    <cellStyle name="Normal 3 2 3 2 3 2 6" xfId="20742" xr:uid="{00000000-0005-0000-0000-0000194D0000}"/>
    <cellStyle name="Normal 3 2 3 2 3 2 6 2" xfId="20743" xr:uid="{00000000-0005-0000-0000-00001A4D0000}"/>
    <cellStyle name="Normal 3 2 3 2 3 2 6 2 2" xfId="20744" xr:uid="{00000000-0005-0000-0000-00001B4D0000}"/>
    <cellStyle name="Normal 3 2 3 2 3 2 6 3" xfId="20745" xr:uid="{00000000-0005-0000-0000-00001C4D0000}"/>
    <cellStyle name="Normal 3 2 3 2 3 2 7" xfId="20746" xr:uid="{00000000-0005-0000-0000-00001D4D0000}"/>
    <cellStyle name="Normal 3 2 3 2 3 2 7 2" xfId="20747" xr:uid="{00000000-0005-0000-0000-00001E4D0000}"/>
    <cellStyle name="Normal 3 2 3 2 3 2 8" xfId="20748" xr:uid="{00000000-0005-0000-0000-00001F4D0000}"/>
    <cellStyle name="Normal 3 2 3 2 3 2 8 2" xfId="20749" xr:uid="{00000000-0005-0000-0000-0000204D0000}"/>
    <cellStyle name="Normal 3 2 3 2 3 2 9" xfId="20750" xr:uid="{00000000-0005-0000-0000-0000214D0000}"/>
    <cellStyle name="Normal 3 2 3 2 3 3" xfId="20751" xr:uid="{00000000-0005-0000-0000-0000224D0000}"/>
    <cellStyle name="Normal 3 2 3 2 3 3 2" xfId="20752" xr:uid="{00000000-0005-0000-0000-0000234D0000}"/>
    <cellStyle name="Normal 3 2 3 2 3 3 2 2" xfId="20753" xr:uid="{00000000-0005-0000-0000-0000244D0000}"/>
    <cellStyle name="Normal 3 2 3 2 3 3 2 2 2" xfId="20754" xr:uid="{00000000-0005-0000-0000-0000254D0000}"/>
    <cellStyle name="Normal 3 2 3 2 3 3 2 2 2 2" xfId="20755" xr:uid="{00000000-0005-0000-0000-0000264D0000}"/>
    <cellStyle name="Normal 3 2 3 2 3 3 2 2 2 2 2" xfId="20756" xr:uid="{00000000-0005-0000-0000-0000274D0000}"/>
    <cellStyle name="Normal 3 2 3 2 3 3 2 2 2 3" xfId="20757" xr:uid="{00000000-0005-0000-0000-0000284D0000}"/>
    <cellStyle name="Normal 3 2 3 2 3 3 2 2 3" xfId="20758" xr:uid="{00000000-0005-0000-0000-0000294D0000}"/>
    <cellStyle name="Normal 3 2 3 2 3 3 2 2 3 2" xfId="20759" xr:uid="{00000000-0005-0000-0000-00002A4D0000}"/>
    <cellStyle name="Normal 3 2 3 2 3 3 2 2 4" xfId="20760" xr:uid="{00000000-0005-0000-0000-00002B4D0000}"/>
    <cellStyle name="Normal 3 2 3 2 3 3 2 3" xfId="20761" xr:uid="{00000000-0005-0000-0000-00002C4D0000}"/>
    <cellStyle name="Normal 3 2 3 2 3 3 2 3 2" xfId="20762" xr:uid="{00000000-0005-0000-0000-00002D4D0000}"/>
    <cellStyle name="Normal 3 2 3 2 3 3 2 3 2 2" xfId="20763" xr:uid="{00000000-0005-0000-0000-00002E4D0000}"/>
    <cellStyle name="Normal 3 2 3 2 3 3 2 3 3" xfId="20764" xr:uid="{00000000-0005-0000-0000-00002F4D0000}"/>
    <cellStyle name="Normal 3 2 3 2 3 3 2 4" xfId="20765" xr:uid="{00000000-0005-0000-0000-0000304D0000}"/>
    <cellStyle name="Normal 3 2 3 2 3 3 2 4 2" xfId="20766" xr:uid="{00000000-0005-0000-0000-0000314D0000}"/>
    <cellStyle name="Normal 3 2 3 2 3 3 2 5" xfId="20767" xr:uid="{00000000-0005-0000-0000-0000324D0000}"/>
    <cellStyle name="Normal 3 2 3 2 3 3 3" xfId="20768" xr:uid="{00000000-0005-0000-0000-0000334D0000}"/>
    <cellStyle name="Normal 3 2 3 2 3 3 3 2" xfId="20769" xr:uid="{00000000-0005-0000-0000-0000344D0000}"/>
    <cellStyle name="Normal 3 2 3 2 3 3 3 2 2" xfId="20770" xr:uid="{00000000-0005-0000-0000-0000354D0000}"/>
    <cellStyle name="Normal 3 2 3 2 3 3 3 2 2 2" xfId="20771" xr:uid="{00000000-0005-0000-0000-0000364D0000}"/>
    <cellStyle name="Normal 3 2 3 2 3 3 3 2 3" xfId="20772" xr:uid="{00000000-0005-0000-0000-0000374D0000}"/>
    <cellStyle name="Normal 3 2 3 2 3 3 3 3" xfId="20773" xr:uid="{00000000-0005-0000-0000-0000384D0000}"/>
    <cellStyle name="Normal 3 2 3 2 3 3 3 3 2" xfId="20774" xr:uid="{00000000-0005-0000-0000-0000394D0000}"/>
    <cellStyle name="Normal 3 2 3 2 3 3 3 4" xfId="20775" xr:uid="{00000000-0005-0000-0000-00003A4D0000}"/>
    <cellStyle name="Normal 3 2 3 2 3 3 4" xfId="20776" xr:uid="{00000000-0005-0000-0000-00003B4D0000}"/>
    <cellStyle name="Normal 3 2 3 2 3 3 4 2" xfId="20777" xr:uid="{00000000-0005-0000-0000-00003C4D0000}"/>
    <cellStyle name="Normal 3 2 3 2 3 3 4 2 2" xfId="20778" xr:uid="{00000000-0005-0000-0000-00003D4D0000}"/>
    <cellStyle name="Normal 3 2 3 2 3 3 4 2 2 2" xfId="20779" xr:uid="{00000000-0005-0000-0000-00003E4D0000}"/>
    <cellStyle name="Normal 3 2 3 2 3 3 4 2 3" xfId="20780" xr:uid="{00000000-0005-0000-0000-00003F4D0000}"/>
    <cellStyle name="Normal 3 2 3 2 3 3 4 3" xfId="20781" xr:uid="{00000000-0005-0000-0000-0000404D0000}"/>
    <cellStyle name="Normal 3 2 3 2 3 3 4 3 2" xfId="20782" xr:uid="{00000000-0005-0000-0000-0000414D0000}"/>
    <cellStyle name="Normal 3 2 3 2 3 3 4 4" xfId="20783" xr:uid="{00000000-0005-0000-0000-0000424D0000}"/>
    <cellStyle name="Normal 3 2 3 2 3 3 5" xfId="20784" xr:uid="{00000000-0005-0000-0000-0000434D0000}"/>
    <cellStyle name="Normal 3 2 3 2 3 3 5 2" xfId="20785" xr:uid="{00000000-0005-0000-0000-0000444D0000}"/>
    <cellStyle name="Normal 3 2 3 2 3 3 5 2 2" xfId="20786" xr:uid="{00000000-0005-0000-0000-0000454D0000}"/>
    <cellStyle name="Normal 3 2 3 2 3 3 5 3" xfId="20787" xr:uid="{00000000-0005-0000-0000-0000464D0000}"/>
    <cellStyle name="Normal 3 2 3 2 3 3 6" xfId="20788" xr:uid="{00000000-0005-0000-0000-0000474D0000}"/>
    <cellStyle name="Normal 3 2 3 2 3 3 6 2" xfId="20789" xr:uid="{00000000-0005-0000-0000-0000484D0000}"/>
    <cellStyle name="Normal 3 2 3 2 3 3 7" xfId="20790" xr:uid="{00000000-0005-0000-0000-0000494D0000}"/>
    <cellStyle name="Normal 3 2 3 2 3 3 7 2" xfId="20791" xr:uid="{00000000-0005-0000-0000-00004A4D0000}"/>
    <cellStyle name="Normal 3 2 3 2 3 3 8" xfId="20792" xr:uid="{00000000-0005-0000-0000-00004B4D0000}"/>
    <cellStyle name="Normal 3 2 3 2 3 4" xfId="20793" xr:uid="{00000000-0005-0000-0000-00004C4D0000}"/>
    <cellStyle name="Normal 3 2 3 2 3 4 2" xfId="20794" xr:uid="{00000000-0005-0000-0000-00004D4D0000}"/>
    <cellStyle name="Normal 3 2 3 2 3 4 2 2" xfId="20795" xr:uid="{00000000-0005-0000-0000-00004E4D0000}"/>
    <cellStyle name="Normal 3 2 3 2 3 4 2 2 2" xfId="20796" xr:uid="{00000000-0005-0000-0000-00004F4D0000}"/>
    <cellStyle name="Normal 3 2 3 2 3 4 2 2 2 2" xfId="20797" xr:uid="{00000000-0005-0000-0000-0000504D0000}"/>
    <cellStyle name="Normal 3 2 3 2 3 4 2 2 3" xfId="20798" xr:uid="{00000000-0005-0000-0000-0000514D0000}"/>
    <cellStyle name="Normal 3 2 3 2 3 4 2 3" xfId="20799" xr:uid="{00000000-0005-0000-0000-0000524D0000}"/>
    <cellStyle name="Normal 3 2 3 2 3 4 2 3 2" xfId="20800" xr:uid="{00000000-0005-0000-0000-0000534D0000}"/>
    <cellStyle name="Normal 3 2 3 2 3 4 2 4" xfId="20801" xr:uid="{00000000-0005-0000-0000-0000544D0000}"/>
    <cellStyle name="Normal 3 2 3 2 3 4 3" xfId="20802" xr:uid="{00000000-0005-0000-0000-0000554D0000}"/>
    <cellStyle name="Normal 3 2 3 2 3 4 3 2" xfId="20803" xr:uid="{00000000-0005-0000-0000-0000564D0000}"/>
    <cellStyle name="Normal 3 2 3 2 3 4 3 2 2" xfId="20804" xr:uid="{00000000-0005-0000-0000-0000574D0000}"/>
    <cellStyle name="Normal 3 2 3 2 3 4 3 3" xfId="20805" xr:uid="{00000000-0005-0000-0000-0000584D0000}"/>
    <cellStyle name="Normal 3 2 3 2 3 4 4" xfId="20806" xr:uid="{00000000-0005-0000-0000-0000594D0000}"/>
    <cellStyle name="Normal 3 2 3 2 3 4 4 2" xfId="20807" xr:uid="{00000000-0005-0000-0000-00005A4D0000}"/>
    <cellStyle name="Normal 3 2 3 2 3 4 5" xfId="20808" xr:uid="{00000000-0005-0000-0000-00005B4D0000}"/>
    <cellStyle name="Normal 3 2 3 2 3 5" xfId="20809" xr:uid="{00000000-0005-0000-0000-00005C4D0000}"/>
    <cellStyle name="Normal 3 2 3 2 3 5 2" xfId="20810" xr:uid="{00000000-0005-0000-0000-00005D4D0000}"/>
    <cellStyle name="Normal 3 2 3 2 3 5 2 2" xfId="20811" xr:uid="{00000000-0005-0000-0000-00005E4D0000}"/>
    <cellStyle name="Normal 3 2 3 2 3 5 2 2 2" xfId="20812" xr:uid="{00000000-0005-0000-0000-00005F4D0000}"/>
    <cellStyle name="Normal 3 2 3 2 3 5 2 3" xfId="20813" xr:uid="{00000000-0005-0000-0000-0000604D0000}"/>
    <cellStyle name="Normal 3 2 3 2 3 5 3" xfId="20814" xr:uid="{00000000-0005-0000-0000-0000614D0000}"/>
    <cellStyle name="Normal 3 2 3 2 3 5 3 2" xfId="20815" xr:uid="{00000000-0005-0000-0000-0000624D0000}"/>
    <cellStyle name="Normal 3 2 3 2 3 5 4" xfId="20816" xr:uid="{00000000-0005-0000-0000-0000634D0000}"/>
    <cellStyle name="Normal 3 2 3 2 3 6" xfId="20817" xr:uid="{00000000-0005-0000-0000-0000644D0000}"/>
    <cellStyle name="Normal 3 2 3 2 3 6 2" xfId="20818" xr:uid="{00000000-0005-0000-0000-0000654D0000}"/>
    <cellStyle name="Normal 3 2 3 2 3 6 2 2" xfId="20819" xr:uid="{00000000-0005-0000-0000-0000664D0000}"/>
    <cellStyle name="Normal 3 2 3 2 3 6 2 2 2" xfId="20820" xr:uid="{00000000-0005-0000-0000-0000674D0000}"/>
    <cellStyle name="Normal 3 2 3 2 3 6 2 3" xfId="20821" xr:uid="{00000000-0005-0000-0000-0000684D0000}"/>
    <cellStyle name="Normal 3 2 3 2 3 6 3" xfId="20822" xr:uid="{00000000-0005-0000-0000-0000694D0000}"/>
    <cellStyle name="Normal 3 2 3 2 3 6 3 2" xfId="20823" xr:uid="{00000000-0005-0000-0000-00006A4D0000}"/>
    <cellStyle name="Normal 3 2 3 2 3 6 4" xfId="20824" xr:uid="{00000000-0005-0000-0000-00006B4D0000}"/>
    <cellStyle name="Normal 3 2 3 2 3 7" xfId="20825" xr:uid="{00000000-0005-0000-0000-00006C4D0000}"/>
    <cellStyle name="Normal 3 2 3 2 3 7 2" xfId="20826" xr:uid="{00000000-0005-0000-0000-00006D4D0000}"/>
    <cellStyle name="Normal 3 2 3 2 3 7 2 2" xfId="20827" xr:uid="{00000000-0005-0000-0000-00006E4D0000}"/>
    <cellStyle name="Normal 3 2 3 2 3 7 3" xfId="20828" xr:uid="{00000000-0005-0000-0000-00006F4D0000}"/>
    <cellStyle name="Normal 3 2 3 2 3 8" xfId="20829" xr:uid="{00000000-0005-0000-0000-0000704D0000}"/>
    <cellStyle name="Normal 3 2 3 2 3 8 2" xfId="20830" xr:uid="{00000000-0005-0000-0000-0000714D0000}"/>
    <cellStyle name="Normal 3 2 3 2 3 9" xfId="20831" xr:uid="{00000000-0005-0000-0000-0000724D0000}"/>
    <cellStyle name="Normal 3 2 3 2 3 9 2" xfId="20832" xr:uid="{00000000-0005-0000-0000-0000734D0000}"/>
    <cellStyle name="Normal 3 2 3 2 4" xfId="20833" xr:uid="{00000000-0005-0000-0000-0000744D0000}"/>
    <cellStyle name="Normal 3 2 3 2 4 10" xfId="20834" xr:uid="{00000000-0005-0000-0000-0000754D0000}"/>
    <cellStyle name="Normal 3 2 3 2 4 2" xfId="20835" xr:uid="{00000000-0005-0000-0000-0000764D0000}"/>
    <cellStyle name="Normal 3 2 3 2 4 2 2" xfId="20836" xr:uid="{00000000-0005-0000-0000-0000774D0000}"/>
    <cellStyle name="Normal 3 2 3 2 4 2 2 2" xfId="20837" xr:uid="{00000000-0005-0000-0000-0000784D0000}"/>
    <cellStyle name="Normal 3 2 3 2 4 2 2 2 2" xfId="20838" xr:uid="{00000000-0005-0000-0000-0000794D0000}"/>
    <cellStyle name="Normal 3 2 3 2 4 2 2 2 2 2" xfId="20839" xr:uid="{00000000-0005-0000-0000-00007A4D0000}"/>
    <cellStyle name="Normal 3 2 3 2 4 2 2 2 2 2 2" xfId="20840" xr:uid="{00000000-0005-0000-0000-00007B4D0000}"/>
    <cellStyle name="Normal 3 2 3 2 4 2 2 2 2 2 2 2" xfId="20841" xr:uid="{00000000-0005-0000-0000-00007C4D0000}"/>
    <cellStyle name="Normal 3 2 3 2 4 2 2 2 2 2 3" xfId="20842" xr:uid="{00000000-0005-0000-0000-00007D4D0000}"/>
    <cellStyle name="Normal 3 2 3 2 4 2 2 2 2 3" xfId="20843" xr:uid="{00000000-0005-0000-0000-00007E4D0000}"/>
    <cellStyle name="Normal 3 2 3 2 4 2 2 2 2 3 2" xfId="20844" xr:uid="{00000000-0005-0000-0000-00007F4D0000}"/>
    <cellStyle name="Normal 3 2 3 2 4 2 2 2 2 4" xfId="20845" xr:uid="{00000000-0005-0000-0000-0000804D0000}"/>
    <cellStyle name="Normal 3 2 3 2 4 2 2 2 3" xfId="20846" xr:uid="{00000000-0005-0000-0000-0000814D0000}"/>
    <cellStyle name="Normal 3 2 3 2 4 2 2 2 3 2" xfId="20847" xr:uid="{00000000-0005-0000-0000-0000824D0000}"/>
    <cellStyle name="Normal 3 2 3 2 4 2 2 2 3 2 2" xfId="20848" xr:uid="{00000000-0005-0000-0000-0000834D0000}"/>
    <cellStyle name="Normal 3 2 3 2 4 2 2 2 3 3" xfId="20849" xr:uid="{00000000-0005-0000-0000-0000844D0000}"/>
    <cellStyle name="Normal 3 2 3 2 4 2 2 2 4" xfId="20850" xr:uid="{00000000-0005-0000-0000-0000854D0000}"/>
    <cellStyle name="Normal 3 2 3 2 4 2 2 2 4 2" xfId="20851" xr:uid="{00000000-0005-0000-0000-0000864D0000}"/>
    <cellStyle name="Normal 3 2 3 2 4 2 2 2 5" xfId="20852" xr:uid="{00000000-0005-0000-0000-0000874D0000}"/>
    <cellStyle name="Normal 3 2 3 2 4 2 2 3" xfId="20853" xr:uid="{00000000-0005-0000-0000-0000884D0000}"/>
    <cellStyle name="Normal 3 2 3 2 4 2 2 3 2" xfId="20854" xr:uid="{00000000-0005-0000-0000-0000894D0000}"/>
    <cellStyle name="Normal 3 2 3 2 4 2 2 3 2 2" xfId="20855" xr:uid="{00000000-0005-0000-0000-00008A4D0000}"/>
    <cellStyle name="Normal 3 2 3 2 4 2 2 3 2 2 2" xfId="20856" xr:uid="{00000000-0005-0000-0000-00008B4D0000}"/>
    <cellStyle name="Normal 3 2 3 2 4 2 2 3 2 3" xfId="20857" xr:uid="{00000000-0005-0000-0000-00008C4D0000}"/>
    <cellStyle name="Normal 3 2 3 2 4 2 2 3 3" xfId="20858" xr:uid="{00000000-0005-0000-0000-00008D4D0000}"/>
    <cellStyle name="Normal 3 2 3 2 4 2 2 3 3 2" xfId="20859" xr:uid="{00000000-0005-0000-0000-00008E4D0000}"/>
    <cellStyle name="Normal 3 2 3 2 4 2 2 3 4" xfId="20860" xr:uid="{00000000-0005-0000-0000-00008F4D0000}"/>
    <cellStyle name="Normal 3 2 3 2 4 2 2 4" xfId="20861" xr:uid="{00000000-0005-0000-0000-0000904D0000}"/>
    <cellStyle name="Normal 3 2 3 2 4 2 2 4 2" xfId="20862" xr:uid="{00000000-0005-0000-0000-0000914D0000}"/>
    <cellStyle name="Normal 3 2 3 2 4 2 2 4 2 2" xfId="20863" xr:uid="{00000000-0005-0000-0000-0000924D0000}"/>
    <cellStyle name="Normal 3 2 3 2 4 2 2 4 2 2 2" xfId="20864" xr:uid="{00000000-0005-0000-0000-0000934D0000}"/>
    <cellStyle name="Normal 3 2 3 2 4 2 2 4 2 3" xfId="20865" xr:uid="{00000000-0005-0000-0000-0000944D0000}"/>
    <cellStyle name="Normal 3 2 3 2 4 2 2 4 3" xfId="20866" xr:uid="{00000000-0005-0000-0000-0000954D0000}"/>
    <cellStyle name="Normal 3 2 3 2 4 2 2 4 3 2" xfId="20867" xr:uid="{00000000-0005-0000-0000-0000964D0000}"/>
    <cellStyle name="Normal 3 2 3 2 4 2 2 4 4" xfId="20868" xr:uid="{00000000-0005-0000-0000-0000974D0000}"/>
    <cellStyle name="Normal 3 2 3 2 4 2 2 5" xfId="20869" xr:uid="{00000000-0005-0000-0000-0000984D0000}"/>
    <cellStyle name="Normal 3 2 3 2 4 2 2 5 2" xfId="20870" xr:uid="{00000000-0005-0000-0000-0000994D0000}"/>
    <cellStyle name="Normal 3 2 3 2 4 2 2 5 2 2" xfId="20871" xr:uid="{00000000-0005-0000-0000-00009A4D0000}"/>
    <cellStyle name="Normal 3 2 3 2 4 2 2 5 3" xfId="20872" xr:uid="{00000000-0005-0000-0000-00009B4D0000}"/>
    <cellStyle name="Normal 3 2 3 2 4 2 2 6" xfId="20873" xr:uid="{00000000-0005-0000-0000-00009C4D0000}"/>
    <cellStyle name="Normal 3 2 3 2 4 2 2 6 2" xfId="20874" xr:uid="{00000000-0005-0000-0000-00009D4D0000}"/>
    <cellStyle name="Normal 3 2 3 2 4 2 2 7" xfId="20875" xr:uid="{00000000-0005-0000-0000-00009E4D0000}"/>
    <cellStyle name="Normal 3 2 3 2 4 2 2 7 2" xfId="20876" xr:uid="{00000000-0005-0000-0000-00009F4D0000}"/>
    <cellStyle name="Normal 3 2 3 2 4 2 2 8" xfId="20877" xr:uid="{00000000-0005-0000-0000-0000A04D0000}"/>
    <cellStyle name="Normal 3 2 3 2 4 2 3" xfId="20878" xr:uid="{00000000-0005-0000-0000-0000A14D0000}"/>
    <cellStyle name="Normal 3 2 3 2 4 2 3 2" xfId="20879" xr:uid="{00000000-0005-0000-0000-0000A24D0000}"/>
    <cellStyle name="Normal 3 2 3 2 4 2 3 2 2" xfId="20880" xr:uid="{00000000-0005-0000-0000-0000A34D0000}"/>
    <cellStyle name="Normal 3 2 3 2 4 2 3 2 2 2" xfId="20881" xr:uid="{00000000-0005-0000-0000-0000A44D0000}"/>
    <cellStyle name="Normal 3 2 3 2 4 2 3 2 2 2 2" xfId="20882" xr:uid="{00000000-0005-0000-0000-0000A54D0000}"/>
    <cellStyle name="Normal 3 2 3 2 4 2 3 2 2 3" xfId="20883" xr:uid="{00000000-0005-0000-0000-0000A64D0000}"/>
    <cellStyle name="Normal 3 2 3 2 4 2 3 2 3" xfId="20884" xr:uid="{00000000-0005-0000-0000-0000A74D0000}"/>
    <cellStyle name="Normal 3 2 3 2 4 2 3 2 3 2" xfId="20885" xr:uid="{00000000-0005-0000-0000-0000A84D0000}"/>
    <cellStyle name="Normal 3 2 3 2 4 2 3 2 4" xfId="20886" xr:uid="{00000000-0005-0000-0000-0000A94D0000}"/>
    <cellStyle name="Normal 3 2 3 2 4 2 3 3" xfId="20887" xr:uid="{00000000-0005-0000-0000-0000AA4D0000}"/>
    <cellStyle name="Normal 3 2 3 2 4 2 3 3 2" xfId="20888" xr:uid="{00000000-0005-0000-0000-0000AB4D0000}"/>
    <cellStyle name="Normal 3 2 3 2 4 2 3 3 2 2" xfId="20889" xr:uid="{00000000-0005-0000-0000-0000AC4D0000}"/>
    <cellStyle name="Normal 3 2 3 2 4 2 3 3 3" xfId="20890" xr:uid="{00000000-0005-0000-0000-0000AD4D0000}"/>
    <cellStyle name="Normal 3 2 3 2 4 2 3 4" xfId="20891" xr:uid="{00000000-0005-0000-0000-0000AE4D0000}"/>
    <cellStyle name="Normal 3 2 3 2 4 2 3 4 2" xfId="20892" xr:uid="{00000000-0005-0000-0000-0000AF4D0000}"/>
    <cellStyle name="Normal 3 2 3 2 4 2 3 5" xfId="20893" xr:uid="{00000000-0005-0000-0000-0000B04D0000}"/>
    <cellStyle name="Normal 3 2 3 2 4 2 4" xfId="20894" xr:uid="{00000000-0005-0000-0000-0000B14D0000}"/>
    <cellStyle name="Normal 3 2 3 2 4 2 4 2" xfId="20895" xr:uid="{00000000-0005-0000-0000-0000B24D0000}"/>
    <cellStyle name="Normal 3 2 3 2 4 2 4 2 2" xfId="20896" xr:uid="{00000000-0005-0000-0000-0000B34D0000}"/>
    <cellStyle name="Normal 3 2 3 2 4 2 4 2 2 2" xfId="20897" xr:uid="{00000000-0005-0000-0000-0000B44D0000}"/>
    <cellStyle name="Normal 3 2 3 2 4 2 4 2 3" xfId="20898" xr:uid="{00000000-0005-0000-0000-0000B54D0000}"/>
    <cellStyle name="Normal 3 2 3 2 4 2 4 3" xfId="20899" xr:uid="{00000000-0005-0000-0000-0000B64D0000}"/>
    <cellStyle name="Normal 3 2 3 2 4 2 4 3 2" xfId="20900" xr:uid="{00000000-0005-0000-0000-0000B74D0000}"/>
    <cellStyle name="Normal 3 2 3 2 4 2 4 4" xfId="20901" xr:uid="{00000000-0005-0000-0000-0000B84D0000}"/>
    <cellStyle name="Normal 3 2 3 2 4 2 5" xfId="20902" xr:uid="{00000000-0005-0000-0000-0000B94D0000}"/>
    <cellStyle name="Normal 3 2 3 2 4 2 5 2" xfId="20903" xr:uid="{00000000-0005-0000-0000-0000BA4D0000}"/>
    <cellStyle name="Normal 3 2 3 2 4 2 5 2 2" xfId="20904" xr:uid="{00000000-0005-0000-0000-0000BB4D0000}"/>
    <cellStyle name="Normal 3 2 3 2 4 2 5 2 2 2" xfId="20905" xr:uid="{00000000-0005-0000-0000-0000BC4D0000}"/>
    <cellStyle name="Normal 3 2 3 2 4 2 5 2 3" xfId="20906" xr:uid="{00000000-0005-0000-0000-0000BD4D0000}"/>
    <cellStyle name="Normal 3 2 3 2 4 2 5 3" xfId="20907" xr:uid="{00000000-0005-0000-0000-0000BE4D0000}"/>
    <cellStyle name="Normal 3 2 3 2 4 2 5 3 2" xfId="20908" xr:uid="{00000000-0005-0000-0000-0000BF4D0000}"/>
    <cellStyle name="Normal 3 2 3 2 4 2 5 4" xfId="20909" xr:uid="{00000000-0005-0000-0000-0000C04D0000}"/>
    <cellStyle name="Normal 3 2 3 2 4 2 6" xfId="20910" xr:uid="{00000000-0005-0000-0000-0000C14D0000}"/>
    <cellStyle name="Normal 3 2 3 2 4 2 6 2" xfId="20911" xr:uid="{00000000-0005-0000-0000-0000C24D0000}"/>
    <cellStyle name="Normal 3 2 3 2 4 2 6 2 2" xfId="20912" xr:uid="{00000000-0005-0000-0000-0000C34D0000}"/>
    <cellStyle name="Normal 3 2 3 2 4 2 6 3" xfId="20913" xr:uid="{00000000-0005-0000-0000-0000C44D0000}"/>
    <cellStyle name="Normal 3 2 3 2 4 2 7" xfId="20914" xr:uid="{00000000-0005-0000-0000-0000C54D0000}"/>
    <cellStyle name="Normal 3 2 3 2 4 2 7 2" xfId="20915" xr:uid="{00000000-0005-0000-0000-0000C64D0000}"/>
    <cellStyle name="Normal 3 2 3 2 4 2 8" xfId="20916" xr:uid="{00000000-0005-0000-0000-0000C74D0000}"/>
    <cellStyle name="Normal 3 2 3 2 4 2 8 2" xfId="20917" xr:uid="{00000000-0005-0000-0000-0000C84D0000}"/>
    <cellStyle name="Normal 3 2 3 2 4 2 9" xfId="20918" xr:uid="{00000000-0005-0000-0000-0000C94D0000}"/>
    <cellStyle name="Normal 3 2 3 2 4 3" xfId="20919" xr:uid="{00000000-0005-0000-0000-0000CA4D0000}"/>
    <cellStyle name="Normal 3 2 3 2 4 3 2" xfId="20920" xr:uid="{00000000-0005-0000-0000-0000CB4D0000}"/>
    <cellStyle name="Normal 3 2 3 2 4 3 2 2" xfId="20921" xr:uid="{00000000-0005-0000-0000-0000CC4D0000}"/>
    <cellStyle name="Normal 3 2 3 2 4 3 2 2 2" xfId="20922" xr:uid="{00000000-0005-0000-0000-0000CD4D0000}"/>
    <cellStyle name="Normal 3 2 3 2 4 3 2 2 2 2" xfId="20923" xr:uid="{00000000-0005-0000-0000-0000CE4D0000}"/>
    <cellStyle name="Normal 3 2 3 2 4 3 2 2 2 2 2" xfId="20924" xr:uid="{00000000-0005-0000-0000-0000CF4D0000}"/>
    <cellStyle name="Normal 3 2 3 2 4 3 2 2 2 3" xfId="20925" xr:uid="{00000000-0005-0000-0000-0000D04D0000}"/>
    <cellStyle name="Normal 3 2 3 2 4 3 2 2 3" xfId="20926" xr:uid="{00000000-0005-0000-0000-0000D14D0000}"/>
    <cellStyle name="Normal 3 2 3 2 4 3 2 2 3 2" xfId="20927" xr:uid="{00000000-0005-0000-0000-0000D24D0000}"/>
    <cellStyle name="Normal 3 2 3 2 4 3 2 2 4" xfId="20928" xr:uid="{00000000-0005-0000-0000-0000D34D0000}"/>
    <cellStyle name="Normal 3 2 3 2 4 3 2 3" xfId="20929" xr:uid="{00000000-0005-0000-0000-0000D44D0000}"/>
    <cellStyle name="Normal 3 2 3 2 4 3 2 3 2" xfId="20930" xr:uid="{00000000-0005-0000-0000-0000D54D0000}"/>
    <cellStyle name="Normal 3 2 3 2 4 3 2 3 2 2" xfId="20931" xr:uid="{00000000-0005-0000-0000-0000D64D0000}"/>
    <cellStyle name="Normal 3 2 3 2 4 3 2 3 3" xfId="20932" xr:uid="{00000000-0005-0000-0000-0000D74D0000}"/>
    <cellStyle name="Normal 3 2 3 2 4 3 2 4" xfId="20933" xr:uid="{00000000-0005-0000-0000-0000D84D0000}"/>
    <cellStyle name="Normal 3 2 3 2 4 3 2 4 2" xfId="20934" xr:uid="{00000000-0005-0000-0000-0000D94D0000}"/>
    <cellStyle name="Normal 3 2 3 2 4 3 2 5" xfId="20935" xr:uid="{00000000-0005-0000-0000-0000DA4D0000}"/>
    <cellStyle name="Normal 3 2 3 2 4 3 3" xfId="20936" xr:uid="{00000000-0005-0000-0000-0000DB4D0000}"/>
    <cellStyle name="Normal 3 2 3 2 4 3 3 2" xfId="20937" xr:uid="{00000000-0005-0000-0000-0000DC4D0000}"/>
    <cellStyle name="Normal 3 2 3 2 4 3 3 2 2" xfId="20938" xr:uid="{00000000-0005-0000-0000-0000DD4D0000}"/>
    <cellStyle name="Normal 3 2 3 2 4 3 3 2 2 2" xfId="20939" xr:uid="{00000000-0005-0000-0000-0000DE4D0000}"/>
    <cellStyle name="Normal 3 2 3 2 4 3 3 2 3" xfId="20940" xr:uid="{00000000-0005-0000-0000-0000DF4D0000}"/>
    <cellStyle name="Normal 3 2 3 2 4 3 3 3" xfId="20941" xr:uid="{00000000-0005-0000-0000-0000E04D0000}"/>
    <cellStyle name="Normal 3 2 3 2 4 3 3 3 2" xfId="20942" xr:uid="{00000000-0005-0000-0000-0000E14D0000}"/>
    <cellStyle name="Normal 3 2 3 2 4 3 3 4" xfId="20943" xr:uid="{00000000-0005-0000-0000-0000E24D0000}"/>
    <cellStyle name="Normal 3 2 3 2 4 3 4" xfId="20944" xr:uid="{00000000-0005-0000-0000-0000E34D0000}"/>
    <cellStyle name="Normal 3 2 3 2 4 3 4 2" xfId="20945" xr:uid="{00000000-0005-0000-0000-0000E44D0000}"/>
    <cellStyle name="Normal 3 2 3 2 4 3 4 2 2" xfId="20946" xr:uid="{00000000-0005-0000-0000-0000E54D0000}"/>
    <cellStyle name="Normal 3 2 3 2 4 3 4 2 2 2" xfId="20947" xr:uid="{00000000-0005-0000-0000-0000E64D0000}"/>
    <cellStyle name="Normal 3 2 3 2 4 3 4 2 3" xfId="20948" xr:uid="{00000000-0005-0000-0000-0000E74D0000}"/>
    <cellStyle name="Normal 3 2 3 2 4 3 4 3" xfId="20949" xr:uid="{00000000-0005-0000-0000-0000E84D0000}"/>
    <cellStyle name="Normal 3 2 3 2 4 3 4 3 2" xfId="20950" xr:uid="{00000000-0005-0000-0000-0000E94D0000}"/>
    <cellStyle name="Normal 3 2 3 2 4 3 4 4" xfId="20951" xr:uid="{00000000-0005-0000-0000-0000EA4D0000}"/>
    <cellStyle name="Normal 3 2 3 2 4 3 5" xfId="20952" xr:uid="{00000000-0005-0000-0000-0000EB4D0000}"/>
    <cellStyle name="Normal 3 2 3 2 4 3 5 2" xfId="20953" xr:uid="{00000000-0005-0000-0000-0000EC4D0000}"/>
    <cellStyle name="Normal 3 2 3 2 4 3 5 2 2" xfId="20954" xr:uid="{00000000-0005-0000-0000-0000ED4D0000}"/>
    <cellStyle name="Normal 3 2 3 2 4 3 5 3" xfId="20955" xr:uid="{00000000-0005-0000-0000-0000EE4D0000}"/>
    <cellStyle name="Normal 3 2 3 2 4 3 6" xfId="20956" xr:uid="{00000000-0005-0000-0000-0000EF4D0000}"/>
    <cellStyle name="Normal 3 2 3 2 4 3 6 2" xfId="20957" xr:uid="{00000000-0005-0000-0000-0000F04D0000}"/>
    <cellStyle name="Normal 3 2 3 2 4 3 7" xfId="20958" xr:uid="{00000000-0005-0000-0000-0000F14D0000}"/>
    <cellStyle name="Normal 3 2 3 2 4 3 7 2" xfId="20959" xr:uid="{00000000-0005-0000-0000-0000F24D0000}"/>
    <cellStyle name="Normal 3 2 3 2 4 3 8" xfId="20960" xr:uid="{00000000-0005-0000-0000-0000F34D0000}"/>
    <cellStyle name="Normal 3 2 3 2 4 4" xfId="20961" xr:uid="{00000000-0005-0000-0000-0000F44D0000}"/>
    <cellStyle name="Normal 3 2 3 2 4 4 2" xfId="20962" xr:uid="{00000000-0005-0000-0000-0000F54D0000}"/>
    <cellStyle name="Normal 3 2 3 2 4 4 2 2" xfId="20963" xr:uid="{00000000-0005-0000-0000-0000F64D0000}"/>
    <cellStyle name="Normal 3 2 3 2 4 4 2 2 2" xfId="20964" xr:uid="{00000000-0005-0000-0000-0000F74D0000}"/>
    <cellStyle name="Normal 3 2 3 2 4 4 2 2 2 2" xfId="20965" xr:uid="{00000000-0005-0000-0000-0000F84D0000}"/>
    <cellStyle name="Normal 3 2 3 2 4 4 2 2 3" xfId="20966" xr:uid="{00000000-0005-0000-0000-0000F94D0000}"/>
    <cellStyle name="Normal 3 2 3 2 4 4 2 3" xfId="20967" xr:uid="{00000000-0005-0000-0000-0000FA4D0000}"/>
    <cellStyle name="Normal 3 2 3 2 4 4 2 3 2" xfId="20968" xr:uid="{00000000-0005-0000-0000-0000FB4D0000}"/>
    <cellStyle name="Normal 3 2 3 2 4 4 2 4" xfId="20969" xr:uid="{00000000-0005-0000-0000-0000FC4D0000}"/>
    <cellStyle name="Normal 3 2 3 2 4 4 3" xfId="20970" xr:uid="{00000000-0005-0000-0000-0000FD4D0000}"/>
    <cellStyle name="Normal 3 2 3 2 4 4 3 2" xfId="20971" xr:uid="{00000000-0005-0000-0000-0000FE4D0000}"/>
    <cellStyle name="Normal 3 2 3 2 4 4 3 2 2" xfId="20972" xr:uid="{00000000-0005-0000-0000-0000FF4D0000}"/>
    <cellStyle name="Normal 3 2 3 2 4 4 3 3" xfId="20973" xr:uid="{00000000-0005-0000-0000-0000004E0000}"/>
    <cellStyle name="Normal 3 2 3 2 4 4 4" xfId="20974" xr:uid="{00000000-0005-0000-0000-0000014E0000}"/>
    <cellStyle name="Normal 3 2 3 2 4 4 4 2" xfId="20975" xr:uid="{00000000-0005-0000-0000-0000024E0000}"/>
    <cellStyle name="Normal 3 2 3 2 4 4 5" xfId="20976" xr:uid="{00000000-0005-0000-0000-0000034E0000}"/>
    <cellStyle name="Normal 3 2 3 2 4 5" xfId="20977" xr:uid="{00000000-0005-0000-0000-0000044E0000}"/>
    <cellStyle name="Normal 3 2 3 2 4 5 2" xfId="20978" xr:uid="{00000000-0005-0000-0000-0000054E0000}"/>
    <cellStyle name="Normal 3 2 3 2 4 5 2 2" xfId="20979" xr:uid="{00000000-0005-0000-0000-0000064E0000}"/>
    <cellStyle name="Normal 3 2 3 2 4 5 2 2 2" xfId="20980" xr:uid="{00000000-0005-0000-0000-0000074E0000}"/>
    <cellStyle name="Normal 3 2 3 2 4 5 2 3" xfId="20981" xr:uid="{00000000-0005-0000-0000-0000084E0000}"/>
    <cellStyle name="Normal 3 2 3 2 4 5 3" xfId="20982" xr:uid="{00000000-0005-0000-0000-0000094E0000}"/>
    <cellStyle name="Normal 3 2 3 2 4 5 3 2" xfId="20983" xr:uid="{00000000-0005-0000-0000-00000A4E0000}"/>
    <cellStyle name="Normal 3 2 3 2 4 5 4" xfId="20984" xr:uid="{00000000-0005-0000-0000-00000B4E0000}"/>
    <cellStyle name="Normal 3 2 3 2 4 6" xfId="20985" xr:uid="{00000000-0005-0000-0000-00000C4E0000}"/>
    <cellStyle name="Normal 3 2 3 2 4 6 2" xfId="20986" xr:uid="{00000000-0005-0000-0000-00000D4E0000}"/>
    <cellStyle name="Normal 3 2 3 2 4 6 2 2" xfId="20987" xr:uid="{00000000-0005-0000-0000-00000E4E0000}"/>
    <cellStyle name="Normal 3 2 3 2 4 6 2 2 2" xfId="20988" xr:uid="{00000000-0005-0000-0000-00000F4E0000}"/>
    <cellStyle name="Normal 3 2 3 2 4 6 2 3" xfId="20989" xr:uid="{00000000-0005-0000-0000-0000104E0000}"/>
    <cellStyle name="Normal 3 2 3 2 4 6 3" xfId="20990" xr:uid="{00000000-0005-0000-0000-0000114E0000}"/>
    <cellStyle name="Normal 3 2 3 2 4 6 3 2" xfId="20991" xr:uid="{00000000-0005-0000-0000-0000124E0000}"/>
    <cellStyle name="Normal 3 2 3 2 4 6 4" xfId="20992" xr:uid="{00000000-0005-0000-0000-0000134E0000}"/>
    <cellStyle name="Normal 3 2 3 2 4 7" xfId="20993" xr:uid="{00000000-0005-0000-0000-0000144E0000}"/>
    <cellStyle name="Normal 3 2 3 2 4 7 2" xfId="20994" xr:uid="{00000000-0005-0000-0000-0000154E0000}"/>
    <cellStyle name="Normal 3 2 3 2 4 7 2 2" xfId="20995" xr:uid="{00000000-0005-0000-0000-0000164E0000}"/>
    <cellStyle name="Normal 3 2 3 2 4 7 3" xfId="20996" xr:uid="{00000000-0005-0000-0000-0000174E0000}"/>
    <cellStyle name="Normal 3 2 3 2 4 8" xfId="20997" xr:uid="{00000000-0005-0000-0000-0000184E0000}"/>
    <cellStyle name="Normal 3 2 3 2 4 8 2" xfId="20998" xr:uid="{00000000-0005-0000-0000-0000194E0000}"/>
    <cellStyle name="Normal 3 2 3 2 4 9" xfId="20999" xr:uid="{00000000-0005-0000-0000-00001A4E0000}"/>
    <cellStyle name="Normal 3 2 3 2 4 9 2" xfId="21000" xr:uid="{00000000-0005-0000-0000-00001B4E0000}"/>
    <cellStyle name="Normal 3 2 3 2 5" xfId="21001" xr:uid="{00000000-0005-0000-0000-00001C4E0000}"/>
    <cellStyle name="Normal 3 2 3 2 5 10" xfId="21002" xr:uid="{00000000-0005-0000-0000-00001D4E0000}"/>
    <cellStyle name="Normal 3 2 3 2 5 2" xfId="21003" xr:uid="{00000000-0005-0000-0000-00001E4E0000}"/>
    <cellStyle name="Normal 3 2 3 2 5 2 2" xfId="21004" xr:uid="{00000000-0005-0000-0000-00001F4E0000}"/>
    <cellStyle name="Normal 3 2 3 2 5 2 2 2" xfId="21005" xr:uid="{00000000-0005-0000-0000-0000204E0000}"/>
    <cellStyle name="Normal 3 2 3 2 5 2 2 2 2" xfId="21006" xr:uid="{00000000-0005-0000-0000-0000214E0000}"/>
    <cellStyle name="Normal 3 2 3 2 5 2 2 2 2 2" xfId="21007" xr:uid="{00000000-0005-0000-0000-0000224E0000}"/>
    <cellStyle name="Normal 3 2 3 2 5 2 2 2 2 2 2" xfId="21008" xr:uid="{00000000-0005-0000-0000-0000234E0000}"/>
    <cellStyle name="Normal 3 2 3 2 5 2 2 2 2 2 2 2" xfId="21009" xr:uid="{00000000-0005-0000-0000-0000244E0000}"/>
    <cellStyle name="Normal 3 2 3 2 5 2 2 2 2 2 3" xfId="21010" xr:uid="{00000000-0005-0000-0000-0000254E0000}"/>
    <cellStyle name="Normal 3 2 3 2 5 2 2 2 2 3" xfId="21011" xr:uid="{00000000-0005-0000-0000-0000264E0000}"/>
    <cellStyle name="Normal 3 2 3 2 5 2 2 2 2 3 2" xfId="21012" xr:uid="{00000000-0005-0000-0000-0000274E0000}"/>
    <cellStyle name="Normal 3 2 3 2 5 2 2 2 2 4" xfId="21013" xr:uid="{00000000-0005-0000-0000-0000284E0000}"/>
    <cellStyle name="Normal 3 2 3 2 5 2 2 2 3" xfId="21014" xr:uid="{00000000-0005-0000-0000-0000294E0000}"/>
    <cellStyle name="Normal 3 2 3 2 5 2 2 2 3 2" xfId="21015" xr:uid="{00000000-0005-0000-0000-00002A4E0000}"/>
    <cellStyle name="Normal 3 2 3 2 5 2 2 2 3 2 2" xfId="21016" xr:uid="{00000000-0005-0000-0000-00002B4E0000}"/>
    <cellStyle name="Normal 3 2 3 2 5 2 2 2 3 3" xfId="21017" xr:uid="{00000000-0005-0000-0000-00002C4E0000}"/>
    <cellStyle name="Normal 3 2 3 2 5 2 2 2 4" xfId="21018" xr:uid="{00000000-0005-0000-0000-00002D4E0000}"/>
    <cellStyle name="Normal 3 2 3 2 5 2 2 2 4 2" xfId="21019" xr:uid="{00000000-0005-0000-0000-00002E4E0000}"/>
    <cellStyle name="Normal 3 2 3 2 5 2 2 2 5" xfId="21020" xr:uid="{00000000-0005-0000-0000-00002F4E0000}"/>
    <cellStyle name="Normal 3 2 3 2 5 2 2 3" xfId="21021" xr:uid="{00000000-0005-0000-0000-0000304E0000}"/>
    <cellStyle name="Normal 3 2 3 2 5 2 2 3 2" xfId="21022" xr:uid="{00000000-0005-0000-0000-0000314E0000}"/>
    <cellStyle name="Normal 3 2 3 2 5 2 2 3 2 2" xfId="21023" xr:uid="{00000000-0005-0000-0000-0000324E0000}"/>
    <cellStyle name="Normal 3 2 3 2 5 2 2 3 2 2 2" xfId="21024" xr:uid="{00000000-0005-0000-0000-0000334E0000}"/>
    <cellStyle name="Normal 3 2 3 2 5 2 2 3 2 3" xfId="21025" xr:uid="{00000000-0005-0000-0000-0000344E0000}"/>
    <cellStyle name="Normal 3 2 3 2 5 2 2 3 3" xfId="21026" xr:uid="{00000000-0005-0000-0000-0000354E0000}"/>
    <cellStyle name="Normal 3 2 3 2 5 2 2 3 3 2" xfId="21027" xr:uid="{00000000-0005-0000-0000-0000364E0000}"/>
    <cellStyle name="Normal 3 2 3 2 5 2 2 3 4" xfId="21028" xr:uid="{00000000-0005-0000-0000-0000374E0000}"/>
    <cellStyle name="Normal 3 2 3 2 5 2 2 4" xfId="21029" xr:uid="{00000000-0005-0000-0000-0000384E0000}"/>
    <cellStyle name="Normal 3 2 3 2 5 2 2 4 2" xfId="21030" xr:uid="{00000000-0005-0000-0000-0000394E0000}"/>
    <cellStyle name="Normal 3 2 3 2 5 2 2 4 2 2" xfId="21031" xr:uid="{00000000-0005-0000-0000-00003A4E0000}"/>
    <cellStyle name="Normal 3 2 3 2 5 2 2 4 2 2 2" xfId="21032" xr:uid="{00000000-0005-0000-0000-00003B4E0000}"/>
    <cellStyle name="Normal 3 2 3 2 5 2 2 4 2 3" xfId="21033" xr:uid="{00000000-0005-0000-0000-00003C4E0000}"/>
    <cellStyle name="Normal 3 2 3 2 5 2 2 4 3" xfId="21034" xr:uid="{00000000-0005-0000-0000-00003D4E0000}"/>
    <cellStyle name="Normal 3 2 3 2 5 2 2 4 3 2" xfId="21035" xr:uid="{00000000-0005-0000-0000-00003E4E0000}"/>
    <cellStyle name="Normal 3 2 3 2 5 2 2 4 4" xfId="21036" xr:uid="{00000000-0005-0000-0000-00003F4E0000}"/>
    <cellStyle name="Normal 3 2 3 2 5 2 2 5" xfId="21037" xr:uid="{00000000-0005-0000-0000-0000404E0000}"/>
    <cellStyle name="Normal 3 2 3 2 5 2 2 5 2" xfId="21038" xr:uid="{00000000-0005-0000-0000-0000414E0000}"/>
    <cellStyle name="Normal 3 2 3 2 5 2 2 5 2 2" xfId="21039" xr:uid="{00000000-0005-0000-0000-0000424E0000}"/>
    <cellStyle name="Normal 3 2 3 2 5 2 2 5 3" xfId="21040" xr:uid="{00000000-0005-0000-0000-0000434E0000}"/>
    <cellStyle name="Normal 3 2 3 2 5 2 2 6" xfId="21041" xr:uid="{00000000-0005-0000-0000-0000444E0000}"/>
    <cellStyle name="Normal 3 2 3 2 5 2 2 6 2" xfId="21042" xr:uid="{00000000-0005-0000-0000-0000454E0000}"/>
    <cellStyle name="Normal 3 2 3 2 5 2 2 7" xfId="21043" xr:uid="{00000000-0005-0000-0000-0000464E0000}"/>
    <cellStyle name="Normal 3 2 3 2 5 2 2 7 2" xfId="21044" xr:uid="{00000000-0005-0000-0000-0000474E0000}"/>
    <cellStyle name="Normal 3 2 3 2 5 2 2 8" xfId="21045" xr:uid="{00000000-0005-0000-0000-0000484E0000}"/>
    <cellStyle name="Normal 3 2 3 2 5 2 3" xfId="21046" xr:uid="{00000000-0005-0000-0000-0000494E0000}"/>
    <cellStyle name="Normal 3 2 3 2 5 2 3 2" xfId="21047" xr:uid="{00000000-0005-0000-0000-00004A4E0000}"/>
    <cellStyle name="Normal 3 2 3 2 5 2 3 2 2" xfId="21048" xr:uid="{00000000-0005-0000-0000-00004B4E0000}"/>
    <cellStyle name="Normal 3 2 3 2 5 2 3 2 2 2" xfId="21049" xr:uid="{00000000-0005-0000-0000-00004C4E0000}"/>
    <cellStyle name="Normal 3 2 3 2 5 2 3 2 2 2 2" xfId="21050" xr:uid="{00000000-0005-0000-0000-00004D4E0000}"/>
    <cellStyle name="Normal 3 2 3 2 5 2 3 2 2 3" xfId="21051" xr:uid="{00000000-0005-0000-0000-00004E4E0000}"/>
    <cellStyle name="Normal 3 2 3 2 5 2 3 2 3" xfId="21052" xr:uid="{00000000-0005-0000-0000-00004F4E0000}"/>
    <cellStyle name="Normal 3 2 3 2 5 2 3 2 3 2" xfId="21053" xr:uid="{00000000-0005-0000-0000-0000504E0000}"/>
    <cellStyle name="Normal 3 2 3 2 5 2 3 2 4" xfId="21054" xr:uid="{00000000-0005-0000-0000-0000514E0000}"/>
    <cellStyle name="Normal 3 2 3 2 5 2 3 3" xfId="21055" xr:uid="{00000000-0005-0000-0000-0000524E0000}"/>
    <cellStyle name="Normal 3 2 3 2 5 2 3 3 2" xfId="21056" xr:uid="{00000000-0005-0000-0000-0000534E0000}"/>
    <cellStyle name="Normal 3 2 3 2 5 2 3 3 2 2" xfId="21057" xr:uid="{00000000-0005-0000-0000-0000544E0000}"/>
    <cellStyle name="Normal 3 2 3 2 5 2 3 3 3" xfId="21058" xr:uid="{00000000-0005-0000-0000-0000554E0000}"/>
    <cellStyle name="Normal 3 2 3 2 5 2 3 4" xfId="21059" xr:uid="{00000000-0005-0000-0000-0000564E0000}"/>
    <cellStyle name="Normal 3 2 3 2 5 2 3 4 2" xfId="21060" xr:uid="{00000000-0005-0000-0000-0000574E0000}"/>
    <cellStyle name="Normal 3 2 3 2 5 2 3 5" xfId="21061" xr:uid="{00000000-0005-0000-0000-0000584E0000}"/>
    <cellStyle name="Normal 3 2 3 2 5 2 4" xfId="21062" xr:uid="{00000000-0005-0000-0000-0000594E0000}"/>
    <cellStyle name="Normal 3 2 3 2 5 2 4 2" xfId="21063" xr:uid="{00000000-0005-0000-0000-00005A4E0000}"/>
    <cellStyle name="Normal 3 2 3 2 5 2 4 2 2" xfId="21064" xr:uid="{00000000-0005-0000-0000-00005B4E0000}"/>
    <cellStyle name="Normal 3 2 3 2 5 2 4 2 2 2" xfId="21065" xr:uid="{00000000-0005-0000-0000-00005C4E0000}"/>
    <cellStyle name="Normal 3 2 3 2 5 2 4 2 3" xfId="21066" xr:uid="{00000000-0005-0000-0000-00005D4E0000}"/>
    <cellStyle name="Normal 3 2 3 2 5 2 4 3" xfId="21067" xr:uid="{00000000-0005-0000-0000-00005E4E0000}"/>
    <cellStyle name="Normal 3 2 3 2 5 2 4 3 2" xfId="21068" xr:uid="{00000000-0005-0000-0000-00005F4E0000}"/>
    <cellStyle name="Normal 3 2 3 2 5 2 4 4" xfId="21069" xr:uid="{00000000-0005-0000-0000-0000604E0000}"/>
    <cellStyle name="Normal 3 2 3 2 5 2 5" xfId="21070" xr:uid="{00000000-0005-0000-0000-0000614E0000}"/>
    <cellStyle name="Normal 3 2 3 2 5 2 5 2" xfId="21071" xr:uid="{00000000-0005-0000-0000-0000624E0000}"/>
    <cellStyle name="Normal 3 2 3 2 5 2 5 2 2" xfId="21072" xr:uid="{00000000-0005-0000-0000-0000634E0000}"/>
    <cellStyle name="Normal 3 2 3 2 5 2 5 2 2 2" xfId="21073" xr:uid="{00000000-0005-0000-0000-0000644E0000}"/>
    <cellStyle name="Normal 3 2 3 2 5 2 5 2 3" xfId="21074" xr:uid="{00000000-0005-0000-0000-0000654E0000}"/>
    <cellStyle name="Normal 3 2 3 2 5 2 5 3" xfId="21075" xr:uid="{00000000-0005-0000-0000-0000664E0000}"/>
    <cellStyle name="Normal 3 2 3 2 5 2 5 3 2" xfId="21076" xr:uid="{00000000-0005-0000-0000-0000674E0000}"/>
    <cellStyle name="Normal 3 2 3 2 5 2 5 4" xfId="21077" xr:uid="{00000000-0005-0000-0000-0000684E0000}"/>
    <cellStyle name="Normal 3 2 3 2 5 2 6" xfId="21078" xr:uid="{00000000-0005-0000-0000-0000694E0000}"/>
    <cellStyle name="Normal 3 2 3 2 5 2 6 2" xfId="21079" xr:uid="{00000000-0005-0000-0000-00006A4E0000}"/>
    <cellStyle name="Normal 3 2 3 2 5 2 6 2 2" xfId="21080" xr:uid="{00000000-0005-0000-0000-00006B4E0000}"/>
    <cellStyle name="Normal 3 2 3 2 5 2 6 3" xfId="21081" xr:uid="{00000000-0005-0000-0000-00006C4E0000}"/>
    <cellStyle name="Normal 3 2 3 2 5 2 7" xfId="21082" xr:uid="{00000000-0005-0000-0000-00006D4E0000}"/>
    <cellStyle name="Normal 3 2 3 2 5 2 7 2" xfId="21083" xr:uid="{00000000-0005-0000-0000-00006E4E0000}"/>
    <cellStyle name="Normal 3 2 3 2 5 2 8" xfId="21084" xr:uid="{00000000-0005-0000-0000-00006F4E0000}"/>
    <cellStyle name="Normal 3 2 3 2 5 2 8 2" xfId="21085" xr:uid="{00000000-0005-0000-0000-0000704E0000}"/>
    <cellStyle name="Normal 3 2 3 2 5 2 9" xfId="21086" xr:uid="{00000000-0005-0000-0000-0000714E0000}"/>
    <cellStyle name="Normal 3 2 3 2 5 3" xfId="21087" xr:uid="{00000000-0005-0000-0000-0000724E0000}"/>
    <cellStyle name="Normal 3 2 3 2 5 3 2" xfId="21088" xr:uid="{00000000-0005-0000-0000-0000734E0000}"/>
    <cellStyle name="Normal 3 2 3 2 5 3 2 2" xfId="21089" xr:uid="{00000000-0005-0000-0000-0000744E0000}"/>
    <cellStyle name="Normal 3 2 3 2 5 3 2 2 2" xfId="21090" xr:uid="{00000000-0005-0000-0000-0000754E0000}"/>
    <cellStyle name="Normal 3 2 3 2 5 3 2 2 2 2" xfId="21091" xr:uid="{00000000-0005-0000-0000-0000764E0000}"/>
    <cellStyle name="Normal 3 2 3 2 5 3 2 2 2 2 2" xfId="21092" xr:uid="{00000000-0005-0000-0000-0000774E0000}"/>
    <cellStyle name="Normal 3 2 3 2 5 3 2 2 2 3" xfId="21093" xr:uid="{00000000-0005-0000-0000-0000784E0000}"/>
    <cellStyle name="Normal 3 2 3 2 5 3 2 2 3" xfId="21094" xr:uid="{00000000-0005-0000-0000-0000794E0000}"/>
    <cellStyle name="Normal 3 2 3 2 5 3 2 2 3 2" xfId="21095" xr:uid="{00000000-0005-0000-0000-00007A4E0000}"/>
    <cellStyle name="Normal 3 2 3 2 5 3 2 2 4" xfId="21096" xr:uid="{00000000-0005-0000-0000-00007B4E0000}"/>
    <cellStyle name="Normal 3 2 3 2 5 3 2 3" xfId="21097" xr:uid="{00000000-0005-0000-0000-00007C4E0000}"/>
    <cellStyle name="Normal 3 2 3 2 5 3 2 3 2" xfId="21098" xr:uid="{00000000-0005-0000-0000-00007D4E0000}"/>
    <cellStyle name="Normal 3 2 3 2 5 3 2 3 2 2" xfId="21099" xr:uid="{00000000-0005-0000-0000-00007E4E0000}"/>
    <cellStyle name="Normal 3 2 3 2 5 3 2 3 3" xfId="21100" xr:uid="{00000000-0005-0000-0000-00007F4E0000}"/>
    <cellStyle name="Normal 3 2 3 2 5 3 2 4" xfId="21101" xr:uid="{00000000-0005-0000-0000-0000804E0000}"/>
    <cellStyle name="Normal 3 2 3 2 5 3 2 4 2" xfId="21102" xr:uid="{00000000-0005-0000-0000-0000814E0000}"/>
    <cellStyle name="Normal 3 2 3 2 5 3 2 5" xfId="21103" xr:uid="{00000000-0005-0000-0000-0000824E0000}"/>
    <cellStyle name="Normal 3 2 3 2 5 3 3" xfId="21104" xr:uid="{00000000-0005-0000-0000-0000834E0000}"/>
    <cellStyle name="Normal 3 2 3 2 5 3 3 2" xfId="21105" xr:uid="{00000000-0005-0000-0000-0000844E0000}"/>
    <cellStyle name="Normal 3 2 3 2 5 3 3 2 2" xfId="21106" xr:uid="{00000000-0005-0000-0000-0000854E0000}"/>
    <cellStyle name="Normal 3 2 3 2 5 3 3 2 2 2" xfId="21107" xr:uid="{00000000-0005-0000-0000-0000864E0000}"/>
    <cellStyle name="Normal 3 2 3 2 5 3 3 2 3" xfId="21108" xr:uid="{00000000-0005-0000-0000-0000874E0000}"/>
    <cellStyle name="Normal 3 2 3 2 5 3 3 3" xfId="21109" xr:uid="{00000000-0005-0000-0000-0000884E0000}"/>
    <cellStyle name="Normal 3 2 3 2 5 3 3 3 2" xfId="21110" xr:uid="{00000000-0005-0000-0000-0000894E0000}"/>
    <cellStyle name="Normal 3 2 3 2 5 3 3 4" xfId="21111" xr:uid="{00000000-0005-0000-0000-00008A4E0000}"/>
    <cellStyle name="Normal 3 2 3 2 5 3 4" xfId="21112" xr:uid="{00000000-0005-0000-0000-00008B4E0000}"/>
    <cellStyle name="Normal 3 2 3 2 5 3 4 2" xfId="21113" xr:uid="{00000000-0005-0000-0000-00008C4E0000}"/>
    <cellStyle name="Normal 3 2 3 2 5 3 4 2 2" xfId="21114" xr:uid="{00000000-0005-0000-0000-00008D4E0000}"/>
    <cellStyle name="Normal 3 2 3 2 5 3 4 2 2 2" xfId="21115" xr:uid="{00000000-0005-0000-0000-00008E4E0000}"/>
    <cellStyle name="Normal 3 2 3 2 5 3 4 2 3" xfId="21116" xr:uid="{00000000-0005-0000-0000-00008F4E0000}"/>
    <cellStyle name="Normal 3 2 3 2 5 3 4 3" xfId="21117" xr:uid="{00000000-0005-0000-0000-0000904E0000}"/>
    <cellStyle name="Normal 3 2 3 2 5 3 4 3 2" xfId="21118" xr:uid="{00000000-0005-0000-0000-0000914E0000}"/>
    <cellStyle name="Normal 3 2 3 2 5 3 4 4" xfId="21119" xr:uid="{00000000-0005-0000-0000-0000924E0000}"/>
    <cellStyle name="Normal 3 2 3 2 5 3 5" xfId="21120" xr:uid="{00000000-0005-0000-0000-0000934E0000}"/>
    <cellStyle name="Normal 3 2 3 2 5 3 5 2" xfId="21121" xr:uid="{00000000-0005-0000-0000-0000944E0000}"/>
    <cellStyle name="Normal 3 2 3 2 5 3 5 2 2" xfId="21122" xr:uid="{00000000-0005-0000-0000-0000954E0000}"/>
    <cellStyle name="Normal 3 2 3 2 5 3 5 3" xfId="21123" xr:uid="{00000000-0005-0000-0000-0000964E0000}"/>
    <cellStyle name="Normal 3 2 3 2 5 3 6" xfId="21124" xr:uid="{00000000-0005-0000-0000-0000974E0000}"/>
    <cellStyle name="Normal 3 2 3 2 5 3 6 2" xfId="21125" xr:uid="{00000000-0005-0000-0000-0000984E0000}"/>
    <cellStyle name="Normal 3 2 3 2 5 3 7" xfId="21126" xr:uid="{00000000-0005-0000-0000-0000994E0000}"/>
    <cellStyle name="Normal 3 2 3 2 5 3 7 2" xfId="21127" xr:uid="{00000000-0005-0000-0000-00009A4E0000}"/>
    <cellStyle name="Normal 3 2 3 2 5 3 8" xfId="21128" xr:uid="{00000000-0005-0000-0000-00009B4E0000}"/>
    <cellStyle name="Normal 3 2 3 2 5 4" xfId="21129" xr:uid="{00000000-0005-0000-0000-00009C4E0000}"/>
    <cellStyle name="Normal 3 2 3 2 5 4 2" xfId="21130" xr:uid="{00000000-0005-0000-0000-00009D4E0000}"/>
    <cellStyle name="Normal 3 2 3 2 5 4 2 2" xfId="21131" xr:uid="{00000000-0005-0000-0000-00009E4E0000}"/>
    <cellStyle name="Normal 3 2 3 2 5 4 2 2 2" xfId="21132" xr:uid="{00000000-0005-0000-0000-00009F4E0000}"/>
    <cellStyle name="Normal 3 2 3 2 5 4 2 2 2 2" xfId="21133" xr:uid="{00000000-0005-0000-0000-0000A04E0000}"/>
    <cellStyle name="Normal 3 2 3 2 5 4 2 2 3" xfId="21134" xr:uid="{00000000-0005-0000-0000-0000A14E0000}"/>
    <cellStyle name="Normal 3 2 3 2 5 4 2 3" xfId="21135" xr:uid="{00000000-0005-0000-0000-0000A24E0000}"/>
    <cellStyle name="Normal 3 2 3 2 5 4 2 3 2" xfId="21136" xr:uid="{00000000-0005-0000-0000-0000A34E0000}"/>
    <cellStyle name="Normal 3 2 3 2 5 4 2 4" xfId="21137" xr:uid="{00000000-0005-0000-0000-0000A44E0000}"/>
    <cellStyle name="Normal 3 2 3 2 5 4 3" xfId="21138" xr:uid="{00000000-0005-0000-0000-0000A54E0000}"/>
    <cellStyle name="Normal 3 2 3 2 5 4 3 2" xfId="21139" xr:uid="{00000000-0005-0000-0000-0000A64E0000}"/>
    <cellStyle name="Normal 3 2 3 2 5 4 3 2 2" xfId="21140" xr:uid="{00000000-0005-0000-0000-0000A74E0000}"/>
    <cellStyle name="Normal 3 2 3 2 5 4 3 3" xfId="21141" xr:uid="{00000000-0005-0000-0000-0000A84E0000}"/>
    <cellStyle name="Normal 3 2 3 2 5 4 4" xfId="21142" xr:uid="{00000000-0005-0000-0000-0000A94E0000}"/>
    <cellStyle name="Normal 3 2 3 2 5 4 4 2" xfId="21143" xr:uid="{00000000-0005-0000-0000-0000AA4E0000}"/>
    <cellStyle name="Normal 3 2 3 2 5 4 5" xfId="21144" xr:uid="{00000000-0005-0000-0000-0000AB4E0000}"/>
    <cellStyle name="Normal 3 2 3 2 5 5" xfId="21145" xr:uid="{00000000-0005-0000-0000-0000AC4E0000}"/>
    <cellStyle name="Normal 3 2 3 2 5 5 2" xfId="21146" xr:uid="{00000000-0005-0000-0000-0000AD4E0000}"/>
    <cellStyle name="Normal 3 2 3 2 5 5 2 2" xfId="21147" xr:uid="{00000000-0005-0000-0000-0000AE4E0000}"/>
    <cellStyle name="Normal 3 2 3 2 5 5 2 2 2" xfId="21148" xr:uid="{00000000-0005-0000-0000-0000AF4E0000}"/>
    <cellStyle name="Normal 3 2 3 2 5 5 2 3" xfId="21149" xr:uid="{00000000-0005-0000-0000-0000B04E0000}"/>
    <cellStyle name="Normal 3 2 3 2 5 5 3" xfId="21150" xr:uid="{00000000-0005-0000-0000-0000B14E0000}"/>
    <cellStyle name="Normal 3 2 3 2 5 5 3 2" xfId="21151" xr:uid="{00000000-0005-0000-0000-0000B24E0000}"/>
    <cellStyle name="Normal 3 2 3 2 5 5 4" xfId="21152" xr:uid="{00000000-0005-0000-0000-0000B34E0000}"/>
    <cellStyle name="Normal 3 2 3 2 5 6" xfId="21153" xr:uid="{00000000-0005-0000-0000-0000B44E0000}"/>
    <cellStyle name="Normal 3 2 3 2 5 6 2" xfId="21154" xr:uid="{00000000-0005-0000-0000-0000B54E0000}"/>
    <cellStyle name="Normal 3 2 3 2 5 6 2 2" xfId="21155" xr:uid="{00000000-0005-0000-0000-0000B64E0000}"/>
    <cellStyle name="Normal 3 2 3 2 5 6 2 2 2" xfId="21156" xr:uid="{00000000-0005-0000-0000-0000B74E0000}"/>
    <cellStyle name="Normal 3 2 3 2 5 6 2 3" xfId="21157" xr:uid="{00000000-0005-0000-0000-0000B84E0000}"/>
    <cellStyle name="Normal 3 2 3 2 5 6 3" xfId="21158" xr:uid="{00000000-0005-0000-0000-0000B94E0000}"/>
    <cellStyle name="Normal 3 2 3 2 5 6 3 2" xfId="21159" xr:uid="{00000000-0005-0000-0000-0000BA4E0000}"/>
    <cellStyle name="Normal 3 2 3 2 5 6 4" xfId="21160" xr:uid="{00000000-0005-0000-0000-0000BB4E0000}"/>
    <cellStyle name="Normal 3 2 3 2 5 7" xfId="21161" xr:uid="{00000000-0005-0000-0000-0000BC4E0000}"/>
    <cellStyle name="Normal 3 2 3 2 5 7 2" xfId="21162" xr:uid="{00000000-0005-0000-0000-0000BD4E0000}"/>
    <cellStyle name="Normal 3 2 3 2 5 7 2 2" xfId="21163" xr:uid="{00000000-0005-0000-0000-0000BE4E0000}"/>
    <cellStyle name="Normal 3 2 3 2 5 7 3" xfId="21164" xr:uid="{00000000-0005-0000-0000-0000BF4E0000}"/>
    <cellStyle name="Normal 3 2 3 2 5 8" xfId="21165" xr:uid="{00000000-0005-0000-0000-0000C04E0000}"/>
    <cellStyle name="Normal 3 2 3 2 5 8 2" xfId="21166" xr:uid="{00000000-0005-0000-0000-0000C14E0000}"/>
    <cellStyle name="Normal 3 2 3 2 5 9" xfId="21167" xr:uid="{00000000-0005-0000-0000-0000C24E0000}"/>
    <cellStyle name="Normal 3 2 3 2 5 9 2" xfId="21168" xr:uid="{00000000-0005-0000-0000-0000C34E0000}"/>
    <cellStyle name="Normal 3 2 3 2 6" xfId="21169" xr:uid="{00000000-0005-0000-0000-0000C44E0000}"/>
    <cellStyle name="Normal 3 2 3 2 6 2" xfId="21170" xr:uid="{00000000-0005-0000-0000-0000C54E0000}"/>
    <cellStyle name="Normal 3 2 3 2 6 2 2" xfId="21171" xr:uid="{00000000-0005-0000-0000-0000C64E0000}"/>
    <cellStyle name="Normal 3 2 3 2 6 2 2 2" xfId="21172" xr:uid="{00000000-0005-0000-0000-0000C74E0000}"/>
    <cellStyle name="Normal 3 2 3 2 6 2 2 2 2" xfId="21173" xr:uid="{00000000-0005-0000-0000-0000C84E0000}"/>
    <cellStyle name="Normal 3 2 3 2 6 2 2 2 2 2" xfId="21174" xr:uid="{00000000-0005-0000-0000-0000C94E0000}"/>
    <cellStyle name="Normal 3 2 3 2 6 2 2 2 2 2 2" xfId="21175" xr:uid="{00000000-0005-0000-0000-0000CA4E0000}"/>
    <cellStyle name="Normal 3 2 3 2 6 2 2 2 2 3" xfId="21176" xr:uid="{00000000-0005-0000-0000-0000CB4E0000}"/>
    <cellStyle name="Normal 3 2 3 2 6 2 2 2 3" xfId="21177" xr:uid="{00000000-0005-0000-0000-0000CC4E0000}"/>
    <cellStyle name="Normal 3 2 3 2 6 2 2 2 3 2" xfId="21178" xr:uid="{00000000-0005-0000-0000-0000CD4E0000}"/>
    <cellStyle name="Normal 3 2 3 2 6 2 2 2 4" xfId="21179" xr:uid="{00000000-0005-0000-0000-0000CE4E0000}"/>
    <cellStyle name="Normal 3 2 3 2 6 2 2 3" xfId="21180" xr:uid="{00000000-0005-0000-0000-0000CF4E0000}"/>
    <cellStyle name="Normal 3 2 3 2 6 2 2 3 2" xfId="21181" xr:uid="{00000000-0005-0000-0000-0000D04E0000}"/>
    <cellStyle name="Normal 3 2 3 2 6 2 2 3 2 2" xfId="21182" xr:uid="{00000000-0005-0000-0000-0000D14E0000}"/>
    <cellStyle name="Normal 3 2 3 2 6 2 2 3 3" xfId="21183" xr:uid="{00000000-0005-0000-0000-0000D24E0000}"/>
    <cellStyle name="Normal 3 2 3 2 6 2 2 4" xfId="21184" xr:uid="{00000000-0005-0000-0000-0000D34E0000}"/>
    <cellStyle name="Normal 3 2 3 2 6 2 2 4 2" xfId="21185" xr:uid="{00000000-0005-0000-0000-0000D44E0000}"/>
    <cellStyle name="Normal 3 2 3 2 6 2 2 5" xfId="21186" xr:uid="{00000000-0005-0000-0000-0000D54E0000}"/>
    <cellStyle name="Normal 3 2 3 2 6 2 3" xfId="21187" xr:uid="{00000000-0005-0000-0000-0000D64E0000}"/>
    <cellStyle name="Normal 3 2 3 2 6 2 3 2" xfId="21188" xr:uid="{00000000-0005-0000-0000-0000D74E0000}"/>
    <cellStyle name="Normal 3 2 3 2 6 2 3 2 2" xfId="21189" xr:uid="{00000000-0005-0000-0000-0000D84E0000}"/>
    <cellStyle name="Normal 3 2 3 2 6 2 3 2 2 2" xfId="21190" xr:uid="{00000000-0005-0000-0000-0000D94E0000}"/>
    <cellStyle name="Normal 3 2 3 2 6 2 3 2 3" xfId="21191" xr:uid="{00000000-0005-0000-0000-0000DA4E0000}"/>
    <cellStyle name="Normal 3 2 3 2 6 2 3 3" xfId="21192" xr:uid="{00000000-0005-0000-0000-0000DB4E0000}"/>
    <cellStyle name="Normal 3 2 3 2 6 2 3 3 2" xfId="21193" xr:uid="{00000000-0005-0000-0000-0000DC4E0000}"/>
    <cellStyle name="Normal 3 2 3 2 6 2 3 4" xfId="21194" xr:uid="{00000000-0005-0000-0000-0000DD4E0000}"/>
    <cellStyle name="Normal 3 2 3 2 6 2 4" xfId="21195" xr:uid="{00000000-0005-0000-0000-0000DE4E0000}"/>
    <cellStyle name="Normal 3 2 3 2 6 2 4 2" xfId="21196" xr:uid="{00000000-0005-0000-0000-0000DF4E0000}"/>
    <cellStyle name="Normal 3 2 3 2 6 2 4 2 2" xfId="21197" xr:uid="{00000000-0005-0000-0000-0000E04E0000}"/>
    <cellStyle name="Normal 3 2 3 2 6 2 4 2 2 2" xfId="21198" xr:uid="{00000000-0005-0000-0000-0000E14E0000}"/>
    <cellStyle name="Normal 3 2 3 2 6 2 4 2 3" xfId="21199" xr:uid="{00000000-0005-0000-0000-0000E24E0000}"/>
    <cellStyle name="Normal 3 2 3 2 6 2 4 3" xfId="21200" xr:uid="{00000000-0005-0000-0000-0000E34E0000}"/>
    <cellStyle name="Normal 3 2 3 2 6 2 4 3 2" xfId="21201" xr:uid="{00000000-0005-0000-0000-0000E44E0000}"/>
    <cellStyle name="Normal 3 2 3 2 6 2 4 4" xfId="21202" xr:uid="{00000000-0005-0000-0000-0000E54E0000}"/>
    <cellStyle name="Normal 3 2 3 2 6 2 5" xfId="21203" xr:uid="{00000000-0005-0000-0000-0000E64E0000}"/>
    <cellStyle name="Normal 3 2 3 2 6 2 5 2" xfId="21204" xr:uid="{00000000-0005-0000-0000-0000E74E0000}"/>
    <cellStyle name="Normal 3 2 3 2 6 2 5 2 2" xfId="21205" xr:uid="{00000000-0005-0000-0000-0000E84E0000}"/>
    <cellStyle name="Normal 3 2 3 2 6 2 5 3" xfId="21206" xr:uid="{00000000-0005-0000-0000-0000E94E0000}"/>
    <cellStyle name="Normal 3 2 3 2 6 2 6" xfId="21207" xr:uid="{00000000-0005-0000-0000-0000EA4E0000}"/>
    <cellStyle name="Normal 3 2 3 2 6 2 6 2" xfId="21208" xr:uid="{00000000-0005-0000-0000-0000EB4E0000}"/>
    <cellStyle name="Normal 3 2 3 2 6 2 7" xfId="21209" xr:uid="{00000000-0005-0000-0000-0000EC4E0000}"/>
    <cellStyle name="Normal 3 2 3 2 6 2 7 2" xfId="21210" xr:uid="{00000000-0005-0000-0000-0000ED4E0000}"/>
    <cellStyle name="Normal 3 2 3 2 6 2 8" xfId="21211" xr:uid="{00000000-0005-0000-0000-0000EE4E0000}"/>
    <cellStyle name="Normal 3 2 3 2 6 3" xfId="21212" xr:uid="{00000000-0005-0000-0000-0000EF4E0000}"/>
    <cellStyle name="Normal 3 2 3 2 6 3 2" xfId="21213" xr:uid="{00000000-0005-0000-0000-0000F04E0000}"/>
    <cellStyle name="Normal 3 2 3 2 6 3 2 2" xfId="21214" xr:uid="{00000000-0005-0000-0000-0000F14E0000}"/>
    <cellStyle name="Normal 3 2 3 2 6 3 2 2 2" xfId="21215" xr:uid="{00000000-0005-0000-0000-0000F24E0000}"/>
    <cellStyle name="Normal 3 2 3 2 6 3 2 2 2 2" xfId="21216" xr:uid="{00000000-0005-0000-0000-0000F34E0000}"/>
    <cellStyle name="Normal 3 2 3 2 6 3 2 2 3" xfId="21217" xr:uid="{00000000-0005-0000-0000-0000F44E0000}"/>
    <cellStyle name="Normal 3 2 3 2 6 3 2 3" xfId="21218" xr:uid="{00000000-0005-0000-0000-0000F54E0000}"/>
    <cellStyle name="Normal 3 2 3 2 6 3 2 3 2" xfId="21219" xr:uid="{00000000-0005-0000-0000-0000F64E0000}"/>
    <cellStyle name="Normal 3 2 3 2 6 3 2 4" xfId="21220" xr:uid="{00000000-0005-0000-0000-0000F74E0000}"/>
    <cellStyle name="Normal 3 2 3 2 6 3 3" xfId="21221" xr:uid="{00000000-0005-0000-0000-0000F84E0000}"/>
    <cellStyle name="Normal 3 2 3 2 6 3 3 2" xfId="21222" xr:uid="{00000000-0005-0000-0000-0000F94E0000}"/>
    <cellStyle name="Normal 3 2 3 2 6 3 3 2 2" xfId="21223" xr:uid="{00000000-0005-0000-0000-0000FA4E0000}"/>
    <cellStyle name="Normal 3 2 3 2 6 3 3 3" xfId="21224" xr:uid="{00000000-0005-0000-0000-0000FB4E0000}"/>
    <cellStyle name="Normal 3 2 3 2 6 3 4" xfId="21225" xr:uid="{00000000-0005-0000-0000-0000FC4E0000}"/>
    <cellStyle name="Normal 3 2 3 2 6 3 4 2" xfId="21226" xr:uid="{00000000-0005-0000-0000-0000FD4E0000}"/>
    <cellStyle name="Normal 3 2 3 2 6 3 5" xfId="21227" xr:uid="{00000000-0005-0000-0000-0000FE4E0000}"/>
    <cellStyle name="Normal 3 2 3 2 6 4" xfId="21228" xr:uid="{00000000-0005-0000-0000-0000FF4E0000}"/>
    <cellStyle name="Normal 3 2 3 2 6 4 2" xfId="21229" xr:uid="{00000000-0005-0000-0000-0000004F0000}"/>
    <cellStyle name="Normal 3 2 3 2 6 4 2 2" xfId="21230" xr:uid="{00000000-0005-0000-0000-0000014F0000}"/>
    <cellStyle name="Normal 3 2 3 2 6 4 2 2 2" xfId="21231" xr:uid="{00000000-0005-0000-0000-0000024F0000}"/>
    <cellStyle name="Normal 3 2 3 2 6 4 2 3" xfId="21232" xr:uid="{00000000-0005-0000-0000-0000034F0000}"/>
    <cellStyle name="Normal 3 2 3 2 6 4 3" xfId="21233" xr:uid="{00000000-0005-0000-0000-0000044F0000}"/>
    <cellStyle name="Normal 3 2 3 2 6 4 3 2" xfId="21234" xr:uid="{00000000-0005-0000-0000-0000054F0000}"/>
    <cellStyle name="Normal 3 2 3 2 6 4 4" xfId="21235" xr:uid="{00000000-0005-0000-0000-0000064F0000}"/>
    <cellStyle name="Normal 3 2 3 2 6 5" xfId="21236" xr:uid="{00000000-0005-0000-0000-0000074F0000}"/>
    <cellStyle name="Normal 3 2 3 2 6 5 2" xfId="21237" xr:uid="{00000000-0005-0000-0000-0000084F0000}"/>
    <cellStyle name="Normal 3 2 3 2 6 5 2 2" xfId="21238" xr:uid="{00000000-0005-0000-0000-0000094F0000}"/>
    <cellStyle name="Normal 3 2 3 2 6 5 2 2 2" xfId="21239" xr:uid="{00000000-0005-0000-0000-00000A4F0000}"/>
    <cellStyle name="Normal 3 2 3 2 6 5 2 3" xfId="21240" xr:uid="{00000000-0005-0000-0000-00000B4F0000}"/>
    <cellStyle name="Normal 3 2 3 2 6 5 3" xfId="21241" xr:uid="{00000000-0005-0000-0000-00000C4F0000}"/>
    <cellStyle name="Normal 3 2 3 2 6 5 3 2" xfId="21242" xr:uid="{00000000-0005-0000-0000-00000D4F0000}"/>
    <cellStyle name="Normal 3 2 3 2 6 5 4" xfId="21243" xr:uid="{00000000-0005-0000-0000-00000E4F0000}"/>
    <cellStyle name="Normal 3 2 3 2 6 6" xfId="21244" xr:uid="{00000000-0005-0000-0000-00000F4F0000}"/>
    <cellStyle name="Normal 3 2 3 2 6 6 2" xfId="21245" xr:uid="{00000000-0005-0000-0000-0000104F0000}"/>
    <cellStyle name="Normal 3 2 3 2 6 6 2 2" xfId="21246" xr:uid="{00000000-0005-0000-0000-0000114F0000}"/>
    <cellStyle name="Normal 3 2 3 2 6 6 3" xfId="21247" xr:uid="{00000000-0005-0000-0000-0000124F0000}"/>
    <cellStyle name="Normal 3 2 3 2 6 7" xfId="21248" xr:uid="{00000000-0005-0000-0000-0000134F0000}"/>
    <cellStyle name="Normal 3 2 3 2 6 7 2" xfId="21249" xr:uid="{00000000-0005-0000-0000-0000144F0000}"/>
    <cellStyle name="Normal 3 2 3 2 6 8" xfId="21250" xr:uid="{00000000-0005-0000-0000-0000154F0000}"/>
    <cellStyle name="Normal 3 2 3 2 6 8 2" xfId="21251" xr:uid="{00000000-0005-0000-0000-0000164F0000}"/>
    <cellStyle name="Normal 3 2 3 2 6 9" xfId="21252" xr:uid="{00000000-0005-0000-0000-0000174F0000}"/>
    <cellStyle name="Normal 3 2 3 2 7" xfId="21253" xr:uid="{00000000-0005-0000-0000-0000184F0000}"/>
    <cellStyle name="Normal 3 2 3 2 7 2" xfId="21254" xr:uid="{00000000-0005-0000-0000-0000194F0000}"/>
    <cellStyle name="Normal 3 2 3 2 7 2 2" xfId="21255" xr:uid="{00000000-0005-0000-0000-00001A4F0000}"/>
    <cellStyle name="Normal 3 2 3 2 7 2 2 2" xfId="21256" xr:uid="{00000000-0005-0000-0000-00001B4F0000}"/>
    <cellStyle name="Normal 3 2 3 2 7 2 2 2 2" xfId="21257" xr:uid="{00000000-0005-0000-0000-00001C4F0000}"/>
    <cellStyle name="Normal 3 2 3 2 7 2 2 2 2 2" xfId="21258" xr:uid="{00000000-0005-0000-0000-00001D4F0000}"/>
    <cellStyle name="Normal 3 2 3 2 7 2 2 2 3" xfId="21259" xr:uid="{00000000-0005-0000-0000-00001E4F0000}"/>
    <cellStyle name="Normal 3 2 3 2 7 2 2 3" xfId="21260" xr:uid="{00000000-0005-0000-0000-00001F4F0000}"/>
    <cellStyle name="Normal 3 2 3 2 7 2 2 3 2" xfId="21261" xr:uid="{00000000-0005-0000-0000-0000204F0000}"/>
    <cellStyle name="Normal 3 2 3 2 7 2 2 4" xfId="21262" xr:uid="{00000000-0005-0000-0000-0000214F0000}"/>
    <cellStyle name="Normal 3 2 3 2 7 2 3" xfId="21263" xr:uid="{00000000-0005-0000-0000-0000224F0000}"/>
    <cellStyle name="Normal 3 2 3 2 7 2 3 2" xfId="21264" xr:uid="{00000000-0005-0000-0000-0000234F0000}"/>
    <cellStyle name="Normal 3 2 3 2 7 2 3 2 2" xfId="21265" xr:uid="{00000000-0005-0000-0000-0000244F0000}"/>
    <cellStyle name="Normal 3 2 3 2 7 2 3 3" xfId="21266" xr:uid="{00000000-0005-0000-0000-0000254F0000}"/>
    <cellStyle name="Normal 3 2 3 2 7 2 4" xfId="21267" xr:uid="{00000000-0005-0000-0000-0000264F0000}"/>
    <cellStyle name="Normal 3 2 3 2 7 2 4 2" xfId="21268" xr:uid="{00000000-0005-0000-0000-0000274F0000}"/>
    <cellStyle name="Normal 3 2 3 2 7 2 5" xfId="21269" xr:uid="{00000000-0005-0000-0000-0000284F0000}"/>
    <cellStyle name="Normal 3 2 3 2 7 3" xfId="21270" xr:uid="{00000000-0005-0000-0000-0000294F0000}"/>
    <cellStyle name="Normal 3 2 3 2 7 3 2" xfId="21271" xr:uid="{00000000-0005-0000-0000-00002A4F0000}"/>
    <cellStyle name="Normal 3 2 3 2 7 3 2 2" xfId="21272" xr:uid="{00000000-0005-0000-0000-00002B4F0000}"/>
    <cellStyle name="Normal 3 2 3 2 7 3 2 2 2" xfId="21273" xr:uid="{00000000-0005-0000-0000-00002C4F0000}"/>
    <cellStyle name="Normal 3 2 3 2 7 3 2 3" xfId="21274" xr:uid="{00000000-0005-0000-0000-00002D4F0000}"/>
    <cellStyle name="Normal 3 2 3 2 7 3 3" xfId="21275" xr:uid="{00000000-0005-0000-0000-00002E4F0000}"/>
    <cellStyle name="Normal 3 2 3 2 7 3 3 2" xfId="21276" xr:uid="{00000000-0005-0000-0000-00002F4F0000}"/>
    <cellStyle name="Normal 3 2 3 2 7 3 4" xfId="21277" xr:uid="{00000000-0005-0000-0000-0000304F0000}"/>
    <cellStyle name="Normal 3 2 3 2 7 4" xfId="21278" xr:uid="{00000000-0005-0000-0000-0000314F0000}"/>
    <cellStyle name="Normal 3 2 3 2 7 4 2" xfId="21279" xr:uid="{00000000-0005-0000-0000-0000324F0000}"/>
    <cellStyle name="Normal 3 2 3 2 7 4 2 2" xfId="21280" xr:uid="{00000000-0005-0000-0000-0000334F0000}"/>
    <cellStyle name="Normal 3 2 3 2 7 4 2 2 2" xfId="21281" xr:uid="{00000000-0005-0000-0000-0000344F0000}"/>
    <cellStyle name="Normal 3 2 3 2 7 4 2 3" xfId="21282" xr:uid="{00000000-0005-0000-0000-0000354F0000}"/>
    <cellStyle name="Normal 3 2 3 2 7 4 3" xfId="21283" xr:uid="{00000000-0005-0000-0000-0000364F0000}"/>
    <cellStyle name="Normal 3 2 3 2 7 4 3 2" xfId="21284" xr:uid="{00000000-0005-0000-0000-0000374F0000}"/>
    <cellStyle name="Normal 3 2 3 2 7 4 4" xfId="21285" xr:uid="{00000000-0005-0000-0000-0000384F0000}"/>
    <cellStyle name="Normal 3 2 3 2 7 5" xfId="21286" xr:uid="{00000000-0005-0000-0000-0000394F0000}"/>
    <cellStyle name="Normal 3 2 3 2 7 5 2" xfId="21287" xr:uid="{00000000-0005-0000-0000-00003A4F0000}"/>
    <cellStyle name="Normal 3 2 3 2 7 5 2 2" xfId="21288" xr:uid="{00000000-0005-0000-0000-00003B4F0000}"/>
    <cellStyle name="Normal 3 2 3 2 7 5 3" xfId="21289" xr:uid="{00000000-0005-0000-0000-00003C4F0000}"/>
    <cellStyle name="Normal 3 2 3 2 7 6" xfId="21290" xr:uid="{00000000-0005-0000-0000-00003D4F0000}"/>
    <cellStyle name="Normal 3 2 3 2 7 6 2" xfId="21291" xr:uid="{00000000-0005-0000-0000-00003E4F0000}"/>
    <cellStyle name="Normal 3 2 3 2 7 7" xfId="21292" xr:uid="{00000000-0005-0000-0000-00003F4F0000}"/>
    <cellStyle name="Normal 3 2 3 2 7 7 2" xfId="21293" xr:uid="{00000000-0005-0000-0000-0000404F0000}"/>
    <cellStyle name="Normal 3 2 3 2 7 8" xfId="21294" xr:uid="{00000000-0005-0000-0000-0000414F0000}"/>
    <cellStyle name="Normal 3 2 3 2 8" xfId="21295" xr:uid="{00000000-0005-0000-0000-0000424F0000}"/>
    <cellStyle name="Normal 3 2 3 2 8 2" xfId="21296" xr:uid="{00000000-0005-0000-0000-0000434F0000}"/>
    <cellStyle name="Normal 3 2 3 2 8 2 2" xfId="21297" xr:uid="{00000000-0005-0000-0000-0000444F0000}"/>
    <cellStyle name="Normal 3 2 3 2 8 2 2 2" xfId="21298" xr:uid="{00000000-0005-0000-0000-0000454F0000}"/>
    <cellStyle name="Normal 3 2 3 2 8 2 2 2 2" xfId="21299" xr:uid="{00000000-0005-0000-0000-0000464F0000}"/>
    <cellStyle name="Normal 3 2 3 2 8 2 2 2 2 2" xfId="21300" xr:uid="{00000000-0005-0000-0000-0000474F0000}"/>
    <cellStyle name="Normal 3 2 3 2 8 2 2 2 3" xfId="21301" xr:uid="{00000000-0005-0000-0000-0000484F0000}"/>
    <cellStyle name="Normal 3 2 3 2 8 2 2 3" xfId="21302" xr:uid="{00000000-0005-0000-0000-0000494F0000}"/>
    <cellStyle name="Normal 3 2 3 2 8 2 2 3 2" xfId="21303" xr:uid="{00000000-0005-0000-0000-00004A4F0000}"/>
    <cellStyle name="Normal 3 2 3 2 8 2 2 4" xfId="21304" xr:uid="{00000000-0005-0000-0000-00004B4F0000}"/>
    <cellStyle name="Normal 3 2 3 2 8 2 3" xfId="21305" xr:uid="{00000000-0005-0000-0000-00004C4F0000}"/>
    <cellStyle name="Normal 3 2 3 2 8 2 3 2" xfId="21306" xr:uid="{00000000-0005-0000-0000-00004D4F0000}"/>
    <cellStyle name="Normal 3 2 3 2 8 2 3 2 2" xfId="21307" xr:uid="{00000000-0005-0000-0000-00004E4F0000}"/>
    <cellStyle name="Normal 3 2 3 2 8 2 3 3" xfId="21308" xr:uid="{00000000-0005-0000-0000-00004F4F0000}"/>
    <cellStyle name="Normal 3 2 3 2 8 2 4" xfId="21309" xr:uid="{00000000-0005-0000-0000-0000504F0000}"/>
    <cellStyle name="Normal 3 2 3 2 8 2 4 2" xfId="21310" xr:uid="{00000000-0005-0000-0000-0000514F0000}"/>
    <cellStyle name="Normal 3 2 3 2 8 2 5" xfId="21311" xr:uid="{00000000-0005-0000-0000-0000524F0000}"/>
    <cellStyle name="Normal 3 2 3 2 8 3" xfId="21312" xr:uid="{00000000-0005-0000-0000-0000534F0000}"/>
    <cellStyle name="Normal 3 2 3 2 8 3 2" xfId="21313" xr:uid="{00000000-0005-0000-0000-0000544F0000}"/>
    <cellStyle name="Normal 3 2 3 2 8 3 2 2" xfId="21314" xr:uid="{00000000-0005-0000-0000-0000554F0000}"/>
    <cellStyle name="Normal 3 2 3 2 8 3 2 2 2" xfId="21315" xr:uid="{00000000-0005-0000-0000-0000564F0000}"/>
    <cellStyle name="Normal 3 2 3 2 8 3 2 3" xfId="21316" xr:uid="{00000000-0005-0000-0000-0000574F0000}"/>
    <cellStyle name="Normal 3 2 3 2 8 3 3" xfId="21317" xr:uid="{00000000-0005-0000-0000-0000584F0000}"/>
    <cellStyle name="Normal 3 2 3 2 8 3 3 2" xfId="21318" xr:uid="{00000000-0005-0000-0000-0000594F0000}"/>
    <cellStyle name="Normal 3 2 3 2 8 3 4" xfId="21319" xr:uid="{00000000-0005-0000-0000-00005A4F0000}"/>
    <cellStyle name="Normal 3 2 3 2 8 4" xfId="21320" xr:uid="{00000000-0005-0000-0000-00005B4F0000}"/>
    <cellStyle name="Normal 3 2 3 2 8 4 2" xfId="21321" xr:uid="{00000000-0005-0000-0000-00005C4F0000}"/>
    <cellStyle name="Normal 3 2 3 2 8 4 2 2" xfId="21322" xr:uid="{00000000-0005-0000-0000-00005D4F0000}"/>
    <cellStyle name="Normal 3 2 3 2 8 4 2 2 2" xfId="21323" xr:uid="{00000000-0005-0000-0000-00005E4F0000}"/>
    <cellStyle name="Normal 3 2 3 2 8 4 2 3" xfId="21324" xr:uid="{00000000-0005-0000-0000-00005F4F0000}"/>
    <cellStyle name="Normal 3 2 3 2 8 4 3" xfId="21325" xr:uid="{00000000-0005-0000-0000-0000604F0000}"/>
    <cellStyle name="Normal 3 2 3 2 8 4 3 2" xfId="21326" xr:uid="{00000000-0005-0000-0000-0000614F0000}"/>
    <cellStyle name="Normal 3 2 3 2 8 4 4" xfId="21327" xr:uid="{00000000-0005-0000-0000-0000624F0000}"/>
    <cellStyle name="Normal 3 2 3 2 8 5" xfId="21328" xr:uid="{00000000-0005-0000-0000-0000634F0000}"/>
    <cellStyle name="Normal 3 2 3 2 8 5 2" xfId="21329" xr:uid="{00000000-0005-0000-0000-0000644F0000}"/>
    <cellStyle name="Normal 3 2 3 2 8 5 2 2" xfId="21330" xr:uid="{00000000-0005-0000-0000-0000654F0000}"/>
    <cellStyle name="Normal 3 2 3 2 8 5 3" xfId="21331" xr:uid="{00000000-0005-0000-0000-0000664F0000}"/>
    <cellStyle name="Normal 3 2 3 2 8 6" xfId="21332" xr:uid="{00000000-0005-0000-0000-0000674F0000}"/>
    <cellStyle name="Normal 3 2 3 2 8 6 2" xfId="21333" xr:uid="{00000000-0005-0000-0000-0000684F0000}"/>
    <cellStyle name="Normal 3 2 3 2 8 7" xfId="21334" xr:uid="{00000000-0005-0000-0000-0000694F0000}"/>
    <cellStyle name="Normal 3 2 3 2 8 7 2" xfId="21335" xr:uid="{00000000-0005-0000-0000-00006A4F0000}"/>
    <cellStyle name="Normal 3 2 3 2 8 8" xfId="21336" xr:uid="{00000000-0005-0000-0000-00006B4F0000}"/>
    <cellStyle name="Normal 3 2 3 2 9" xfId="21337" xr:uid="{00000000-0005-0000-0000-00006C4F0000}"/>
    <cellStyle name="Normal 3 2 3 2 9 2" xfId="21338" xr:uid="{00000000-0005-0000-0000-00006D4F0000}"/>
    <cellStyle name="Normal 3 2 3 2 9 2 2" xfId="21339" xr:uid="{00000000-0005-0000-0000-00006E4F0000}"/>
    <cellStyle name="Normal 3 2 3 2 9 2 2 2" xfId="21340" xr:uid="{00000000-0005-0000-0000-00006F4F0000}"/>
    <cellStyle name="Normal 3 2 3 2 9 2 2 2 2" xfId="21341" xr:uid="{00000000-0005-0000-0000-0000704F0000}"/>
    <cellStyle name="Normal 3 2 3 2 9 2 2 2 2 2" xfId="21342" xr:uid="{00000000-0005-0000-0000-0000714F0000}"/>
    <cellStyle name="Normal 3 2 3 2 9 2 2 2 3" xfId="21343" xr:uid="{00000000-0005-0000-0000-0000724F0000}"/>
    <cellStyle name="Normal 3 2 3 2 9 2 2 3" xfId="21344" xr:uid="{00000000-0005-0000-0000-0000734F0000}"/>
    <cellStyle name="Normal 3 2 3 2 9 2 2 3 2" xfId="21345" xr:uid="{00000000-0005-0000-0000-0000744F0000}"/>
    <cellStyle name="Normal 3 2 3 2 9 2 2 4" xfId="21346" xr:uid="{00000000-0005-0000-0000-0000754F0000}"/>
    <cellStyle name="Normal 3 2 3 2 9 2 3" xfId="21347" xr:uid="{00000000-0005-0000-0000-0000764F0000}"/>
    <cellStyle name="Normal 3 2 3 2 9 2 3 2" xfId="21348" xr:uid="{00000000-0005-0000-0000-0000774F0000}"/>
    <cellStyle name="Normal 3 2 3 2 9 2 3 2 2" xfId="21349" xr:uid="{00000000-0005-0000-0000-0000784F0000}"/>
    <cellStyle name="Normal 3 2 3 2 9 2 3 3" xfId="21350" xr:uid="{00000000-0005-0000-0000-0000794F0000}"/>
    <cellStyle name="Normal 3 2 3 2 9 2 4" xfId="21351" xr:uid="{00000000-0005-0000-0000-00007A4F0000}"/>
    <cellStyle name="Normal 3 2 3 2 9 2 4 2" xfId="21352" xr:uid="{00000000-0005-0000-0000-00007B4F0000}"/>
    <cellStyle name="Normal 3 2 3 2 9 2 5" xfId="21353" xr:uid="{00000000-0005-0000-0000-00007C4F0000}"/>
    <cellStyle name="Normal 3 2 3 2 9 3" xfId="21354" xr:uid="{00000000-0005-0000-0000-00007D4F0000}"/>
    <cellStyle name="Normal 3 2 3 2 9 3 2" xfId="21355" xr:uid="{00000000-0005-0000-0000-00007E4F0000}"/>
    <cellStyle name="Normal 3 2 3 2 9 3 2 2" xfId="21356" xr:uid="{00000000-0005-0000-0000-00007F4F0000}"/>
    <cellStyle name="Normal 3 2 3 2 9 3 2 2 2" xfId="21357" xr:uid="{00000000-0005-0000-0000-0000804F0000}"/>
    <cellStyle name="Normal 3 2 3 2 9 3 2 3" xfId="21358" xr:uid="{00000000-0005-0000-0000-0000814F0000}"/>
    <cellStyle name="Normal 3 2 3 2 9 3 3" xfId="21359" xr:uid="{00000000-0005-0000-0000-0000824F0000}"/>
    <cellStyle name="Normal 3 2 3 2 9 3 3 2" xfId="21360" xr:uid="{00000000-0005-0000-0000-0000834F0000}"/>
    <cellStyle name="Normal 3 2 3 2 9 3 4" xfId="21361" xr:uid="{00000000-0005-0000-0000-0000844F0000}"/>
    <cellStyle name="Normal 3 2 3 2 9 4" xfId="21362" xr:uid="{00000000-0005-0000-0000-0000854F0000}"/>
    <cellStyle name="Normal 3 2 3 2 9 4 2" xfId="21363" xr:uid="{00000000-0005-0000-0000-0000864F0000}"/>
    <cellStyle name="Normal 3 2 3 2 9 4 2 2" xfId="21364" xr:uid="{00000000-0005-0000-0000-0000874F0000}"/>
    <cellStyle name="Normal 3 2 3 2 9 4 3" xfId="21365" xr:uid="{00000000-0005-0000-0000-0000884F0000}"/>
    <cellStyle name="Normal 3 2 3 2 9 5" xfId="21366" xr:uid="{00000000-0005-0000-0000-0000894F0000}"/>
    <cellStyle name="Normal 3 2 3 2 9 5 2" xfId="21367" xr:uid="{00000000-0005-0000-0000-00008A4F0000}"/>
    <cellStyle name="Normal 3 2 3 2 9 6" xfId="21368" xr:uid="{00000000-0005-0000-0000-00008B4F0000}"/>
    <cellStyle name="Normal 3 2 3 3" xfId="21369" xr:uid="{00000000-0005-0000-0000-00008C4F0000}"/>
    <cellStyle name="Normal 3 2 3 3 10" xfId="21370" xr:uid="{00000000-0005-0000-0000-00008D4F0000}"/>
    <cellStyle name="Normal 3 2 3 3 10 2" xfId="21371" xr:uid="{00000000-0005-0000-0000-00008E4F0000}"/>
    <cellStyle name="Normal 3 2 3 3 10 2 2" xfId="21372" xr:uid="{00000000-0005-0000-0000-00008F4F0000}"/>
    <cellStyle name="Normal 3 2 3 3 10 2 2 2" xfId="21373" xr:uid="{00000000-0005-0000-0000-0000904F0000}"/>
    <cellStyle name="Normal 3 2 3 3 10 2 3" xfId="21374" xr:uid="{00000000-0005-0000-0000-0000914F0000}"/>
    <cellStyle name="Normal 3 2 3 3 10 3" xfId="21375" xr:uid="{00000000-0005-0000-0000-0000924F0000}"/>
    <cellStyle name="Normal 3 2 3 3 10 3 2" xfId="21376" xr:uid="{00000000-0005-0000-0000-0000934F0000}"/>
    <cellStyle name="Normal 3 2 3 3 10 4" xfId="21377" xr:uid="{00000000-0005-0000-0000-0000944F0000}"/>
    <cellStyle name="Normal 3 2 3 3 11" xfId="21378" xr:uid="{00000000-0005-0000-0000-0000954F0000}"/>
    <cellStyle name="Normal 3 2 3 3 11 2" xfId="21379" xr:uid="{00000000-0005-0000-0000-0000964F0000}"/>
    <cellStyle name="Normal 3 2 3 3 11 2 2" xfId="21380" xr:uid="{00000000-0005-0000-0000-0000974F0000}"/>
    <cellStyle name="Normal 3 2 3 3 11 2 2 2" xfId="21381" xr:uid="{00000000-0005-0000-0000-0000984F0000}"/>
    <cellStyle name="Normal 3 2 3 3 11 2 3" xfId="21382" xr:uid="{00000000-0005-0000-0000-0000994F0000}"/>
    <cellStyle name="Normal 3 2 3 3 11 3" xfId="21383" xr:uid="{00000000-0005-0000-0000-00009A4F0000}"/>
    <cellStyle name="Normal 3 2 3 3 11 3 2" xfId="21384" xr:uid="{00000000-0005-0000-0000-00009B4F0000}"/>
    <cellStyle name="Normal 3 2 3 3 11 4" xfId="21385" xr:uid="{00000000-0005-0000-0000-00009C4F0000}"/>
    <cellStyle name="Normal 3 2 3 3 12" xfId="21386" xr:uid="{00000000-0005-0000-0000-00009D4F0000}"/>
    <cellStyle name="Normal 3 2 3 3 12 2" xfId="21387" xr:uid="{00000000-0005-0000-0000-00009E4F0000}"/>
    <cellStyle name="Normal 3 2 3 3 12 2 2" xfId="21388" xr:uid="{00000000-0005-0000-0000-00009F4F0000}"/>
    <cellStyle name="Normal 3 2 3 3 12 2 2 2" xfId="21389" xr:uid="{00000000-0005-0000-0000-0000A04F0000}"/>
    <cellStyle name="Normal 3 2 3 3 12 2 3" xfId="21390" xr:uid="{00000000-0005-0000-0000-0000A14F0000}"/>
    <cellStyle name="Normal 3 2 3 3 12 3" xfId="21391" xr:uid="{00000000-0005-0000-0000-0000A24F0000}"/>
    <cellStyle name="Normal 3 2 3 3 12 3 2" xfId="21392" xr:uid="{00000000-0005-0000-0000-0000A34F0000}"/>
    <cellStyle name="Normal 3 2 3 3 12 4" xfId="21393" xr:uid="{00000000-0005-0000-0000-0000A44F0000}"/>
    <cellStyle name="Normal 3 2 3 3 13" xfId="21394" xr:uid="{00000000-0005-0000-0000-0000A54F0000}"/>
    <cellStyle name="Normal 3 2 3 3 13 2" xfId="21395" xr:uid="{00000000-0005-0000-0000-0000A64F0000}"/>
    <cellStyle name="Normal 3 2 3 3 13 2 2" xfId="21396" xr:uid="{00000000-0005-0000-0000-0000A74F0000}"/>
    <cellStyle name="Normal 3 2 3 3 13 3" xfId="21397" xr:uid="{00000000-0005-0000-0000-0000A84F0000}"/>
    <cellStyle name="Normal 3 2 3 3 14" xfId="21398" xr:uid="{00000000-0005-0000-0000-0000A94F0000}"/>
    <cellStyle name="Normal 3 2 3 3 14 2" xfId="21399" xr:uid="{00000000-0005-0000-0000-0000AA4F0000}"/>
    <cellStyle name="Normal 3 2 3 3 15" xfId="21400" xr:uid="{00000000-0005-0000-0000-0000AB4F0000}"/>
    <cellStyle name="Normal 3 2 3 3 15 2" xfId="21401" xr:uid="{00000000-0005-0000-0000-0000AC4F0000}"/>
    <cellStyle name="Normal 3 2 3 3 16" xfId="21402" xr:uid="{00000000-0005-0000-0000-0000AD4F0000}"/>
    <cellStyle name="Normal 3 2 3 3 2" xfId="21403" xr:uid="{00000000-0005-0000-0000-0000AE4F0000}"/>
    <cellStyle name="Normal 3 2 3 3 2 10" xfId="21404" xr:uid="{00000000-0005-0000-0000-0000AF4F0000}"/>
    <cellStyle name="Normal 3 2 3 3 2 2" xfId="21405" xr:uid="{00000000-0005-0000-0000-0000B04F0000}"/>
    <cellStyle name="Normal 3 2 3 3 2 2 2" xfId="21406" xr:uid="{00000000-0005-0000-0000-0000B14F0000}"/>
    <cellStyle name="Normal 3 2 3 3 2 2 2 2" xfId="21407" xr:uid="{00000000-0005-0000-0000-0000B24F0000}"/>
    <cellStyle name="Normal 3 2 3 3 2 2 2 2 2" xfId="21408" xr:uid="{00000000-0005-0000-0000-0000B34F0000}"/>
    <cellStyle name="Normal 3 2 3 3 2 2 2 2 2 2" xfId="21409" xr:uid="{00000000-0005-0000-0000-0000B44F0000}"/>
    <cellStyle name="Normal 3 2 3 3 2 2 2 2 2 2 2" xfId="21410" xr:uid="{00000000-0005-0000-0000-0000B54F0000}"/>
    <cellStyle name="Normal 3 2 3 3 2 2 2 2 2 2 2 2" xfId="21411" xr:uid="{00000000-0005-0000-0000-0000B64F0000}"/>
    <cellStyle name="Normal 3 2 3 3 2 2 2 2 2 2 3" xfId="21412" xr:uid="{00000000-0005-0000-0000-0000B74F0000}"/>
    <cellStyle name="Normal 3 2 3 3 2 2 2 2 2 3" xfId="21413" xr:uid="{00000000-0005-0000-0000-0000B84F0000}"/>
    <cellStyle name="Normal 3 2 3 3 2 2 2 2 2 3 2" xfId="21414" xr:uid="{00000000-0005-0000-0000-0000B94F0000}"/>
    <cellStyle name="Normal 3 2 3 3 2 2 2 2 2 4" xfId="21415" xr:uid="{00000000-0005-0000-0000-0000BA4F0000}"/>
    <cellStyle name="Normal 3 2 3 3 2 2 2 2 3" xfId="21416" xr:uid="{00000000-0005-0000-0000-0000BB4F0000}"/>
    <cellStyle name="Normal 3 2 3 3 2 2 2 2 3 2" xfId="21417" xr:uid="{00000000-0005-0000-0000-0000BC4F0000}"/>
    <cellStyle name="Normal 3 2 3 3 2 2 2 2 3 2 2" xfId="21418" xr:uid="{00000000-0005-0000-0000-0000BD4F0000}"/>
    <cellStyle name="Normal 3 2 3 3 2 2 2 2 3 3" xfId="21419" xr:uid="{00000000-0005-0000-0000-0000BE4F0000}"/>
    <cellStyle name="Normal 3 2 3 3 2 2 2 2 4" xfId="21420" xr:uid="{00000000-0005-0000-0000-0000BF4F0000}"/>
    <cellStyle name="Normal 3 2 3 3 2 2 2 2 4 2" xfId="21421" xr:uid="{00000000-0005-0000-0000-0000C04F0000}"/>
    <cellStyle name="Normal 3 2 3 3 2 2 2 2 5" xfId="21422" xr:uid="{00000000-0005-0000-0000-0000C14F0000}"/>
    <cellStyle name="Normal 3 2 3 3 2 2 2 3" xfId="21423" xr:uid="{00000000-0005-0000-0000-0000C24F0000}"/>
    <cellStyle name="Normal 3 2 3 3 2 2 2 3 2" xfId="21424" xr:uid="{00000000-0005-0000-0000-0000C34F0000}"/>
    <cellStyle name="Normal 3 2 3 3 2 2 2 3 2 2" xfId="21425" xr:uid="{00000000-0005-0000-0000-0000C44F0000}"/>
    <cellStyle name="Normal 3 2 3 3 2 2 2 3 2 2 2" xfId="21426" xr:uid="{00000000-0005-0000-0000-0000C54F0000}"/>
    <cellStyle name="Normal 3 2 3 3 2 2 2 3 2 3" xfId="21427" xr:uid="{00000000-0005-0000-0000-0000C64F0000}"/>
    <cellStyle name="Normal 3 2 3 3 2 2 2 3 3" xfId="21428" xr:uid="{00000000-0005-0000-0000-0000C74F0000}"/>
    <cellStyle name="Normal 3 2 3 3 2 2 2 3 3 2" xfId="21429" xr:uid="{00000000-0005-0000-0000-0000C84F0000}"/>
    <cellStyle name="Normal 3 2 3 3 2 2 2 3 4" xfId="21430" xr:uid="{00000000-0005-0000-0000-0000C94F0000}"/>
    <cellStyle name="Normal 3 2 3 3 2 2 2 4" xfId="21431" xr:uid="{00000000-0005-0000-0000-0000CA4F0000}"/>
    <cellStyle name="Normal 3 2 3 3 2 2 2 4 2" xfId="21432" xr:uid="{00000000-0005-0000-0000-0000CB4F0000}"/>
    <cellStyle name="Normal 3 2 3 3 2 2 2 4 2 2" xfId="21433" xr:uid="{00000000-0005-0000-0000-0000CC4F0000}"/>
    <cellStyle name="Normal 3 2 3 3 2 2 2 4 2 2 2" xfId="21434" xr:uid="{00000000-0005-0000-0000-0000CD4F0000}"/>
    <cellStyle name="Normal 3 2 3 3 2 2 2 4 2 3" xfId="21435" xr:uid="{00000000-0005-0000-0000-0000CE4F0000}"/>
    <cellStyle name="Normal 3 2 3 3 2 2 2 4 3" xfId="21436" xr:uid="{00000000-0005-0000-0000-0000CF4F0000}"/>
    <cellStyle name="Normal 3 2 3 3 2 2 2 4 3 2" xfId="21437" xr:uid="{00000000-0005-0000-0000-0000D04F0000}"/>
    <cellStyle name="Normal 3 2 3 3 2 2 2 4 4" xfId="21438" xr:uid="{00000000-0005-0000-0000-0000D14F0000}"/>
    <cellStyle name="Normal 3 2 3 3 2 2 2 5" xfId="21439" xr:uid="{00000000-0005-0000-0000-0000D24F0000}"/>
    <cellStyle name="Normal 3 2 3 3 2 2 2 5 2" xfId="21440" xr:uid="{00000000-0005-0000-0000-0000D34F0000}"/>
    <cellStyle name="Normal 3 2 3 3 2 2 2 5 2 2" xfId="21441" xr:uid="{00000000-0005-0000-0000-0000D44F0000}"/>
    <cellStyle name="Normal 3 2 3 3 2 2 2 5 3" xfId="21442" xr:uid="{00000000-0005-0000-0000-0000D54F0000}"/>
    <cellStyle name="Normal 3 2 3 3 2 2 2 6" xfId="21443" xr:uid="{00000000-0005-0000-0000-0000D64F0000}"/>
    <cellStyle name="Normal 3 2 3 3 2 2 2 6 2" xfId="21444" xr:uid="{00000000-0005-0000-0000-0000D74F0000}"/>
    <cellStyle name="Normal 3 2 3 3 2 2 2 7" xfId="21445" xr:uid="{00000000-0005-0000-0000-0000D84F0000}"/>
    <cellStyle name="Normal 3 2 3 3 2 2 2 7 2" xfId="21446" xr:uid="{00000000-0005-0000-0000-0000D94F0000}"/>
    <cellStyle name="Normal 3 2 3 3 2 2 2 8" xfId="21447" xr:uid="{00000000-0005-0000-0000-0000DA4F0000}"/>
    <cellStyle name="Normal 3 2 3 3 2 2 3" xfId="21448" xr:uid="{00000000-0005-0000-0000-0000DB4F0000}"/>
    <cellStyle name="Normal 3 2 3 3 2 2 3 2" xfId="21449" xr:uid="{00000000-0005-0000-0000-0000DC4F0000}"/>
    <cellStyle name="Normal 3 2 3 3 2 2 3 2 2" xfId="21450" xr:uid="{00000000-0005-0000-0000-0000DD4F0000}"/>
    <cellStyle name="Normal 3 2 3 3 2 2 3 2 2 2" xfId="21451" xr:uid="{00000000-0005-0000-0000-0000DE4F0000}"/>
    <cellStyle name="Normal 3 2 3 3 2 2 3 2 2 2 2" xfId="21452" xr:uid="{00000000-0005-0000-0000-0000DF4F0000}"/>
    <cellStyle name="Normal 3 2 3 3 2 2 3 2 2 3" xfId="21453" xr:uid="{00000000-0005-0000-0000-0000E04F0000}"/>
    <cellStyle name="Normal 3 2 3 3 2 2 3 2 3" xfId="21454" xr:uid="{00000000-0005-0000-0000-0000E14F0000}"/>
    <cellStyle name="Normal 3 2 3 3 2 2 3 2 3 2" xfId="21455" xr:uid="{00000000-0005-0000-0000-0000E24F0000}"/>
    <cellStyle name="Normal 3 2 3 3 2 2 3 2 4" xfId="21456" xr:uid="{00000000-0005-0000-0000-0000E34F0000}"/>
    <cellStyle name="Normal 3 2 3 3 2 2 3 3" xfId="21457" xr:uid="{00000000-0005-0000-0000-0000E44F0000}"/>
    <cellStyle name="Normal 3 2 3 3 2 2 3 3 2" xfId="21458" xr:uid="{00000000-0005-0000-0000-0000E54F0000}"/>
    <cellStyle name="Normal 3 2 3 3 2 2 3 3 2 2" xfId="21459" xr:uid="{00000000-0005-0000-0000-0000E64F0000}"/>
    <cellStyle name="Normal 3 2 3 3 2 2 3 3 3" xfId="21460" xr:uid="{00000000-0005-0000-0000-0000E74F0000}"/>
    <cellStyle name="Normal 3 2 3 3 2 2 3 4" xfId="21461" xr:uid="{00000000-0005-0000-0000-0000E84F0000}"/>
    <cellStyle name="Normal 3 2 3 3 2 2 3 4 2" xfId="21462" xr:uid="{00000000-0005-0000-0000-0000E94F0000}"/>
    <cellStyle name="Normal 3 2 3 3 2 2 3 5" xfId="21463" xr:uid="{00000000-0005-0000-0000-0000EA4F0000}"/>
    <cellStyle name="Normal 3 2 3 3 2 2 4" xfId="21464" xr:uid="{00000000-0005-0000-0000-0000EB4F0000}"/>
    <cellStyle name="Normal 3 2 3 3 2 2 4 2" xfId="21465" xr:uid="{00000000-0005-0000-0000-0000EC4F0000}"/>
    <cellStyle name="Normal 3 2 3 3 2 2 4 2 2" xfId="21466" xr:uid="{00000000-0005-0000-0000-0000ED4F0000}"/>
    <cellStyle name="Normal 3 2 3 3 2 2 4 2 2 2" xfId="21467" xr:uid="{00000000-0005-0000-0000-0000EE4F0000}"/>
    <cellStyle name="Normal 3 2 3 3 2 2 4 2 3" xfId="21468" xr:uid="{00000000-0005-0000-0000-0000EF4F0000}"/>
    <cellStyle name="Normal 3 2 3 3 2 2 4 3" xfId="21469" xr:uid="{00000000-0005-0000-0000-0000F04F0000}"/>
    <cellStyle name="Normal 3 2 3 3 2 2 4 3 2" xfId="21470" xr:uid="{00000000-0005-0000-0000-0000F14F0000}"/>
    <cellStyle name="Normal 3 2 3 3 2 2 4 4" xfId="21471" xr:uid="{00000000-0005-0000-0000-0000F24F0000}"/>
    <cellStyle name="Normal 3 2 3 3 2 2 5" xfId="21472" xr:uid="{00000000-0005-0000-0000-0000F34F0000}"/>
    <cellStyle name="Normal 3 2 3 3 2 2 5 2" xfId="21473" xr:uid="{00000000-0005-0000-0000-0000F44F0000}"/>
    <cellStyle name="Normal 3 2 3 3 2 2 5 2 2" xfId="21474" xr:uid="{00000000-0005-0000-0000-0000F54F0000}"/>
    <cellStyle name="Normal 3 2 3 3 2 2 5 2 2 2" xfId="21475" xr:uid="{00000000-0005-0000-0000-0000F64F0000}"/>
    <cellStyle name="Normal 3 2 3 3 2 2 5 2 3" xfId="21476" xr:uid="{00000000-0005-0000-0000-0000F74F0000}"/>
    <cellStyle name="Normal 3 2 3 3 2 2 5 3" xfId="21477" xr:uid="{00000000-0005-0000-0000-0000F84F0000}"/>
    <cellStyle name="Normal 3 2 3 3 2 2 5 3 2" xfId="21478" xr:uid="{00000000-0005-0000-0000-0000F94F0000}"/>
    <cellStyle name="Normal 3 2 3 3 2 2 5 4" xfId="21479" xr:uid="{00000000-0005-0000-0000-0000FA4F0000}"/>
    <cellStyle name="Normal 3 2 3 3 2 2 6" xfId="21480" xr:uid="{00000000-0005-0000-0000-0000FB4F0000}"/>
    <cellStyle name="Normal 3 2 3 3 2 2 6 2" xfId="21481" xr:uid="{00000000-0005-0000-0000-0000FC4F0000}"/>
    <cellStyle name="Normal 3 2 3 3 2 2 6 2 2" xfId="21482" xr:uid="{00000000-0005-0000-0000-0000FD4F0000}"/>
    <cellStyle name="Normal 3 2 3 3 2 2 6 3" xfId="21483" xr:uid="{00000000-0005-0000-0000-0000FE4F0000}"/>
    <cellStyle name="Normal 3 2 3 3 2 2 7" xfId="21484" xr:uid="{00000000-0005-0000-0000-0000FF4F0000}"/>
    <cellStyle name="Normal 3 2 3 3 2 2 7 2" xfId="21485" xr:uid="{00000000-0005-0000-0000-000000500000}"/>
    <cellStyle name="Normal 3 2 3 3 2 2 8" xfId="21486" xr:uid="{00000000-0005-0000-0000-000001500000}"/>
    <cellStyle name="Normal 3 2 3 3 2 2 8 2" xfId="21487" xr:uid="{00000000-0005-0000-0000-000002500000}"/>
    <cellStyle name="Normal 3 2 3 3 2 2 9" xfId="21488" xr:uid="{00000000-0005-0000-0000-000003500000}"/>
    <cellStyle name="Normal 3 2 3 3 2 3" xfId="21489" xr:uid="{00000000-0005-0000-0000-000004500000}"/>
    <cellStyle name="Normal 3 2 3 3 2 3 2" xfId="21490" xr:uid="{00000000-0005-0000-0000-000005500000}"/>
    <cellStyle name="Normal 3 2 3 3 2 3 2 2" xfId="21491" xr:uid="{00000000-0005-0000-0000-000006500000}"/>
    <cellStyle name="Normal 3 2 3 3 2 3 2 2 2" xfId="21492" xr:uid="{00000000-0005-0000-0000-000007500000}"/>
    <cellStyle name="Normal 3 2 3 3 2 3 2 2 2 2" xfId="21493" xr:uid="{00000000-0005-0000-0000-000008500000}"/>
    <cellStyle name="Normal 3 2 3 3 2 3 2 2 2 2 2" xfId="21494" xr:uid="{00000000-0005-0000-0000-000009500000}"/>
    <cellStyle name="Normal 3 2 3 3 2 3 2 2 2 3" xfId="21495" xr:uid="{00000000-0005-0000-0000-00000A500000}"/>
    <cellStyle name="Normal 3 2 3 3 2 3 2 2 3" xfId="21496" xr:uid="{00000000-0005-0000-0000-00000B500000}"/>
    <cellStyle name="Normal 3 2 3 3 2 3 2 2 3 2" xfId="21497" xr:uid="{00000000-0005-0000-0000-00000C500000}"/>
    <cellStyle name="Normal 3 2 3 3 2 3 2 2 4" xfId="21498" xr:uid="{00000000-0005-0000-0000-00000D500000}"/>
    <cellStyle name="Normal 3 2 3 3 2 3 2 3" xfId="21499" xr:uid="{00000000-0005-0000-0000-00000E500000}"/>
    <cellStyle name="Normal 3 2 3 3 2 3 2 3 2" xfId="21500" xr:uid="{00000000-0005-0000-0000-00000F500000}"/>
    <cellStyle name="Normal 3 2 3 3 2 3 2 3 2 2" xfId="21501" xr:uid="{00000000-0005-0000-0000-000010500000}"/>
    <cellStyle name="Normal 3 2 3 3 2 3 2 3 3" xfId="21502" xr:uid="{00000000-0005-0000-0000-000011500000}"/>
    <cellStyle name="Normal 3 2 3 3 2 3 2 4" xfId="21503" xr:uid="{00000000-0005-0000-0000-000012500000}"/>
    <cellStyle name="Normal 3 2 3 3 2 3 2 4 2" xfId="21504" xr:uid="{00000000-0005-0000-0000-000013500000}"/>
    <cellStyle name="Normal 3 2 3 3 2 3 2 5" xfId="21505" xr:uid="{00000000-0005-0000-0000-000014500000}"/>
    <cellStyle name="Normal 3 2 3 3 2 3 3" xfId="21506" xr:uid="{00000000-0005-0000-0000-000015500000}"/>
    <cellStyle name="Normal 3 2 3 3 2 3 3 2" xfId="21507" xr:uid="{00000000-0005-0000-0000-000016500000}"/>
    <cellStyle name="Normal 3 2 3 3 2 3 3 2 2" xfId="21508" xr:uid="{00000000-0005-0000-0000-000017500000}"/>
    <cellStyle name="Normal 3 2 3 3 2 3 3 2 2 2" xfId="21509" xr:uid="{00000000-0005-0000-0000-000018500000}"/>
    <cellStyle name="Normal 3 2 3 3 2 3 3 2 3" xfId="21510" xr:uid="{00000000-0005-0000-0000-000019500000}"/>
    <cellStyle name="Normal 3 2 3 3 2 3 3 3" xfId="21511" xr:uid="{00000000-0005-0000-0000-00001A500000}"/>
    <cellStyle name="Normal 3 2 3 3 2 3 3 3 2" xfId="21512" xr:uid="{00000000-0005-0000-0000-00001B500000}"/>
    <cellStyle name="Normal 3 2 3 3 2 3 3 4" xfId="21513" xr:uid="{00000000-0005-0000-0000-00001C500000}"/>
    <cellStyle name="Normal 3 2 3 3 2 3 4" xfId="21514" xr:uid="{00000000-0005-0000-0000-00001D500000}"/>
    <cellStyle name="Normal 3 2 3 3 2 3 4 2" xfId="21515" xr:uid="{00000000-0005-0000-0000-00001E500000}"/>
    <cellStyle name="Normal 3 2 3 3 2 3 4 2 2" xfId="21516" xr:uid="{00000000-0005-0000-0000-00001F500000}"/>
    <cellStyle name="Normal 3 2 3 3 2 3 4 2 2 2" xfId="21517" xr:uid="{00000000-0005-0000-0000-000020500000}"/>
    <cellStyle name="Normal 3 2 3 3 2 3 4 2 3" xfId="21518" xr:uid="{00000000-0005-0000-0000-000021500000}"/>
    <cellStyle name="Normal 3 2 3 3 2 3 4 3" xfId="21519" xr:uid="{00000000-0005-0000-0000-000022500000}"/>
    <cellStyle name="Normal 3 2 3 3 2 3 4 3 2" xfId="21520" xr:uid="{00000000-0005-0000-0000-000023500000}"/>
    <cellStyle name="Normal 3 2 3 3 2 3 4 4" xfId="21521" xr:uid="{00000000-0005-0000-0000-000024500000}"/>
    <cellStyle name="Normal 3 2 3 3 2 3 5" xfId="21522" xr:uid="{00000000-0005-0000-0000-000025500000}"/>
    <cellStyle name="Normal 3 2 3 3 2 3 5 2" xfId="21523" xr:uid="{00000000-0005-0000-0000-000026500000}"/>
    <cellStyle name="Normal 3 2 3 3 2 3 5 2 2" xfId="21524" xr:uid="{00000000-0005-0000-0000-000027500000}"/>
    <cellStyle name="Normal 3 2 3 3 2 3 5 3" xfId="21525" xr:uid="{00000000-0005-0000-0000-000028500000}"/>
    <cellStyle name="Normal 3 2 3 3 2 3 6" xfId="21526" xr:uid="{00000000-0005-0000-0000-000029500000}"/>
    <cellStyle name="Normal 3 2 3 3 2 3 6 2" xfId="21527" xr:uid="{00000000-0005-0000-0000-00002A500000}"/>
    <cellStyle name="Normal 3 2 3 3 2 3 7" xfId="21528" xr:uid="{00000000-0005-0000-0000-00002B500000}"/>
    <cellStyle name="Normal 3 2 3 3 2 3 7 2" xfId="21529" xr:uid="{00000000-0005-0000-0000-00002C500000}"/>
    <cellStyle name="Normal 3 2 3 3 2 3 8" xfId="21530" xr:uid="{00000000-0005-0000-0000-00002D500000}"/>
    <cellStyle name="Normal 3 2 3 3 2 4" xfId="21531" xr:uid="{00000000-0005-0000-0000-00002E500000}"/>
    <cellStyle name="Normal 3 2 3 3 2 4 2" xfId="21532" xr:uid="{00000000-0005-0000-0000-00002F500000}"/>
    <cellStyle name="Normal 3 2 3 3 2 4 2 2" xfId="21533" xr:uid="{00000000-0005-0000-0000-000030500000}"/>
    <cellStyle name="Normal 3 2 3 3 2 4 2 2 2" xfId="21534" xr:uid="{00000000-0005-0000-0000-000031500000}"/>
    <cellStyle name="Normal 3 2 3 3 2 4 2 2 2 2" xfId="21535" xr:uid="{00000000-0005-0000-0000-000032500000}"/>
    <cellStyle name="Normal 3 2 3 3 2 4 2 2 3" xfId="21536" xr:uid="{00000000-0005-0000-0000-000033500000}"/>
    <cellStyle name="Normal 3 2 3 3 2 4 2 3" xfId="21537" xr:uid="{00000000-0005-0000-0000-000034500000}"/>
    <cellStyle name="Normal 3 2 3 3 2 4 2 3 2" xfId="21538" xr:uid="{00000000-0005-0000-0000-000035500000}"/>
    <cellStyle name="Normal 3 2 3 3 2 4 2 4" xfId="21539" xr:uid="{00000000-0005-0000-0000-000036500000}"/>
    <cellStyle name="Normal 3 2 3 3 2 4 3" xfId="21540" xr:uid="{00000000-0005-0000-0000-000037500000}"/>
    <cellStyle name="Normal 3 2 3 3 2 4 3 2" xfId="21541" xr:uid="{00000000-0005-0000-0000-000038500000}"/>
    <cellStyle name="Normal 3 2 3 3 2 4 3 2 2" xfId="21542" xr:uid="{00000000-0005-0000-0000-000039500000}"/>
    <cellStyle name="Normal 3 2 3 3 2 4 3 3" xfId="21543" xr:uid="{00000000-0005-0000-0000-00003A500000}"/>
    <cellStyle name="Normal 3 2 3 3 2 4 4" xfId="21544" xr:uid="{00000000-0005-0000-0000-00003B500000}"/>
    <cellStyle name="Normal 3 2 3 3 2 4 4 2" xfId="21545" xr:uid="{00000000-0005-0000-0000-00003C500000}"/>
    <cellStyle name="Normal 3 2 3 3 2 4 5" xfId="21546" xr:uid="{00000000-0005-0000-0000-00003D500000}"/>
    <cellStyle name="Normal 3 2 3 3 2 5" xfId="21547" xr:uid="{00000000-0005-0000-0000-00003E500000}"/>
    <cellStyle name="Normal 3 2 3 3 2 5 2" xfId="21548" xr:uid="{00000000-0005-0000-0000-00003F500000}"/>
    <cellStyle name="Normal 3 2 3 3 2 5 2 2" xfId="21549" xr:uid="{00000000-0005-0000-0000-000040500000}"/>
    <cellStyle name="Normal 3 2 3 3 2 5 2 2 2" xfId="21550" xr:uid="{00000000-0005-0000-0000-000041500000}"/>
    <cellStyle name="Normal 3 2 3 3 2 5 2 3" xfId="21551" xr:uid="{00000000-0005-0000-0000-000042500000}"/>
    <cellStyle name="Normal 3 2 3 3 2 5 3" xfId="21552" xr:uid="{00000000-0005-0000-0000-000043500000}"/>
    <cellStyle name="Normal 3 2 3 3 2 5 3 2" xfId="21553" xr:uid="{00000000-0005-0000-0000-000044500000}"/>
    <cellStyle name="Normal 3 2 3 3 2 5 4" xfId="21554" xr:uid="{00000000-0005-0000-0000-000045500000}"/>
    <cellStyle name="Normal 3 2 3 3 2 6" xfId="21555" xr:uid="{00000000-0005-0000-0000-000046500000}"/>
    <cellStyle name="Normal 3 2 3 3 2 6 2" xfId="21556" xr:uid="{00000000-0005-0000-0000-000047500000}"/>
    <cellStyle name="Normal 3 2 3 3 2 6 2 2" xfId="21557" xr:uid="{00000000-0005-0000-0000-000048500000}"/>
    <cellStyle name="Normal 3 2 3 3 2 6 2 2 2" xfId="21558" xr:uid="{00000000-0005-0000-0000-000049500000}"/>
    <cellStyle name="Normal 3 2 3 3 2 6 2 3" xfId="21559" xr:uid="{00000000-0005-0000-0000-00004A500000}"/>
    <cellStyle name="Normal 3 2 3 3 2 6 3" xfId="21560" xr:uid="{00000000-0005-0000-0000-00004B500000}"/>
    <cellStyle name="Normal 3 2 3 3 2 6 3 2" xfId="21561" xr:uid="{00000000-0005-0000-0000-00004C500000}"/>
    <cellStyle name="Normal 3 2 3 3 2 6 4" xfId="21562" xr:uid="{00000000-0005-0000-0000-00004D500000}"/>
    <cellStyle name="Normal 3 2 3 3 2 7" xfId="21563" xr:uid="{00000000-0005-0000-0000-00004E500000}"/>
    <cellStyle name="Normal 3 2 3 3 2 7 2" xfId="21564" xr:uid="{00000000-0005-0000-0000-00004F500000}"/>
    <cellStyle name="Normal 3 2 3 3 2 7 2 2" xfId="21565" xr:uid="{00000000-0005-0000-0000-000050500000}"/>
    <cellStyle name="Normal 3 2 3 3 2 7 3" xfId="21566" xr:uid="{00000000-0005-0000-0000-000051500000}"/>
    <cellStyle name="Normal 3 2 3 3 2 8" xfId="21567" xr:uid="{00000000-0005-0000-0000-000052500000}"/>
    <cellStyle name="Normal 3 2 3 3 2 8 2" xfId="21568" xr:uid="{00000000-0005-0000-0000-000053500000}"/>
    <cellStyle name="Normal 3 2 3 3 2 9" xfId="21569" xr:uid="{00000000-0005-0000-0000-000054500000}"/>
    <cellStyle name="Normal 3 2 3 3 2 9 2" xfId="21570" xr:uid="{00000000-0005-0000-0000-000055500000}"/>
    <cellStyle name="Normal 3 2 3 3 3" xfId="21571" xr:uid="{00000000-0005-0000-0000-000056500000}"/>
    <cellStyle name="Normal 3 2 3 3 3 10" xfId="21572" xr:uid="{00000000-0005-0000-0000-000057500000}"/>
    <cellStyle name="Normal 3 2 3 3 3 2" xfId="21573" xr:uid="{00000000-0005-0000-0000-000058500000}"/>
    <cellStyle name="Normal 3 2 3 3 3 2 2" xfId="21574" xr:uid="{00000000-0005-0000-0000-000059500000}"/>
    <cellStyle name="Normal 3 2 3 3 3 2 2 2" xfId="21575" xr:uid="{00000000-0005-0000-0000-00005A500000}"/>
    <cellStyle name="Normal 3 2 3 3 3 2 2 2 2" xfId="21576" xr:uid="{00000000-0005-0000-0000-00005B500000}"/>
    <cellStyle name="Normal 3 2 3 3 3 2 2 2 2 2" xfId="21577" xr:uid="{00000000-0005-0000-0000-00005C500000}"/>
    <cellStyle name="Normal 3 2 3 3 3 2 2 2 2 2 2" xfId="21578" xr:uid="{00000000-0005-0000-0000-00005D500000}"/>
    <cellStyle name="Normal 3 2 3 3 3 2 2 2 2 2 2 2" xfId="21579" xr:uid="{00000000-0005-0000-0000-00005E500000}"/>
    <cellStyle name="Normal 3 2 3 3 3 2 2 2 2 2 3" xfId="21580" xr:uid="{00000000-0005-0000-0000-00005F500000}"/>
    <cellStyle name="Normal 3 2 3 3 3 2 2 2 2 3" xfId="21581" xr:uid="{00000000-0005-0000-0000-000060500000}"/>
    <cellStyle name="Normal 3 2 3 3 3 2 2 2 2 3 2" xfId="21582" xr:uid="{00000000-0005-0000-0000-000061500000}"/>
    <cellStyle name="Normal 3 2 3 3 3 2 2 2 2 4" xfId="21583" xr:uid="{00000000-0005-0000-0000-000062500000}"/>
    <cellStyle name="Normal 3 2 3 3 3 2 2 2 3" xfId="21584" xr:uid="{00000000-0005-0000-0000-000063500000}"/>
    <cellStyle name="Normal 3 2 3 3 3 2 2 2 3 2" xfId="21585" xr:uid="{00000000-0005-0000-0000-000064500000}"/>
    <cellStyle name="Normal 3 2 3 3 3 2 2 2 3 2 2" xfId="21586" xr:uid="{00000000-0005-0000-0000-000065500000}"/>
    <cellStyle name="Normal 3 2 3 3 3 2 2 2 3 3" xfId="21587" xr:uid="{00000000-0005-0000-0000-000066500000}"/>
    <cellStyle name="Normal 3 2 3 3 3 2 2 2 4" xfId="21588" xr:uid="{00000000-0005-0000-0000-000067500000}"/>
    <cellStyle name="Normal 3 2 3 3 3 2 2 2 4 2" xfId="21589" xr:uid="{00000000-0005-0000-0000-000068500000}"/>
    <cellStyle name="Normal 3 2 3 3 3 2 2 2 5" xfId="21590" xr:uid="{00000000-0005-0000-0000-000069500000}"/>
    <cellStyle name="Normal 3 2 3 3 3 2 2 3" xfId="21591" xr:uid="{00000000-0005-0000-0000-00006A500000}"/>
    <cellStyle name="Normal 3 2 3 3 3 2 2 3 2" xfId="21592" xr:uid="{00000000-0005-0000-0000-00006B500000}"/>
    <cellStyle name="Normal 3 2 3 3 3 2 2 3 2 2" xfId="21593" xr:uid="{00000000-0005-0000-0000-00006C500000}"/>
    <cellStyle name="Normal 3 2 3 3 3 2 2 3 2 2 2" xfId="21594" xr:uid="{00000000-0005-0000-0000-00006D500000}"/>
    <cellStyle name="Normal 3 2 3 3 3 2 2 3 2 3" xfId="21595" xr:uid="{00000000-0005-0000-0000-00006E500000}"/>
    <cellStyle name="Normal 3 2 3 3 3 2 2 3 3" xfId="21596" xr:uid="{00000000-0005-0000-0000-00006F500000}"/>
    <cellStyle name="Normal 3 2 3 3 3 2 2 3 3 2" xfId="21597" xr:uid="{00000000-0005-0000-0000-000070500000}"/>
    <cellStyle name="Normal 3 2 3 3 3 2 2 3 4" xfId="21598" xr:uid="{00000000-0005-0000-0000-000071500000}"/>
    <cellStyle name="Normal 3 2 3 3 3 2 2 4" xfId="21599" xr:uid="{00000000-0005-0000-0000-000072500000}"/>
    <cellStyle name="Normal 3 2 3 3 3 2 2 4 2" xfId="21600" xr:uid="{00000000-0005-0000-0000-000073500000}"/>
    <cellStyle name="Normal 3 2 3 3 3 2 2 4 2 2" xfId="21601" xr:uid="{00000000-0005-0000-0000-000074500000}"/>
    <cellStyle name="Normal 3 2 3 3 3 2 2 4 2 2 2" xfId="21602" xr:uid="{00000000-0005-0000-0000-000075500000}"/>
    <cellStyle name="Normal 3 2 3 3 3 2 2 4 2 3" xfId="21603" xr:uid="{00000000-0005-0000-0000-000076500000}"/>
    <cellStyle name="Normal 3 2 3 3 3 2 2 4 3" xfId="21604" xr:uid="{00000000-0005-0000-0000-000077500000}"/>
    <cellStyle name="Normal 3 2 3 3 3 2 2 4 3 2" xfId="21605" xr:uid="{00000000-0005-0000-0000-000078500000}"/>
    <cellStyle name="Normal 3 2 3 3 3 2 2 4 4" xfId="21606" xr:uid="{00000000-0005-0000-0000-000079500000}"/>
    <cellStyle name="Normal 3 2 3 3 3 2 2 5" xfId="21607" xr:uid="{00000000-0005-0000-0000-00007A500000}"/>
    <cellStyle name="Normal 3 2 3 3 3 2 2 5 2" xfId="21608" xr:uid="{00000000-0005-0000-0000-00007B500000}"/>
    <cellStyle name="Normal 3 2 3 3 3 2 2 5 2 2" xfId="21609" xr:uid="{00000000-0005-0000-0000-00007C500000}"/>
    <cellStyle name="Normal 3 2 3 3 3 2 2 5 3" xfId="21610" xr:uid="{00000000-0005-0000-0000-00007D500000}"/>
    <cellStyle name="Normal 3 2 3 3 3 2 2 6" xfId="21611" xr:uid="{00000000-0005-0000-0000-00007E500000}"/>
    <cellStyle name="Normal 3 2 3 3 3 2 2 6 2" xfId="21612" xr:uid="{00000000-0005-0000-0000-00007F500000}"/>
    <cellStyle name="Normal 3 2 3 3 3 2 2 7" xfId="21613" xr:uid="{00000000-0005-0000-0000-000080500000}"/>
    <cellStyle name="Normal 3 2 3 3 3 2 2 7 2" xfId="21614" xr:uid="{00000000-0005-0000-0000-000081500000}"/>
    <cellStyle name="Normal 3 2 3 3 3 2 2 8" xfId="21615" xr:uid="{00000000-0005-0000-0000-000082500000}"/>
    <cellStyle name="Normal 3 2 3 3 3 2 3" xfId="21616" xr:uid="{00000000-0005-0000-0000-000083500000}"/>
    <cellStyle name="Normal 3 2 3 3 3 2 3 2" xfId="21617" xr:uid="{00000000-0005-0000-0000-000084500000}"/>
    <cellStyle name="Normal 3 2 3 3 3 2 3 2 2" xfId="21618" xr:uid="{00000000-0005-0000-0000-000085500000}"/>
    <cellStyle name="Normal 3 2 3 3 3 2 3 2 2 2" xfId="21619" xr:uid="{00000000-0005-0000-0000-000086500000}"/>
    <cellStyle name="Normal 3 2 3 3 3 2 3 2 2 2 2" xfId="21620" xr:uid="{00000000-0005-0000-0000-000087500000}"/>
    <cellStyle name="Normal 3 2 3 3 3 2 3 2 2 3" xfId="21621" xr:uid="{00000000-0005-0000-0000-000088500000}"/>
    <cellStyle name="Normal 3 2 3 3 3 2 3 2 3" xfId="21622" xr:uid="{00000000-0005-0000-0000-000089500000}"/>
    <cellStyle name="Normal 3 2 3 3 3 2 3 2 3 2" xfId="21623" xr:uid="{00000000-0005-0000-0000-00008A500000}"/>
    <cellStyle name="Normal 3 2 3 3 3 2 3 2 4" xfId="21624" xr:uid="{00000000-0005-0000-0000-00008B500000}"/>
    <cellStyle name="Normal 3 2 3 3 3 2 3 3" xfId="21625" xr:uid="{00000000-0005-0000-0000-00008C500000}"/>
    <cellStyle name="Normal 3 2 3 3 3 2 3 3 2" xfId="21626" xr:uid="{00000000-0005-0000-0000-00008D500000}"/>
    <cellStyle name="Normal 3 2 3 3 3 2 3 3 2 2" xfId="21627" xr:uid="{00000000-0005-0000-0000-00008E500000}"/>
    <cellStyle name="Normal 3 2 3 3 3 2 3 3 3" xfId="21628" xr:uid="{00000000-0005-0000-0000-00008F500000}"/>
    <cellStyle name="Normal 3 2 3 3 3 2 3 4" xfId="21629" xr:uid="{00000000-0005-0000-0000-000090500000}"/>
    <cellStyle name="Normal 3 2 3 3 3 2 3 4 2" xfId="21630" xr:uid="{00000000-0005-0000-0000-000091500000}"/>
    <cellStyle name="Normal 3 2 3 3 3 2 3 5" xfId="21631" xr:uid="{00000000-0005-0000-0000-000092500000}"/>
    <cellStyle name="Normal 3 2 3 3 3 2 4" xfId="21632" xr:uid="{00000000-0005-0000-0000-000093500000}"/>
    <cellStyle name="Normal 3 2 3 3 3 2 4 2" xfId="21633" xr:uid="{00000000-0005-0000-0000-000094500000}"/>
    <cellStyle name="Normal 3 2 3 3 3 2 4 2 2" xfId="21634" xr:uid="{00000000-0005-0000-0000-000095500000}"/>
    <cellStyle name="Normal 3 2 3 3 3 2 4 2 2 2" xfId="21635" xr:uid="{00000000-0005-0000-0000-000096500000}"/>
    <cellStyle name="Normal 3 2 3 3 3 2 4 2 3" xfId="21636" xr:uid="{00000000-0005-0000-0000-000097500000}"/>
    <cellStyle name="Normal 3 2 3 3 3 2 4 3" xfId="21637" xr:uid="{00000000-0005-0000-0000-000098500000}"/>
    <cellStyle name="Normal 3 2 3 3 3 2 4 3 2" xfId="21638" xr:uid="{00000000-0005-0000-0000-000099500000}"/>
    <cellStyle name="Normal 3 2 3 3 3 2 4 4" xfId="21639" xr:uid="{00000000-0005-0000-0000-00009A500000}"/>
    <cellStyle name="Normal 3 2 3 3 3 2 5" xfId="21640" xr:uid="{00000000-0005-0000-0000-00009B500000}"/>
    <cellStyle name="Normal 3 2 3 3 3 2 5 2" xfId="21641" xr:uid="{00000000-0005-0000-0000-00009C500000}"/>
    <cellStyle name="Normal 3 2 3 3 3 2 5 2 2" xfId="21642" xr:uid="{00000000-0005-0000-0000-00009D500000}"/>
    <cellStyle name="Normal 3 2 3 3 3 2 5 2 2 2" xfId="21643" xr:uid="{00000000-0005-0000-0000-00009E500000}"/>
    <cellStyle name="Normal 3 2 3 3 3 2 5 2 3" xfId="21644" xr:uid="{00000000-0005-0000-0000-00009F500000}"/>
    <cellStyle name="Normal 3 2 3 3 3 2 5 3" xfId="21645" xr:uid="{00000000-0005-0000-0000-0000A0500000}"/>
    <cellStyle name="Normal 3 2 3 3 3 2 5 3 2" xfId="21646" xr:uid="{00000000-0005-0000-0000-0000A1500000}"/>
    <cellStyle name="Normal 3 2 3 3 3 2 5 4" xfId="21647" xr:uid="{00000000-0005-0000-0000-0000A2500000}"/>
    <cellStyle name="Normal 3 2 3 3 3 2 6" xfId="21648" xr:uid="{00000000-0005-0000-0000-0000A3500000}"/>
    <cellStyle name="Normal 3 2 3 3 3 2 6 2" xfId="21649" xr:uid="{00000000-0005-0000-0000-0000A4500000}"/>
    <cellStyle name="Normal 3 2 3 3 3 2 6 2 2" xfId="21650" xr:uid="{00000000-0005-0000-0000-0000A5500000}"/>
    <cellStyle name="Normal 3 2 3 3 3 2 6 3" xfId="21651" xr:uid="{00000000-0005-0000-0000-0000A6500000}"/>
    <cellStyle name="Normal 3 2 3 3 3 2 7" xfId="21652" xr:uid="{00000000-0005-0000-0000-0000A7500000}"/>
    <cellStyle name="Normal 3 2 3 3 3 2 7 2" xfId="21653" xr:uid="{00000000-0005-0000-0000-0000A8500000}"/>
    <cellStyle name="Normal 3 2 3 3 3 2 8" xfId="21654" xr:uid="{00000000-0005-0000-0000-0000A9500000}"/>
    <cellStyle name="Normal 3 2 3 3 3 2 8 2" xfId="21655" xr:uid="{00000000-0005-0000-0000-0000AA500000}"/>
    <cellStyle name="Normal 3 2 3 3 3 2 9" xfId="21656" xr:uid="{00000000-0005-0000-0000-0000AB500000}"/>
    <cellStyle name="Normal 3 2 3 3 3 3" xfId="21657" xr:uid="{00000000-0005-0000-0000-0000AC500000}"/>
    <cellStyle name="Normal 3 2 3 3 3 3 2" xfId="21658" xr:uid="{00000000-0005-0000-0000-0000AD500000}"/>
    <cellStyle name="Normal 3 2 3 3 3 3 2 2" xfId="21659" xr:uid="{00000000-0005-0000-0000-0000AE500000}"/>
    <cellStyle name="Normal 3 2 3 3 3 3 2 2 2" xfId="21660" xr:uid="{00000000-0005-0000-0000-0000AF500000}"/>
    <cellStyle name="Normal 3 2 3 3 3 3 2 2 2 2" xfId="21661" xr:uid="{00000000-0005-0000-0000-0000B0500000}"/>
    <cellStyle name="Normal 3 2 3 3 3 3 2 2 2 2 2" xfId="21662" xr:uid="{00000000-0005-0000-0000-0000B1500000}"/>
    <cellStyle name="Normal 3 2 3 3 3 3 2 2 2 3" xfId="21663" xr:uid="{00000000-0005-0000-0000-0000B2500000}"/>
    <cellStyle name="Normal 3 2 3 3 3 3 2 2 3" xfId="21664" xr:uid="{00000000-0005-0000-0000-0000B3500000}"/>
    <cellStyle name="Normal 3 2 3 3 3 3 2 2 3 2" xfId="21665" xr:uid="{00000000-0005-0000-0000-0000B4500000}"/>
    <cellStyle name="Normal 3 2 3 3 3 3 2 2 4" xfId="21666" xr:uid="{00000000-0005-0000-0000-0000B5500000}"/>
    <cellStyle name="Normal 3 2 3 3 3 3 2 3" xfId="21667" xr:uid="{00000000-0005-0000-0000-0000B6500000}"/>
    <cellStyle name="Normal 3 2 3 3 3 3 2 3 2" xfId="21668" xr:uid="{00000000-0005-0000-0000-0000B7500000}"/>
    <cellStyle name="Normal 3 2 3 3 3 3 2 3 2 2" xfId="21669" xr:uid="{00000000-0005-0000-0000-0000B8500000}"/>
    <cellStyle name="Normal 3 2 3 3 3 3 2 3 3" xfId="21670" xr:uid="{00000000-0005-0000-0000-0000B9500000}"/>
    <cellStyle name="Normal 3 2 3 3 3 3 2 4" xfId="21671" xr:uid="{00000000-0005-0000-0000-0000BA500000}"/>
    <cellStyle name="Normal 3 2 3 3 3 3 2 4 2" xfId="21672" xr:uid="{00000000-0005-0000-0000-0000BB500000}"/>
    <cellStyle name="Normal 3 2 3 3 3 3 2 5" xfId="21673" xr:uid="{00000000-0005-0000-0000-0000BC500000}"/>
    <cellStyle name="Normal 3 2 3 3 3 3 3" xfId="21674" xr:uid="{00000000-0005-0000-0000-0000BD500000}"/>
    <cellStyle name="Normal 3 2 3 3 3 3 3 2" xfId="21675" xr:uid="{00000000-0005-0000-0000-0000BE500000}"/>
    <cellStyle name="Normal 3 2 3 3 3 3 3 2 2" xfId="21676" xr:uid="{00000000-0005-0000-0000-0000BF500000}"/>
    <cellStyle name="Normal 3 2 3 3 3 3 3 2 2 2" xfId="21677" xr:uid="{00000000-0005-0000-0000-0000C0500000}"/>
    <cellStyle name="Normal 3 2 3 3 3 3 3 2 3" xfId="21678" xr:uid="{00000000-0005-0000-0000-0000C1500000}"/>
    <cellStyle name="Normal 3 2 3 3 3 3 3 3" xfId="21679" xr:uid="{00000000-0005-0000-0000-0000C2500000}"/>
    <cellStyle name="Normal 3 2 3 3 3 3 3 3 2" xfId="21680" xr:uid="{00000000-0005-0000-0000-0000C3500000}"/>
    <cellStyle name="Normal 3 2 3 3 3 3 3 4" xfId="21681" xr:uid="{00000000-0005-0000-0000-0000C4500000}"/>
    <cellStyle name="Normal 3 2 3 3 3 3 4" xfId="21682" xr:uid="{00000000-0005-0000-0000-0000C5500000}"/>
    <cellStyle name="Normal 3 2 3 3 3 3 4 2" xfId="21683" xr:uid="{00000000-0005-0000-0000-0000C6500000}"/>
    <cellStyle name="Normal 3 2 3 3 3 3 4 2 2" xfId="21684" xr:uid="{00000000-0005-0000-0000-0000C7500000}"/>
    <cellStyle name="Normal 3 2 3 3 3 3 4 2 2 2" xfId="21685" xr:uid="{00000000-0005-0000-0000-0000C8500000}"/>
    <cellStyle name="Normal 3 2 3 3 3 3 4 2 3" xfId="21686" xr:uid="{00000000-0005-0000-0000-0000C9500000}"/>
    <cellStyle name="Normal 3 2 3 3 3 3 4 3" xfId="21687" xr:uid="{00000000-0005-0000-0000-0000CA500000}"/>
    <cellStyle name="Normal 3 2 3 3 3 3 4 3 2" xfId="21688" xr:uid="{00000000-0005-0000-0000-0000CB500000}"/>
    <cellStyle name="Normal 3 2 3 3 3 3 4 4" xfId="21689" xr:uid="{00000000-0005-0000-0000-0000CC500000}"/>
    <cellStyle name="Normal 3 2 3 3 3 3 5" xfId="21690" xr:uid="{00000000-0005-0000-0000-0000CD500000}"/>
    <cellStyle name="Normal 3 2 3 3 3 3 5 2" xfId="21691" xr:uid="{00000000-0005-0000-0000-0000CE500000}"/>
    <cellStyle name="Normal 3 2 3 3 3 3 5 2 2" xfId="21692" xr:uid="{00000000-0005-0000-0000-0000CF500000}"/>
    <cellStyle name="Normal 3 2 3 3 3 3 5 3" xfId="21693" xr:uid="{00000000-0005-0000-0000-0000D0500000}"/>
    <cellStyle name="Normal 3 2 3 3 3 3 6" xfId="21694" xr:uid="{00000000-0005-0000-0000-0000D1500000}"/>
    <cellStyle name="Normal 3 2 3 3 3 3 6 2" xfId="21695" xr:uid="{00000000-0005-0000-0000-0000D2500000}"/>
    <cellStyle name="Normal 3 2 3 3 3 3 7" xfId="21696" xr:uid="{00000000-0005-0000-0000-0000D3500000}"/>
    <cellStyle name="Normal 3 2 3 3 3 3 7 2" xfId="21697" xr:uid="{00000000-0005-0000-0000-0000D4500000}"/>
    <cellStyle name="Normal 3 2 3 3 3 3 8" xfId="21698" xr:uid="{00000000-0005-0000-0000-0000D5500000}"/>
    <cellStyle name="Normal 3 2 3 3 3 4" xfId="21699" xr:uid="{00000000-0005-0000-0000-0000D6500000}"/>
    <cellStyle name="Normal 3 2 3 3 3 4 2" xfId="21700" xr:uid="{00000000-0005-0000-0000-0000D7500000}"/>
    <cellStyle name="Normal 3 2 3 3 3 4 2 2" xfId="21701" xr:uid="{00000000-0005-0000-0000-0000D8500000}"/>
    <cellStyle name="Normal 3 2 3 3 3 4 2 2 2" xfId="21702" xr:uid="{00000000-0005-0000-0000-0000D9500000}"/>
    <cellStyle name="Normal 3 2 3 3 3 4 2 2 2 2" xfId="21703" xr:uid="{00000000-0005-0000-0000-0000DA500000}"/>
    <cellStyle name="Normal 3 2 3 3 3 4 2 2 3" xfId="21704" xr:uid="{00000000-0005-0000-0000-0000DB500000}"/>
    <cellStyle name="Normal 3 2 3 3 3 4 2 3" xfId="21705" xr:uid="{00000000-0005-0000-0000-0000DC500000}"/>
    <cellStyle name="Normal 3 2 3 3 3 4 2 3 2" xfId="21706" xr:uid="{00000000-0005-0000-0000-0000DD500000}"/>
    <cellStyle name="Normal 3 2 3 3 3 4 2 4" xfId="21707" xr:uid="{00000000-0005-0000-0000-0000DE500000}"/>
    <cellStyle name="Normal 3 2 3 3 3 4 3" xfId="21708" xr:uid="{00000000-0005-0000-0000-0000DF500000}"/>
    <cellStyle name="Normal 3 2 3 3 3 4 3 2" xfId="21709" xr:uid="{00000000-0005-0000-0000-0000E0500000}"/>
    <cellStyle name="Normal 3 2 3 3 3 4 3 2 2" xfId="21710" xr:uid="{00000000-0005-0000-0000-0000E1500000}"/>
    <cellStyle name="Normal 3 2 3 3 3 4 3 3" xfId="21711" xr:uid="{00000000-0005-0000-0000-0000E2500000}"/>
    <cellStyle name="Normal 3 2 3 3 3 4 4" xfId="21712" xr:uid="{00000000-0005-0000-0000-0000E3500000}"/>
    <cellStyle name="Normal 3 2 3 3 3 4 4 2" xfId="21713" xr:uid="{00000000-0005-0000-0000-0000E4500000}"/>
    <cellStyle name="Normal 3 2 3 3 3 4 5" xfId="21714" xr:uid="{00000000-0005-0000-0000-0000E5500000}"/>
    <cellStyle name="Normal 3 2 3 3 3 5" xfId="21715" xr:uid="{00000000-0005-0000-0000-0000E6500000}"/>
    <cellStyle name="Normal 3 2 3 3 3 5 2" xfId="21716" xr:uid="{00000000-0005-0000-0000-0000E7500000}"/>
    <cellStyle name="Normal 3 2 3 3 3 5 2 2" xfId="21717" xr:uid="{00000000-0005-0000-0000-0000E8500000}"/>
    <cellStyle name="Normal 3 2 3 3 3 5 2 2 2" xfId="21718" xr:uid="{00000000-0005-0000-0000-0000E9500000}"/>
    <cellStyle name="Normal 3 2 3 3 3 5 2 3" xfId="21719" xr:uid="{00000000-0005-0000-0000-0000EA500000}"/>
    <cellStyle name="Normal 3 2 3 3 3 5 3" xfId="21720" xr:uid="{00000000-0005-0000-0000-0000EB500000}"/>
    <cellStyle name="Normal 3 2 3 3 3 5 3 2" xfId="21721" xr:uid="{00000000-0005-0000-0000-0000EC500000}"/>
    <cellStyle name="Normal 3 2 3 3 3 5 4" xfId="21722" xr:uid="{00000000-0005-0000-0000-0000ED500000}"/>
    <cellStyle name="Normal 3 2 3 3 3 6" xfId="21723" xr:uid="{00000000-0005-0000-0000-0000EE500000}"/>
    <cellStyle name="Normal 3 2 3 3 3 6 2" xfId="21724" xr:uid="{00000000-0005-0000-0000-0000EF500000}"/>
    <cellStyle name="Normal 3 2 3 3 3 6 2 2" xfId="21725" xr:uid="{00000000-0005-0000-0000-0000F0500000}"/>
    <cellStyle name="Normal 3 2 3 3 3 6 2 2 2" xfId="21726" xr:uid="{00000000-0005-0000-0000-0000F1500000}"/>
    <cellStyle name="Normal 3 2 3 3 3 6 2 3" xfId="21727" xr:uid="{00000000-0005-0000-0000-0000F2500000}"/>
    <cellStyle name="Normal 3 2 3 3 3 6 3" xfId="21728" xr:uid="{00000000-0005-0000-0000-0000F3500000}"/>
    <cellStyle name="Normal 3 2 3 3 3 6 3 2" xfId="21729" xr:uid="{00000000-0005-0000-0000-0000F4500000}"/>
    <cellStyle name="Normal 3 2 3 3 3 6 4" xfId="21730" xr:uid="{00000000-0005-0000-0000-0000F5500000}"/>
    <cellStyle name="Normal 3 2 3 3 3 7" xfId="21731" xr:uid="{00000000-0005-0000-0000-0000F6500000}"/>
    <cellStyle name="Normal 3 2 3 3 3 7 2" xfId="21732" xr:uid="{00000000-0005-0000-0000-0000F7500000}"/>
    <cellStyle name="Normal 3 2 3 3 3 7 2 2" xfId="21733" xr:uid="{00000000-0005-0000-0000-0000F8500000}"/>
    <cellStyle name="Normal 3 2 3 3 3 7 3" xfId="21734" xr:uid="{00000000-0005-0000-0000-0000F9500000}"/>
    <cellStyle name="Normal 3 2 3 3 3 8" xfId="21735" xr:uid="{00000000-0005-0000-0000-0000FA500000}"/>
    <cellStyle name="Normal 3 2 3 3 3 8 2" xfId="21736" xr:uid="{00000000-0005-0000-0000-0000FB500000}"/>
    <cellStyle name="Normal 3 2 3 3 3 9" xfId="21737" xr:uid="{00000000-0005-0000-0000-0000FC500000}"/>
    <cellStyle name="Normal 3 2 3 3 3 9 2" xfId="21738" xr:uid="{00000000-0005-0000-0000-0000FD500000}"/>
    <cellStyle name="Normal 3 2 3 3 4" xfId="21739" xr:uid="{00000000-0005-0000-0000-0000FE500000}"/>
    <cellStyle name="Normal 3 2 3 3 4 10" xfId="21740" xr:uid="{00000000-0005-0000-0000-0000FF500000}"/>
    <cellStyle name="Normal 3 2 3 3 4 2" xfId="21741" xr:uid="{00000000-0005-0000-0000-000000510000}"/>
    <cellStyle name="Normal 3 2 3 3 4 2 2" xfId="21742" xr:uid="{00000000-0005-0000-0000-000001510000}"/>
    <cellStyle name="Normal 3 2 3 3 4 2 2 2" xfId="21743" xr:uid="{00000000-0005-0000-0000-000002510000}"/>
    <cellStyle name="Normal 3 2 3 3 4 2 2 2 2" xfId="21744" xr:uid="{00000000-0005-0000-0000-000003510000}"/>
    <cellStyle name="Normal 3 2 3 3 4 2 2 2 2 2" xfId="21745" xr:uid="{00000000-0005-0000-0000-000004510000}"/>
    <cellStyle name="Normal 3 2 3 3 4 2 2 2 2 2 2" xfId="21746" xr:uid="{00000000-0005-0000-0000-000005510000}"/>
    <cellStyle name="Normal 3 2 3 3 4 2 2 2 2 2 2 2" xfId="21747" xr:uid="{00000000-0005-0000-0000-000006510000}"/>
    <cellStyle name="Normal 3 2 3 3 4 2 2 2 2 2 3" xfId="21748" xr:uid="{00000000-0005-0000-0000-000007510000}"/>
    <cellStyle name="Normal 3 2 3 3 4 2 2 2 2 3" xfId="21749" xr:uid="{00000000-0005-0000-0000-000008510000}"/>
    <cellStyle name="Normal 3 2 3 3 4 2 2 2 2 3 2" xfId="21750" xr:uid="{00000000-0005-0000-0000-000009510000}"/>
    <cellStyle name="Normal 3 2 3 3 4 2 2 2 2 4" xfId="21751" xr:uid="{00000000-0005-0000-0000-00000A510000}"/>
    <cellStyle name="Normal 3 2 3 3 4 2 2 2 3" xfId="21752" xr:uid="{00000000-0005-0000-0000-00000B510000}"/>
    <cellStyle name="Normal 3 2 3 3 4 2 2 2 3 2" xfId="21753" xr:uid="{00000000-0005-0000-0000-00000C510000}"/>
    <cellStyle name="Normal 3 2 3 3 4 2 2 2 3 2 2" xfId="21754" xr:uid="{00000000-0005-0000-0000-00000D510000}"/>
    <cellStyle name="Normal 3 2 3 3 4 2 2 2 3 3" xfId="21755" xr:uid="{00000000-0005-0000-0000-00000E510000}"/>
    <cellStyle name="Normal 3 2 3 3 4 2 2 2 4" xfId="21756" xr:uid="{00000000-0005-0000-0000-00000F510000}"/>
    <cellStyle name="Normal 3 2 3 3 4 2 2 2 4 2" xfId="21757" xr:uid="{00000000-0005-0000-0000-000010510000}"/>
    <cellStyle name="Normal 3 2 3 3 4 2 2 2 5" xfId="21758" xr:uid="{00000000-0005-0000-0000-000011510000}"/>
    <cellStyle name="Normal 3 2 3 3 4 2 2 3" xfId="21759" xr:uid="{00000000-0005-0000-0000-000012510000}"/>
    <cellStyle name="Normal 3 2 3 3 4 2 2 3 2" xfId="21760" xr:uid="{00000000-0005-0000-0000-000013510000}"/>
    <cellStyle name="Normal 3 2 3 3 4 2 2 3 2 2" xfId="21761" xr:uid="{00000000-0005-0000-0000-000014510000}"/>
    <cellStyle name="Normal 3 2 3 3 4 2 2 3 2 2 2" xfId="21762" xr:uid="{00000000-0005-0000-0000-000015510000}"/>
    <cellStyle name="Normal 3 2 3 3 4 2 2 3 2 3" xfId="21763" xr:uid="{00000000-0005-0000-0000-000016510000}"/>
    <cellStyle name="Normal 3 2 3 3 4 2 2 3 3" xfId="21764" xr:uid="{00000000-0005-0000-0000-000017510000}"/>
    <cellStyle name="Normal 3 2 3 3 4 2 2 3 3 2" xfId="21765" xr:uid="{00000000-0005-0000-0000-000018510000}"/>
    <cellStyle name="Normal 3 2 3 3 4 2 2 3 4" xfId="21766" xr:uid="{00000000-0005-0000-0000-000019510000}"/>
    <cellStyle name="Normal 3 2 3 3 4 2 2 4" xfId="21767" xr:uid="{00000000-0005-0000-0000-00001A510000}"/>
    <cellStyle name="Normal 3 2 3 3 4 2 2 4 2" xfId="21768" xr:uid="{00000000-0005-0000-0000-00001B510000}"/>
    <cellStyle name="Normal 3 2 3 3 4 2 2 4 2 2" xfId="21769" xr:uid="{00000000-0005-0000-0000-00001C510000}"/>
    <cellStyle name="Normal 3 2 3 3 4 2 2 4 2 2 2" xfId="21770" xr:uid="{00000000-0005-0000-0000-00001D510000}"/>
    <cellStyle name="Normal 3 2 3 3 4 2 2 4 2 3" xfId="21771" xr:uid="{00000000-0005-0000-0000-00001E510000}"/>
    <cellStyle name="Normal 3 2 3 3 4 2 2 4 3" xfId="21772" xr:uid="{00000000-0005-0000-0000-00001F510000}"/>
    <cellStyle name="Normal 3 2 3 3 4 2 2 4 3 2" xfId="21773" xr:uid="{00000000-0005-0000-0000-000020510000}"/>
    <cellStyle name="Normal 3 2 3 3 4 2 2 4 4" xfId="21774" xr:uid="{00000000-0005-0000-0000-000021510000}"/>
    <cellStyle name="Normal 3 2 3 3 4 2 2 5" xfId="21775" xr:uid="{00000000-0005-0000-0000-000022510000}"/>
    <cellStyle name="Normal 3 2 3 3 4 2 2 5 2" xfId="21776" xr:uid="{00000000-0005-0000-0000-000023510000}"/>
    <cellStyle name="Normal 3 2 3 3 4 2 2 5 2 2" xfId="21777" xr:uid="{00000000-0005-0000-0000-000024510000}"/>
    <cellStyle name="Normal 3 2 3 3 4 2 2 5 3" xfId="21778" xr:uid="{00000000-0005-0000-0000-000025510000}"/>
    <cellStyle name="Normal 3 2 3 3 4 2 2 6" xfId="21779" xr:uid="{00000000-0005-0000-0000-000026510000}"/>
    <cellStyle name="Normal 3 2 3 3 4 2 2 6 2" xfId="21780" xr:uid="{00000000-0005-0000-0000-000027510000}"/>
    <cellStyle name="Normal 3 2 3 3 4 2 2 7" xfId="21781" xr:uid="{00000000-0005-0000-0000-000028510000}"/>
    <cellStyle name="Normal 3 2 3 3 4 2 2 7 2" xfId="21782" xr:uid="{00000000-0005-0000-0000-000029510000}"/>
    <cellStyle name="Normal 3 2 3 3 4 2 2 8" xfId="21783" xr:uid="{00000000-0005-0000-0000-00002A510000}"/>
    <cellStyle name="Normal 3 2 3 3 4 2 3" xfId="21784" xr:uid="{00000000-0005-0000-0000-00002B510000}"/>
    <cellStyle name="Normal 3 2 3 3 4 2 3 2" xfId="21785" xr:uid="{00000000-0005-0000-0000-00002C510000}"/>
    <cellStyle name="Normal 3 2 3 3 4 2 3 2 2" xfId="21786" xr:uid="{00000000-0005-0000-0000-00002D510000}"/>
    <cellStyle name="Normal 3 2 3 3 4 2 3 2 2 2" xfId="21787" xr:uid="{00000000-0005-0000-0000-00002E510000}"/>
    <cellStyle name="Normal 3 2 3 3 4 2 3 2 2 2 2" xfId="21788" xr:uid="{00000000-0005-0000-0000-00002F510000}"/>
    <cellStyle name="Normal 3 2 3 3 4 2 3 2 2 3" xfId="21789" xr:uid="{00000000-0005-0000-0000-000030510000}"/>
    <cellStyle name="Normal 3 2 3 3 4 2 3 2 3" xfId="21790" xr:uid="{00000000-0005-0000-0000-000031510000}"/>
    <cellStyle name="Normal 3 2 3 3 4 2 3 2 3 2" xfId="21791" xr:uid="{00000000-0005-0000-0000-000032510000}"/>
    <cellStyle name="Normal 3 2 3 3 4 2 3 2 4" xfId="21792" xr:uid="{00000000-0005-0000-0000-000033510000}"/>
    <cellStyle name="Normal 3 2 3 3 4 2 3 3" xfId="21793" xr:uid="{00000000-0005-0000-0000-000034510000}"/>
    <cellStyle name="Normal 3 2 3 3 4 2 3 3 2" xfId="21794" xr:uid="{00000000-0005-0000-0000-000035510000}"/>
    <cellStyle name="Normal 3 2 3 3 4 2 3 3 2 2" xfId="21795" xr:uid="{00000000-0005-0000-0000-000036510000}"/>
    <cellStyle name="Normal 3 2 3 3 4 2 3 3 3" xfId="21796" xr:uid="{00000000-0005-0000-0000-000037510000}"/>
    <cellStyle name="Normal 3 2 3 3 4 2 3 4" xfId="21797" xr:uid="{00000000-0005-0000-0000-000038510000}"/>
    <cellStyle name="Normal 3 2 3 3 4 2 3 4 2" xfId="21798" xr:uid="{00000000-0005-0000-0000-000039510000}"/>
    <cellStyle name="Normal 3 2 3 3 4 2 3 5" xfId="21799" xr:uid="{00000000-0005-0000-0000-00003A510000}"/>
    <cellStyle name="Normal 3 2 3 3 4 2 4" xfId="21800" xr:uid="{00000000-0005-0000-0000-00003B510000}"/>
    <cellStyle name="Normal 3 2 3 3 4 2 4 2" xfId="21801" xr:uid="{00000000-0005-0000-0000-00003C510000}"/>
    <cellStyle name="Normal 3 2 3 3 4 2 4 2 2" xfId="21802" xr:uid="{00000000-0005-0000-0000-00003D510000}"/>
    <cellStyle name="Normal 3 2 3 3 4 2 4 2 2 2" xfId="21803" xr:uid="{00000000-0005-0000-0000-00003E510000}"/>
    <cellStyle name="Normal 3 2 3 3 4 2 4 2 3" xfId="21804" xr:uid="{00000000-0005-0000-0000-00003F510000}"/>
    <cellStyle name="Normal 3 2 3 3 4 2 4 3" xfId="21805" xr:uid="{00000000-0005-0000-0000-000040510000}"/>
    <cellStyle name="Normal 3 2 3 3 4 2 4 3 2" xfId="21806" xr:uid="{00000000-0005-0000-0000-000041510000}"/>
    <cellStyle name="Normal 3 2 3 3 4 2 4 4" xfId="21807" xr:uid="{00000000-0005-0000-0000-000042510000}"/>
    <cellStyle name="Normal 3 2 3 3 4 2 5" xfId="21808" xr:uid="{00000000-0005-0000-0000-000043510000}"/>
    <cellStyle name="Normal 3 2 3 3 4 2 5 2" xfId="21809" xr:uid="{00000000-0005-0000-0000-000044510000}"/>
    <cellStyle name="Normal 3 2 3 3 4 2 5 2 2" xfId="21810" xr:uid="{00000000-0005-0000-0000-000045510000}"/>
    <cellStyle name="Normal 3 2 3 3 4 2 5 2 2 2" xfId="21811" xr:uid="{00000000-0005-0000-0000-000046510000}"/>
    <cellStyle name="Normal 3 2 3 3 4 2 5 2 3" xfId="21812" xr:uid="{00000000-0005-0000-0000-000047510000}"/>
    <cellStyle name="Normal 3 2 3 3 4 2 5 3" xfId="21813" xr:uid="{00000000-0005-0000-0000-000048510000}"/>
    <cellStyle name="Normal 3 2 3 3 4 2 5 3 2" xfId="21814" xr:uid="{00000000-0005-0000-0000-000049510000}"/>
    <cellStyle name="Normal 3 2 3 3 4 2 5 4" xfId="21815" xr:uid="{00000000-0005-0000-0000-00004A510000}"/>
    <cellStyle name="Normal 3 2 3 3 4 2 6" xfId="21816" xr:uid="{00000000-0005-0000-0000-00004B510000}"/>
    <cellStyle name="Normal 3 2 3 3 4 2 6 2" xfId="21817" xr:uid="{00000000-0005-0000-0000-00004C510000}"/>
    <cellStyle name="Normal 3 2 3 3 4 2 6 2 2" xfId="21818" xr:uid="{00000000-0005-0000-0000-00004D510000}"/>
    <cellStyle name="Normal 3 2 3 3 4 2 6 3" xfId="21819" xr:uid="{00000000-0005-0000-0000-00004E510000}"/>
    <cellStyle name="Normal 3 2 3 3 4 2 7" xfId="21820" xr:uid="{00000000-0005-0000-0000-00004F510000}"/>
    <cellStyle name="Normal 3 2 3 3 4 2 7 2" xfId="21821" xr:uid="{00000000-0005-0000-0000-000050510000}"/>
    <cellStyle name="Normal 3 2 3 3 4 2 8" xfId="21822" xr:uid="{00000000-0005-0000-0000-000051510000}"/>
    <cellStyle name="Normal 3 2 3 3 4 2 8 2" xfId="21823" xr:uid="{00000000-0005-0000-0000-000052510000}"/>
    <cellStyle name="Normal 3 2 3 3 4 2 9" xfId="21824" xr:uid="{00000000-0005-0000-0000-000053510000}"/>
    <cellStyle name="Normal 3 2 3 3 4 3" xfId="21825" xr:uid="{00000000-0005-0000-0000-000054510000}"/>
    <cellStyle name="Normal 3 2 3 3 4 3 2" xfId="21826" xr:uid="{00000000-0005-0000-0000-000055510000}"/>
    <cellStyle name="Normal 3 2 3 3 4 3 2 2" xfId="21827" xr:uid="{00000000-0005-0000-0000-000056510000}"/>
    <cellStyle name="Normal 3 2 3 3 4 3 2 2 2" xfId="21828" xr:uid="{00000000-0005-0000-0000-000057510000}"/>
    <cellStyle name="Normal 3 2 3 3 4 3 2 2 2 2" xfId="21829" xr:uid="{00000000-0005-0000-0000-000058510000}"/>
    <cellStyle name="Normal 3 2 3 3 4 3 2 2 2 2 2" xfId="21830" xr:uid="{00000000-0005-0000-0000-000059510000}"/>
    <cellStyle name="Normal 3 2 3 3 4 3 2 2 2 3" xfId="21831" xr:uid="{00000000-0005-0000-0000-00005A510000}"/>
    <cellStyle name="Normal 3 2 3 3 4 3 2 2 3" xfId="21832" xr:uid="{00000000-0005-0000-0000-00005B510000}"/>
    <cellStyle name="Normal 3 2 3 3 4 3 2 2 3 2" xfId="21833" xr:uid="{00000000-0005-0000-0000-00005C510000}"/>
    <cellStyle name="Normal 3 2 3 3 4 3 2 2 4" xfId="21834" xr:uid="{00000000-0005-0000-0000-00005D510000}"/>
    <cellStyle name="Normal 3 2 3 3 4 3 2 3" xfId="21835" xr:uid="{00000000-0005-0000-0000-00005E510000}"/>
    <cellStyle name="Normal 3 2 3 3 4 3 2 3 2" xfId="21836" xr:uid="{00000000-0005-0000-0000-00005F510000}"/>
    <cellStyle name="Normal 3 2 3 3 4 3 2 3 2 2" xfId="21837" xr:uid="{00000000-0005-0000-0000-000060510000}"/>
    <cellStyle name="Normal 3 2 3 3 4 3 2 3 3" xfId="21838" xr:uid="{00000000-0005-0000-0000-000061510000}"/>
    <cellStyle name="Normal 3 2 3 3 4 3 2 4" xfId="21839" xr:uid="{00000000-0005-0000-0000-000062510000}"/>
    <cellStyle name="Normal 3 2 3 3 4 3 2 4 2" xfId="21840" xr:uid="{00000000-0005-0000-0000-000063510000}"/>
    <cellStyle name="Normal 3 2 3 3 4 3 2 5" xfId="21841" xr:uid="{00000000-0005-0000-0000-000064510000}"/>
    <cellStyle name="Normal 3 2 3 3 4 3 3" xfId="21842" xr:uid="{00000000-0005-0000-0000-000065510000}"/>
    <cellStyle name="Normal 3 2 3 3 4 3 3 2" xfId="21843" xr:uid="{00000000-0005-0000-0000-000066510000}"/>
    <cellStyle name="Normal 3 2 3 3 4 3 3 2 2" xfId="21844" xr:uid="{00000000-0005-0000-0000-000067510000}"/>
    <cellStyle name="Normal 3 2 3 3 4 3 3 2 2 2" xfId="21845" xr:uid="{00000000-0005-0000-0000-000068510000}"/>
    <cellStyle name="Normal 3 2 3 3 4 3 3 2 3" xfId="21846" xr:uid="{00000000-0005-0000-0000-000069510000}"/>
    <cellStyle name="Normal 3 2 3 3 4 3 3 3" xfId="21847" xr:uid="{00000000-0005-0000-0000-00006A510000}"/>
    <cellStyle name="Normal 3 2 3 3 4 3 3 3 2" xfId="21848" xr:uid="{00000000-0005-0000-0000-00006B510000}"/>
    <cellStyle name="Normal 3 2 3 3 4 3 3 4" xfId="21849" xr:uid="{00000000-0005-0000-0000-00006C510000}"/>
    <cellStyle name="Normal 3 2 3 3 4 3 4" xfId="21850" xr:uid="{00000000-0005-0000-0000-00006D510000}"/>
    <cellStyle name="Normal 3 2 3 3 4 3 4 2" xfId="21851" xr:uid="{00000000-0005-0000-0000-00006E510000}"/>
    <cellStyle name="Normal 3 2 3 3 4 3 4 2 2" xfId="21852" xr:uid="{00000000-0005-0000-0000-00006F510000}"/>
    <cellStyle name="Normal 3 2 3 3 4 3 4 2 2 2" xfId="21853" xr:uid="{00000000-0005-0000-0000-000070510000}"/>
    <cellStyle name="Normal 3 2 3 3 4 3 4 2 3" xfId="21854" xr:uid="{00000000-0005-0000-0000-000071510000}"/>
    <cellStyle name="Normal 3 2 3 3 4 3 4 3" xfId="21855" xr:uid="{00000000-0005-0000-0000-000072510000}"/>
    <cellStyle name="Normal 3 2 3 3 4 3 4 3 2" xfId="21856" xr:uid="{00000000-0005-0000-0000-000073510000}"/>
    <cellStyle name="Normal 3 2 3 3 4 3 4 4" xfId="21857" xr:uid="{00000000-0005-0000-0000-000074510000}"/>
    <cellStyle name="Normal 3 2 3 3 4 3 5" xfId="21858" xr:uid="{00000000-0005-0000-0000-000075510000}"/>
    <cellStyle name="Normal 3 2 3 3 4 3 5 2" xfId="21859" xr:uid="{00000000-0005-0000-0000-000076510000}"/>
    <cellStyle name="Normal 3 2 3 3 4 3 5 2 2" xfId="21860" xr:uid="{00000000-0005-0000-0000-000077510000}"/>
    <cellStyle name="Normal 3 2 3 3 4 3 5 3" xfId="21861" xr:uid="{00000000-0005-0000-0000-000078510000}"/>
    <cellStyle name="Normal 3 2 3 3 4 3 6" xfId="21862" xr:uid="{00000000-0005-0000-0000-000079510000}"/>
    <cellStyle name="Normal 3 2 3 3 4 3 6 2" xfId="21863" xr:uid="{00000000-0005-0000-0000-00007A510000}"/>
    <cellStyle name="Normal 3 2 3 3 4 3 7" xfId="21864" xr:uid="{00000000-0005-0000-0000-00007B510000}"/>
    <cellStyle name="Normal 3 2 3 3 4 3 7 2" xfId="21865" xr:uid="{00000000-0005-0000-0000-00007C510000}"/>
    <cellStyle name="Normal 3 2 3 3 4 3 8" xfId="21866" xr:uid="{00000000-0005-0000-0000-00007D510000}"/>
    <cellStyle name="Normal 3 2 3 3 4 4" xfId="21867" xr:uid="{00000000-0005-0000-0000-00007E510000}"/>
    <cellStyle name="Normal 3 2 3 3 4 4 2" xfId="21868" xr:uid="{00000000-0005-0000-0000-00007F510000}"/>
    <cellStyle name="Normal 3 2 3 3 4 4 2 2" xfId="21869" xr:uid="{00000000-0005-0000-0000-000080510000}"/>
    <cellStyle name="Normal 3 2 3 3 4 4 2 2 2" xfId="21870" xr:uid="{00000000-0005-0000-0000-000081510000}"/>
    <cellStyle name="Normal 3 2 3 3 4 4 2 2 2 2" xfId="21871" xr:uid="{00000000-0005-0000-0000-000082510000}"/>
    <cellStyle name="Normal 3 2 3 3 4 4 2 2 3" xfId="21872" xr:uid="{00000000-0005-0000-0000-000083510000}"/>
    <cellStyle name="Normal 3 2 3 3 4 4 2 3" xfId="21873" xr:uid="{00000000-0005-0000-0000-000084510000}"/>
    <cellStyle name="Normal 3 2 3 3 4 4 2 3 2" xfId="21874" xr:uid="{00000000-0005-0000-0000-000085510000}"/>
    <cellStyle name="Normal 3 2 3 3 4 4 2 4" xfId="21875" xr:uid="{00000000-0005-0000-0000-000086510000}"/>
    <cellStyle name="Normal 3 2 3 3 4 4 3" xfId="21876" xr:uid="{00000000-0005-0000-0000-000087510000}"/>
    <cellStyle name="Normal 3 2 3 3 4 4 3 2" xfId="21877" xr:uid="{00000000-0005-0000-0000-000088510000}"/>
    <cellStyle name="Normal 3 2 3 3 4 4 3 2 2" xfId="21878" xr:uid="{00000000-0005-0000-0000-000089510000}"/>
    <cellStyle name="Normal 3 2 3 3 4 4 3 3" xfId="21879" xr:uid="{00000000-0005-0000-0000-00008A510000}"/>
    <cellStyle name="Normal 3 2 3 3 4 4 4" xfId="21880" xr:uid="{00000000-0005-0000-0000-00008B510000}"/>
    <cellStyle name="Normal 3 2 3 3 4 4 4 2" xfId="21881" xr:uid="{00000000-0005-0000-0000-00008C510000}"/>
    <cellStyle name="Normal 3 2 3 3 4 4 5" xfId="21882" xr:uid="{00000000-0005-0000-0000-00008D510000}"/>
    <cellStyle name="Normal 3 2 3 3 4 5" xfId="21883" xr:uid="{00000000-0005-0000-0000-00008E510000}"/>
    <cellStyle name="Normal 3 2 3 3 4 5 2" xfId="21884" xr:uid="{00000000-0005-0000-0000-00008F510000}"/>
    <cellStyle name="Normal 3 2 3 3 4 5 2 2" xfId="21885" xr:uid="{00000000-0005-0000-0000-000090510000}"/>
    <cellStyle name="Normal 3 2 3 3 4 5 2 2 2" xfId="21886" xr:uid="{00000000-0005-0000-0000-000091510000}"/>
    <cellStyle name="Normal 3 2 3 3 4 5 2 3" xfId="21887" xr:uid="{00000000-0005-0000-0000-000092510000}"/>
    <cellStyle name="Normal 3 2 3 3 4 5 3" xfId="21888" xr:uid="{00000000-0005-0000-0000-000093510000}"/>
    <cellStyle name="Normal 3 2 3 3 4 5 3 2" xfId="21889" xr:uid="{00000000-0005-0000-0000-000094510000}"/>
    <cellStyle name="Normal 3 2 3 3 4 5 4" xfId="21890" xr:uid="{00000000-0005-0000-0000-000095510000}"/>
    <cellStyle name="Normal 3 2 3 3 4 6" xfId="21891" xr:uid="{00000000-0005-0000-0000-000096510000}"/>
    <cellStyle name="Normal 3 2 3 3 4 6 2" xfId="21892" xr:uid="{00000000-0005-0000-0000-000097510000}"/>
    <cellStyle name="Normal 3 2 3 3 4 6 2 2" xfId="21893" xr:uid="{00000000-0005-0000-0000-000098510000}"/>
    <cellStyle name="Normal 3 2 3 3 4 6 2 2 2" xfId="21894" xr:uid="{00000000-0005-0000-0000-000099510000}"/>
    <cellStyle name="Normal 3 2 3 3 4 6 2 3" xfId="21895" xr:uid="{00000000-0005-0000-0000-00009A510000}"/>
    <cellStyle name="Normal 3 2 3 3 4 6 3" xfId="21896" xr:uid="{00000000-0005-0000-0000-00009B510000}"/>
    <cellStyle name="Normal 3 2 3 3 4 6 3 2" xfId="21897" xr:uid="{00000000-0005-0000-0000-00009C510000}"/>
    <cellStyle name="Normal 3 2 3 3 4 6 4" xfId="21898" xr:uid="{00000000-0005-0000-0000-00009D510000}"/>
    <cellStyle name="Normal 3 2 3 3 4 7" xfId="21899" xr:uid="{00000000-0005-0000-0000-00009E510000}"/>
    <cellStyle name="Normal 3 2 3 3 4 7 2" xfId="21900" xr:uid="{00000000-0005-0000-0000-00009F510000}"/>
    <cellStyle name="Normal 3 2 3 3 4 7 2 2" xfId="21901" xr:uid="{00000000-0005-0000-0000-0000A0510000}"/>
    <cellStyle name="Normal 3 2 3 3 4 7 3" xfId="21902" xr:uid="{00000000-0005-0000-0000-0000A1510000}"/>
    <cellStyle name="Normal 3 2 3 3 4 8" xfId="21903" xr:uid="{00000000-0005-0000-0000-0000A2510000}"/>
    <cellStyle name="Normal 3 2 3 3 4 8 2" xfId="21904" xr:uid="{00000000-0005-0000-0000-0000A3510000}"/>
    <cellStyle name="Normal 3 2 3 3 4 9" xfId="21905" xr:uid="{00000000-0005-0000-0000-0000A4510000}"/>
    <cellStyle name="Normal 3 2 3 3 4 9 2" xfId="21906" xr:uid="{00000000-0005-0000-0000-0000A5510000}"/>
    <cellStyle name="Normal 3 2 3 3 5" xfId="21907" xr:uid="{00000000-0005-0000-0000-0000A6510000}"/>
    <cellStyle name="Normal 3 2 3 3 5 2" xfId="21908" xr:uid="{00000000-0005-0000-0000-0000A7510000}"/>
    <cellStyle name="Normal 3 2 3 3 5 2 2" xfId="21909" xr:uid="{00000000-0005-0000-0000-0000A8510000}"/>
    <cellStyle name="Normal 3 2 3 3 5 2 2 2" xfId="21910" xr:uid="{00000000-0005-0000-0000-0000A9510000}"/>
    <cellStyle name="Normal 3 2 3 3 5 2 2 2 2" xfId="21911" xr:uid="{00000000-0005-0000-0000-0000AA510000}"/>
    <cellStyle name="Normal 3 2 3 3 5 2 2 2 2 2" xfId="21912" xr:uid="{00000000-0005-0000-0000-0000AB510000}"/>
    <cellStyle name="Normal 3 2 3 3 5 2 2 2 2 2 2" xfId="21913" xr:uid="{00000000-0005-0000-0000-0000AC510000}"/>
    <cellStyle name="Normal 3 2 3 3 5 2 2 2 2 3" xfId="21914" xr:uid="{00000000-0005-0000-0000-0000AD510000}"/>
    <cellStyle name="Normal 3 2 3 3 5 2 2 2 3" xfId="21915" xr:uid="{00000000-0005-0000-0000-0000AE510000}"/>
    <cellStyle name="Normal 3 2 3 3 5 2 2 2 3 2" xfId="21916" xr:uid="{00000000-0005-0000-0000-0000AF510000}"/>
    <cellStyle name="Normal 3 2 3 3 5 2 2 2 4" xfId="21917" xr:uid="{00000000-0005-0000-0000-0000B0510000}"/>
    <cellStyle name="Normal 3 2 3 3 5 2 2 3" xfId="21918" xr:uid="{00000000-0005-0000-0000-0000B1510000}"/>
    <cellStyle name="Normal 3 2 3 3 5 2 2 3 2" xfId="21919" xr:uid="{00000000-0005-0000-0000-0000B2510000}"/>
    <cellStyle name="Normal 3 2 3 3 5 2 2 3 2 2" xfId="21920" xr:uid="{00000000-0005-0000-0000-0000B3510000}"/>
    <cellStyle name="Normal 3 2 3 3 5 2 2 3 3" xfId="21921" xr:uid="{00000000-0005-0000-0000-0000B4510000}"/>
    <cellStyle name="Normal 3 2 3 3 5 2 2 4" xfId="21922" xr:uid="{00000000-0005-0000-0000-0000B5510000}"/>
    <cellStyle name="Normal 3 2 3 3 5 2 2 4 2" xfId="21923" xr:uid="{00000000-0005-0000-0000-0000B6510000}"/>
    <cellStyle name="Normal 3 2 3 3 5 2 2 5" xfId="21924" xr:uid="{00000000-0005-0000-0000-0000B7510000}"/>
    <cellStyle name="Normal 3 2 3 3 5 2 3" xfId="21925" xr:uid="{00000000-0005-0000-0000-0000B8510000}"/>
    <cellStyle name="Normal 3 2 3 3 5 2 3 2" xfId="21926" xr:uid="{00000000-0005-0000-0000-0000B9510000}"/>
    <cellStyle name="Normal 3 2 3 3 5 2 3 2 2" xfId="21927" xr:uid="{00000000-0005-0000-0000-0000BA510000}"/>
    <cellStyle name="Normal 3 2 3 3 5 2 3 2 2 2" xfId="21928" xr:uid="{00000000-0005-0000-0000-0000BB510000}"/>
    <cellStyle name="Normal 3 2 3 3 5 2 3 2 3" xfId="21929" xr:uid="{00000000-0005-0000-0000-0000BC510000}"/>
    <cellStyle name="Normal 3 2 3 3 5 2 3 3" xfId="21930" xr:uid="{00000000-0005-0000-0000-0000BD510000}"/>
    <cellStyle name="Normal 3 2 3 3 5 2 3 3 2" xfId="21931" xr:uid="{00000000-0005-0000-0000-0000BE510000}"/>
    <cellStyle name="Normal 3 2 3 3 5 2 3 4" xfId="21932" xr:uid="{00000000-0005-0000-0000-0000BF510000}"/>
    <cellStyle name="Normal 3 2 3 3 5 2 4" xfId="21933" xr:uid="{00000000-0005-0000-0000-0000C0510000}"/>
    <cellStyle name="Normal 3 2 3 3 5 2 4 2" xfId="21934" xr:uid="{00000000-0005-0000-0000-0000C1510000}"/>
    <cellStyle name="Normal 3 2 3 3 5 2 4 2 2" xfId="21935" xr:uid="{00000000-0005-0000-0000-0000C2510000}"/>
    <cellStyle name="Normal 3 2 3 3 5 2 4 2 2 2" xfId="21936" xr:uid="{00000000-0005-0000-0000-0000C3510000}"/>
    <cellStyle name="Normal 3 2 3 3 5 2 4 2 3" xfId="21937" xr:uid="{00000000-0005-0000-0000-0000C4510000}"/>
    <cellStyle name="Normal 3 2 3 3 5 2 4 3" xfId="21938" xr:uid="{00000000-0005-0000-0000-0000C5510000}"/>
    <cellStyle name="Normal 3 2 3 3 5 2 4 3 2" xfId="21939" xr:uid="{00000000-0005-0000-0000-0000C6510000}"/>
    <cellStyle name="Normal 3 2 3 3 5 2 4 4" xfId="21940" xr:uid="{00000000-0005-0000-0000-0000C7510000}"/>
    <cellStyle name="Normal 3 2 3 3 5 2 5" xfId="21941" xr:uid="{00000000-0005-0000-0000-0000C8510000}"/>
    <cellStyle name="Normal 3 2 3 3 5 2 5 2" xfId="21942" xr:uid="{00000000-0005-0000-0000-0000C9510000}"/>
    <cellStyle name="Normal 3 2 3 3 5 2 5 2 2" xfId="21943" xr:uid="{00000000-0005-0000-0000-0000CA510000}"/>
    <cellStyle name="Normal 3 2 3 3 5 2 5 3" xfId="21944" xr:uid="{00000000-0005-0000-0000-0000CB510000}"/>
    <cellStyle name="Normal 3 2 3 3 5 2 6" xfId="21945" xr:uid="{00000000-0005-0000-0000-0000CC510000}"/>
    <cellStyle name="Normal 3 2 3 3 5 2 6 2" xfId="21946" xr:uid="{00000000-0005-0000-0000-0000CD510000}"/>
    <cellStyle name="Normal 3 2 3 3 5 2 7" xfId="21947" xr:uid="{00000000-0005-0000-0000-0000CE510000}"/>
    <cellStyle name="Normal 3 2 3 3 5 2 7 2" xfId="21948" xr:uid="{00000000-0005-0000-0000-0000CF510000}"/>
    <cellStyle name="Normal 3 2 3 3 5 2 8" xfId="21949" xr:uid="{00000000-0005-0000-0000-0000D0510000}"/>
    <cellStyle name="Normal 3 2 3 3 5 3" xfId="21950" xr:uid="{00000000-0005-0000-0000-0000D1510000}"/>
    <cellStyle name="Normal 3 2 3 3 5 3 2" xfId="21951" xr:uid="{00000000-0005-0000-0000-0000D2510000}"/>
    <cellStyle name="Normal 3 2 3 3 5 3 2 2" xfId="21952" xr:uid="{00000000-0005-0000-0000-0000D3510000}"/>
    <cellStyle name="Normal 3 2 3 3 5 3 2 2 2" xfId="21953" xr:uid="{00000000-0005-0000-0000-0000D4510000}"/>
    <cellStyle name="Normal 3 2 3 3 5 3 2 2 2 2" xfId="21954" xr:uid="{00000000-0005-0000-0000-0000D5510000}"/>
    <cellStyle name="Normal 3 2 3 3 5 3 2 2 3" xfId="21955" xr:uid="{00000000-0005-0000-0000-0000D6510000}"/>
    <cellStyle name="Normal 3 2 3 3 5 3 2 3" xfId="21956" xr:uid="{00000000-0005-0000-0000-0000D7510000}"/>
    <cellStyle name="Normal 3 2 3 3 5 3 2 3 2" xfId="21957" xr:uid="{00000000-0005-0000-0000-0000D8510000}"/>
    <cellStyle name="Normal 3 2 3 3 5 3 2 4" xfId="21958" xr:uid="{00000000-0005-0000-0000-0000D9510000}"/>
    <cellStyle name="Normal 3 2 3 3 5 3 3" xfId="21959" xr:uid="{00000000-0005-0000-0000-0000DA510000}"/>
    <cellStyle name="Normal 3 2 3 3 5 3 3 2" xfId="21960" xr:uid="{00000000-0005-0000-0000-0000DB510000}"/>
    <cellStyle name="Normal 3 2 3 3 5 3 3 2 2" xfId="21961" xr:uid="{00000000-0005-0000-0000-0000DC510000}"/>
    <cellStyle name="Normal 3 2 3 3 5 3 3 3" xfId="21962" xr:uid="{00000000-0005-0000-0000-0000DD510000}"/>
    <cellStyle name="Normal 3 2 3 3 5 3 4" xfId="21963" xr:uid="{00000000-0005-0000-0000-0000DE510000}"/>
    <cellStyle name="Normal 3 2 3 3 5 3 4 2" xfId="21964" xr:uid="{00000000-0005-0000-0000-0000DF510000}"/>
    <cellStyle name="Normal 3 2 3 3 5 3 5" xfId="21965" xr:uid="{00000000-0005-0000-0000-0000E0510000}"/>
    <cellStyle name="Normal 3 2 3 3 5 4" xfId="21966" xr:uid="{00000000-0005-0000-0000-0000E1510000}"/>
    <cellStyle name="Normal 3 2 3 3 5 4 2" xfId="21967" xr:uid="{00000000-0005-0000-0000-0000E2510000}"/>
    <cellStyle name="Normal 3 2 3 3 5 4 2 2" xfId="21968" xr:uid="{00000000-0005-0000-0000-0000E3510000}"/>
    <cellStyle name="Normal 3 2 3 3 5 4 2 2 2" xfId="21969" xr:uid="{00000000-0005-0000-0000-0000E4510000}"/>
    <cellStyle name="Normal 3 2 3 3 5 4 2 3" xfId="21970" xr:uid="{00000000-0005-0000-0000-0000E5510000}"/>
    <cellStyle name="Normal 3 2 3 3 5 4 3" xfId="21971" xr:uid="{00000000-0005-0000-0000-0000E6510000}"/>
    <cellStyle name="Normal 3 2 3 3 5 4 3 2" xfId="21972" xr:uid="{00000000-0005-0000-0000-0000E7510000}"/>
    <cellStyle name="Normal 3 2 3 3 5 4 4" xfId="21973" xr:uid="{00000000-0005-0000-0000-0000E8510000}"/>
    <cellStyle name="Normal 3 2 3 3 5 5" xfId="21974" xr:uid="{00000000-0005-0000-0000-0000E9510000}"/>
    <cellStyle name="Normal 3 2 3 3 5 5 2" xfId="21975" xr:uid="{00000000-0005-0000-0000-0000EA510000}"/>
    <cellStyle name="Normal 3 2 3 3 5 5 2 2" xfId="21976" xr:uid="{00000000-0005-0000-0000-0000EB510000}"/>
    <cellStyle name="Normal 3 2 3 3 5 5 2 2 2" xfId="21977" xr:uid="{00000000-0005-0000-0000-0000EC510000}"/>
    <cellStyle name="Normal 3 2 3 3 5 5 2 3" xfId="21978" xr:uid="{00000000-0005-0000-0000-0000ED510000}"/>
    <cellStyle name="Normal 3 2 3 3 5 5 3" xfId="21979" xr:uid="{00000000-0005-0000-0000-0000EE510000}"/>
    <cellStyle name="Normal 3 2 3 3 5 5 3 2" xfId="21980" xr:uid="{00000000-0005-0000-0000-0000EF510000}"/>
    <cellStyle name="Normal 3 2 3 3 5 5 4" xfId="21981" xr:uid="{00000000-0005-0000-0000-0000F0510000}"/>
    <cellStyle name="Normal 3 2 3 3 5 6" xfId="21982" xr:uid="{00000000-0005-0000-0000-0000F1510000}"/>
    <cellStyle name="Normal 3 2 3 3 5 6 2" xfId="21983" xr:uid="{00000000-0005-0000-0000-0000F2510000}"/>
    <cellStyle name="Normal 3 2 3 3 5 6 2 2" xfId="21984" xr:uid="{00000000-0005-0000-0000-0000F3510000}"/>
    <cellStyle name="Normal 3 2 3 3 5 6 3" xfId="21985" xr:uid="{00000000-0005-0000-0000-0000F4510000}"/>
    <cellStyle name="Normal 3 2 3 3 5 7" xfId="21986" xr:uid="{00000000-0005-0000-0000-0000F5510000}"/>
    <cellStyle name="Normal 3 2 3 3 5 7 2" xfId="21987" xr:uid="{00000000-0005-0000-0000-0000F6510000}"/>
    <cellStyle name="Normal 3 2 3 3 5 8" xfId="21988" xr:uid="{00000000-0005-0000-0000-0000F7510000}"/>
    <cellStyle name="Normal 3 2 3 3 5 8 2" xfId="21989" xr:uid="{00000000-0005-0000-0000-0000F8510000}"/>
    <cellStyle name="Normal 3 2 3 3 5 9" xfId="21990" xr:uid="{00000000-0005-0000-0000-0000F9510000}"/>
    <cellStyle name="Normal 3 2 3 3 6" xfId="21991" xr:uid="{00000000-0005-0000-0000-0000FA510000}"/>
    <cellStyle name="Normal 3 2 3 3 6 2" xfId="21992" xr:uid="{00000000-0005-0000-0000-0000FB510000}"/>
    <cellStyle name="Normal 3 2 3 3 6 2 2" xfId="21993" xr:uid="{00000000-0005-0000-0000-0000FC510000}"/>
    <cellStyle name="Normal 3 2 3 3 6 2 2 2" xfId="21994" xr:uid="{00000000-0005-0000-0000-0000FD510000}"/>
    <cellStyle name="Normal 3 2 3 3 6 2 2 2 2" xfId="21995" xr:uid="{00000000-0005-0000-0000-0000FE510000}"/>
    <cellStyle name="Normal 3 2 3 3 6 2 2 2 2 2" xfId="21996" xr:uid="{00000000-0005-0000-0000-0000FF510000}"/>
    <cellStyle name="Normal 3 2 3 3 6 2 2 2 3" xfId="21997" xr:uid="{00000000-0005-0000-0000-000000520000}"/>
    <cellStyle name="Normal 3 2 3 3 6 2 2 3" xfId="21998" xr:uid="{00000000-0005-0000-0000-000001520000}"/>
    <cellStyle name="Normal 3 2 3 3 6 2 2 3 2" xfId="21999" xr:uid="{00000000-0005-0000-0000-000002520000}"/>
    <cellStyle name="Normal 3 2 3 3 6 2 2 4" xfId="22000" xr:uid="{00000000-0005-0000-0000-000003520000}"/>
    <cellStyle name="Normal 3 2 3 3 6 2 3" xfId="22001" xr:uid="{00000000-0005-0000-0000-000004520000}"/>
    <cellStyle name="Normal 3 2 3 3 6 2 3 2" xfId="22002" xr:uid="{00000000-0005-0000-0000-000005520000}"/>
    <cellStyle name="Normal 3 2 3 3 6 2 3 2 2" xfId="22003" xr:uid="{00000000-0005-0000-0000-000006520000}"/>
    <cellStyle name="Normal 3 2 3 3 6 2 3 3" xfId="22004" xr:uid="{00000000-0005-0000-0000-000007520000}"/>
    <cellStyle name="Normal 3 2 3 3 6 2 4" xfId="22005" xr:uid="{00000000-0005-0000-0000-000008520000}"/>
    <cellStyle name="Normal 3 2 3 3 6 2 4 2" xfId="22006" xr:uid="{00000000-0005-0000-0000-000009520000}"/>
    <cellStyle name="Normal 3 2 3 3 6 2 5" xfId="22007" xr:uid="{00000000-0005-0000-0000-00000A520000}"/>
    <cellStyle name="Normal 3 2 3 3 6 3" xfId="22008" xr:uid="{00000000-0005-0000-0000-00000B520000}"/>
    <cellStyle name="Normal 3 2 3 3 6 3 2" xfId="22009" xr:uid="{00000000-0005-0000-0000-00000C520000}"/>
    <cellStyle name="Normal 3 2 3 3 6 3 2 2" xfId="22010" xr:uid="{00000000-0005-0000-0000-00000D520000}"/>
    <cellStyle name="Normal 3 2 3 3 6 3 2 2 2" xfId="22011" xr:uid="{00000000-0005-0000-0000-00000E520000}"/>
    <cellStyle name="Normal 3 2 3 3 6 3 2 3" xfId="22012" xr:uid="{00000000-0005-0000-0000-00000F520000}"/>
    <cellStyle name="Normal 3 2 3 3 6 3 3" xfId="22013" xr:uid="{00000000-0005-0000-0000-000010520000}"/>
    <cellStyle name="Normal 3 2 3 3 6 3 3 2" xfId="22014" xr:uid="{00000000-0005-0000-0000-000011520000}"/>
    <cellStyle name="Normal 3 2 3 3 6 3 4" xfId="22015" xr:uid="{00000000-0005-0000-0000-000012520000}"/>
    <cellStyle name="Normal 3 2 3 3 6 4" xfId="22016" xr:uid="{00000000-0005-0000-0000-000013520000}"/>
    <cellStyle name="Normal 3 2 3 3 6 4 2" xfId="22017" xr:uid="{00000000-0005-0000-0000-000014520000}"/>
    <cellStyle name="Normal 3 2 3 3 6 4 2 2" xfId="22018" xr:uid="{00000000-0005-0000-0000-000015520000}"/>
    <cellStyle name="Normal 3 2 3 3 6 4 2 2 2" xfId="22019" xr:uid="{00000000-0005-0000-0000-000016520000}"/>
    <cellStyle name="Normal 3 2 3 3 6 4 2 3" xfId="22020" xr:uid="{00000000-0005-0000-0000-000017520000}"/>
    <cellStyle name="Normal 3 2 3 3 6 4 3" xfId="22021" xr:uid="{00000000-0005-0000-0000-000018520000}"/>
    <cellStyle name="Normal 3 2 3 3 6 4 3 2" xfId="22022" xr:uid="{00000000-0005-0000-0000-000019520000}"/>
    <cellStyle name="Normal 3 2 3 3 6 4 4" xfId="22023" xr:uid="{00000000-0005-0000-0000-00001A520000}"/>
    <cellStyle name="Normal 3 2 3 3 6 5" xfId="22024" xr:uid="{00000000-0005-0000-0000-00001B520000}"/>
    <cellStyle name="Normal 3 2 3 3 6 5 2" xfId="22025" xr:uid="{00000000-0005-0000-0000-00001C520000}"/>
    <cellStyle name="Normal 3 2 3 3 6 5 2 2" xfId="22026" xr:uid="{00000000-0005-0000-0000-00001D520000}"/>
    <cellStyle name="Normal 3 2 3 3 6 5 3" xfId="22027" xr:uid="{00000000-0005-0000-0000-00001E520000}"/>
    <cellStyle name="Normal 3 2 3 3 6 6" xfId="22028" xr:uid="{00000000-0005-0000-0000-00001F520000}"/>
    <cellStyle name="Normal 3 2 3 3 6 6 2" xfId="22029" xr:uid="{00000000-0005-0000-0000-000020520000}"/>
    <cellStyle name="Normal 3 2 3 3 6 7" xfId="22030" xr:uid="{00000000-0005-0000-0000-000021520000}"/>
    <cellStyle name="Normal 3 2 3 3 6 7 2" xfId="22031" xr:uid="{00000000-0005-0000-0000-000022520000}"/>
    <cellStyle name="Normal 3 2 3 3 6 8" xfId="22032" xr:uid="{00000000-0005-0000-0000-000023520000}"/>
    <cellStyle name="Normal 3 2 3 3 7" xfId="22033" xr:uid="{00000000-0005-0000-0000-000024520000}"/>
    <cellStyle name="Normal 3 2 3 3 7 2" xfId="22034" xr:uid="{00000000-0005-0000-0000-000025520000}"/>
    <cellStyle name="Normal 3 2 3 3 7 2 2" xfId="22035" xr:uid="{00000000-0005-0000-0000-000026520000}"/>
    <cellStyle name="Normal 3 2 3 3 7 2 2 2" xfId="22036" xr:uid="{00000000-0005-0000-0000-000027520000}"/>
    <cellStyle name="Normal 3 2 3 3 7 2 2 2 2" xfId="22037" xr:uid="{00000000-0005-0000-0000-000028520000}"/>
    <cellStyle name="Normal 3 2 3 3 7 2 2 2 2 2" xfId="22038" xr:uid="{00000000-0005-0000-0000-000029520000}"/>
    <cellStyle name="Normal 3 2 3 3 7 2 2 2 3" xfId="22039" xr:uid="{00000000-0005-0000-0000-00002A520000}"/>
    <cellStyle name="Normal 3 2 3 3 7 2 2 3" xfId="22040" xr:uid="{00000000-0005-0000-0000-00002B520000}"/>
    <cellStyle name="Normal 3 2 3 3 7 2 2 3 2" xfId="22041" xr:uid="{00000000-0005-0000-0000-00002C520000}"/>
    <cellStyle name="Normal 3 2 3 3 7 2 2 4" xfId="22042" xr:uid="{00000000-0005-0000-0000-00002D520000}"/>
    <cellStyle name="Normal 3 2 3 3 7 2 3" xfId="22043" xr:uid="{00000000-0005-0000-0000-00002E520000}"/>
    <cellStyle name="Normal 3 2 3 3 7 2 3 2" xfId="22044" xr:uid="{00000000-0005-0000-0000-00002F520000}"/>
    <cellStyle name="Normal 3 2 3 3 7 2 3 2 2" xfId="22045" xr:uid="{00000000-0005-0000-0000-000030520000}"/>
    <cellStyle name="Normal 3 2 3 3 7 2 3 3" xfId="22046" xr:uid="{00000000-0005-0000-0000-000031520000}"/>
    <cellStyle name="Normal 3 2 3 3 7 2 4" xfId="22047" xr:uid="{00000000-0005-0000-0000-000032520000}"/>
    <cellStyle name="Normal 3 2 3 3 7 2 4 2" xfId="22048" xr:uid="{00000000-0005-0000-0000-000033520000}"/>
    <cellStyle name="Normal 3 2 3 3 7 2 5" xfId="22049" xr:uid="{00000000-0005-0000-0000-000034520000}"/>
    <cellStyle name="Normal 3 2 3 3 7 3" xfId="22050" xr:uid="{00000000-0005-0000-0000-000035520000}"/>
    <cellStyle name="Normal 3 2 3 3 7 3 2" xfId="22051" xr:uid="{00000000-0005-0000-0000-000036520000}"/>
    <cellStyle name="Normal 3 2 3 3 7 3 2 2" xfId="22052" xr:uid="{00000000-0005-0000-0000-000037520000}"/>
    <cellStyle name="Normal 3 2 3 3 7 3 2 2 2" xfId="22053" xr:uid="{00000000-0005-0000-0000-000038520000}"/>
    <cellStyle name="Normal 3 2 3 3 7 3 2 3" xfId="22054" xr:uid="{00000000-0005-0000-0000-000039520000}"/>
    <cellStyle name="Normal 3 2 3 3 7 3 3" xfId="22055" xr:uid="{00000000-0005-0000-0000-00003A520000}"/>
    <cellStyle name="Normal 3 2 3 3 7 3 3 2" xfId="22056" xr:uid="{00000000-0005-0000-0000-00003B520000}"/>
    <cellStyle name="Normal 3 2 3 3 7 3 4" xfId="22057" xr:uid="{00000000-0005-0000-0000-00003C520000}"/>
    <cellStyle name="Normal 3 2 3 3 7 4" xfId="22058" xr:uid="{00000000-0005-0000-0000-00003D520000}"/>
    <cellStyle name="Normal 3 2 3 3 7 4 2" xfId="22059" xr:uid="{00000000-0005-0000-0000-00003E520000}"/>
    <cellStyle name="Normal 3 2 3 3 7 4 2 2" xfId="22060" xr:uid="{00000000-0005-0000-0000-00003F520000}"/>
    <cellStyle name="Normal 3 2 3 3 7 4 3" xfId="22061" xr:uid="{00000000-0005-0000-0000-000040520000}"/>
    <cellStyle name="Normal 3 2 3 3 7 5" xfId="22062" xr:uid="{00000000-0005-0000-0000-000041520000}"/>
    <cellStyle name="Normal 3 2 3 3 7 5 2" xfId="22063" xr:uid="{00000000-0005-0000-0000-000042520000}"/>
    <cellStyle name="Normal 3 2 3 3 7 6" xfId="22064" xr:uid="{00000000-0005-0000-0000-000043520000}"/>
    <cellStyle name="Normal 3 2 3 3 8" xfId="22065" xr:uid="{00000000-0005-0000-0000-000044520000}"/>
    <cellStyle name="Normal 3 2 3 3 8 2" xfId="22066" xr:uid="{00000000-0005-0000-0000-000045520000}"/>
    <cellStyle name="Normal 3 2 3 3 8 2 2" xfId="22067" xr:uid="{00000000-0005-0000-0000-000046520000}"/>
    <cellStyle name="Normal 3 2 3 3 8 2 2 2" xfId="22068" xr:uid="{00000000-0005-0000-0000-000047520000}"/>
    <cellStyle name="Normal 3 2 3 3 8 2 2 2 2" xfId="22069" xr:uid="{00000000-0005-0000-0000-000048520000}"/>
    <cellStyle name="Normal 3 2 3 3 8 2 2 2 2 2" xfId="22070" xr:uid="{00000000-0005-0000-0000-000049520000}"/>
    <cellStyle name="Normal 3 2 3 3 8 2 2 2 3" xfId="22071" xr:uid="{00000000-0005-0000-0000-00004A520000}"/>
    <cellStyle name="Normal 3 2 3 3 8 2 2 3" xfId="22072" xr:uid="{00000000-0005-0000-0000-00004B520000}"/>
    <cellStyle name="Normal 3 2 3 3 8 2 2 3 2" xfId="22073" xr:uid="{00000000-0005-0000-0000-00004C520000}"/>
    <cellStyle name="Normal 3 2 3 3 8 2 2 4" xfId="22074" xr:uid="{00000000-0005-0000-0000-00004D520000}"/>
    <cellStyle name="Normal 3 2 3 3 8 2 3" xfId="22075" xr:uid="{00000000-0005-0000-0000-00004E520000}"/>
    <cellStyle name="Normal 3 2 3 3 8 2 3 2" xfId="22076" xr:uid="{00000000-0005-0000-0000-00004F520000}"/>
    <cellStyle name="Normal 3 2 3 3 8 2 3 2 2" xfId="22077" xr:uid="{00000000-0005-0000-0000-000050520000}"/>
    <cellStyle name="Normal 3 2 3 3 8 2 3 3" xfId="22078" xr:uid="{00000000-0005-0000-0000-000051520000}"/>
    <cellStyle name="Normal 3 2 3 3 8 2 4" xfId="22079" xr:uid="{00000000-0005-0000-0000-000052520000}"/>
    <cellStyle name="Normal 3 2 3 3 8 2 4 2" xfId="22080" xr:uid="{00000000-0005-0000-0000-000053520000}"/>
    <cellStyle name="Normal 3 2 3 3 8 2 5" xfId="22081" xr:uid="{00000000-0005-0000-0000-000054520000}"/>
    <cellStyle name="Normal 3 2 3 3 8 3" xfId="22082" xr:uid="{00000000-0005-0000-0000-000055520000}"/>
    <cellStyle name="Normal 3 2 3 3 8 3 2" xfId="22083" xr:uid="{00000000-0005-0000-0000-000056520000}"/>
    <cellStyle name="Normal 3 2 3 3 8 3 2 2" xfId="22084" xr:uid="{00000000-0005-0000-0000-000057520000}"/>
    <cellStyle name="Normal 3 2 3 3 8 3 2 2 2" xfId="22085" xr:uid="{00000000-0005-0000-0000-000058520000}"/>
    <cellStyle name="Normal 3 2 3 3 8 3 2 3" xfId="22086" xr:uid="{00000000-0005-0000-0000-000059520000}"/>
    <cellStyle name="Normal 3 2 3 3 8 3 3" xfId="22087" xr:uid="{00000000-0005-0000-0000-00005A520000}"/>
    <cellStyle name="Normal 3 2 3 3 8 3 3 2" xfId="22088" xr:uid="{00000000-0005-0000-0000-00005B520000}"/>
    <cellStyle name="Normal 3 2 3 3 8 3 4" xfId="22089" xr:uid="{00000000-0005-0000-0000-00005C520000}"/>
    <cellStyle name="Normal 3 2 3 3 8 4" xfId="22090" xr:uid="{00000000-0005-0000-0000-00005D520000}"/>
    <cellStyle name="Normal 3 2 3 3 8 4 2" xfId="22091" xr:uid="{00000000-0005-0000-0000-00005E520000}"/>
    <cellStyle name="Normal 3 2 3 3 8 4 2 2" xfId="22092" xr:uid="{00000000-0005-0000-0000-00005F520000}"/>
    <cellStyle name="Normal 3 2 3 3 8 4 3" xfId="22093" xr:uid="{00000000-0005-0000-0000-000060520000}"/>
    <cellStyle name="Normal 3 2 3 3 8 5" xfId="22094" xr:uid="{00000000-0005-0000-0000-000061520000}"/>
    <cellStyle name="Normal 3 2 3 3 8 5 2" xfId="22095" xr:uid="{00000000-0005-0000-0000-000062520000}"/>
    <cellStyle name="Normal 3 2 3 3 8 6" xfId="22096" xr:uid="{00000000-0005-0000-0000-000063520000}"/>
    <cellStyle name="Normal 3 2 3 3 9" xfId="22097" xr:uid="{00000000-0005-0000-0000-000064520000}"/>
    <cellStyle name="Normal 3 2 3 3 9 2" xfId="22098" xr:uid="{00000000-0005-0000-0000-000065520000}"/>
    <cellStyle name="Normal 3 2 3 3 9 2 2" xfId="22099" xr:uid="{00000000-0005-0000-0000-000066520000}"/>
    <cellStyle name="Normal 3 2 3 3 9 2 2 2" xfId="22100" xr:uid="{00000000-0005-0000-0000-000067520000}"/>
    <cellStyle name="Normal 3 2 3 3 9 2 2 2 2" xfId="22101" xr:uid="{00000000-0005-0000-0000-000068520000}"/>
    <cellStyle name="Normal 3 2 3 3 9 2 2 3" xfId="22102" xr:uid="{00000000-0005-0000-0000-000069520000}"/>
    <cellStyle name="Normal 3 2 3 3 9 2 3" xfId="22103" xr:uid="{00000000-0005-0000-0000-00006A520000}"/>
    <cellStyle name="Normal 3 2 3 3 9 2 3 2" xfId="22104" xr:uid="{00000000-0005-0000-0000-00006B520000}"/>
    <cellStyle name="Normal 3 2 3 3 9 2 4" xfId="22105" xr:uid="{00000000-0005-0000-0000-00006C520000}"/>
    <cellStyle name="Normal 3 2 3 3 9 3" xfId="22106" xr:uid="{00000000-0005-0000-0000-00006D520000}"/>
    <cellStyle name="Normal 3 2 3 3 9 3 2" xfId="22107" xr:uid="{00000000-0005-0000-0000-00006E520000}"/>
    <cellStyle name="Normal 3 2 3 3 9 3 2 2" xfId="22108" xr:uid="{00000000-0005-0000-0000-00006F520000}"/>
    <cellStyle name="Normal 3 2 3 3 9 3 3" xfId="22109" xr:uid="{00000000-0005-0000-0000-000070520000}"/>
    <cellStyle name="Normal 3 2 3 3 9 4" xfId="22110" xr:uid="{00000000-0005-0000-0000-000071520000}"/>
    <cellStyle name="Normal 3 2 3 3 9 4 2" xfId="22111" xr:uid="{00000000-0005-0000-0000-000072520000}"/>
    <cellStyle name="Normal 3 2 3 3 9 5" xfId="22112" xr:uid="{00000000-0005-0000-0000-000073520000}"/>
    <cellStyle name="Normal 3 2 3 4" xfId="22113" xr:uid="{00000000-0005-0000-0000-000074520000}"/>
    <cellStyle name="Normal 3 2 3 4 10" xfId="22114" xr:uid="{00000000-0005-0000-0000-000075520000}"/>
    <cellStyle name="Normal 3 2 3 4 2" xfId="22115" xr:uid="{00000000-0005-0000-0000-000076520000}"/>
    <cellStyle name="Normal 3 2 3 4 2 2" xfId="22116" xr:uid="{00000000-0005-0000-0000-000077520000}"/>
    <cellStyle name="Normal 3 2 3 4 2 2 2" xfId="22117" xr:uid="{00000000-0005-0000-0000-000078520000}"/>
    <cellStyle name="Normal 3 2 3 4 2 2 2 2" xfId="22118" xr:uid="{00000000-0005-0000-0000-000079520000}"/>
    <cellStyle name="Normal 3 2 3 4 2 2 2 2 2" xfId="22119" xr:uid="{00000000-0005-0000-0000-00007A520000}"/>
    <cellStyle name="Normal 3 2 3 4 2 2 2 2 2 2" xfId="22120" xr:uid="{00000000-0005-0000-0000-00007B520000}"/>
    <cellStyle name="Normal 3 2 3 4 2 2 2 2 2 2 2" xfId="22121" xr:uid="{00000000-0005-0000-0000-00007C520000}"/>
    <cellStyle name="Normal 3 2 3 4 2 2 2 2 2 3" xfId="22122" xr:uid="{00000000-0005-0000-0000-00007D520000}"/>
    <cellStyle name="Normal 3 2 3 4 2 2 2 2 3" xfId="22123" xr:uid="{00000000-0005-0000-0000-00007E520000}"/>
    <cellStyle name="Normal 3 2 3 4 2 2 2 2 3 2" xfId="22124" xr:uid="{00000000-0005-0000-0000-00007F520000}"/>
    <cellStyle name="Normal 3 2 3 4 2 2 2 2 4" xfId="22125" xr:uid="{00000000-0005-0000-0000-000080520000}"/>
    <cellStyle name="Normal 3 2 3 4 2 2 2 3" xfId="22126" xr:uid="{00000000-0005-0000-0000-000081520000}"/>
    <cellStyle name="Normal 3 2 3 4 2 2 2 3 2" xfId="22127" xr:uid="{00000000-0005-0000-0000-000082520000}"/>
    <cellStyle name="Normal 3 2 3 4 2 2 2 3 2 2" xfId="22128" xr:uid="{00000000-0005-0000-0000-000083520000}"/>
    <cellStyle name="Normal 3 2 3 4 2 2 2 3 3" xfId="22129" xr:uid="{00000000-0005-0000-0000-000084520000}"/>
    <cellStyle name="Normal 3 2 3 4 2 2 2 4" xfId="22130" xr:uid="{00000000-0005-0000-0000-000085520000}"/>
    <cellStyle name="Normal 3 2 3 4 2 2 2 4 2" xfId="22131" xr:uid="{00000000-0005-0000-0000-000086520000}"/>
    <cellStyle name="Normal 3 2 3 4 2 2 2 5" xfId="22132" xr:uid="{00000000-0005-0000-0000-000087520000}"/>
    <cellStyle name="Normal 3 2 3 4 2 2 3" xfId="22133" xr:uid="{00000000-0005-0000-0000-000088520000}"/>
    <cellStyle name="Normal 3 2 3 4 2 2 3 2" xfId="22134" xr:uid="{00000000-0005-0000-0000-000089520000}"/>
    <cellStyle name="Normal 3 2 3 4 2 2 3 2 2" xfId="22135" xr:uid="{00000000-0005-0000-0000-00008A520000}"/>
    <cellStyle name="Normal 3 2 3 4 2 2 3 2 2 2" xfId="22136" xr:uid="{00000000-0005-0000-0000-00008B520000}"/>
    <cellStyle name="Normal 3 2 3 4 2 2 3 2 3" xfId="22137" xr:uid="{00000000-0005-0000-0000-00008C520000}"/>
    <cellStyle name="Normal 3 2 3 4 2 2 3 3" xfId="22138" xr:uid="{00000000-0005-0000-0000-00008D520000}"/>
    <cellStyle name="Normal 3 2 3 4 2 2 3 3 2" xfId="22139" xr:uid="{00000000-0005-0000-0000-00008E520000}"/>
    <cellStyle name="Normal 3 2 3 4 2 2 3 4" xfId="22140" xr:uid="{00000000-0005-0000-0000-00008F520000}"/>
    <cellStyle name="Normal 3 2 3 4 2 2 4" xfId="22141" xr:uid="{00000000-0005-0000-0000-000090520000}"/>
    <cellStyle name="Normal 3 2 3 4 2 2 4 2" xfId="22142" xr:uid="{00000000-0005-0000-0000-000091520000}"/>
    <cellStyle name="Normal 3 2 3 4 2 2 4 2 2" xfId="22143" xr:uid="{00000000-0005-0000-0000-000092520000}"/>
    <cellStyle name="Normal 3 2 3 4 2 2 4 2 2 2" xfId="22144" xr:uid="{00000000-0005-0000-0000-000093520000}"/>
    <cellStyle name="Normal 3 2 3 4 2 2 4 2 3" xfId="22145" xr:uid="{00000000-0005-0000-0000-000094520000}"/>
    <cellStyle name="Normal 3 2 3 4 2 2 4 3" xfId="22146" xr:uid="{00000000-0005-0000-0000-000095520000}"/>
    <cellStyle name="Normal 3 2 3 4 2 2 4 3 2" xfId="22147" xr:uid="{00000000-0005-0000-0000-000096520000}"/>
    <cellStyle name="Normal 3 2 3 4 2 2 4 4" xfId="22148" xr:uid="{00000000-0005-0000-0000-000097520000}"/>
    <cellStyle name="Normal 3 2 3 4 2 2 5" xfId="22149" xr:uid="{00000000-0005-0000-0000-000098520000}"/>
    <cellStyle name="Normal 3 2 3 4 2 2 5 2" xfId="22150" xr:uid="{00000000-0005-0000-0000-000099520000}"/>
    <cellStyle name="Normal 3 2 3 4 2 2 5 2 2" xfId="22151" xr:uid="{00000000-0005-0000-0000-00009A520000}"/>
    <cellStyle name="Normal 3 2 3 4 2 2 5 3" xfId="22152" xr:uid="{00000000-0005-0000-0000-00009B520000}"/>
    <cellStyle name="Normal 3 2 3 4 2 2 6" xfId="22153" xr:uid="{00000000-0005-0000-0000-00009C520000}"/>
    <cellStyle name="Normal 3 2 3 4 2 2 6 2" xfId="22154" xr:uid="{00000000-0005-0000-0000-00009D520000}"/>
    <cellStyle name="Normal 3 2 3 4 2 2 7" xfId="22155" xr:uid="{00000000-0005-0000-0000-00009E520000}"/>
    <cellStyle name="Normal 3 2 3 4 2 2 7 2" xfId="22156" xr:uid="{00000000-0005-0000-0000-00009F520000}"/>
    <cellStyle name="Normal 3 2 3 4 2 2 8" xfId="22157" xr:uid="{00000000-0005-0000-0000-0000A0520000}"/>
    <cellStyle name="Normal 3 2 3 4 2 3" xfId="22158" xr:uid="{00000000-0005-0000-0000-0000A1520000}"/>
    <cellStyle name="Normal 3 2 3 4 2 3 2" xfId="22159" xr:uid="{00000000-0005-0000-0000-0000A2520000}"/>
    <cellStyle name="Normal 3 2 3 4 2 3 2 2" xfId="22160" xr:uid="{00000000-0005-0000-0000-0000A3520000}"/>
    <cellStyle name="Normal 3 2 3 4 2 3 2 2 2" xfId="22161" xr:uid="{00000000-0005-0000-0000-0000A4520000}"/>
    <cellStyle name="Normal 3 2 3 4 2 3 2 2 2 2" xfId="22162" xr:uid="{00000000-0005-0000-0000-0000A5520000}"/>
    <cellStyle name="Normal 3 2 3 4 2 3 2 2 3" xfId="22163" xr:uid="{00000000-0005-0000-0000-0000A6520000}"/>
    <cellStyle name="Normal 3 2 3 4 2 3 2 3" xfId="22164" xr:uid="{00000000-0005-0000-0000-0000A7520000}"/>
    <cellStyle name="Normal 3 2 3 4 2 3 2 3 2" xfId="22165" xr:uid="{00000000-0005-0000-0000-0000A8520000}"/>
    <cellStyle name="Normal 3 2 3 4 2 3 2 4" xfId="22166" xr:uid="{00000000-0005-0000-0000-0000A9520000}"/>
    <cellStyle name="Normal 3 2 3 4 2 3 3" xfId="22167" xr:uid="{00000000-0005-0000-0000-0000AA520000}"/>
    <cellStyle name="Normal 3 2 3 4 2 3 3 2" xfId="22168" xr:uid="{00000000-0005-0000-0000-0000AB520000}"/>
    <cellStyle name="Normal 3 2 3 4 2 3 3 2 2" xfId="22169" xr:uid="{00000000-0005-0000-0000-0000AC520000}"/>
    <cellStyle name="Normal 3 2 3 4 2 3 3 3" xfId="22170" xr:uid="{00000000-0005-0000-0000-0000AD520000}"/>
    <cellStyle name="Normal 3 2 3 4 2 3 4" xfId="22171" xr:uid="{00000000-0005-0000-0000-0000AE520000}"/>
    <cellStyle name="Normal 3 2 3 4 2 3 4 2" xfId="22172" xr:uid="{00000000-0005-0000-0000-0000AF520000}"/>
    <cellStyle name="Normal 3 2 3 4 2 3 5" xfId="22173" xr:uid="{00000000-0005-0000-0000-0000B0520000}"/>
    <cellStyle name="Normal 3 2 3 4 2 4" xfId="22174" xr:uid="{00000000-0005-0000-0000-0000B1520000}"/>
    <cellStyle name="Normal 3 2 3 4 2 4 2" xfId="22175" xr:uid="{00000000-0005-0000-0000-0000B2520000}"/>
    <cellStyle name="Normal 3 2 3 4 2 4 2 2" xfId="22176" xr:uid="{00000000-0005-0000-0000-0000B3520000}"/>
    <cellStyle name="Normal 3 2 3 4 2 4 2 2 2" xfId="22177" xr:uid="{00000000-0005-0000-0000-0000B4520000}"/>
    <cellStyle name="Normal 3 2 3 4 2 4 2 3" xfId="22178" xr:uid="{00000000-0005-0000-0000-0000B5520000}"/>
    <cellStyle name="Normal 3 2 3 4 2 4 3" xfId="22179" xr:uid="{00000000-0005-0000-0000-0000B6520000}"/>
    <cellStyle name="Normal 3 2 3 4 2 4 3 2" xfId="22180" xr:uid="{00000000-0005-0000-0000-0000B7520000}"/>
    <cellStyle name="Normal 3 2 3 4 2 4 4" xfId="22181" xr:uid="{00000000-0005-0000-0000-0000B8520000}"/>
    <cellStyle name="Normal 3 2 3 4 2 5" xfId="22182" xr:uid="{00000000-0005-0000-0000-0000B9520000}"/>
    <cellStyle name="Normal 3 2 3 4 2 5 2" xfId="22183" xr:uid="{00000000-0005-0000-0000-0000BA520000}"/>
    <cellStyle name="Normal 3 2 3 4 2 5 2 2" xfId="22184" xr:uid="{00000000-0005-0000-0000-0000BB520000}"/>
    <cellStyle name="Normal 3 2 3 4 2 5 2 2 2" xfId="22185" xr:uid="{00000000-0005-0000-0000-0000BC520000}"/>
    <cellStyle name="Normal 3 2 3 4 2 5 2 3" xfId="22186" xr:uid="{00000000-0005-0000-0000-0000BD520000}"/>
    <cellStyle name="Normal 3 2 3 4 2 5 3" xfId="22187" xr:uid="{00000000-0005-0000-0000-0000BE520000}"/>
    <cellStyle name="Normal 3 2 3 4 2 5 3 2" xfId="22188" xr:uid="{00000000-0005-0000-0000-0000BF520000}"/>
    <cellStyle name="Normal 3 2 3 4 2 5 4" xfId="22189" xr:uid="{00000000-0005-0000-0000-0000C0520000}"/>
    <cellStyle name="Normal 3 2 3 4 2 6" xfId="22190" xr:uid="{00000000-0005-0000-0000-0000C1520000}"/>
    <cellStyle name="Normal 3 2 3 4 2 6 2" xfId="22191" xr:uid="{00000000-0005-0000-0000-0000C2520000}"/>
    <cellStyle name="Normal 3 2 3 4 2 6 2 2" xfId="22192" xr:uid="{00000000-0005-0000-0000-0000C3520000}"/>
    <cellStyle name="Normal 3 2 3 4 2 6 3" xfId="22193" xr:uid="{00000000-0005-0000-0000-0000C4520000}"/>
    <cellStyle name="Normal 3 2 3 4 2 7" xfId="22194" xr:uid="{00000000-0005-0000-0000-0000C5520000}"/>
    <cellStyle name="Normal 3 2 3 4 2 7 2" xfId="22195" xr:uid="{00000000-0005-0000-0000-0000C6520000}"/>
    <cellStyle name="Normal 3 2 3 4 2 8" xfId="22196" xr:uid="{00000000-0005-0000-0000-0000C7520000}"/>
    <cellStyle name="Normal 3 2 3 4 2 8 2" xfId="22197" xr:uid="{00000000-0005-0000-0000-0000C8520000}"/>
    <cellStyle name="Normal 3 2 3 4 2 9" xfId="22198" xr:uid="{00000000-0005-0000-0000-0000C9520000}"/>
    <cellStyle name="Normal 3 2 3 4 3" xfId="22199" xr:uid="{00000000-0005-0000-0000-0000CA520000}"/>
    <cellStyle name="Normal 3 2 3 4 3 2" xfId="22200" xr:uid="{00000000-0005-0000-0000-0000CB520000}"/>
    <cellStyle name="Normal 3 2 3 4 3 2 2" xfId="22201" xr:uid="{00000000-0005-0000-0000-0000CC520000}"/>
    <cellStyle name="Normal 3 2 3 4 3 2 2 2" xfId="22202" xr:uid="{00000000-0005-0000-0000-0000CD520000}"/>
    <cellStyle name="Normal 3 2 3 4 3 2 2 2 2" xfId="22203" xr:uid="{00000000-0005-0000-0000-0000CE520000}"/>
    <cellStyle name="Normal 3 2 3 4 3 2 2 2 2 2" xfId="22204" xr:uid="{00000000-0005-0000-0000-0000CF520000}"/>
    <cellStyle name="Normal 3 2 3 4 3 2 2 2 3" xfId="22205" xr:uid="{00000000-0005-0000-0000-0000D0520000}"/>
    <cellStyle name="Normal 3 2 3 4 3 2 2 3" xfId="22206" xr:uid="{00000000-0005-0000-0000-0000D1520000}"/>
    <cellStyle name="Normal 3 2 3 4 3 2 2 3 2" xfId="22207" xr:uid="{00000000-0005-0000-0000-0000D2520000}"/>
    <cellStyle name="Normal 3 2 3 4 3 2 2 4" xfId="22208" xr:uid="{00000000-0005-0000-0000-0000D3520000}"/>
    <cellStyle name="Normal 3 2 3 4 3 2 3" xfId="22209" xr:uid="{00000000-0005-0000-0000-0000D4520000}"/>
    <cellStyle name="Normal 3 2 3 4 3 2 3 2" xfId="22210" xr:uid="{00000000-0005-0000-0000-0000D5520000}"/>
    <cellStyle name="Normal 3 2 3 4 3 2 3 2 2" xfId="22211" xr:uid="{00000000-0005-0000-0000-0000D6520000}"/>
    <cellStyle name="Normal 3 2 3 4 3 2 3 3" xfId="22212" xr:uid="{00000000-0005-0000-0000-0000D7520000}"/>
    <cellStyle name="Normal 3 2 3 4 3 2 4" xfId="22213" xr:uid="{00000000-0005-0000-0000-0000D8520000}"/>
    <cellStyle name="Normal 3 2 3 4 3 2 4 2" xfId="22214" xr:uid="{00000000-0005-0000-0000-0000D9520000}"/>
    <cellStyle name="Normal 3 2 3 4 3 2 5" xfId="22215" xr:uid="{00000000-0005-0000-0000-0000DA520000}"/>
    <cellStyle name="Normal 3 2 3 4 3 3" xfId="22216" xr:uid="{00000000-0005-0000-0000-0000DB520000}"/>
    <cellStyle name="Normal 3 2 3 4 3 3 2" xfId="22217" xr:uid="{00000000-0005-0000-0000-0000DC520000}"/>
    <cellStyle name="Normal 3 2 3 4 3 3 2 2" xfId="22218" xr:uid="{00000000-0005-0000-0000-0000DD520000}"/>
    <cellStyle name="Normal 3 2 3 4 3 3 2 2 2" xfId="22219" xr:uid="{00000000-0005-0000-0000-0000DE520000}"/>
    <cellStyle name="Normal 3 2 3 4 3 3 2 3" xfId="22220" xr:uid="{00000000-0005-0000-0000-0000DF520000}"/>
    <cellStyle name="Normal 3 2 3 4 3 3 3" xfId="22221" xr:uid="{00000000-0005-0000-0000-0000E0520000}"/>
    <cellStyle name="Normal 3 2 3 4 3 3 3 2" xfId="22222" xr:uid="{00000000-0005-0000-0000-0000E1520000}"/>
    <cellStyle name="Normal 3 2 3 4 3 3 4" xfId="22223" xr:uid="{00000000-0005-0000-0000-0000E2520000}"/>
    <cellStyle name="Normal 3 2 3 4 3 4" xfId="22224" xr:uid="{00000000-0005-0000-0000-0000E3520000}"/>
    <cellStyle name="Normal 3 2 3 4 3 4 2" xfId="22225" xr:uid="{00000000-0005-0000-0000-0000E4520000}"/>
    <cellStyle name="Normal 3 2 3 4 3 4 2 2" xfId="22226" xr:uid="{00000000-0005-0000-0000-0000E5520000}"/>
    <cellStyle name="Normal 3 2 3 4 3 4 2 2 2" xfId="22227" xr:uid="{00000000-0005-0000-0000-0000E6520000}"/>
    <cellStyle name="Normal 3 2 3 4 3 4 2 3" xfId="22228" xr:uid="{00000000-0005-0000-0000-0000E7520000}"/>
    <cellStyle name="Normal 3 2 3 4 3 4 3" xfId="22229" xr:uid="{00000000-0005-0000-0000-0000E8520000}"/>
    <cellStyle name="Normal 3 2 3 4 3 4 3 2" xfId="22230" xr:uid="{00000000-0005-0000-0000-0000E9520000}"/>
    <cellStyle name="Normal 3 2 3 4 3 4 4" xfId="22231" xr:uid="{00000000-0005-0000-0000-0000EA520000}"/>
    <cellStyle name="Normal 3 2 3 4 3 5" xfId="22232" xr:uid="{00000000-0005-0000-0000-0000EB520000}"/>
    <cellStyle name="Normal 3 2 3 4 3 5 2" xfId="22233" xr:uid="{00000000-0005-0000-0000-0000EC520000}"/>
    <cellStyle name="Normal 3 2 3 4 3 5 2 2" xfId="22234" xr:uid="{00000000-0005-0000-0000-0000ED520000}"/>
    <cellStyle name="Normal 3 2 3 4 3 5 3" xfId="22235" xr:uid="{00000000-0005-0000-0000-0000EE520000}"/>
    <cellStyle name="Normal 3 2 3 4 3 6" xfId="22236" xr:uid="{00000000-0005-0000-0000-0000EF520000}"/>
    <cellStyle name="Normal 3 2 3 4 3 6 2" xfId="22237" xr:uid="{00000000-0005-0000-0000-0000F0520000}"/>
    <cellStyle name="Normal 3 2 3 4 3 7" xfId="22238" xr:uid="{00000000-0005-0000-0000-0000F1520000}"/>
    <cellStyle name="Normal 3 2 3 4 3 7 2" xfId="22239" xr:uid="{00000000-0005-0000-0000-0000F2520000}"/>
    <cellStyle name="Normal 3 2 3 4 3 8" xfId="22240" xr:uid="{00000000-0005-0000-0000-0000F3520000}"/>
    <cellStyle name="Normal 3 2 3 4 4" xfId="22241" xr:uid="{00000000-0005-0000-0000-0000F4520000}"/>
    <cellStyle name="Normal 3 2 3 4 4 2" xfId="22242" xr:uid="{00000000-0005-0000-0000-0000F5520000}"/>
    <cellStyle name="Normal 3 2 3 4 4 2 2" xfId="22243" xr:uid="{00000000-0005-0000-0000-0000F6520000}"/>
    <cellStyle name="Normal 3 2 3 4 4 2 2 2" xfId="22244" xr:uid="{00000000-0005-0000-0000-0000F7520000}"/>
    <cellStyle name="Normal 3 2 3 4 4 2 2 2 2" xfId="22245" xr:uid="{00000000-0005-0000-0000-0000F8520000}"/>
    <cellStyle name="Normal 3 2 3 4 4 2 2 3" xfId="22246" xr:uid="{00000000-0005-0000-0000-0000F9520000}"/>
    <cellStyle name="Normal 3 2 3 4 4 2 3" xfId="22247" xr:uid="{00000000-0005-0000-0000-0000FA520000}"/>
    <cellStyle name="Normal 3 2 3 4 4 2 3 2" xfId="22248" xr:uid="{00000000-0005-0000-0000-0000FB520000}"/>
    <cellStyle name="Normal 3 2 3 4 4 2 4" xfId="22249" xr:uid="{00000000-0005-0000-0000-0000FC520000}"/>
    <cellStyle name="Normal 3 2 3 4 4 3" xfId="22250" xr:uid="{00000000-0005-0000-0000-0000FD520000}"/>
    <cellStyle name="Normal 3 2 3 4 4 3 2" xfId="22251" xr:uid="{00000000-0005-0000-0000-0000FE520000}"/>
    <cellStyle name="Normal 3 2 3 4 4 3 2 2" xfId="22252" xr:uid="{00000000-0005-0000-0000-0000FF520000}"/>
    <cellStyle name="Normal 3 2 3 4 4 3 3" xfId="22253" xr:uid="{00000000-0005-0000-0000-000000530000}"/>
    <cellStyle name="Normal 3 2 3 4 4 4" xfId="22254" xr:uid="{00000000-0005-0000-0000-000001530000}"/>
    <cellStyle name="Normal 3 2 3 4 4 4 2" xfId="22255" xr:uid="{00000000-0005-0000-0000-000002530000}"/>
    <cellStyle name="Normal 3 2 3 4 4 5" xfId="22256" xr:uid="{00000000-0005-0000-0000-000003530000}"/>
    <cellStyle name="Normal 3 2 3 4 5" xfId="22257" xr:uid="{00000000-0005-0000-0000-000004530000}"/>
    <cellStyle name="Normal 3 2 3 4 5 2" xfId="22258" xr:uid="{00000000-0005-0000-0000-000005530000}"/>
    <cellStyle name="Normal 3 2 3 4 5 2 2" xfId="22259" xr:uid="{00000000-0005-0000-0000-000006530000}"/>
    <cellStyle name="Normal 3 2 3 4 5 2 2 2" xfId="22260" xr:uid="{00000000-0005-0000-0000-000007530000}"/>
    <cellStyle name="Normal 3 2 3 4 5 2 3" xfId="22261" xr:uid="{00000000-0005-0000-0000-000008530000}"/>
    <cellStyle name="Normal 3 2 3 4 5 3" xfId="22262" xr:uid="{00000000-0005-0000-0000-000009530000}"/>
    <cellStyle name="Normal 3 2 3 4 5 3 2" xfId="22263" xr:uid="{00000000-0005-0000-0000-00000A530000}"/>
    <cellStyle name="Normal 3 2 3 4 5 4" xfId="22264" xr:uid="{00000000-0005-0000-0000-00000B530000}"/>
    <cellStyle name="Normal 3 2 3 4 6" xfId="22265" xr:uid="{00000000-0005-0000-0000-00000C530000}"/>
    <cellStyle name="Normal 3 2 3 4 6 2" xfId="22266" xr:uid="{00000000-0005-0000-0000-00000D530000}"/>
    <cellStyle name="Normal 3 2 3 4 6 2 2" xfId="22267" xr:uid="{00000000-0005-0000-0000-00000E530000}"/>
    <cellStyle name="Normal 3 2 3 4 6 2 2 2" xfId="22268" xr:uid="{00000000-0005-0000-0000-00000F530000}"/>
    <cellStyle name="Normal 3 2 3 4 6 2 3" xfId="22269" xr:uid="{00000000-0005-0000-0000-000010530000}"/>
    <cellStyle name="Normal 3 2 3 4 6 3" xfId="22270" xr:uid="{00000000-0005-0000-0000-000011530000}"/>
    <cellStyle name="Normal 3 2 3 4 6 3 2" xfId="22271" xr:uid="{00000000-0005-0000-0000-000012530000}"/>
    <cellStyle name="Normal 3 2 3 4 6 4" xfId="22272" xr:uid="{00000000-0005-0000-0000-000013530000}"/>
    <cellStyle name="Normal 3 2 3 4 7" xfId="22273" xr:uid="{00000000-0005-0000-0000-000014530000}"/>
    <cellStyle name="Normal 3 2 3 4 7 2" xfId="22274" xr:uid="{00000000-0005-0000-0000-000015530000}"/>
    <cellStyle name="Normal 3 2 3 4 7 2 2" xfId="22275" xr:uid="{00000000-0005-0000-0000-000016530000}"/>
    <cellStyle name="Normal 3 2 3 4 7 3" xfId="22276" xr:uid="{00000000-0005-0000-0000-000017530000}"/>
    <cellStyle name="Normal 3 2 3 4 8" xfId="22277" xr:uid="{00000000-0005-0000-0000-000018530000}"/>
    <cellStyle name="Normal 3 2 3 4 8 2" xfId="22278" xr:uid="{00000000-0005-0000-0000-000019530000}"/>
    <cellStyle name="Normal 3 2 3 4 9" xfId="22279" xr:uid="{00000000-0005-0000-0000-00001A530000}"/>
    <cellStyle name="Normal 3 2 3 4 9 2" xfId="22280" xr:uid="{00000000-0005-0000-0000-00001B530000}"/>
    <cellStyle name="Normal 3 2 3 5" xfId="22281" xr:uid="{00000000-0005-0000-0000-00001C530000}"/>
    <cellStyle name="Normal 3 2 3 5 10" xfId="22282" xr:uid="{00000000-0005-0000-0000-00001D530000}"/>
    <cellStyle name="Normal 3 2 3 5 2" xfId="22283" xr:uid="{00000000-0005-0000-0000-00001E530000}"/>
    <cellStyle name="Normal 3 2 3 5 2 2" xfId="22284" xr:uid="{00000000-0005-0000-0000-00001F530000}"/>
    <cellStyle name="Normal 3 2 3 5 2 2 2" xfId="22285" xr:uid="{00000000-0005-0000-0000-000020530000}"/>
    <cellStyle name="Normal 3 2 3 5 2 2 2 2" xfId="22286" xr:uid="{00000000-0005-0000-0000-000021530000}"/>
    <cellStyle name="Normal 3 2 3 5 2 2 2 2 2" xfId="22287" xr:uid="{00000000-0005-0000-0000-000022530000}"/>
    <cellStyle name="Normal 3 2 3 5 2 2 2 2 2 2" xfId="22288" xr:uid="{00000000-0005-0000-0000-000023530000}"/>
    <cellStyle name="Normal 3 2 3 5 2 2 2 2 2 2 2" xfId="22289" xr:uid="{00000000-0005-0000-0000-000024530000}"/>
    <cellStyle name="Normal 3 2 3 5 2 2 2 2 2 3" xfId="22290" xr:uid="{00000000-0005-0000-0000-000025530000}"/>
    <cellStyle name="Normal 3 2 3 5 2 2 2 2 3" xfId="22291" xr:uid="{00000000-0005-0000-0000-000026530000}"/>
    <cellStyle name="Normal 3 2 3 5 2 2 2 2 3 2" xfId="22292" xr:uid="{00000000-0005-0000-0000-000027530000}"/>
    <cellStyle name="Normal 3 2 3 5 2 2 2 2 4" xfId="22293" xr:uid="{00000000-0005-0000-0000-000028530000}"/>
    <cellStyle name="Normal 3 2 3 5 2 2 2 3" xfId="22294" xr:uid="{00000000-0005-0000-0000-000029530000}"/>
    <cellStyle name="Normal 3 2 3 5 2 2 2 3 2" xfId="22295" xr:uid="{00000000-0005-0000-0000-00002A530000}"/>
    <cellStyle name="Normal 3 2 3 5 2 2 2 3 2 2" xfId="22296" xr:uid="{00000000-0005-0000-0000-00002B530000}"/>
    <cellStyle name="Normal 3 2 3 5 2 2 2 3 3" xfId="22297" xr:uid="{00000000-0005-0000-0000-00002C530000}"/>
    <cellStyle name="Normal 3 2 3 5 2 2 2 4" xfId="22298" xr:uid="{00000000-0005-0000-0000-00002D530000}"/>
    <cellStyle name="Normal 3 2 3 5 2 2 2 4 2" xfId="22299" xr:uid="{00000000-0005-0000-0000-00002E530000}"/>
    <cellStyle name="Normal 3 2 3 5 2 2 2 5" xfId="22300" xr:uid="{00000000-0005-0000-0000-00002F530000}"/>
    <cellStyle name="Normal 3 2 3 5 2 2 3" xfId="22301" xr:uid="{00000000-0005-0000-0000-000030530000}"/>
    <cellStyle name="Normal 3 2 3 5 2 2 3 2" xfId="22302" xr:uid="{00000000-0005-0000-0000-000031530000}"/>
    <cellStyle name="Normal 3 2 3 5 2 2 3 2 2" xfId="22303" xr:uid="{00000000-0005-0000-0000-000032530000}"/>
    <cellStyle name="Normal 3 2 3 5 2 2 3 2 2 2" xfId="22304" xr:uid="{00000000-0005-0000-0000-000033530000}"/>
    <cellStyle name="Normal 3 2 3 5 2 2 3 2 3" xfId="22305" xr:uid="{00000000-0005-0000-0000-000034530000}"/>
    <cellStyle name="Normal 3 2 3 5 2 2 3 3" xfId="22306" xr:uid="{00000000-0005-0000-0000-000035530000}"/>
    <cellStyle name="Normal 3 2 3 5 2 2 3 3 2" xfId="22307" xr:uid="{00000000-0005-0000-0000-000036530000}"/>
    <cellStyle name="Normal 3 2 3 5 2 2 3 4" xfId="22308" xr:uid="{00000000-0005-0000-0000-000037530000}"/>
    <cellStyle name="Normal 3 2 3 5 2 2 4" xfId="22309" xr:uid="{00000000-0005-0000-0000-000038530000}"/>
    <cellStyle name="Normal 3 2 3 5 2 2 4 2" xfId="22310" xr:uid="{00000000-0005-0000-0000-000039530000}"/>
    <cellStyle name="Normal 3 2 3 5 2 2 4 2 2" xfId="22311" xr:uid="{00000000-0005-0000-0000-00003A530000}"/>
    <cellStyle name="Normal 3 2 3 5 2 2 4 2 2 2" xfId="22312" xr:uid="{00000000-0005-0000-0000-00003B530000}"/>
    <cellStyle name="Normal 3 2 3 5 2 2 4 2 3" xfId="22313" xr:uid="{00000000-0005-0000-0000-00003C530000}"/>
    <cellStyle name="Normal 3 2 3 5 2 2 4 3" xfId="22314" xr:uid="{00000000-0005-0000-0000-00003D530000}"/>
    <cellStyle name="Normal 3 2 3 5 2 2 4 3 2" xfId="22315" xr:uid="{00000000-0005-0000-0000-00003E530000}"/>
    <cellStyle name="Normal 3 2 3 5 2 2 4 4" xfId="22316" xr:uid="{00000000-0005-0000-0000-00003F530000}"/>
    <cellStyle name="Normal 3 2 3 5 2 2 5" xfId="22317" xr:uid="{00000000-0005-0000-0000-000040530000}"/>
    <cellStyle name="Normal 3 2 3 5 2 2 5 2" xfId="22318" xr:uid="{00000000-0005-0000-0000-000041530000}"/>
    <cellStyle name="Normal 3 2 3 5 2 2 5 2 2" xfId="22319" xr:uid="{00000000-0005-0000-0000-000042530000}"/>
    <cellStyle name="Normal 3 2 3 5 2 2 5 3" xfId="22320" xr:uid="{00000000-0005-0000-0000-000043530000}"/>
    <cellStyle name="Normal 3 2 3 5 2 2 6" xfId="22321" xr:uid="{00000000-0005-0000-0000-000044530000}"/>
    <cellStyle name="Normal 3 2 3 5 2 2 6 2" xfId="22322" xr:uid="{00000000-0005-0000-0000-000045530000}"/>
    <cellStyle name="Normal 3 2 3 5 2 2 7" xfId="22323" xr:uid="{00000000-0005-0000-0000-000046530000}"/>
    <cellStyle name="Normal 3 2 3 5 2 2 7 2" xfId="22324" xr:uid="{00000000-0005-0000-0000-000047530000}"/>
    <cellStyle name="Normal 3 2 3 5 2 2 8" xfId="22325" xr:uid="{00000000-0005-0000-0000-000048530000}"/>
    <cellStyle name="Normal 3 2 3 5 2 3" xfId="22326" xr:uid="{00000000-0005-0000-0000-000049530000}"/>
    <cellStyle name="Normal 3 2 3 5 2 3 2" xfId="22327" xr:uid="{00000000-0005-0000-0000-00004A530000}"/>
    <cellStyle name="Normal 3 2 3 5 2 3 2 2" xfId="22328" xr:uid="{00000000-0005-0000-0000-00004B530000}"/>
    <cellStyle name="Normal 3 2 3 5 2 3 2 2 2" xfId="22329" xr:uid="{00000000-0005-0000-0000-00004C530000}"/>
    <cellStyle name="Normal 3 2 3 5 2 3 2 2 2 2" xfId="22330" xr:uid="{00000000-0005-0000-0000-00004D530000}"/>
    <cellStyle name="Normal 3 2 3 5 2 3 2 2 3" xfId="22331" xr:uid="{00000000-0005-0000-0000-00004E530000}"/>
    <cellStyle name="Normal 3 2 3 5 2 3 2 3" xfId="22332" xr:uid="{00000000-0005-0000-0000-00004F530000}"/>
    <cellStyle name="Normal 3 2 3 5 2 3 2 3 2" xfId="22333" xr:uid="{00000000-0005-0000-0000-000050530000}"/>
    <cellStyle name="Normal 3 2 3 5 2 3 2 4" xfId="22334" xr:uid="{00000000-0005-0000-0000-000051530000}"/>
    <cellStyle name="Normal 3 2 3 5 2 3 3" xfId="22335" xr:uid="{00000000-0005-0000-0000-000052530000}"/>
    <cellStyle name="Normal 3 2 3 5 2 3 3 2" xfId="22336" xr:uid="{00000000-0005-0000-0000-000053530000}"/>
    <cellStyle name="Normal 3 2 3 5 2 3 3 2 2" xfId="22337" xr:uid="{00000000-0005-0000-0000-000054530000}"/>
    <cellStyle name="Normal 3 2 3 5 2 3 3 3" xfId="22338" xr:uid="{00000000-0005-0000-0000-000055530000}"/>
    <cellStyle name="Normal 3 2 3 5 2 3 4" xfId="22339" xr:uid="{00000000-0005-0000-0000-000056530000}"/>
    <cellStyle name="Normal 3 2 3 5 2 3 4 2" xfId="22340" xr:uid="{00000000-0005-0000-0000-000057530000}"/>
    <cellStyle name="Normal 3 2 3 5 2 3 5" xfId="22341" xr:uid="{00000000-0005-0000-0000-000058530000}"/>
    <cellStyle name="Normal 3 2 3 5 2 4" xfId="22342" xr:uid="{00000000-0005-0000-0000-000059530000}"/>
    <cellStyle name="Normal 3 2 3 5 2 4 2" xfId="22343" xr:uid="{00000000-0005-0000-0000-00005A530000}"/>
    <cellStyle name="Normal 3 2 3 5 2 4 2 2" xfId="22344" xr:uid="{00000000-0005-0000-0000-00005B530000}"/>
    <cellStyle name="Normal 3 2 3 5 2 4 2 2 2" xfId="22345" xr:uid="{00000000-0005-0000-0000-00005C530000}"/>
    <cellStyle name="Normal 3 2 3 5 2 4 2 3" xfId="22346" xr:uid="{00000000-0005-0000-0000-00005D530000}"/>
    <cellStyle name="Normal 3 2 3 5 2 4 3" xfId="22347" xr:uid="{00000000-0005-0000-0000-00005E530000}"/>
    <cellStyle name="Normal 3 2 3 5 2 4 3 2" xfId="22348" xr:uid="{00000000-0005-0000-0000-00005F530000}"/>
    <cellStyle name="Normal 3 2 3 5 2 4 4" xfId="22349" xr:uid="{00000000-0005-0000-0000-000060530000}"/>
    <cellStyle name="Normal 3 2 3 5 2 5" xfId="22350" xr:uid="{00000000-0005-0000-0000-000061530000}"/>
    <cellStyle name="Normal 3 2 3 5 2 5 2" xfId="22351" xr:uid="{00000000-0005-0000-0000-000062530000}"/>
    <cellStyle name="Normal 3 2 3 5 2 5 2 2" xfId="22352" xr:uid="{00000000-0005-0000-0000-000063530000}"/>
    <cellStyle name="Normal 3 2 3 5 2 5 2 2 2" xfId="22353" xr:uid="{00000000-0005-0000-0000-000064530000}"/>
    <cellStyle name="Normal 3 2 3 5 2 5 2 3" xfId="22354" xr:uid="{00000000-0005-0000-0000-000065530000}"/>
    <cellStyle name="Normal 3 2 3 5 2 5 3" xfId="22355" xr:uid="{00000000-0005-0000-0000-000066530000}"/>
    <cellStyle name="Normal 3 2 3 5 2 5 3 2" xfId="22356" xr:uid="{00000000-0005-0000-0000-000067530000}"/>
    <cellStyle name="Normal 3 2 3 5 2 5 4" xfId="22357" xr:uid="{00000000-0005-0000-0000-000068530000}"/>
    <cellStyle name="Normal 3 2 3 5 2 6" xfId="22358" xr:uid="{00000000-0005-0000-0000-000069530000}"/>
    <cellStyle name="Normal 3 2 3 5 2 6 2" xfId="22359" xr:uid="{00000000-0005-0000-0000-00006A530000}"/>
    <cellStyle name="Normal 3 2 3 5 2 6 2 2" xfId="22360" xr:uid="{00000000-0005-0000-0000-00006B530000}"/>
    <cellStyle name="Normal 3 2 3 5 2 6 3" xfId="22361" xr:uid="{00000000-0005-0000-0000-00006C530000}"/>
    <cellStyle name="Normal 3 2 3 5 2 7" xfId="22362" xr:uid="{00000000-0005-0000-0000-00006D530000}"/>
    <cellStyle name="Normal 3 2 3 5 2 7 2" xfId="22363" xr:uid="{00000000-0005-0000-0000-00006E530000}"/>
    <cellStyle name="Normal 3 2 3 5 2 8" xfId="22364" xr:uid="{00000000-0005-0000-0000-00006F530000}"/>
    <cellStyle name="Normal 3 2 3 5 2 8 2" xfId="22365" xr:uid="{00000000-0005-0000-0000-000070530000}"/>
    <cellStyle name="Normal 3 2 3 5 2 9" xfId="22366" xr:uid="{00000000-0005-0000-0000-000071530000}"/>
    <cellStyle name="Normal 3 2 3 5 3" xfId="22367" xr:uid="{00000000-0005-0000-0000-000072530000}"/>
    <cellStyle name="Normal 3 2 3 5 3 2" xfId="22368" xr:uid="{00000000-0005-0000-0000-000073530000}"/>
    <cellStyle name="Normal 3 2 3 5 3 2 2" xfId="22369" xr:uid="{00000000-0005-0000-0000-000074530000}"/>
    <cellStyle name="Normal 3 2 3 5 3 2 2 2" xfId="22370" xr:uid="{00000000-0005-0000-0000-000075530000}"/>
    <cellStyle name="Normal 3 2 3 5 3 2 2 2 2" xfId="22371" xr:uid="{00000000-0005-0000-0000-000076530000}"/>
    <cellStyle name="Normal 3 2 3 5 3 2 2 2 2 2" xfId="22372" xr:uid="{00000000-0005-0000-0000-000077530000}"/>
    <cellStyle name="Normal 3 2 3 5 3 2 2 2 3" xfId="22373" xr:uid="{00000000-0005-0000-0000-000078530000}"/>
    <cellStyle name="Normal 3 2 3 5 3 2 2 3" xfId="22374" xr:uid="{00000000-0005-0000-0000-000079530000}"/>
    <cellStyle name="Normal 3 2 3 5 3 2 2 3 2" xfId="22375" xr:uid="{00000000-0005-0000-0000-00007A530000}"/>
    <cellStyle name="Normal 3 2 3 5 3 2 2 4" xfId="22376" xr:uid="{00000000-0005-0000-0000-00007B530000}"/>
    <cellStyle name="Normal 3 2 3 5 3 2 3" xfId="22377" xr:uid="{00000000-0005-0000-0000-00007C530000}"/>
    <cellStyle name="Normal 3 2 3 5 3 2 3 2" xfId="22378" xr:uid="{00000000-0005-0000-0000-00007D530000}"/>
    <cellStyle name="Normal 3 2 3 5 3 2 3 2 2" xfId="22379" xr:uid="{00000000-0005-0000-0000-00007E530000}"/>
    <cellStyle name="Normal 3 2 3 5 3 2 3 3" xfId="22380" xr:uid="{00000000-0005-0000-0000-00007F530000}"/>
    <cellStyle name="Normal 3 2 3 5 3 2 4" xfId="22381" xr:uid="{00000000-0005-0000-0000-000080530000}"/>
    <cellStyle name="Normal 3 2 3 5 3 2 4 2" xfId="22382" xr:uid="{00000000-0005-0000-0000-000081530000}"/>
    <cellStyle name="Normal 3 2 3 5 3 2 5" xfId="22383" xr:uid="{00000000-0005-0000-0000-000082530000}"/>
    <cellStyle name="Normal 3 2 3 5 3 3" xfId="22384" xr:uid="{00000000-0005-0000-0000-000083530000}"/>
    <cellStyle name="Normal 3 2 3 5 3 3 2" xfId="22385" xr:uid="{00000000-0005-0000-0000-000084530000}"/>
    <cellStyle name="Normal 3 2 3 5 3 3 2 2" xfId="22386" xr:uid="{00000000-0005-0000-0000-000085530000}"/>
    <cellStyle name="Normal 3 2 3 5 3 3 2 2 2" xfId="22387" xr:uid="{00000000-0005-0000-0000-000086530000}"/>
    <cellStyle name="Normal 3 2 3 5 3 3 2 3" xfId="22388" xr:uid="{00000000-0005-0000-0000-000087530000}"/>
    <cellStyle name="Normal 3 2 3 5 3 3 3" xfId="22389" xr:uid="{00000000-0005-0000-0000-000088530000}"/>
    <cellStyle name="Normal 3 2 3 5 3 3 3 2" xfId="22390" xr:uid="{00000000-0005-0000-0000-000089530000}"/>
    <cellStyle name="Normal 3 2 3 5 3 3 4" xfId="22391" xr:uid="{00000000-0005-0000-0000-00008A530000}"/>
    <cellStyle name="Normal 3 2 3 5 3 4" xfId="22392" xr:uid="{00000000-0005-0000-0000-00008B530000}"/>
    <cellStyle name="Normal 3 2 3 5 3 4 2" xfId="22393" xr:uid="{00000000-0005-0000-0000-00008C530000}"/>
    <cellStyle name="Normal 3 2 3 5 3 4 2 2" xfId="22394" xr:uid="{00000000-0005-0000-0000-00008D530000}"/>
    <cellStyle name="Normal 3 2 3 5 3 4 2 2 2" xfId="22395" xr:uid="{00000000-0005-0000-0000-00008E530000}"/>
    <cellStyle name="Normal 3 2 3 5 3 4 2 3" xfId="22396" xr:uid="{00000000-0005-0000-0000-00008F530000}"/>
    <cellStyle name="Normal 3 2 3 5 3 4 3" xfId="22397" xr:uid="{00000000-0005-0000-0000-000090530000}"/>
    <cellStyle name="Normal 3 2 3 5 3 4 3 2" xfId="22398" xr:uid="{00000000-0005-0000-0000-000091530000}"/>
    <cellStyle name="Normal 3 2 3 5 3 4 4" xfId="22399" xr:uid="{00000000-0005-0000-0000-000092530000}"/>
    <cellStyle name="Normal 3 2 3 5 3 5" xfId="22400" xr:uid="{00000000-0005-0000-0000-000093530000}"/>
    <cellStyle name="Normal 3 2 3 5 3 5 2" xfId="22401" xr:uid="{00000000-0005-0000-0000-000094530000}"/>
    <cellStyle name="Normal 3 2 3 5 3 5 2 2" xfId="22402" xr:uid="{00000000-0005-0000-0000-000095530000}"/>
    <cellStyle name="Normal 3 2 3 5 3 5 3" xfId="22403" xr:uid="{00000000-0005-0000-0000-000096530000}"/>
    <cellStyle name="Normal 3 2 3 5 3 6" xfId="22404" xr:uid="{00000000-0005-0000-0000-000097530000}"/>
    <cellStyle name="Normal 3 2 3 5 3 6 2" xfId="22405" xr:uid="{00000000-0005-0000-0000-000098530000}"/>
    <cellStyle name="Normal 3 2 3 5 3 7" xfId="22406" xr:uid="{00000000-0005-0000-0000-000099530000}"/>
    <cellStyle name="Normal 3 2 3 5 3 7 2" xfId="22407" xr:uid="{00000000-0005-0000-0000-00009A530000}"/>
    <cellStyle name="Normal 3 2 3 5 3 8" xfId="22408" xr:uid="{00000000-0005-0000-0000-00009B530000}"/>
    <cellStyle name="Normal 3 2 3 5 4" xfId="22409" xr:uid="{00000000-0005-0000-0000-00009C530000}"/>
    <cellStyle name="Normal 3 2 3 5 4 2" xfId="22410" xr:uid="{00000000-0005-0000-0000-00009D530000}"/>
    <cellStyle name="Normal 3 2 3 5 4 2 2" xfId="22411" xr:uid="{00000000-0005-0000-0000-00009E530000}"/>
    <cellStyle name="Normal 3 2 3 5 4 2 2 2" xfId="22412" xr:uid="{00000000-0005-0000-0000-00009F530000}"/>
    <cellStyle name="Normal 3 2 3 5 4 2 2 2 2" xfId="22413" xr:uid="{00000000-0005-0000-0000-0000A0530000}"/>
    <cellStyle name="Normal 3 2 3 5 4 2 2 3" xfId="22414" xr:uid="{00000000-0005-0000-0000-0000A1530000}"/>
    <cellStyle name="Normal 3 2 3 5 4 2 3" xfId="22415" xr:uid="{00000000-0005-0000-0000-0000A2530000}"/>
    <cellStyle name="Normal 3 2 3 5 4 2 3 2" xfId="22416" xr:uid="{00000000-0005-0000-0000-0000A3530000}"/>
    <cellStyle name="Normal 3 2 3 5 4 2 4" xfId="22417" xr:uid="{00000000-0005-0000-0000-0000A4530000}"/>
    <cellStyle name="Normal 3 2 3 5 4 3" xfId="22418" xr:uid="{00000000-0005-0000-0000-0000A5530000}"/>
    <cellStyle name="Normal 3 2 3 5 4 3 2" xfId="22419" xr:uid="{00000000-0005-0000-0000-0000A6530000}"/>
    <cellStyle name="Normal 3 2 3 5 4 3 2 2" xfId="22420" xr:uid="{00000000-0005-0000-0000-0000A7530000}"/>
    <cellStyle name="Normal 3 2 3 5 4 3 3" xfId="22421" xr:uid="{00000000-0005-0000-0000-0000A8530000}"/>
    <cellStyle name="Normal 3 2 3 5 4 4" xfId="22422" xr:uid="{00000000-0005-0000-0000-0000A9530000}"/>
    <cellStyle name="Normal 3 2 3 5 4 4 2" xfId="22423" xr:uid="{00000000-0005-0000-0000-0000AA530000}"/>
    <cellStyle name="Normal 3 2 3 5 4 5" xfId="22424" xr:uid="{00000000-0005-0000-0000-0000AB530000}"/>
    <cellStyle name="Normal 3 2 3 5 5" xfId="22425" xr:uid="{00000000-0005-0000-0000-0000AC530000}"/>
    <cellStyle name="Normal 3 2 3 5 5 2" xfId="22426" xr:uid="{00000000-0005-0000-0000-0000AD530000}"/>
    <cellStyle name="Normal 3 2 3 5 5 2 2" xfId="22427" xr:uid="{00000000-0005-0000-0000-0000AE530000}"/>
    <cellStyle name="Normal 3 2 3 5 5 2 2 2" xfId="22428" xr:uid="{00000000-0005-0000-0000-0000AF530000}"/>
    <cellStyle name="Normal 3 2 3 5 5 2 3" xfId="22429" xr:uid="{00000000-0005-0000-0000-0000B0530000}"/>
    <cellStyle name="Normal 3 2 3 5 5 3" xfId="22430" xr:uid="{00000000-0005-0000-0000-0000B1530000}"/>
    <cellStyle name="Normal 3 2 3 5 5 3 2" xfId="22431" xr:uid="{00000000-0005-0000-0000-0000B2530000}"/>
    <cellStyle name="Normal 3 2 3 5 5 4" xfId="22432" xr:uid="{00000000-0005-0000-0000-0000B3530000}"/>
    <cellStyle name="Normal 3 2 3 5 6" xfId="22433" xr:uid="{00000000-0005-0000-0000-0000B4530000}"/>
    <cellStyle name="Normal 3 2 3 5 6 2" xfId="22434" xr:uid="{00000000-0005-0000-0000-0000B5530000}"/>
    <cellStyle name="Normal 3 2 3 5 6 2 2" xfId="22435" xr:uid="{00000000-0005-0000-0000-0000B6530000}"/>
    <cellStyle name="Normal 3 2 3 5 6 2 2 2" xfId="22436" xr:uid="{00000000-0005-0000-0000-0000B7530000}"/>
    <cellStyle name="Normal 3 2 3 5 6 2 3" xfId="22437" xr:uid="{00000000-0005-0000-0000-0000B8530000}"/>
    <cellStyle name="Normal 3 2 3 5 6 3" xfId="22438" xr:uid="{00000000-0005-0000-0000-0000B9530000}"/>
    <cellStyle name="Normal 3 2 3 5 6 3 2" xfId="22439" xr:uid="{00000000-0005-0000-0000-0000BA530000}"/>
    <cellStyle name="Normal 3 2 3 5 6 4" xfId="22440" xr:uid="{00000000-0005-0000-0000-0000BB530000}"/>
    <cellStyle name="Normal 3 2 3 5 7" xfId="22441" xr:uid="{00000000-0005-0000-0000-0000BC530000}"/>
    <cellStyle name="Normal 3 2 3 5 7 2" xfId="22442" xr:uid="{00000000-0005-0000-0000-0000BD530000}"/>
    <cellStyle name="Normal 3 2 3 5 7 2 2" xfId="22443" xr:uid="{00000000-0005-0000-0000-0000BE530000}"/>
    <cellStyle name="Normal 3 2 3 5 7 3" xfId="22444" xr:uid="{00000000-0005-0000-0000-0000BF530000}"/>
    <cellStyle name="Normal 3 2 3 5 8" xfId="22445" xr:uid="{00000000-0005-0000-0000-0000C0530000}"/>
    <cellStyle name="Normal 3 2 3 5 8 2" xfId="22446" xr:uid="{00000000-0005-0000-0000-0000C1530000}"/>
    <cellStyle name="Normal 3 2 3 5 9" xfId="22447" xr:uid="{00000000-0005-0000-0000-0000C2530000}"/>
    <cellStyle name="Normal 3 2 3 5 9 2" xfId="22448" xr:uid="{00000000-0005-0000-0000-0000C3530000}"/>
    <cellStyle name="Normal 3 2 3 6" xfId="22449" xr:uid="{00000000-0005-0000-0000-0000C4530000}"/>
    <cellStyle name="Normal 3 2 3 6 10" xfId="22450" xr:uid="{00000000-0005-0000-0000-0000C5530000}"/>
    <cellStyle name="Normal 3 2 3 6 2" xfId="22451" xr:uid="{00000000-0005-0000-0000-0000C6530000}"/>
    <cellStyle name="Normal 3 2 3 6 2 2" xfId="22452" xr:uid="{00000000-0005-0000-0000-0000C7530000}"/>
    <cellStyle name="Normal 3 2 3 6 2 2 2" xfId="22453" xr:uid="{00000000-0005-0000-0000-0000C8530000}"/>
    <cellStyle name="Normal 3 2 3 6 2 2 2 2" xfId="22454" xr:uid="{00000000-0005-0000-0000-0000C9530000}"/>
    <cellStyle name="Normal 3 2 3 6 2 2 2 2 2" xfId="22455" xr:uid="{00000000-0005-0000-0000-0000CA530000}"/>
    <cellStyle name="Normal 3 2 3 6 2 2 2 2 2 2" xfId="22456" xr:uid="{00000000-0005-0000-0000-0000CB530000}"/>
    <cellStyle name="Normal 3 2 3 6 2 2 2 2 2 2 2" xfId="22457" xr:uid="{00000000-0005-0000-0000-0000CC530000}"/>
    <cellStyle name="Normal 3 2 3 6 2 2 2 2 2 3" xfId="22458" xr:uid="{00000000-0005-0000-0000-0000CD530000}"/>
    <cellStyle name="Normal 3 2 3 6 2 2 2 2 3" xfId="22459" xr:uid="{00000000-0005-0000-0000-0000CE530000}"/>
    <cellStyle name="Normal 3 2 3 6 2 2 2 2 3 2" xfId="22460" xr:uid="{00000000-0005-0000-0000-0000CF530000}"/>
    <cellStyle name="Normal 3 2 3 6 2 2 2 2 4" xfId="22461" xr:uid="{00000000-0005-0000-0000-0000D0530000}"/>
    <cellStyle name="Normal 3 2 3 6 2 2 2 3" xfId="22462" xr:uid="{00000000-0005-0000-0000-0000D1530000}"/>
    <cellStyle name="Normal 3 2 3 6 2 2 2 3 2" xfId="22463" xr:uid="{00000000-0005-0000-0000-0000D2530000}"/>
    <cellStyle name="Normal 3 2 3 6 2 2 2 3 2 2" xfId="22464" xr:uid="{00000000-0005-0000-0000-0000D3530000}"/>
    <cellStyle name="Normal 3 2 3 6 2 2 2 3 3" xfId="22465" xr:uid="{00000000-0005-0000-0000-0000D4530000}"/>
    <cellStyle name="Normal 3 2 3 6 2 2 2 4" xfId="22466" xr:uid="{00000000-0005-0000-0000-0000D5530000}"/>
    <cellStyle name="Normal 3 2 3 6 2 2 2 4 2" xfId="22467" xr:uid="{00000000-0005-0000-0000-0000D6530000}"/>
    <cellStyle name="Normal 3 2 3 6 2 2 2 5" xfId="22468" xr:uid="{00000000-0005-0000-0000-0000D7530000}"/>
    <cellStyle name="Normal 3 2 3 6 2 2 3" xfId="22469" xr:uid="{00000000-0005-0000-0000-0000D8530000}"/>
    <cellStyle name="Normal 3 2 3 6 2 2 3 2" xfId="22470" xr:uid="{00000000-0005-0000-0000-0000D9530000}"/>
    <cellStyle name="Normal 3 2 3 6 2 2 3 2 2" xfId="22471" xr:uid="{00000000-0005-0000-0000-0000DA530000}"/>
    <cellStyle name="Normal 3 2 3 6 2 2 3 2 2 2" xfId="22472" xr:uid="{00000000-0005-0000-0000-0000DB530000}"/>
    <cellStyle name="Normal 3 2 3 6 2 2 3 2 3" xfId="22473" xr:uid="{00000000-0005-0000-0000-0000DC530000}"/>
    <cellStyle name="Normal 3 2 3 6 2 2 3 3" xfId="22474" xr:uid="{00000000-0005-0000-0000-0000DD530000}"/>
    <cellStyle name="Normal 3 2 3 6 2 2 3 3 2" xfId="22475" xr:uid="{00000000-0005-0000-0000-0000DE530000}"/>
    <cellStyle name="Normal 3 2 3 6 2 2 3 4" xfId="22476" xr:uid="{00000000-0005-0000-0000-0000DF530000}"/>
    <cellStyle name="Normal 3 2 3 6 2 2 4" xfId="22477" xr:uid="{00000000-0005-0000-0000-0000E0530000}"/>
    <cellStyle name="Normal 3 2 3 6 2 2 4 2" xfId="22478" xr:uid="{00000000-0005-0000-0000-0000E1530000}"/>
    <cellStyle name="Normal 3 2 3 6 2 2 4 2 2" xfId="22479" xr:uid="{00000000-0005-0000-0000-0000E2530000}"/>
    <cellStyle name="Normal 3 2 3 6 2 2 4 2 2 2" xfId="22480" xr:uid="{00000000-0005-0000-0000-0000E3530000}"/>
    <cellStyle name="Normal 3 2 3 6 2 2 4 2 3" xfId="22481" xr:uid="{00000000-0005-0000-0000-0000E4530000}"/>
    <cellStyle name="Normal 3 2 3 6 2 2 4 3" xfId="22482" xr:uid="{00000000-0005-0000-0000-0000E5530000}"/>
    <cellStyle name="Normal 3 2 3 6 2 2 4 3 2" xfId="22483" xr:uid="{00000000-0005-0000-0000-0000E6530000}"/>
    <cellStyle name="Normal 3 2 3 6 2 2 4 4" xfId="22484" xr:uid="{00000000-0005-0000-0000-0000E7530000}"/>
    <cellStyle name="Normal 3 2 3 6 2 2 5" xfId="22485" xr:uid="{00000000-0005-0000-0000-0000E8530000}"/>
    <cellStyle name="Normal 3 2 3 6 2 2 5 2" xfId="22486" xr:uid="{00000000-0005-0000-0000-0000E9530000}"/>
    <cellStyle name="Normal 3 2 3 6 2 2 5 2 2" xfId="22487" xr:uid="{00000000-0005-0000-0000-0000EA530000}"/>
    <cellStyle name="Normal 3 2 3 6 2 2 5 3" xfId="22488" xr:uid="{00000000-0005-0000-0000-0000EB530000}"/>
    <cellStyle name="Normal 3 2 3 6 2 2 6" xfId="22489" xr:uid="{00000000-0005-0000-0000-0000EC530000}"/>
    <cellStyle name="Normal 3 2 3 6 2 2 6 2" xfId="22490" xr:uid="{00000000-0005-0000-0000-0000ED530000}"/>
    <cellStyle name="Normal 3 2 3 6 2 2 7" xfId="22491" xr:uid="{00000000-0005-0000-0000-0000EE530000}"/>
    <cellStyle name="Normal 3 2 3 6 2 2 7 2" xfId="22492" xr:uid="{00000000-0005-0000-0000-0000EF530000}"/>
    <cellStyle name="Normal 3 2 3 6 2 2 8" xfId="22493" xr:uid="{00000000-0005-0000-0000-0000F0530000}"/>
    <cellStyle name="Normal 3 2 3 6 2 3" xfId="22494" xr:uid="{00000000-0005-0000-0000-0000F1530000}"/>
    <cellStyle name="Normal 3 2 3 6 2 3 2" xfId="22495" xr:uid="{00000000-0005-0000-0000-0000F2530000}"/>
    <cellStyle name="Normal 3 2 3 6 2 3 2 2" xfId="22496" xr:uid="{00000000-0005-0000-0000-0000F3530000}"/>
    <cellStyle name="Normal 3 2 3 6 2 3 2 2 2" xfId="22497" xr:uid="{00000000-0005-0000-0000-0000F4530000}"/>
    <cellStyle name="Normal 3 2 3 6 2 3 2 2 2 2" xfId="22498" xr:uid="{00000000-0005-0000-0000-0000F5530000}"/>
    <cellStyle name="Normal 3 2 3 6 2 3 2 2 3" xfId="22499" xr:uid="{00000000-0005-0000-0000-0000F6530000}"/>
    <cellStyle name="Normal 3 2 3 6 2 3 2 3" xfId="22500" xr:uid="{00000000-0005-0000-0000-0000F7530000}"/>
    <cellStyle name="Normal 3 2 3 6 2 3 2 3 2" xfId="22501" xr:uid="{00000000-0005-0000-0000-0000F8530000}"/>
    <cellStyle name="Normal 3 2 3 6 2 3 2 4" xfId="22502" xr:uid="{00000000-0005-0000-0000-0000F9530000}"/>
    <cellStyle name="Normal 3 2 3 6 2 3 3" xfId="22503" xr:uid="{00000000-0005-0000-0000-0000FA530000}"/>
    <cellStyle name="Normal 3 2 3 6 2 3 3 2" xfId="22504" xr:uid="{00000000-0005-0000-0000-0000FB530000}"/>
    <cellStyle name="Normal 3 2 3 6 2 3 3 2 2" xfId="22505" xr:uid="{00000000-0005-0000-0000-0000FC530000}"/>
    <cellStyle name="Normal 3 2 3 6 2 3 3 3" xfId="22506" xr:uid="{00000000-0005-0000-0000-0000FD530000}"/>
    <cellStyle name="Normal 3 2 3 6 2 3 4" xfId="22507" xr:uid="{00000000-0005-0000-0000-0000FE530000}"/>
    <cellStyle name="Normal 3 2 3 6 2 3 4 2" xfId="22508" xr:uid="{00000000-0005-0000-0000-0000FF530000}"/>
    <cellStyle name="Normal 3 2 3 6 2 3 5" xfId="22509" xr:uid="{00000000-0005-0000-0000-000000540000}"/>
    <cellStyle name="Normal 3 2 3 6 2 4" xfId="22510" xr:uid="{00000000-0005-0000-0000-000001540000}"/>
    <cellStyle name="Normal 3 2 3 6 2 4 2" xfId="22511" xr:uid="{00000000-0005-0000-0000-000002540000}"/>
    <cellStyle name="Normal 3 2 3 6 2 4 2 2" xfId="22512" xr:uid="{00000000-0005-0000-0000-000003540000}"/>
    <cellStyle name="Normal 3 2 3 6 2 4 2 2 2" xfId="22513" xr:uid="{00000000-0005-0000-0000-000004540000}"/>
    <cellStyle name="Normal 3 2 3 6 2 4 2 3" xfId="22514" xr:uid="{00000000-0005-0000-0000-000005540000}"/>
    <cellStyle name="Normal 3 2 3 6 2 4 3" xfId="22515" xr:uid="{00000000-0005-0000-0000-000006540000}"/>
    <cellStyle name="Normal 3 2 3 6 2 4 3 2" xfId="22516" xr:uid="{00000000-0005-0000-0000-000007540000}"/>
    <cellStyle name="Normal 3 2 3 6 2 4 4" xfId="22517" xr:uid="{00000000-0005-0000-0000-000008540000}"/>
    <cellStyle name="Normal 3 2 3 6 2 5" xfId="22518" xr:uid="{00000000-0005-0000-0000-000009540000}"/>
    <cellStyle name="Normal 3 2 3 6 2 5 2" xfId="22519" xr:uid="{00000000-0005-0000-0000-00000A540000}"/>
    <cellStyle name="Normal 3 2 3 6 2 5 2 2" xfId="22520" xr:uid="{00000000-0005-0000-0000-00000B540000}"/>
    <cellStyle name="Normal 3 2 3 6 2 5 2 2 2" xfId="22521" xr:uid="{00000000-0005-0000-0000-00000C540000}"/>
    <cellStyle name="Normal 3 2 3 6 2 5 2 3" xfId="22522" xr:uid="{00000000-0005-0000-0000-00000D540000}"/>
    <cellStyle name="Normal 3 2 3 6 2 5 3" xfId="22523" xr:uid="{00000000-0005-0000-0000-00000E540000}"/>
    <cellStyle name="Normal 3 2 3 6 2 5 3 2" xfId="22524" xr:uid="{00000000-0005-0000-0000-00000F540000}"/>
    <cellStyle name="Normal 3 2 3 6 2 5 4" xfId="22525" xr:uid="{00000000-0005-0000-0000-000010540000}"/>
    <cellStyle name="Normal 3 2 3 6 2 6" xfId="22526" xr:uid="{00000000-0005-0000-0000-000011540000}"/>
    <cellStyle name="Normal 3 2 3 6 2 6 2" xfId="22527" xr:uid="{00000000-0005-0000-0000-000012540000}"/>
    <cellStyle name="Normal 3 2 3 6 2 6 2 2" xfId="22528" xr:uid="{00000000-0005-0000-0000-000013540000}"/>
    <cellStyle name="Normal 3 2 3 6 2 6 3" xfId="22529" xr:uid="{00000000-0005-0000-0000-000014540000}"/>
    <cellStyle name="Normal 3 2 3 6 2 7" xfId="22530" xr:uid="{00000000-0005-0000-0000-000015540000}"/>
    <cellStyle name="Normal 3 2 3 6 2 7 2" xfId="22531" xr:uid="{00000000-0005-0000-0000-000016540000}"/>
    <cellStyle name="Normal 3 2 3 6 2 8" xfId="22532" xr:uid="{00000000-0005-0000-0000-000017540000}"/>
    <cellStyle name="Normal 3 2 3 6 2 8 2" xfId="22533" xr:uid="{00000000-0005-0000-0000-000018540000}"/>
    <cellStyle name="Normal 3 2 3 6 2 9" xfId="22534" xr:uid="{00000000-0005-0000-0000-000019540000}"/>
    <cellStyle name="Normal 3 2 3 6 3" xfId="22535" xr:uid="{00000000-0005-0000-0000-00001A540000}"/>
    <cellStyle name="Normal 3 2 3 6 3 2" xfId="22536" xr:uid="{00000000-0005-0000-0000-00001B540000}"/>
    <cellStyle name="Normal 3 2 3 6 3 2 2" xfId="22537" xr:uid="{00000000-0005-0000-0000-00001C540000}"/>
    <cellStyle name="Normal 3 2 3 6 3 2 2 2" xfId="22538" xr:uid="{00000000-0005-0000-0000-00001D540000}"/>
    <cellStyle name="Normal 3 2 3 6 3 2 2 2 2" xfId="22539" xr:uid="{00000000-0005-0000-0000-00001E540000}"/>
    <cellStyle name="Normal 3 2 3 6 3 2 2 2 2 2" xfId="22540" xr:uid="{00000000-0005-0000-0000-00001F540000}"/>
    <cellStyle name="Normal 3 2 3 6 3 2 2 2 3" xfId="22541" xr:uid="{00000000-0005-0000-0000-000020540000}"/>
    <cellStyle name="Normal 3 2 3 6 3 2 2 3" xfId="22542" xr:uid="{00000000-0005-0000-0000-000021540000}"/>
    <cellStyle name="Normal 3 2 3 6 3 2 2 3 2" xfId="22543" xr:uid="{00000000-0005-0000-0000-000022540000}"/>
    <cellStyle name="Normal 3 2 3 6 3 2 2 4" xfId="22544" xr:uid="{00000000-0005-0000-0000-000023540000}"/>
    <cellStyle name="Normal 3 2 3 6 3 2 3" xfId="22545" xr:uid="{00000000-0005-0000-0000-000024540000}"/>
    <cellStyle name="Normal 3 2 3 6 3 2 3 2" xfId="22546" xr:uid="{00000000-0005-0000-0000-000025540000}"/>
    <cellStyle name="Normal 3 2 3 6 3 2 3 2 2" xfId="22547" xr:uid="{00000000-0005-0000-0000-000026540000}"/>
    <cellStyle name="Normal 3 2 3 6 3 2 3 3" xfId="22548" xr:uid="{00000000-0005-0000-0000-000027540000}"/>
    <cellStyle name="Normal 3 2 3 6 3 2 4" xfId="22549" xr:uid="{00000000-0005-0000-0000-000028540000}"/>
    <cellStyle name="Normal 3 2 3 6 3 2 4 2" xfId="22550" xr:uid="{00000000-0005-0000-0000-000029540000}"/>
    <cellStyle name="Normal 3 2 3 6 3 2 5" xfId="22551" xr:uid="{00000000-0005-0000-0000-00002A540000}"/>
    <cellStyle name="Normal 3 2 3 6 3 3" xfId="22552" xr:uid="{00000000-0005-0000-0000-00002B540000}"/>
    <cellStyle name="Normal 3 2 3 6 3 3 2" xfId="22553" xr:uid="{00000000-0005-0000-0000-00002C540000}"/>
    <cellStyle name="Normal 3 2 3 6 3 3 2 2" xfId="22554" xr:uid="{00000000-0005-0000-0000-00002D540000}"/>
    <cellStyle name="Normal 3 2 3 6 3 3 2 2 2" xfId="22555" xr:uid="{00000000-0005-0000-0000-00002E540000}"/>
    <cellStyle name="Normal 3 2 3 6 3 3 2 3" xfId="22556" xr:uid="{00000000-0005-0000-0000-00002F540000}"/>
    <cellStyle name="Normal 3 2 3 6 3 3 3" xfId="22557" xr:uid="{00000000-0005-0000-0000-000030540000}"/>
    <cellStyle name="Normal 3 2 3 6 3 3 3 2" xfId="22558" xr:uid="{00000000-0005-0000-0000-000031540000}"/>
    <cellStyle name="Normal 3 2 3 6 3 3 4" xfId="22559" xr:uid="{00000000-0005-0000-0000-000032540000}"/>
    <cellStyle name="Normal 3 2 3 6 3 4" xfId="22560" xr:uid="{00000000-0005-0000-0000-000033540000}"/>
    <cellStyle name="Normal 3 2 3 6 3 4 2" xfId="22561" xr:uid="{00000000-0005-0000-0000-000034540000}"/>
    <cellStyle name="Normal 3 2 3 6 3 4 2 2" xfId="22562" xr:uid="{00000000-0005-0000-0000-000035540000}"/>
    <cellStyle name="Normal 3 2 3 6 3 4 2 2 2" xfId="22563" xr:uid="{00000000-0005-0000-0000-000036540000}"/>
    <cellStyle name="Normal 3 2 3 6 3 4 2 3" xfId="22564" xr:uid="{00000000-0005-0000-0000-000037540000}"/>
    <cellStyle name="Normal 3 2 3 6 3 4 3" xfId="22565" xr:uid="{00000000-0005-0000-0000-000038540000}"/>
    <cellStyle name="Normal 3 2 3 6 3 4 3 2" xfId="22566" xr:uid="{00000000-0005-0000-0000-000039540000}"/>
    <cellStyle name="Normal 3 2 3 6 3 4 4" xfId="22567" xr:uid="{00000000-0005-0000-0000-00003A540000}"/>
    <cellStyle name="Normal 3 2 3 6 3 5" xfId="22568" xr:uid="{00000000-0005-0000-0000-00003B540000}"/>
    <cellStyle name="Normal 3 2 3 6 3 5 2" xfId="22569" xr:uid="{00000000-0005-0000-0000-00003C540000}"/>
    <cellStyle name="Normal 3 2 3 6 3 5 2 2" xfId="22570" xr:uid="{00000000-0005-0000-0000-00003D540000}"/>
    <cellStyle name="Normal 3 2 3 6 3 5 3" xfId="22571" xr:uid="{00000000-0005-0000-0000-00003E540000}"/>
    <cellStyle name="Normal 3 2 3 6 3 6" xfId="22572" xr:uid="{00000000-0005-0000-0000-00003F540000}"/>
    <cellStyle name="Normal 3 2 3 6 3 6 2" xfId="22573" xr:uid="{00000000-0005-0000-0000-000040540000}"/>
    <cellStyle name="Normal 3 2 3 6 3 7" xfId="22574" xr:uid="{00000000-0005-0000-0000-000041540000}"/>
    <cellStyle name="Normal 3 2 3 6 3 7 2" xfId="22575" xr:uid="{00000000-0005-0000-0000-000042540000}"/>
    <cellStyle name="Normal 3 2 3 6 3 8" xfId="22576" xr:uid="{00000000-0005-0000-0000-000043540000}"/>
    <cellStyle name="Normal 3 2 3 6 4" xfId="22577" xr:uid="{00000000-0005-0000-0000-000044540000}"/>
    <cellStyle name="Normal 3 2 3 6 4 2" xfId="22578" xr:uid="{00000000-0005-0000-0000-000045540000}"/>
    <cellStyle name="Normal 3 2 3 6 4 2 2" xfId="22579" xr:uid="{00000000-0005-0000-0000-000046540000}"/>
    <cellStyle name="Normal 3 2 3 6 4 2 2 2" xfId="22580" xr:uid="{00000000-0005-0000-0000-000047540000}"/>
    <cellStyle name="Normal 3 2 3 6 4 2 2 2 2" xfId="22581" xr:uid="{00000000-0005-0000-0000-000048540000}"/>
    <cellStyle name="Normal 3 2 3 6 4 2 2 3" xfId="22582" xr:uid="{00000000-0005-0000-0000-000049540000}"/>
    <cellStyle name="Normal 3 2 3 6 4 2 3" xfId="22583" xr:uid="{00000000-0005-0000-0000-00004A540000}"/>
    <cellStyle name="Normal 3 2 3 6 4 2 3 2" xfId="22584" xr:uid="{00000000-0005-0000-0000-00004B540000}"/>
    <cellStyle name="Normal 3 2 3 6 4 2 4" xfId="22585" xr:uid="{00000000-0005-0000-0000-00004C540000}"/>
    <cellStyle name="Normal 3 2 3 6 4 3" xfId="22586" xr:uid="{00000000-0005-0000-0000-00004D540000}"/>
    <cellStyle name="Normal 3 2 3 6 4 3 2" xfId="22587" xr:uid="{00000000-0005-0000-0000-00004E540000}"/>
    <cellStyle name="Normal 3 2 3 6 4 3 2 2" xfId="22588" xr:uid="{00000000-0005-0000-0000-00004F540000}"/>
    <cellStyle name="Normal 3 2 3 6 4 3 3" xfId="22589" xr:uid="{00000000-0005-0000-0000-000050540000}"/>
    <cellStyle name="Normal 3 2 3 6 4 4" xfId="22590" xr:uid="{00000000-0005-0000-0000-000051540000}"/>
    <cellStyle name="Normal 3 2 3 6 4 4 2" xfId="22591" xr:uid="{00000000-0005-0000-0000-000052540000}"/>
    <cellStyle name="Normal 3 2 3 6 4 5" xfId="22592" xr:uid="{00000000-0005-0000-0000-000053540000}"/>
    <cellStyle name="Normal 3 2 3 6 5" xfId="22593" xr:uid="{00000000-0005-0000-0000-000054540000}"/>
    <cellStyle name="Normal 3 2 3 6 5 2" xfId="22594" xr:uid="{00000000-0005-0000-0000-000055540000}"/>
    <cellStyle name="Normal 3 2 3 6 5 2 2" xfId="22595" xr:uid="{00000000-0005-0000-0000-000056540000}"/>
    <cellStyle name="Normal 3 2 3 6 5 2 2 2" xfId="22596" xr:uid="{00000000-0005-0000-0000-000057540000}"/>
    <cellStyle name="Normal 3 2 3 6 5 2 3" xfId="22597" xr:uid="{00000000-0005-0000-0000-000058540000}"/>
    <cellStyle name="Normal 3 2 3 6 5 3" xfId="22598" xr:uid="{00000000-0005-0000-0000-000059540000}"/>
    <cellStyle name="Normal 3 2 3 6 5 3 2" xfId="22599" xr:uid="{00000000-0005-0000-0000-00005A540000}"/>
    <cellStyle name="Normal 3 2 3 6 5 4" xfId="22600" xr:uid="{00000000-0005-0000-0000-00005B540000}"/>
    <cellStyle name="Normal 3 2 3 6 6" xfId="22601" xr:uid="{00000000-0005-0000-0000-00005C540000}"/>
    <cellStyle name="Normal 3 2 3 6 6 2" xfId="22602" xr:uid="{00000000-0005-0000-0000-00005D540000}"/>
    <cellStyle name="Normal 3 2 3 6 6 2 2" xfId="22603" xr:uid="{00000000-0005-0000-0000-00005E540000}"/>
    <cellStyle name="Normal 3 2 3 6 6 2 2 2" xfId="22604" xr:uid="{00000000-0005-0000-0000-00005F540000}"/>
    <cellStyle name="Normal 3 2 3 6 6 2 3" xfId="22605" xr:uid="{00000000-0005-0000-0000-000060540000}"/>
    <cellStyle name="Normal 3 2 3 6 6 3" xfId="22606" xr:uid="{00000000-0005-0000-0000-000061540000}"/>
    <cellStyle name="Normal 3 2 3 6 6 3 2" xfId="22607" xr:uid="{00000000-0005-0000-0000-000062540000}"/>
    <cellStyle name="Normal 3 2 3 6 6 4" xfId="22608" xr:uid="{00000000-0005-0000-0000-000063540000}"/>
    <cellStyle name="Normal 3 2 3 6 7" xfId="22609" xr:uid="{00000000-0005-0000-0000-000064540000}"/>
    <cellStyle name="Normal 3 2 3 6 7 2" xfId="22610" xr:uid="{00000000-0005-0000-0000-000065540000}"/>
    <cellStyle name="Normal 3 2 3 6 7 2 2" xfId="22611" xr:uid="{00000000-0005-0000-0000-000066540000}"/>
    <cellStyle name="Normal 3 2 3 6 7 3" xfId="22612" xr:uid="{00000000-0005-0000-0000-000067540000}"/>
    <cellStyle name="Normal 3 2 3 6 8" xfId="22613" xr:uid="{00000000-0005-0000-0000-000068540000}"/>
    <cellStyle name="Normal 3 2 3 6 8 2" xfId="22614" xr:uid="{00000000-0005-0000-0000-000069540000}"/>
    <cellStyle name="Normal 3 2 3 6 9" xfId="22615" xr:uid="{00000000-0005-0000-0000-00006A540000}"/>
    <cellStyle name="Normal 3 2 3 6 9 2" xfId="22616" xr:uid="{00000000-0005-0000-0000-00006B540000}"/>
    <cellStyle name="Normal 3 2 3 7" xfId="22617" xr:uid="{00000000-0005-0000-0000-00006C540000}"/>
    <cellStyle name="Normal 3 2 3 7 2" xfId="22618" xr:uid="{00000000-0005-0000-0000-00006D540000}"/>
    <cellStyle name="Normal 3 2 3 7 2 2" xfId="22619" xr:uid="{00000000-0005-0000-0000-00006E540000}"/>
    <cellStyle name="Normal 3 2 3 7 2 2 2" xfId="22620" xr:uid="{00000000-0005-0000-0000-00006F540000}"/>
    <cellStyle name="Normal 3 2 3 7 2 2 2 2" xfId="22621" xr:uid="{00000000-0005-0000-0000-000070540000}"/>
    <cellStyle name="Normal 3 2 3 7 2 2 2 2 2" xfId="22622" xr:uid="{00000000-0005-0000-0000-000071540000}"/>
    <cellStyle name="Normal 3 2 3 7 2 2 2 2 2 2" xfId="22623" xr:uid="{00000000-0005-0000-0000-000072540000}"/>
    <cellStyle name="Normal 3 2 3 7 2 2 2 2 3" xfId="22624" xr:uid="{00000000-0005-0000-0000-000073540000}"/>
    <cellStyle name="Normal 3 2 3 7 2 2 2 3" xfId="22625" xr:uid="{00000000-0005-0000-0000-000074540000}"/>
    <cellStyle name="Normal 3 2 3 7 2 2 2 3 2" xfId="22626" xr:uid="{00000000-0005-0000-0000-000075540000}"/>
    <cellStyle name="Normal 3 2 3 7 2 2 2 4" xfId="22627" xr:uid="{00000000-0005-0000-0000-000076540000}"/>
    <cellStyle name="Normal 3 2 3 7 2 2 3" xfId="22628" xr:uid="{00000000-0005-0000-0000-000077540000}"/>
    <cellStyle name="Normal 3 2 3 7 2 2 3 2" xfId="22629" xr:uid="{00000000-0005-0000-0000-000078540000}"/>
    <cellStyle name="Normal 3 2 3 7 2 2 3 2 2" xfId="22630" xr:uid="{00000000-0005-0000-0000-000079540000}"/>
    <cellStyle name="Normal 3 2 3 7 2 2 3 3" xfId="22631" xr:uid="{00000000-0005-0000-0000-00007A540000}"/>
    <cellStyle name="Normal 3 2 3 7 2 2 4" xfId="22632" xr:uid="{00000000-0005-0000-0000-00007B540000}"/>
    <cellStyle name="Normal 3 2 3 7 2 2 4 2" xfId="22633" xr:uid="{00000000-0005-0000-0000-00007C540000}"/>
    <cellStyle name="Normal 3 2 3 7 2 2 5" xfId="22634" xr:uid="{00000000-0005-0000-0000-00007D540000}"/>
    <cellStyle name="Normal 3 2 3 7 2 3" xfId="22635" xr:uid="{00000000-0005-0000-0000-00007E540000}"/>
    <cellStyle name="Normal 3 2 3 7 2 3 2" xfId="22636" xr:uid="{00000000-0005-0000-0000-00007F540000}"/>
    <cellStyle name="Normal 3 2 3 7 2 3 2 2" xfId="22637" xr:uid="{00000000-0005-0000-0000-000080540000}"/>
    <cellStyle name="Normal 3 2 3 7 2 3 2 2 2" xfId="22638" xr:uid="{00000000-0005-0000-0000-000081540000}"/>
    <cellStyle name="Normal 3 2 3 7 2 3 2 3" xfId="22639" xr:uid="{00000000-0005-0000-0000-000082540000}"/>
    <cellStyle name="Normal 3 2 3 7 2 3 3" xfId="22640" xr:uid="{00000000-0005-0000-0000-000083540000}"/>
    <cellStyle name="Normal 3 2 3 7 2 3 3 2" xfId="22641" xr:uid="{00000000-0005-0000-0000-000084540000}"/>
    <cellStyle name="Normal 3 2 3 7 2 3 4" xfId="22642" xr:uid="{00000000-0005-0000-0000-000085540000}"/>
    <cellStyle name="Normal 3 2 3 7 2 4" xfId="22643" xr:uid="{00000000-0005-0000-0000-000086540000}"/>
    <cellStyle name="Normal 3 2 3 7 2 4 2" xfId="22644" xr:uid="{00000000-0005-0000-0000-000087540000}"/>
    <cellStyle name="Normal 3 2 3 7 2 4 2 2" xfId="22645" xr:uid="{00000000-0005-0000-0000-000088540000}"/>
    <cellStyle name="Normal 3 2 3 7 2 4 2 2 2" xfId="22646" xr:uid="{00000000-0005-0000-0000-000089540000}"/>
    <cellStyle name="Normal 3 2 3 7 2 4 2 3" xfId="22647" xr:uid="{00000000-0005-0000-0000-00008A540000}"/>
    <cellStyle name="Normal 3 2 3 7 2 4 3" xfId="22648" xr:uid="{00000000-0005-0000-0000-00008B540000}"/>
    <cellStyle name="Normal 3 2 3 7 2 4 3 2" xfId="22649" xr:uid="{00000000-0005-0000-0000-00008C540000}"/>
    <cellStyle name="Normal 3 2 3 7 2 4 4" xfId="22650" xr:uid="{00000000-0005-0000-0000-00008D540000}"/>
    <cellStyle name="Normal 3 2 3 7 2 5" xfId="22651" xr:uid="{00000000-0005-0000-0000-00008E540000}"/>
    <cellStyle name="Normal 3 2 3 7 2 5 2" xfId="22652" xr:uid="{00000000-0005-0000-0000-00008F540000}"/>
    <cellStyle name="Normal 3 2 3 7 2 5 2 2" xfId="22653" xr:uid="{00000000-0005-0000-0000-000090540000}"/>
    <cellStyle name="Normal 3 2 3 7 2 5 3" xfId="22654" xr:uid="{00000000-0005-0000-0000-000091540000}"/>
    <cellStyle name="Normal 3 2 3 7 2 6" xfId="22655" xr:uid="{00000000-0005-0000-0000-000092540000}"/>
    <cellStyle name="Normal 3 2 3 7 2 6 2" xfId="22656" xr:uid="{00000000-0005-0000-0000-000093540000}"/>
    <cellStyle name="Normal 3 2 3 7 2 7" xfId="22657" xr:uid="{00000000-0005-0000-0000-000094540000}"/>
    <cellStyle name="Normal 3 2 3 7 2 7 2" xfId="22658" xr:uid="{00000000-0005-0000-0000-000095540000}"/>
    <cellStyle name="Normal 3 2 3 7 2 8" xfId="22659" xr:uid="{00000000-0005-0000-0000-000096540000}"/>
    <cellStyle name="Normal 3 2 3 7 3" xfId="22660" xr:uid="{00000000-0005-0000-0000-000097540000}"/>
    <cellStyle name="Normal 3 2 3 7 3 2" xfId="22661" xr:uid="{00000000-0005-0000-0000-000098540000}"/>
    <cellStyle name="Normal 3 2 3 7 3 2 2" xfId="22662" xr:uid="{00000000-0005-0000-0000-000099540000}"/>
    <cellStyle name="Normal 3 2 3 7 3 2 2 2" xfId="22663" xr:uid="{00000000-0005-0000-0000-00009A540000}"/>
    <cellStyle name="Normal 3 2 3 7 3 2 2 2 2" xfId="22664" xr:uid="{00000000-0005-0000-0000-00009B540000}"/>
    <cellStyle name="Normal 3 2 3 7 3 2 2 3" xfId="22665" xr:uid="{00000000-0005-0000-0000-00009C540000}"/>
    <cellStyle name="Normal 3 2 3 7 3 2 3" xfId="22666" xr:uid="{00000000-0005-0000-0000-00009D540000}"/>
    <cellStyle name="Normal 3 2 3 7 3 2 3 2" xfId="22667" xr:uid="{00000000-0005-0000-0000-00009E540000}"/>
    <cellStyle name="Normal 3 2 3 7 3 2 4" xfId="22668" xr:uid="{00000000-0005-0000-0000-00009F540000}"/>
    <cellStyle name="Normal 3 2 3 7 3 3" xfId="22669" xr:uid="{00000000-0005-0000-0000-0000A0540000}"/>
    <cellStyle name="Normal 3 2 3 7 3 3 2" xfId="22670" xr:uid="{00000000-0005-0000-0000-0000A1540000}"/>
    <cellStyle name="Normal 3 2 3 7 3 3 2 2" xfId="22671" xr:uid="{00000000-0005-0000-0000-0000A2540000}"/>
    <cellStyle name="Normal 3 2 3 7 3 3 3" xfId="22672" xr:uid="{00000000-0005-0000-0000-0000A3540000}"/>
    <cellStyle name="Normal 3 2 3 7 3 4" xfId="22673" xr:uid="{00000000-0005-0000-0000-0000A4540000}"/>
    <cellStyle name="Normal 3 2 3 7 3 4 2" xfId="22674" xr:uid="{00000000-0005-0000-0000-0000A5540000}"/>
    <cellStyle name="Normal 3 2 3 7 3 5" xfId="22675" xr:uid="{00000000-0005-0000-0000-0000A6540000}"/>
    <cellStyle name="Normal 3 2 3 7 4" xfId="22676" xr:uid="{00000000-0005-0000-0000-0000A7540000}"/>
    <cellStyle name="Normal 3 2 3 7 4 2" xfId="22677" xr:uid="{00000000-0005-0000-0000-0000A8540000}"/>
    <cellStyle name="Normal 3 2 3 7 4 2 2" xfId="22678" xr:uid="{00000000-0005-0000-0000-0000A9540000}"/>
    <cellStyle name="Normal 3 2 3 7 4 2 2 2" xfId="22679" xr:uid="{00000000-0005-0000-0000-0000AA540000}"/>
    <cellStyle name="Normal 3 2 3 7 4 2 3" xfId="22680" xr:uid="{00000000-0005-0000-0000-0000AB540000}"/>
    <cellStyle name="Normal 3 2 3 7 4 3" xfId="22681" xr:uid="{00000000-0005-0000-0000-0000AC540000}"/>
    <cellStyle name="Normal 3 2 3 7 4 3 2" xfId="22682" xr:uid="{00000000-0005-0000-0000-0000AD540000}"/>
    <cellStyle name="Normal 3 2 3 7 4 4" xfId="22683" xr:uid="{00000000-0005-0000-0000-0000AE540000}"/>
    <cellStyle name="Normal 3 2 3 7 5" xfId="22684" xr:uid="{00000000-0005-0000-0000-0000AF540000}"/>
    <cellStyle name="Normal 3 2 3 7 5 2" xfId="22685" xr:uid="{00000000-0005-0000-0000-0000B0540000}"/>
    <cellStyle name="Normal 3 2 3 7 5 2 2" xfId="22686" xr:uid="{00000000-0005-0000-0000-0000B1540000}"/>
    <cellStyle name="Normal 3 2 3 7 5 2 2 2" xfId="22687" xr:uid="{00000000-0005-0000-0000-0000B2540000}"/>
    <cellStyle name="Normal 3 2 3 7 5 2 3" xfId="22688" xr:uid="{00000000-0005-0000-0000-0000B3540000}"/>
    <cellStyle name="Normal 3 2 3 7 5 3" xfId="22689" xr:uid="{00000000-0005-0000-0000-0000B4540000}"/>
    <cellStyle name="Normal 3 2 3 7 5 3 2" xfId="22690" xr:uid="{00000000-0005-0000-0000-0000B5540000}"/>
    <cellStyle name="Normal 3 2 3 7 5 4" xfId="22691" xr:uid="{00000000-0005-0000-0000-0000B6540000}"/>
    <cellStyle name="Normal 3 2 3 7 6" xfId="22692" xr:uid="{00000000-0005-0000-0000-0000B7540000}"/>
    <cellStyle name="Normal 3 2 3 7 6 2" xfId="22693" xr:uid="{00000000-0005-0000-0000-0000B8540000}"/>
    <cellStyle name="Normal 3 2 3 7 6 2 2" xfId="22694" xr:uid="{00000000-0005-0000-0000-0000B9540000}"/>
    <cellStyle name="Normal 3 2 3 7 6 3" xfId="22695" xr:uid="{00000000-0005-0000-0000-0000BA540000}"/>
    <cellStyle name="Normal 3 2 3 7 7" xfId="22696" xr:uid="{00000000-0005-0000-0000-0000BB540000}"/>
    <cellStyle name="Normal 3 2 3 7 7 2" xfId="22697" xr:uid="{00000000-0005-0000-0000-0000BC540000}"/>
    <cellStyle name="Normal 3 2 3 7 8" xfId="22698" xr:uid="{00000000-0005-0000-0000-0000BD540000}"/>
    <cellStyle name="Normal 3 2 3 7 8 2" xfId="22699" xr:uid="{00000000-0005-0000-0000-0000BE540000}"/>
    <cellStyle name="Normal 3 2 3 7 9" xfId="22700" xr:uid="{00000000-0005-0000-0000-0000BF540000}"/>
    <cellStyle name="Normal 3 2 3 8" xfId="22701" xr:uid="{00000000-0005-0000-0000-0000C0540000}"/>
    <cellStyle name="Normal 3 2 3 8 2" xfId="22702" xr:uid="{00000000-0005-0000-0000-0000C1540000}"/>
    <cellStyle name="Normal 3 2 3 8 2 2" xfId="22703" xr:uid="{00000000-0005-0000-0000-0000C2540000}"/>
    <cellStyle name="Normal 3 2 3 8 2 2 2" xfId="22704" xr:uid="{00000000-0005-0000-0000-0000C3540000}"/>
    <cellStyle name="Normal 3 2 3 8 2 2 2 2" xfId="22705" xr:uid="{00000000-0005-0000-0000-0000C4540000}"/>
    <cellStyle name="Normal 3 2 3 8 2 2 2 2 2" xfId="22706" xr:uid="{00000000-0005-0000-0000-0000C5540000}"/>
    <cellStyle name="Normal 3 2 3 8 2 2 2 3" xfId="22707" xr:uid="{00000000-0005-0000-0000-0000C6540000}"/>
    <cellStyle name="Normal 3 2 3 8 2 2 3" xfId="22708" xr:uid="{00000000-0005-0000-0000-0000C7540000}"/>
    <cellStyle name="Normal 3 2 3 8 2 2 3 2" xfId="22709" xr:uid="{00000000-0005-0000-0000-0000C8540000}"/>
    <cellStyle name="Normal 3 2 3 8 2 2 4" xfId="22710" xr:uid="{00000000-0005-0000-0000-0000C9540000}"/>
    <cellStyle name="Normal 3 2 3 8 2 3" xfId="22711" xr:uid="{00000000-0005-0000-0000-0000CA540000}"/>
    <cellStyle name="Normal 3 2 3 8 2 3 2" xfId="22712" xr:uid="{00000000-0005-0000-0000-0000CB540000}"/>
    <cellStyle name="Normal 3 2 3 8 2 3 2 2" xfId="22713" xr:uid="{00000000-0005-0000-0000-0000CC540000}"/>
    <cellStyle name="Normal 3 2 3 8 2 3 3" xfId="22714" xr:uid="{00000000-0005-0000-0000-0000CD540000}"/>
    <cellStyle name="Normal 3 2 3 8 2 4" xfId="22715" xr:uid="{00000000-0005-0000-0000-0000CE540000}"/>
    <cellStyle name="Normal 3 2 3 8 2 4 2" xfId="22716" xr:uid="{00000000-0005-0000-0000-0000CF540000}"/>
    <cellStyle name="Normal 3 2 3 8 2 5" xfId="22717" xr:uid="{00000000-0005-0000-0000-0000D0540000}"/>
    <cellStyle name="Normal 3 2 3 8 3" xfId="22718" xr:uid="{00000000-0005-0000-0000-0000D1540000}"/>
    <cellStyle name="Normal 3 2 3 8 3 2" xfId="22719" xr:uid="{00000000-0005-0000-0000-0000D2540000}"/>
    <cellStyle name="Normal 3 2 3 8 3 2 2" xfId="22720" xr:uid="{00000000-0005-0000-0000-0000D3540000}"/>
    <cellStyle name="Normal 3 2 3 8 3 2 2 2" xfId="22721" xr:uid="{00000000-0005-0000-0000-0000D4540000}"/>
    <cellStyle name="Normal 3 2 3 8 3 2 3" xfId="22722" xr:uid="{00000000-0005-0000-0000-0000D5540000}"/>
    <cellStyle name="Normal 3 2 3 8 3 3" xfId="22723" xr:uid="{00000000-0005-0000-0000-0000D6540000}"/>
    <cellStyle name="Normal 3 2 3 8 3 3 2" xfId="22724" xr:uid="{00000000-0005-0000-0000-0000D7540000}"/>
    <cellStyle name="Normal 3 2 3 8 3 4" xfId="22725" xr:uid="{00000000-0005-0000-0000-0000D8540000}"/>
    <cellStyle name="Normal 3 2 3 8 4" xfId="22726" xr:uid="{00000000-0005-0000-0000-0000D9540000}"/>
    <cellStyle name="Normal 3 2 3 8 4 2" xfId="22727" xr:uid="{00000000-0005-0000-0000-0000DA540000}"/>
    <cellStyle name="Normal 3 2 3 8 4 2 2" xfId="22728" xr:uid="{00000000-0005-0000-0000-0000DB540000}"/>
    <cellStyle name="Normal 3 2 3 8 4 2 2 2" xfId="22729" xr:uid="{00000000-0005-0000-0000-0000DC540000}"/>
    <cellStyle name="Normal 3 2 3 8 4 2 3" xfId="22730" xr:uid="{00000000-0005-0000-0000-0000DD540000}"/>
    <cellStyle name="Normal 3 2 3 8 4 3" xfId="22731" xr:uid="{00000000-0005-0000-0000-0000DE540000}"/>
    <cellStyle name="Normal 3 2 3 8 4 3 2" xfId="22732" xr:uid="{00000000-0005-0000-0000-0000DF540000}"/>
    <cellStyle name="Normal 3 2 3 8 4 4" xfId="22733" xr:uid="{00000000-0005-0000-0000-0000E0540000}"/>
    <cellStyle name="Normal 3 2 3 8 5" xfId="22734" xr:uid="{00000000-0005-0000-0000-0000E1540000}"/>
    <cellStyle name="Normal 3 2 3 8 5 2" xfId="22735" xr:uid="{00000000-0005-0000-0000-0000E2540000}"/>
    <cellStyle name="Normal 3 2 3 8 5 2 2" xfId="22736" xr:uid="{00000000-0005-0000-0000-0000E3540000}"/>
    <cellStyle name="Normal 3 2 3 8 5 3" xfId="22737" xr:uid="{00000000-0005-0000-0000-0000E4540000}"/>
    <cellStyle name="Normal 3 2 3 8 6" xfId="22738" xr:uid="{00000000-0005-0000-0000-0000E5540000}"/>
    <cellStyle name="Normal 3 2 3 8 6 2" xfId="22739" xr:uid="{00000000-0005-0000-0000-0000E6540000}"/>
    <cellStyle name="Normal 3 2 3 8 7" xfId="22740" xr:uid="{00000000-0005-0000-0000-0000E7540000}"/>
    <cellStyle name="Normal 3 2 3 8 7 2" xfId="22741" xr:uid="{00000000-0005-0000-0000-0000E8540000}"/>
    <cellStyle name="Normal 3 2 3 8 8" xfId="22742" xr:uid="{00000000-0005-0000-0000-0000E9540000}"/>
    <cellStyle name="Normal 3 2 3 9" xfId="22743" xr:uid="{00000000-0005-0000-0000-0000EA540000}"/>
    <cellStyle name="Normal 3 2 3 9 2" xfId="22744" xr:uid="{00000000-0005-0000-0000-0000EB540000}"/>
    <cellStyle name="Normal 3 2 3 9 2 2" xfId="22745" xr:uid="{00000000-0005-0000-0000-0000EC540000}"/>
    <cellStyle name="Normal 3 2 3 9 2 2 2" xfId="22746" xr:uid="{00000000-0005-0000-0000-0000ED540000}"/>
    <cellStyle name="Normal 3 2 3 9 2 2 2 2" xfId="22747" xr:uid="{00000000-0005-0000-0000-0000EE540000}"/>
    <cellStyle name="Normal 3 2 3 9 2 2 2 2 2" xfId="22748" xr:uid="{00000000-0005-0000-0000-0000EF540000}"/>
    <cellStyle name="Normal 3 2 3 9 2 2 2 3" xfId="22749" xr:uid="{00000000-0005-0000-0000-0000F0540000}"/>
    <cellStyle name="Normal 3 2 3 9 2 2 3" xfId="22750" xr:uid="{00000000-0005-0000-0000-0000F1540000}"/>
    <cellStyle name="Normal 3 2 3 9 2 2 3 2" xfId="22751" xr:uid="{00000000-0005-0000-0000-0000F2540000}"/>
    <cellStyle name="Normal 3 2 3 9 2 2 4" xfId="22752" xr:uid="{00000000-0005-0000-0000-0000F3540000}"/>
    <cellStyle name="Normal 3 2 3 9 2 3" xfId="22753" xr:uid="{00000000-0005-0000-0000-0000F4540000}"/>
    <cellStyle name="Normal 3 2 3 9 2 3 2" xfId="22754" xr:uid="{00000000-0005-0000-0000-0000F5540000}"/>
    <cellStyle name="Normal 3 2 3 9 2 3 2 2" xfId="22755" xr:uid="{00000000-0005-0000-0000-0000F6540000}"/>
    <cellStyle name="Normal 3 2 3 9 2 3 3" xfId="22756" xr:uid="{00000000-0005-0000-0000-0000F7540000}"/>
    <cellStyle name="Normal 3 2 3 9 2 4" xfId="22757" xr:uid="{00000000-0005-0000-0000-0000F8540000}"/>
    <cellStyle name="Normal 3 2 3 9 2 4 2" xfId="22758" xr:uid="{00000000-0005-0000-0000-0000F9540000}"/>
    <cellStyle name="Normal 3 2 3 9 2 5" xfId="22759" xr:uid="{00000000-0005-0000-0000-0000FA540000}"/>
    <cellStyle name="Normal 3 2 3 9 3" xfId="22760" xr:uid="{00000000-0005-0000-0000-0000FB540000}"/>
    <cellStyle name="Normal 3 2 3 9 3 2" xfId="22761" xr:uid="{00000000-0005-0000-0000-0000FC540000}"/>
    <cellStyle name="Normal 3 2 3 9 3 2 2" xfId="22762" xr:uid="{00000000-0005-0000-0000-0000FD540000}"/>
    <cellStyle name="Normal 3 2 3 9 3 2 2 2" xfId="22763" xr:uid="{00000000-0005-0000-0000-0000FE540000}"/>
    <cellStyle name="Normal 3 2 3 9 3 2 3" xfId="22764" xr:uid="{00000000-0005-0000-0000-0000FF540000}"/>
    <cellStyle name="Normal 3 2 3 9 3 3" xfId="22765" xr:uid="{00000000-0005-0000-0000-000000550000}"/>
    <cellStyle name="Normal 3 2 3 9 3 3 2" xfId="22766" xr:uid="{00000000-0005-0000-0000-000001550000}"/>
    <cellStyle name="Normal 3 2 3 9 3 4" xfId="22767" xr:uid="{00000000-0005-0000-0000-000002550000}"/>
    <cellStyle name="Normal 3 2 3 9 4" xfId="22768" xr:uid="{00000000-0005-0000-0000-000003550000}"/>
    <cellStyle name="Normal 3 2 3 9 4 2" xfId="22769" xr:uid="{00000000-0005-0000-0000-000004550000}"/>
    <cellStyle name="Normal 3 2 3 9 4 2 2" xfId="22770" xr:uid="{00000000-0005-0000-0000-000005550000}"/>
    <cellStyle name="Normal 3 2 3 9 4 2 2 2" xfId="22771" xr:uid="{00000000-0005-0000-0000-000006550000}"/>
    <cellStyle name="Normal 3 2 3 9 4 2 3" xfId="22772" xr:uid="{00000000-0005-0000-0000-000007550000}"/>
    <cellStyle name="Normal 3 2 3 9 4 3" xfId="22773" xr:uid="{00000000-0005-0000-0000-000008550000}"/>
    <cellStyle name="Normal 3 2 3 9 4 3 2" xfId="22774" xr:uid="{00000000-0005-0000-0000-000009550000}"/>
    <cellStyle name="Normal 3 2 3 9 4 4" xfId="22775" xr:uid="{00000000-0005-0000-0000-00000A550000}"/>
    <cellStyle name="Normal 3 2 3 9 5" xfId="22776" xr:uid="{00000000-0005-0000-0000-00000B550000}"/>
    <cellStyle name="Normal 3 2 3 9 5 2" xfId="22777" xr:uid="{00000000-0005-0000-0000-00000C550000}"/>
    <cellStyle name="Normal 3 2 3 9 5 2 2" xfId="22778" xr:uid="{00000000-0005-0000-0000-00000D550000}"/>
    <cellStyle name="Normal 3 2 3 9 5 3" xfId="22779" xr:uid="{00000000-0005-0000-0000-00000E550000}"/>
    <cellStyle name="Normal 3 2 3 9 6" xfId="22780" xr:uid="{00000000-0005-0000-0000-00000F550000}"/>
    <cellStyle name="Normal 3 2 3 9 6 2" xfId="22781" xr:uid="{00000000-0005-0000-0000-000010550000}"/>
    <cellStyle name="Normal 3 2 3 9 7" xfId="22782" xr:uid="{00000000-0005-0000-0000-000011550000}"/>
    <cellStyle name="Normal 3 2 3 9 7 2" xfId="22783" xr:uid="{00000000-0005-0000-0000-000012550000}"/>
    <cellStyle name="Normal 3 2 3 9 8" xfId="22784" xr:uid="{00000000-0005-0000-0000-000013550000}"/>
    <cellStyle name="Normal 3 2 3_Sheet1" xfId="22785" xr:uid="{00000000-0005-0000-0000-000014550000}"/>
    <cellStyle name="Normal 3 2 4" xfId="22786" xr:uid="{00000000-0005-0000-0000-000015550000}"/>
    <cellStyle name="Normal 3 2 4 10" xfId="22787" xr:uid="{00000000-0005-0000-0000-000016550000}"/>
    <cellStyle name="Normal 3 2 4 10 2" xfId="22788" xr:uid="{00000000-0005-0000-0000-000017550000}"/>
    <cellStyle name="Normal 3 2 4 10 2 2" xfId="22789" xr:uid="{00000000-0005-0000-0000-000018550000}"/>
    <cellStyle name="Normal 3 2 4 10 2 2 2" xfId="22790" xr:uid="{00000000-0005-0000-0000-000019550000}"/>
    <cellStyle name="Normal 3 2 4 10 2 2 2 2" xfId="22791" xr:uid="{00000000-0005-0000-0000-00001A550000}"/>
    <cellStyle name="Normal 3 2 4 10 2 2 2 2 2" xfId="22792" xr:uid="{00000000-0005-0000-0000-00001B550000}"/>
    <cellStyle name="Normal 3 2 4 10 2 2 2 3" xfId="22793" xr:uid="{00000000-0005-0000-0000-00001C550000}"/>
    <cellStyle name="Normal 3 2 4 10 2 2 3" xfId="22794" xr:uid="{00000000-0005-0000-0000-00001D550000}"/>
    <cellStyle name="Normal 3 2 4 10 2 2 3 2" xfId="22795" xr:uid="{00000000-0005-0000-0000-00001E550000}"/>
    <cellStyle name="Normal 3 2 4 10 2 2 4" xfId="22796" xr:uid="{00000000-0005-0000-0000-00001F550000}"/>
    <cellStyle name="Normal 3 2 4 10 2 3" xfId="22797" xr:uid="{00000000-0005-0000-0000-000020550000}"/>
    <cellStyle name="Normal 3 2 4 10 2 3 2" xfId="22798" xr:uid="{00000000-0005-0000-0000-000021550000}"/>
    <cellStyle name="Normal 3 2 4 10 2 3 2 2" xfId="22799" xr:uid="{00000000-0005-0000-0000-000022550000}"/>
    <cellStyle name="Normal 3 2 4 10 2 3 3" xfId="22800" xr:uid="{00000000-0005-0000-0000-000023550000}"/>
    <cellStyle name="Normal 3 2 4 10 2 4" xfId="22801" xr:uid="{00000000-0005-0000-0000-000024550000}"/>
    <cellStyle name="Normal 3 2 4 10 2 4 2" xfId="22802" xr:uid="{00000000-0005-0000-0000-000025550000}"/>
    <cellStyle name="Normal 3 2 4 10 2 5" xfId="22803" xr:uid="{00000000-0005-0000-0000-000026550000}"/>
    <cellStyle name="Normal 3 2 4 10 3" xfId="22804" xr:uid="{00000000-0005-0000-0000-000027550000}"/>
    <cellStyle name="Normal 3 2 4 10 3 2" xfId="22805" xr:uid="{00000000-0005-0000-0000-000028550000}"/>
    <cellStyle name="Normal 3 2 4 10 3 2 2" xfId="22806" xr:uid="{00000000-0005-0000-0000-000029550000}"/>
    <cellStyle name="Normal 3 2 4 10 3 2 2 2" xfId="22807" xr:uid="{00000000-0005-0000-0000-00002A550000}"/>
    <cellStyle name="Normal 3 2 4 10 3 2 3" xfId="22808" xr:uid="{00000000-0005-0000-0000-00002B550000}"/>
    <cellStyle name="Normal 3 2 4 10 3 3" xfId="22809" xr:uid="{00000000-0005-0000-0000-00002C550000}"/>
    <cellStyle name="Normal 3 2 4 10 3 3 2" xfId="22810" xr:uid="{00000000-0005-0000-0000-00002D550000}"/>
    <cellStyle name="Normal 3 2 4 10 3 4" xfId="22811" xr:uid="{00000000-0005-0000-0000-00002E550000}"/>
    <cellStyle name="Normal 3 2 4 10 4" xfId="22812" xr:uid="{00000000-0005-0000-0000-00002F550000}"/>
    <cellStyle name="Normal 3 2 4 10 4 2" xfId="22813" xr:uid="{00000000-0005-0000-0000-000030550000}"/>
    <cellStyle name="Normal 3 2 4 10 4 2 2" xfId="22814" xr:uid="{00000000-0005-0000-0000-000031550000}"/>
    <cellStyle name="Normal 3 2 4 10 4 3" xfId="22815" xr:uid="{00000000-0005-0000-0000-000032550000}"/>
    <cellStyle name="Normal 3 2 4 10 5" xfId="22816" xr:uid="{00000000-0005-0000-0000-000033550000}"/>
    <cellStyle name="Normal 3 2 4 10 5 2" xfId="22817" xr:uid="{00000000-0005-0000-0000-000034550000}"/>
    <cellStyle name="Normal 3 2 4 10 6" xfId="22818" xr:uid="{00000000-0005-0000-0000-000035550000}"/>
    <cellStyle name="Normal 3 2 4 11" xfId="22819" xr:uid="{00000000-0005-0000-0000-000036550000}"/>
    <cellStyle name="Normal 3 2 4 11 2" xfId="22820" xr:uid="{00000000-0005-0000-0000-000037550000}"/>
    <cellStyle name="Normal 3 2 4 11 2 2" xfId="22821" xr:uid="{00000000-0005-0000-0000-000038550000}"/>
    <cellStyle name="Normal 3 2 4 11 2 2 2" xfId="22822" xr:uid="{00000000-0005-0000-0000-000039550000}"/>
    <cellStyle name="Normal 3 2 4 11 2 2 2 2" xfId="22823" xr:uid="{00000000-0005-0000-0000-00003A550000}"/>
    <cellStyle name="Normal 3 2 4 11 2 2 3" xfId="22824" xr:uid="{00000000-0005-0000-0000-00003B550000}"/>
    <cellStyle name="Normal 3 2 4 11 2 3" xfId="22825" xr:uid="{00000000-0005-0000-0000-00003C550000}"/>
    <cellStyle name="Normal 3 2 4 11 2 3 2" xfId="22826" xr:uid="{00000000-0005-0000-0000-00003D550000}"/>
    <cellStyle name="Normal 3 2 4 11 2 4" xfId="22827" xr:uid="{00000000-0005-0000-0000-00003E550000}"/>
    <cellStyle name="Normal 3 2 4 11 3" xfId="22828" xr:uid="{00000000-0005-0000-0000-00003F550000}"/>
    <cellStyle name="Normal 3 2 4 11 3 2" xfId="22829" xr:uid="{00000000-0005-0000-0000-000040550000}"/>
    <cellStyle name="Normal 3 2 4 11 3 2 2" xfId="22830" xr:uid="{00000000-0005-0000-0000-000041550000}"/>
    <cellStyle name="Normal 3 2 4 11 3 3" xfId="22831" xr:uid="{00000000-0005-0000-0000-000042550000}"/>
    <cellStyle name="Normal 3 2 4 11 4" xfId="22832" xr:uid="{00000000-0005-0000-0000-000043550000}"/>
    <cellStyle name="Normal 3 2 4 11 4 2" xfId="22833" xr:uid="{00000000-0005-0000-0000-000044550000}"/>
    <cellStyle name="Normal 3 2 4 11 5" xfId="22834" xr:uid="{00000000-0005-0000-0000-000045550000}"/>
    <cellStyle name="Normal 3 2 4 12" xfId="22835" xr:uid="{00000000-0005-0000-0000-000046550000}"/>
    <cellStyle name="Normal 3 2 4 12 2" xfId="22836" xr:uid="{00000000-0005-0000-0000-000047550000}"/>
    <cellStyle name="Normal 3 2 4 12 2 2" xfId="22837" xr:uid="{00000000-0005-0000-0000-000048550000}"/>
    <cellStyle name="Normal 3 2 4 12 2 2 2" xfId="22838" xr:uid="{00000000-0005-0000-0000-000049550000}"/>
    <cellStyle name="Normal 3 2 4 12 2 3" xfId="22839" xr:uid="{00000000-0005-0000-0000-00004A550000}"/>
    <cellStyle name="Normal 3 2 4 12 3" xfId="22840" xr:uid="{00000000-0005-0000-0000-00004B550000}"/>
    <cellStyle name="Normal 3 2 4 12 3 2" xfId="22841" xr:uid="{00000000-0005-0000-0000-00004C550000}"/>
    <cellStyle name="Normal 3 2 4 12 4" xfId="22842" xr:uid="{00000000-0005-0000-0000-00004D550000}"/>
    <cellStyle name="Normal 3 2 4 13" xfId="22843" xr:uid="{00000000-0005-0000-0000-00004E550000}"/>
    <cellStyle name="Normal 3 2 4 13 2" xfId="22844" xr:uid="{00000000-0005-0000-0000-00004F550000}"/>
    <cellStyle name="Normal 3 2 4 13 2 2" xfId="22845" xr:uid="{00000000-0005-0000-0000-000050550000}"/>
    <cellStyle name="Normal 3 2 4 13 2 2 2" xfId="22846" xr:uid="{00000000-0005-0000-0000-000051550000}"/>
    <cellStyle name="Normal 3 2 4 13 2 3" xfId="22847" xr:uid="{00000000-0005-0000-0000-000052550000}"/>
    <cellStyle name="Normal 3 2 4 13 3" xfId="22848" xr:uid="{00000000-0005-0000-0000-000053550000}"/>
    <cellStyle name="Normal 3 2 4 13 3 2" xfId="22849" xr:uid="{00000000-0005-0000-0000-000054550000}"/>
    <cellStyle name="Normal 3 2 4 13 4" xfId="22850" xr:uid="{00000000-0005-0000-0000-000055550000}"/>
    <cellStyle name="Normal 3 2 4 14" xfId="22851" xr:uid="{00000000-0005-0000-0000-000056550000}"/>
    <cellStyle name="Normal 3 2 4 14 2" xfId="22852" xr:uid="{00000000-0005-0000-0000-000057550000}"/>
    <cellStyle name="Normal 3 2 4 14 2 2" xfId="22853" xr:uid="{00000000-0005-0000-0000-000058550000}"/>
    <cellStyle name="Normal 3 2 4 14 2 2 2" xfId="22854" xr:uid="{00000000-0005-0000-0000-000059550000}"/>
    <cellStyle name="Normal 3 2 4 14 2 3" xfId="22855" xr:uid="{00000000-0005-0000-0000-00005A550000}"/>
    <cellStyle name="Normal 3 2 4 14 3" xfId="22856" xr:uid="{00000000-0005-0000-0000-00005B550000}"/>
    <cellStyle name="Normal 3 2 4 14 3 2" xfId="22857" xr:uid="{00000000-0005-0000-0000-00005C550000}"/>
    <cellStyle name="Normal 3 2 4 14 4" xfId="22858" xr:uid="{00000000-0005-0000-0000-00005D550000}"/>
    <cellStyle name="Normal 3 2 4 15" xfId="22859" xr:uid="{00000000-0005-0000-0000-00005E550000}"/>
    <cellStyle name="Normal 3 2 4 15 2" xfId="22860" xr:uid="{00000000-0005-0000-0000-00005F550000}"/>
    <cellStyle name="Normal 3 2 4 15 2 2" xfId="22861" xr:uid="{00000000-0005-0000-0000-000060550000}"/>
    <cellStyle name="Normal 3 2 4 15 3" xfId="22862" xr:uid="{00000000-0005-0000-0000-000061550000}"/>
    <cellStyle name="Normal 3 2 4 16" xfId="22863" xr:uid="{00000000-0005-0000-0000-000062550000}"/>
    <cellStyle name="Normal 3 2 4 16 2" xfId="22864" xr:uid="{00000000-0005-0000-0000-000063550000}"/>
    <cellStyle name="Normal 3 2 4 17" xfId="22865" xr:uid="{00000000-0005-0000-0000-000064550000}"/>
    <cellStyle name="Normal 3 2 4 17 2" xfId="22866" xr:uid="{00000000-0005-0000-0000-000065550000}"/>
    <cellStyle name="Normal 3 2 4 18" xfId="22867" xr:uid="{00000000-0005-0000-0000-000066550000}"/>
    <cellStyle name="Normal 3 2 4 2" xfId="22868" xr:uid="{00000000-0005-0000-0000-000067550000}"/>
    <cellStyle name="Normal 3 2 4 2 10" xfId="22869" xr:uid="{00000000-0005-0000-0000-000068550000}"/>
    <cellStyle name="Normal 3 2 4 2 10 2" xfId="22870" xr:uid="{00000000-0005-0000-0000-000069550000}"/>
    <cellStyle name="Normal 3 2 4 2 10 2 2" xfId="22871" xr:uid="{00000000-0005-0000-0000-00006A550000}"/>
    <cellStyle name="Normal 3 2 4 2 10 2 2 2" xfId="22872" xr:uid="{00000000-0005-0000-0000-00006B550000}"/>
    <cellStyle name="Normal 3 2 4 2 10 2 3" xfId="22873" xr:uid="{00000000-0005-0000-0000-00006C550000}"/>
    <cellStyle name="Normal 3 2 4 2 10 3" xfId="22874" xr:uid="{00000000-0005-0000-0000-00006D550000}"/>
    <cellStyle name="Normal 3 2 4 2 10 3 2" xfId="22875" xr:uid="{00000000-0005-0000-0000-00006E550000}"/>
    <cellStyle name="Normal 3 2 4 2 10 4" xfId="22876" xr:uid="{00000000-0005-0000-0000-00006F550000}"/>
    <cellStyle name="Normal 3 2 4 2 11" xfId="22877" xr:uid="{00000000-0005-0000-0000-000070550000}"/>
    <cellStyle name="Normal 3 2 4 2 11 2" xfId="22878" xr:uid="{00000000-0005-0000-0000-000071550000}"/>
    <cellStyle name="Normal 3 2 4 2 11 2 2" xfId="22879" xr:uid="{00000000-0005-0000-0000-000072550000}"/>
    <cellStyle name="Normal 3 2 4 2 11 2 2 2" xfId="22880" xr:uid="{00000000-0005-0000-0000-000073550000}"/>
    <cellStyle name="Normal 3 2 4 2 11 2 3" xfId="22881" xr:uid="{00000000-0005-0000-0000-000074550000}"/>
    <cellStyle name="Normal 3 2 4 2 11 3" xfId="22882" xr:uid="{00000000-0005-0000-0000-000075550000}"/>
    <cellStyle name="Normal 3 2 4 2 11 3 2" xfId="22883" xr:uid="{00000000-0005-0000-0000-000076550000}"/>
    <cellStyle name="Normal 3 2 4 2 11 4" xfId="22884" xr:uid="{00000000-0005-0000-0000-000077550000}"/>
    <cellStyle name="Normal 3 2 4 2 12" xfId="22885" xr:uid="{00000000-0005-0000-0000-000078550000}"/>
    <cellStyle name="Normal 3 2 4 2 12 2" xfId="22886" xr:uid="{00000000-0005-0000-0000-000079550000}"/>
    <cellStyle name="Normal 3 2 4 2 12 2 2" xfId="22887" xr:uid="{00000000-0005-0000-0000-00007A550000}"/>
    <cellStyle name="Normal 3 2 4 2 12 2 2 2" xfId="22888" xr:uid="{00000000-0005-0000-0000-00007B550000}"/>
    <cellStyle name="Normal 3 2 4 2 12 2 3" xfId="22889" xr:uid="{00000000-0005-0000-0000-00007C550000}"/>
    <cellStyle name="Normal 3 2 4 2 12 3" xfId="22890" xr:uid="{00000000-0005-0000-0000-00007D550000}"/>
    <cellStyle name="Normal 3 2 4 2 12 3 2" xfId="22891" xr:uid="{00000000-0005-0000-0000-00007E550000}"/>
    <cellStyle name="Normal 3 2 4 2 12 4" xfId="22892" xr:uid="{00000000-0005-0000-0000-00007F550000}"/>
    <cellStyle name="Normal 3 2 4 2 13" xfId="22893" xr:uid="{00000000-0005-0000-0000-000080550000}"/>
    <cellStyle name="Normal 3 2 4 2 13 2" xfId="22894" xr:uid="{00000000-0005-0000-0000-000081550000}"/>
    <cellStyle name="Normal 3 2 4 2 13 2 2" xfId="22895" xr:uid="{00000000-0005-0000-0000-000082550000}"/>
    <cellStyle name="Normal 3 2 4 2 13 3" xfId="22896" xr:uid="{00000000-0005-0000-0000-000083550000}"/>
    <cellStyle name="Normal 3 2 4 2 14" xfId="22897" xr:uid="{00000000-0005-0000-0000-000084550000}"/>
    <cellStyle name="Normal 3 2 4 2 14 2" xfId="22898" xr:uid="{00000000-0005-0000-0000-000085550000}"/>
    <cellStyle name="Normal 3 2 4 2 15" xfId="22899" xr:uid="{00000000-0005-0000-0000-000086550000}"/>
    <cellStyle name="Normal 3 2 4 2 15 2" xfId="22900" xr:uid="{00000000-0005-0000-0000-000087550000}"/>
    <cellStyle name="Normal 3 2 4 2 16" xfId="22901" xr:uid="{00000000-0005-0000-0000-000088550000}"/>
    <cellStyle name="Normal 3 2 4 2 2" xfId="22902" xr:uid="{00000000-0005-0000-0000-000089550000}"/>
    <cellStyle name="Normal 3 2 4 2 2 10" xfId="22903" xr:uid="{00000000-0005-0000-0000-00008A550000}"/>
    <cellStyle name="Normal 3 2 4 2 2 2" xfId="22904" xr:uid="{00000000-0005-0000-0000-00008B550000}"/>
    <cellStyle name="Normal 3 2 4 2 2 2 2" xfId="22905" xr:uid="{00000000-0005-0000-0000-00008C550000}"/>
    <cellStyle name="Normal 3 2 4 2 2 2 2 2" xfId="22906" xr:uid="{00000000-0005-0000-0000-00008D550000}"/>
    <cellStyle name="Normal 3 2 4 2 2 2 2 2 2" xfId="22907" xr:uid="{00000000-0005-0000-0000-00008E550000}"/>
    <cellStyle name="Normal 3 2 4 2 2 2 2 2 2 2" xfId="22908" xr:uid="{00000000-0005-0000-0000-00008F550000}"/>
    <cellStyle name="Normal 3 2 4 2 2 2 2 2 2 2 2" xfId="22909" xr:uid="{00000000-0005-0000-0000-000090550000}"/>
    <cellStyle name="Normal 3 2 4 2 2 2 2 2 2 2 2 2" xfId="22910" xr:uid="{00000000-0005-0000-0000-000091550000}"/>
    <cellStyle name="Normal 3 2 4 2 2 2 2 2 2 2 3" xfId="22911" xr:uid="{00000000-0005-0000-0000-000092550000}"/>
    <cellStyle name="Normal 3 2 4 2 2 2 2 2 2 3" xfId="22912" xr:uid="{00000000-0005-0000-0000-000093550000}"/>
    <cellStyle name="Normal 3 2 4 2 2 2 2 2 2 3 2" xfId="22913" xr:uid="{00000000-0005-0000-0000-000094550000}"/>
    <cellStyle name="Normal 3 2 4 2 2 2 2 2 2 4" xfId="22914" xr:uid="{00000000-0005-0000-0000-000095550000}"/>
    <cellStyle name="Normal 3 2 4 2 2 2 2 2 3" xfId="22915" xr:uid="{00000000-0005-0000-0000-000096550000}"/>
    <cellStyle name="Normal 3 2 4 2 2 2 2 2 3 2" xfId="22916" xr:uid="{00000000-0005-0000-0000-000097550000}"/>
    <cellStyle name="Normal 3 2 4 2 2 2 2 2 3 2 2" xfId="22917" xr:uid="{00000000-0005-0000-0000-000098550000}"/>
    <cellStyle name="Normal 3 2 4 2 2 2 2 2 3 3" xfId="22918" xr:uid="{00000000-0005-0000-0000-000099550000}"/>
    <cellStyle name="Normal 3 2 4 2 2 2 2 2 4" xfId="22919" xr:uid="{00000000-0005-0000-0000-00009A550000}"/>
    <cellStyle name="Normal 3 2 4 2 2 2 2 2 4 2" xfId="22920" xr:uid="{00000000-0005-0000-0000-00009B550000}"/>
    <cellStyle name="Normal 3 2 4 2 2 2 2 2 5" xfId="22921" xr:uid="{00000000-0005-0000-0000-00009C550000}"/>
    <cellStyle name="Normal 3 2 4 2 2 2 2 3" xfId="22922" xr:uid="{00000000-0005-0000-0000-00009D550000}"/>
    <cellStyle name="Normal 3 2 4 2 2 2 2 3 2" xfId="22923" xr:uid="{00000000-0005-0000-0000-00009E550000}"/>
    <cellStyle name="Normal 3 2 4 2 2 2 2 3 2 2" xfId="22924" xr:uid="{00000000-0005-0000-0000-00009F550000}"/>
    <cellStyle name="Normal 3 2 4 2 2 2 2 3 2 2 2" xfId="22925" xr:uid="{00000000-0005-0000-0000-0000A0550000}"/>
    <cellStyle name="Normal 3 2 4 2 2 2 2 3 2 3" xfId="22926" xr:uid="{00000000-0005-0000-0000-0000A1550000}"/>
    <cellStyle name="Normal 3 2 4 2 2 2 2 3 3" xfId="22927" xr:uid="{00000000-0005-0000-0000-0000A2550000}"/>
    <cellStyle name="Normal 3 2 4 2 2 2 2 3 3 2" xfId="22928" xr:uid="{00000000-0005-0000-0000-0000A3550000}"/>
    <cellStyle name="Normal 3 2 4 2 2 2 2 3 4" xfId="22929" xr:uid="{00000000-0005-0000-0000-0000A4550000}"/>
    <cellStyle name="Normal 3 2 4 2 2 2 2 4" xfId="22930" xr:uid="{00000000-0005-0000-0000-0000A5550000}"/>
    <cellStyle name="Normal 3 2 4 2 2 2 2 4 2" xfId="22931" xr:uid="{00000000-0005-0000-0000-0000A6550000}"/>
    <cellStyle name="Normal 3 2 4 2 2 2 2 4 2 2" xfId="22932" xr:uid="{00000000-0005-0000-0000-0000A7550000}"/>
    <cellStyle name="Normal 3 2 4 2 2 2 2 4 2 2 2" xfId="22933" xr:uid="{00000000-0005-0000-0000-0000A8550000}"/>
    <cellStyle name="Normal 3 2 4 2 2 2 2 4 2 3" xfId="22934" xr:uid="{00000000-0005-0000-0000-0000A9550000}"/>
    <cellStyle name="Normal 3 2 4 2 2 2 2 4 3" xfId="22935" xr:uid="{00000000-0005-0000-0000-0000AA550000}"/>
    <cellStyle name="Normal 3 2 4 2 2 2 2 4 3 2" xfId="22936" xr:uid="{00000000-0005-0000-0000-0000AB550000}"/>
    <cellStyle name="Normal 3 2 4 2 2 2 2 4 4" xfId="22937" xr:uid="{00000000-0005-0000-0000-0000AC550000}"/>
    <cellStyle name="Normal 3 2 4 2 2 2 2 5" xfId="22938" xr:uid="{00000000-0005-0000-0000-0000AD550000}"/>
    <cellStyle name="Normal 3 2 4 2 2 2 2 5 2" xfId="22939" xr:uid="{00000000-0005-0000-0000-0000AE550000}"/>
    <cellStyle name="Normal 3 2 4 2 2 2 2 5 2 2" xfId="22940" xr:uid="{00000000-0005-0000-0000-0000AF550000}"/>
    <cellStyle name="Normal 3 2 4 2 2 2 2 5 3" xfId="22941" xr:uid="{00000000-0005-0000-0000-0000B0550000}"/>
    <cellStyle name="Normal 3 2 4 2 2 2 2 6" xfId="22942" xr:uid="{00000000-0005-0000-0000-0000B1550000}"/>
    <cellStyle name="Normal 3 2 4 2 2 2 2 6 2" xfId="22943" xr:uid="{00000000-0005-0000-0000-0000B2550000}"/>
    <cellStyle name="Normal 3 2 4 2 2 2 2 7" xfId="22944" xr:uid="{00000000-0005-0000-0000-0000B3550000}"/>
    <cellStyle name="Normal 3 2 4 2 2 2 2 7 2" xfId="22945" xr:uid="{00000000-0005-0000-0000-0000B4550000}"/>
    <cellStyle name="Normal 3 2 4 2 2 2 2 8" xfId="22946" xr:uid="{00000000-0005-0000-0000-0000B5550000}"/>
    <cellStyle name="Normal 3 2 4 2 2 2 3" xfId="22947" xr:uid="{00000000-0005-0000-0000-0000B6550000}"/>
    <cellStyle name="Normal 3 2 4 2 2 2 3 2" xfId="22948" xr:uid="{00000000-0005-0000-0000-0000B7550000}"/>
    <cellStyle name="Normal 3 2 4 2 2 2 3 2 2" xfId="22949" xr:uid="{00000000-0005-0000-0000-0000B8550000}"/>
    <cellStyle name="Normal 3 2 4 2 2 2 3 2 2 2" xfId="22950" xr:uid="{00000000-0005-0000-0000-0000B9550000}"/>
    <cellStyle name="Normal 3 2 4 2 2 2 3 2 2 2 2" xfId="22951" xr:uid="{00000000-0005-0000-0000-0000BA550000}"/>
    <cellStyle name="Normal 3 2 4 2 2 2 3 2 2 3" xfId="22952" xr:uid="{00000000-0005-0000-0000-0000BB550000}"/>
    <cellStyle name="Normal 3 2 4 2 2 2 3 2 3" xfId="22953" xr:uid="{00000000-0005-0000-0000-0000BC550000}"/>
    <cellStyle name="Normal 3 2 4 2 2 2 3 2 3 2" xfId="22954" xr:uid="{00000000-0005-0000-0000-0000BD550000}"/>
    <cellStyle name="Normal 3 2 4 2 2 2 3 2 4" xfId="22955" xr:uid="{00000000-0005-0000-0000-0000BE550000}"/>
    <cellStyle name="Normal 3 2 4 2 2 2 3 3" xfId="22956" xr:uid="{00000000-0005-0000-0000-0000BF550000}"/>
    <cellStyle name="Normal 3 2 4 2 2 2 3 3 2" xfId="22957" xr:uid="{00000000-0005-0000-0000-0000C0550000}"/>
    <cellStyle name="Normal 3 2 4 2 2 2 3 3 2 2" xfId="22958" xr:uid="{00000000-0005-0000-0000-0000C1550000}"/>
    <cellStyle name="Normal 3 2 4 2 2 2 3 3 3" xfId="22959" xr:uid="{00000000-0005-0000-0000-0000C2550000}"/>
    <cellStyle name="Normal 3 2 4 2 2 2 3 4" xfId="22960" xr:uid="{00000000-0005-0000-0000-0000C3550000}"/>
    <cellStyle name="Normal 3 2 4 2 2 2 3 4 2" xfId="22961" xr:uid="{00000000-0005-0000-0000-0000C4550000}"/>
    <cellStyle name="Normal 3 2 4 2 2 2 3 5" xfId="22962" xr:uid="{00000000-0005-0000-0000-0000C5550000}"/>
    <cellStyle name="Normal 3 2 4 2 2 2 4" xfId="22963" xr:uid="{00000000-0005-0000-0000-0000C6550000}"/>
    <cellStyle name="Normal 3 2 4 2 2 2 4 2" xfId="22964" xr:uid="{00000000-0005-0000-0000-0000C7550000}"/>
    <cellStyle name="Normal 3 2 4 2 2 2 4 2 2" xfId="22965" xr:uid="{00000000-0005-0000-0000-0000C8550000}"/>
    <cellStyle name="Normal 3 2 4 2 2 2 4 2 2 2" xfId="22966" xr:uid="{00000000-0005-0000-0000-0000C9550000}"/>
    <cellStyle name="Normal 3 2 4 2 2 2 4 2 3" xfId="22967" xr:uid="{00000000-0005-0000-0000-0000CA550000}"/>
    <cellStyle name="Normal 3 2 4 2 2 2 4 3" xfId="22968" xr:uid="{00000000-0005-0000-0000-0000CB550000}"/>
    <cellStyle name="Normal 3 2 4 2 2 2 4 3 2" xfId="22969" xr:uid="{00000000-0005-0000-0000-0000CC550000}"/>
    <cellStyle name="Normal 3 2 4 2 2 2 4 4" xfId="22970" xr:uid="{00000000-0005-0000-0000-0000CD550000}"/>
    <cellStyle name="Normal 3 2 4 2 2 2 5" xfId="22971" xr:uid="{00000000-0005-0000-0000-0000CE550000}"/>
    <cellStyle name="Normal 3 2 4 2 2 2 5 2" xfId="22972" xr:uid="{00000000-0005-0000-0000-0000CF550000}"/>
    <cellStyle name="Normal 3 2 4 2 2 2 5 2 2" xfId="22973" xr:uid="{00000000-0005-0000-0000-0000D0550000}"/>
    <cellStyle name="Normal 3 2 4 2 2 2 5 2 2 2" xfId="22974" xr:uid="{00000000-0005-0000-0000-0000D1550000}"/>
    <cellStyle name="Normal 3 2 4 2 2 2 5 2 3" xfId="22975" xr:uid="{00000000-0005-0000-0000-0000D2550000}"/>
    <cellStyle name="Normal 3 2 4 2 2 2 5 3" xfId="22976" xr:uid="{00000000-0005-0000-0000-0000D3550000}"/>
    <cellStyle name="Normal 3 2 4 2 2 2 5 3 2" xfId="22977" xr:uid="{00000000-0005-0000-0000-0000D4550000}"/>
    <cellStyle name="Normal 3 2 4 2 2 2 5 4" xfId="22978" xr:uid="{00000000-0005-0000-0000-0000D5550000}"/>
    <cellStyle name="Normal 3 2 4 2 2 2 6" xfId="22979" xr:uid="{00000000-0005-0000-0000-0000D6550000}"/>
    <cellStyle name="Normal 3 2 4 2 2 2 6 2" xfId="22980" xr:uid="{00000000-0005-0000-0000-0000D7550000}"/>
    <cellStyle name="Normal 3 2 4 2 2 2 6 2 2" xfId="22981" xr:uid="{00000000-0005-0000-0000-0000D8550000}"/>
    <cellStyle name="Normal 3 2 4 2 2 2 6 3" xfId="22982" xr:uid="{00000000-0005-0000-0000-0000D9550000}"/>
    <cellStyle name="Normal 3 2 4 2 2 2 7" xfId="22983" xr:uid="{00000000-0005-0000-0000-0000DA550000}"/>
    <cellStyle name="Normal 3 2 4 2 2 2 7 2" xfId="22984" xr:uid="{00000000-0005-0000-0000-0000DB550000}"/>
    <cellStyle name="Normal 3 2 4 2 2 2 8" xfId="22985" xr:uid="{00000000-0005-0000-0000-0000DC550000}"/>
    <cellStyle name="Normal 3 2 4 2 2 2 8 2" xfId="22986" xr:uid="{00000000-0005-0000-0000-0000DD550000}"/>
    <cellStyle name="Normal 3 2 4 2 2 2 9" xfId="22987" xr:uid="{00000000-0005-0000-0000-0000DE550000}"/>
    <cellStyle name="Normal 3 2 4 2 2 3" xfId="22988" xr:uid="{00000000-0005-0000-0000-0000DF550000}"/>
    <cellStyle name="Normal 3 2 4 2 2 3 2" xfId="22989" xr:uid="{00000000-0005-0000-0000-0000E0550000}"/>
    <cellStyle name="Normal 3 2 4 2 2 3 2 2" xfId="22990" xr:uid="{00000000-0005-0000-0000-0000E1550000}"/>
    <cellStyle name="Normal 3 2 4 2 2 3 2 2 2" xfId="22991" xr:uid="{00000000-0005-0000-0000-0000E2550000}"/>
    <cellStyle name="Normal 3 2 4 2 2 3 2 2 2 2" xfId="22992" xr:uid="{00000000-0005-0000-0000-0000E3550000}"/>
    <cellStyle name="Normal 3 2 4 2 2 3 2 2 2 2 2" xfId="22993" xr:uid="{00000000-0005-0000-0000-0000E4550000}"/>
    <cellStyle name="Normal 3 2 4 2 2 3 2 2 2 3" xfId="22994" xr:uid="{00000000-0005-0000-0000-0000E5550000}"/>
    <cellStyle name="Normal 3 2 4 2 2 3 2 2 3" xfId="22995" xr:uid="{00000000-0005-0000-0000-0000E6550000}"/>
    <cellStyle name="Normal 3 2 4 2 2 3 2 2 3 2" xfId="22996" xr:uid="{00000000-0005-0000-0000-0000E7550000}"/>
    <cellStyle name="Normal 3 2 4 2 2 3 2 2 4" xfId="22997" xr:uid="{00000000-0005-0000-0000-0000E8550000}"/>
    <cellStyle name="Normal 3 2 4 2 2 3 2 3" xfId="22998" xr:uid="{00000000-0005-0000-0000-0000E9550000}"/>
    <cellStyle name="Normal 3 2 4 2 2 3 2 3 2" xfId="22999" xr:uid="{00000000-0005-0000-0000-0000EA550000}"/>
    <cellStyle name="Normal 3 2 4 2 2 3 2 3 2 2" xfId="23000" xr:uid="{00000000-0005-0000-0000-0000EB550000}"/>
    <cellStyle name="Normal 3 2 4 2 2 3 2 3 3" xfId="23001" xr:uid="{00000000-0005-0000-0000-0000EC550000}"/>
    <cellStyle name="Normal 3 2 4 2 2 3 2 4" xfId="23002" xr:uid="{00000000-0005-0000-0000-0000ED550000}"/>
    <cellStyle name="Normal 3 2 4 2 2 3 2 4 2" xfId="23003" xr:uid="{00000000-0005-0000-0000-0000EE550000}"/>
    <cellStyle name="Normal 3 2 4 2 2 3 2 5" xfId="23004" xr:uid="{00000000-0005-0000-0000-0000EF550000}"/>
    <cellStyle name="Normal 3 2 4 2 2 3 3" xfId="23005" xr:uid="{00000000-0005-0000-0000-0000F0550000}"/>
    <cellStyle name="Normal 3 2 4 2 2 3 3 2" xfId="23006" xr:uid="{00000000-0005-0000-0000-0000F1550000}"/>
    <cellStyle name="Normal 3 2 4 2 2 3 3 2 2" xfId="23007" xr:uid="{00000000-0005-0000-0000-0000F2550000}"/>
    <cellStyle name="Normal 3 2 4 2 2 3 3 2 2 2" xfId="23008" xr:uid="{00000000-0005-0000-0000-0000F3550000}"/>
    <cellStyle name="Normal 3 2 4 2 2 3 3 2 3" xfId="23009" xr:uid="{00000000-0005-0000-0000-0000F4550000}"/>
    <cellStyle name="Normal 3 2 4 2 2 3 3 3" xfId="23010" xr:uid="{00000000-0005-0000-0000-0000F5550000}"/>
    <cellStyle name="Normal 3 2 4 2 2 3 3 3 2" xfId="23011" xr:uid="{00000000-0005-0000-0000-0000F6550000}"/>
    <cellStyle name="Normal 3 2 4 2 2 3 3 4" xfId="23012" xr:uid="{00000000-0005-0000-0000-0000F7550000}"/>
    <cellStyle name="Normal 3 2 4 2 2 3 4" xfId="23013" xr:uid="{00000000-0005-0000-0000-0000F8550000}"/>
    <cellStyle name="Normal 3 2 4 2 2 3 4 2" xfId="23014" xr:uid="{00000000-0005-0000-0000-0000F9550000}"/>
    <cellStyle name="Normal 3 2 4 2 2 3 4 2 2" xfId="23015" xr:uid="{00000000-0005-0000-0000-0000FA550000}"/>
    <cellStyle name="Normal 3 2 4 2 2 3 4 2 2 2" xfId="23016" xr:uid="{00000000-0005-0000-0000-0000FB550000}"/>
    <cellStyle name="Normal 3 2 4 2 2 3 4 2 3" xfId="23017" xr:uid="{00000000-0005-0000-0000-0000FC550000}"/>
    <cellStyle name="Normal 3 2 4 2 2 3 4 3" xfId="23018" xr:uid="{00000000-0005-0000-0000-0000FD550000}"/>
    <cellStyle name="Normal 3 2 4 2 2 3 4 3 2" xfId="23019" xr:uid="{00000000-0005-0000-0000-0000FE550000}"/>
    <cellStyle name="Normal 3 2 4 2 2 3 4 4" xfId="23020" xr:uid="{00000000-0005-0000-0000-0000FF550000}"/>
    <cellStyle name="Normal 3 2 4 2 2 3 5" xfId="23021" xr:uid="{00000000-0005-0000-0000-000000560000}"/>
    <cellStyle name="Normal 3 2 4 2 2 3 5 2" xfId="23022" xr:uid="{00000000-0005-0000-0000-000001560000}"/>
    <cellStyle name="Normal 3 2 4 2 2 3 5 2 2" xfId="23023" xr:uid="{00000000-0005-0000-0000-000002560000}"/>
    <cellStyle name="Normal 3 2 4 2 2 3 5 3" xfId="23024" xr:uid="{00000000-0005-0000-0000-000003560000}"/>
    <cellStyle name="Normal 3 2 4 2 2 3 6" xfId="23025" xr:uid="{00000000-0005-0000-0000-000004560000}"/>
    <cellStyle name="Normal 3 2 4 2 2 3 6 2" xfId="23026" xr:uid="{00000000-0005-0000-0000-000005560000}"/>
    <cellStyle name="Normal 3 2 4 2 2 3 7" xfId="23027" xr:uid="{00000000-0005-0000-0000-000006560000}"/>
    <cellStyle name="Normal 3 2 4 2 2 3 7 2" xfId="23028" xr:uid="{00000000-0005-0000-0000-000007560000}"/>
    <cellStyle name="Normal 3 2 4 2 2 3 8" xfId="23029" xr:uid="{00000000-0005-0000-0000-000008560000}"/>
    <cellStyle name="Normal 3 2 4 2 2 4" xfId="23030" xr:uid="{00000000-0005-0000-0000-000009560000}"/>
    <cellStyle name="Normal 3 2 4 2 2 4 2" xfId="23031" xr:uid="{00000000-0005-0000-0000-00000A560000}"/>
    <cellStyle name="Normal 3 2 4 2 2 4 2 2" xfId="23032" xr:uid="{00000000-0005-0000-0000-00000B560000}"/>
    <cellStyle name="Normal 3 2 4 2 2 4 2 2 2" xfId="23033" xr:uid="{00000000-0005-0000-0000-00000C560000}"/>
    <cellStyle name="Normal 3 2 4 2 2 4 2 2 2 2" xfId="23034" xr:uid="{00000000-0005-0000-0000-00000D560000}"/>
    <cellStyle name="Normal 3 2 4 2 2 4 2 2 3" xfId="23035" xr:uid="{00000000-0005-0000-0000-00000E560000}"/>
    <cellStyle name="Normal 3 2 4 2 2 4 2 3" xfId="23036" xr:uid="{00000000-0005-0000-0000-00000F560000}"/>
    <cellStyle name="Normal 3 2 4 2 2 4 2 3 2" xfId="23037" xr:uid="{00000000-0005-0000-0000-000010560000}"/>
    <cellStyle name="Normal 3 2 4 2 2 4 2 4" xfId="23038" xr:uid="{00000000-0005-0000-0000-000011560000}"/>
    <cellStyle name="Normal 3 2 4 2 2 4 3" xfId="23039" xr:uid="{00000000-0005-0000-0000-000012560000}"/>
    <cellStyle name="Normal 3 2 4 2 2 4 3 2" xfId="23040" xr:uid="{00000000-0005-0000-0000-000013560000}"/>
    <cellStyle name="Normal 3 2 4 2 2 4 3 2 2" xfId="23041" xr:uid="{00000000-0005-0000-0000-000014560000}"/>
    <cellStyle name="Normal 3 2 4 2 2 4 3 3" xfId="23042" xr:uid="{00000000-0005-0000-0000-000015560000}"/>
    <cellStyle name="Normal 3 2 4 2 2 4 4" xfId="23043" xr:uid="{00000000-0005-0000-0000-000016560000}"/>
    <cellStyle name="Normal 3 2 4 2 2 4 4 2" xfId="23044" xr:uid="{00000000-0005-0000-0000-000017560000}"/>
    <cellStyle name="Normal 3 2 4 2 2 4 5" xfId="23045" xr:uid="{00000000-0005-0000-0000-000018560000}"/>
    <cellStyle name="Normal 3 2 4 2 2 5" xfId="23046" xr:uid="{00000000-0005-0000-0000-000019560000}"/>
    <cellStyle name="Normal 3 2 4 2 2 5 2" xfId="23047" xr:uid="{00000000-0005-0000-0000-00001A560000}"/>
    <cellStyle name="Normal 3 2 4 2 2 5 2 2" xfId="23048" xr:uid="{00000000-0005-0000-0000-00001B560000}"/>
    <cellStyle name="Normal 3 2 4 2 2 5 2 2 2" xfId="23049" xr:uid="{00000000-0005-0000-0000-00001C560000}"/>
    <cellStyle name="Normal 3 2 4 2 2 5 2 3" xfId="23050" xr:uid="{00000000-0005-0000-0000-00001D560000}"/>
    <cellStyle name="Normal 3 2 4 2 2 5 3" xfId="23051" xr:uid="{00000000-0005-0000-0000-00001E560000}"/>
    <cellStyle name="Normal 3 2 4 2 2 5 3 2" xfId="23052" xr:uid="{00000000-0005-0000-0000-00001F560000}"/>
    <cellStyle name="Normal 3 2 4 2 2 5 4" xfId="23053" xr:uid="{00000000-0005-0000-0000-000020560000}"/>
    <cellStyle name="Normal 3 2 4 2 2 6" xfId="23054" xr:uid="{00000000-0005-0000-0000-000021560000}"/>
    <cellStyle name="Normal 3 2 4 2 2 6 2" xfId="23055" xr:uid="{00000000-0005-0000-0000-000022560000}"/>
    <cellStyle name="Normal 3 2 4 2 2 6 2 2" xfId="23056" xr:uid="{00000000-0005-0000-0000-000023560000}"/>
    <cellStyle name="Normal 3 2 4 2 2 6 2 2 2" xfId="23057" xr:uid="{00000000-0005-0000-0000-000024560000}"/>
    <cellStyle name="Normal 3 2 4 2 2 6 2 3" xfId="23058" xr:uid="{00000000-0005-0000-0000-000025560000}"/>
    <cellStyle name="Normal 3 2 4 2 2 6 3" xfId="23059" xr:uid="{00000000-0005-0000-0000-000026560000}"/>
    <cellStyle name="Normal 3 2 4 2 2 6 3 2" xfId="23060" xr:uid="{00000000-0005-0000-0000-000027560000}"/>
    <cellStyle name="Normal 3 2 4 2 2 6 4" xfId="23061" xr:uid="{00000000-0005-0000-0000-000028560000}"/>
    <cellStyle name="Normal 3 2 4 2 2 7" xfId="23062" xr:uid="{00000000-0005-0000-0000-000029560000}"/>
    <cellStyle name="Normal 3 2 4 2 2 7 2" xfId="23063" xr:uid="{00000000-0005-0000-0000-00002A560000}"/>
    <cellStyle name="Normal 3 2 4 2 2 7 2 2" xfId="23064" xr:uid="{00000000-0005-0000-0000-00002B560000}"/>
    <cellStyle name="Normal 3 2 4 2 2 7 3" xfId="23065" xr:uid="{00000000-0005-0000-0000-00002C560000}"/>
    <cellStyle name="Normal 3 2 4 2 2 8" xfId="23066" xr:uid="{00000000-0005-0000-0000-00002D560000}"/>
    <cellStyle name="Normal 3 2 4 2 2 8 2" xfId="23067" xr:uid="{00000000-0005-0000-0000-00002E560000}"/>
    <cellStyle name="Normal 3 2 4 2 2 9" xfId="23068" xr:uid="{00000000-0005-0000-0000-00002F560000}"/>
    <cellStyle name="Normal 3 2 4 2 2 9 2" xfId="23069" xr:uid="{00000000-0005-0000-0000-000030560000}"/>
    <cellStyle name="Normal 3 2 4 2 3" xfId="23070" xr:uid="{00000000-0005-0000-0000-000031560000}"/>
    <cellStyle name="Normal 3 2 4 2 3 10" xfId="23071" xr:uid="{00000000-0005-0000-0000-000032560000}"/>
    <cellStyle name="Normal 3 2 4 2 3 2" xfId="23072" xr:uid="{00000000-0005-0000-0000-000033560000}"/>
    <cellStyle name="Normal 3 2 4 2 3 2 2" xfId="23073" xr:uid="{00000000-0005-0000-0000-000034560000}"/>
    <cellStyle name="Normal 3 2 4 2 3 2 2 2" xfId="23074" xr:uid="{00000000-0005-0000-0000-000035560000}"/>
    <cellStyle name="Normal 3 2 4 2 3 2 2 2 2" xfId="23075" xr:uid="{00000000-0005-0000-0000-000036560000}"/>
    <cellStyle name="Normal 3 2 4 2 3 2 2 2 2 2" xfId="23076" xr:uid="{00000000-0005-0000-0000-000037560000}"/>
    <cellStyle name="Normal 3 2 4 2 3 2 2 2 2 2 2" xfId="23077" xr:uid="{00000000-0005-0000-0000-000038560000}"/>
    <cellStyle name="Normal 3 2 4 2 3 2 2 2 2 2 2 2" xfId="23078" xr:uid="{00000000-0005-0000-0000-000039560000}"/>
    <cellStyle name="Normal 3 2 4 2 3 2 2 2 2 2 3" xfId="23079" xr:uid="{00000000-0005-0000-0000-00003A560000}"/>
    <cellStyle name="Normal 3 2 4 2 3 2 2 2 2 3" xfId="23080" xr:uid="{00000000-0005-0000-0000-00003B560000}"/>
    <cellStyle name="Normal 3 2 4 2 3 2 2 2 2 3 2" xfId="23081" xr:uid="{00000000-0005-0000-0000-00003C560000}"/>
    <cellStyle name="Normal 3 2 4 2 3 2 2 2 2 4" xfId="23082" xr:uid="{00000000-0005-0000-0000-00003D560000}"/>
    <cellStyle name="Normal 3 2 4 2 3 2 2 2 3" xfId="23083" xr:uid="{00000000-0005-0000-0000-00003E560000}"/>
    <cellStyle name="Normal 3 2 4 2 3 2 2 2 3 2" xfId="23084" xr:uid="{00000000-0005-0000-0000-00003F560000}"/>
    <cellStyle name="Normal 3 2 4 2 3 2 2 2 3 2 2" xfId="23085" xr:uid="{00000000-0005-0000-0000-000040560000}"/>
    <cellStyle name="Normal 3 2 4 2 3 2 2 2 3 3" xfId="23086" xr:uid="{00000000-0005-0000-0000-000041560000}"/>
    <cellStyle name="Normal 3 2 4 2 3 2 2 2 4" xfId="23087" xr:uid="{00000000-0005-0000-0000-000042560000}"/>
    <cellStyle name="Normal 3 2 4 2 3 2 2 2 4 2" xfId="23088" xr:uid="{00000000-0005-0000-0000-000043560000}"/>
    <cellStyle name="Normal 3 2 4 2 3 2 2 2 5" xfId="23089" xr:uid="{00000000-0005-0000-0000-000044560000}"/>
    <cellStyle name="Normal 3 2 4 2 3 2 2 3" xfId="23090" xr:uid="{00000000-0005-0000-0000-000045560000}"/>
    <cellStyle name="Normal 3 2 4 2 3 2 2 3 2" xfId="23091" xr:uid="{00000000-0005-0000-0000-000046560000}"/>
    <cellStyle name="Normal 3 2 4 2 3 2 2 3 2 2" xfId="23092" xr:uid="{00000000-0005-0000-0000-000047560000}"/>
    <cellStyle name="Normal 3 2 4 2 3 2 2 3 2 2 2" xfId="23093" xr:uid="{00000000-0005-0000-0000-000048560000}"/>
    <cellStyle name="Normal 3 2 4 2 3 2 2 3 2 3" xfId="23094" xr:uid="{00000000-0005-0000-0000-000049560000}"/>
    <cellStyle name="Normal 3 2 4 2 3 2 2 3 3" xfId="23095" xr:uid="{00000000-0005-0000-0000-00004A560000}"/>
    <cellStyle name="Normal 3 2 4 2 3 2 2 3 3 2" xfId="23096" xr:uid="{00000000-0005-0000-0000-00004B560000}"/>
    <cellStyle name="Normal 3 2 4 2 3 2 2 3 4" xfId="23097" xr:uid="{00000000-0005-0000-0000-00004C560000}"/>
    <cellStyle name="Normal 3 2 4 2 3 2 2 4" xfId="23098" xr:uid="{00000000-0005-0000-0000-00004D560000}"/>
    <cellStyle name="Normal 3 2 4 2 3 2 2 4 2" xfId="23099" xr:uid="{00000000-0005-0000-0000-00004E560000}"/>
    <cellStyle name="Normal 3 2 4 2 3 2 2 4 2 2" xfId="23100" xr:uid="{00000000-0005-0000-0000-00004F560000}"/>
    <cellStyle name="Normal 3 2 4 2 3 2 2 4 2 2 2" xfId="23101" xr:uid="{00000000-0005-0000-0000-000050560000}"/>
    <cellStyle name="Normal 3 2 4 2 3 2 2 4 2 3" xfId="23102" xr:uid="{00000000-0005-0000-0000-000051560000}"/>
    <cellStyle name="Normal 3 2 4 2 3 2 2 4 3" xfId="23103" xr:uid="{00000000-0005-0000-0000-000052560000}"/>
    <cellStyle name="Normal 3 2 4 2 3 2 2 4 3 2" xfId="23104" xr:uid="{00000000-0005-0000-0000-000053560000}"/>
    <cellStyle name="Normal 3 2 4 2 3 2 2 4 4" xfId="23105" xr:uid="{00000000-0005-0000-0000-000054560000}"/>
    <cellStyle name="Normal 3 2 4 2 3 2 2 5" xfId="23106" xr:uid="{00000000-0005-0000-0000-000055560000}"/>
    <cellStyle name="Normal 3 2 4 2 3 2 2 5 2" xfId="23107" xr:uid="{00000000-0005-0000-0000-000056560000}"/>
    <cellStyle name="Normal 3 2 4 2 3 2 2 5 2 2" xfId="23108" xr:uid="{00000000-0005-0000-0000-000057560000}"/>
    <cellStyle name="Normal 3 2 4 2 3 2 2 5 3" xfId="23109" xr:uid="{00000000-0005-0000-0000-000058560000}"/>
    <cellStyle name="Normal 3 2 4 2 3 2 2 6" xfId="23110" xr:uid="{00000000-0005-0000-0000-000059560000}"/>
    <cellStyle name="Normal 3 2 4 2 3 2 2 6 2" xfId="23111" xr:uid="{00000000-0005-0000-0000-00005A560000}"/>
    <cellStyle name="Normal 3 2 4 2 3 2 2 7" xfId="23112" xr:uid="{00000000-0005-0000-0000-00005B560000}"/>
    <cellStyle name="Normal 3 2 4 2 3 2 2 7 2" xfId="23113" xr:uid="{00000000-0005-0000-0000-00005C560000}"/>
    <cellStyle name="Normal 3 2 4 2 3 2 2 8" xfId="23114" xr:uid="{00000000-0005-0000-0000-00005D560000}"/>
    <cellStyle name="Normal 3 2 4 2 3 2 3" xfId="23115" xr:uid="{00000000-0005-0000-0000-00005E560000}"/>
    <cellStyle name="Normal 3 2 4 2 3 2 3 2" xfId="23116" xr:uid="{00000000-0005-0000-0000-00005F560000}"/>
    <cellStyle name="Normal 3 2 4 2 3 2 3 2 2" xfId="23117" xr:uid="{00000000-0005-0000-0000-000060560000}"/>
    <cellStyle name="Normal 3 2 4 2 3 2 3 2 2 2" xfId="23118" xr:uid="{00000000-0005-0000-0000-000061560000}"/>
    <cellStyle name="Normal 3 2 4 2 3 2 3 2 2 2 2" xfId="23119" xr:uid="{00000000-0005-0000-0000-000062560000}"/>
    <cellStyle name="Normal 3 2 4 2 3 2 3 2 2 3" xfId="23120" xr:uid="{00000000-0005-0000-0000-000063560000}"/>
    <cellStyle name="Normal 3 2 4 2 3 2 3 2 3" xfId="23121" xr:uid="{00000000-0005-0000-0000-000064560000}"/>
    <cellStyle name="Normal 3 2 4 2 3 2 3 2 3 2" xfId="23122" xr:uid="{00000000-0005-0000-0000-000065560000}"/>
    <cellStyle name="Normal 3 2 4 2 3 2 3 2 4" xfId="23123" xr:uid="{00000000-0005-0000-0000-000066560000}"/>
    <cellStyle name="Normal 3 2 4 2 3 2 3 3" xfId="23124" xr:uid="{00000000-0005-0000-0000-000067560000}"/>
    <cellStyle name="Normal 3 2 4 2 3 2 3 3 2" xfId="23125" xr:uid="{00000000-0005-0000-0000-000068560000}"/>
    <cellStyle name="Normal 3 2 4 2 3 2 3 3 2 2" xfId="23126" xr:uid="{00000000-0005-0000-0000-000069560000}"/>
    <cellStyle name="Normal 3 2 4 2 3 2 3 3 3" xfId="23127" xr:uid="{00000000-0005-0000-0000-00006A560000}"/>
    <cellStyle name="Normal 3 2 4 2 3 2 3 4" xfId="23128" xr:uid="{00000000-0005-0000-0000-00006B560000}"/>
    <cellStyle name="Normal 3 2 4 2 3 2 3 4 2" xfId="23129" xr:uid="{00000000-0005-0000-0000-00006C560000}"/>
    <cellStyle name="Normal 3 2 4 2 3 2 3 5" xfId="23130" xr:uid="{00000000-0005-0000-0000-00006D560000}"/>
    <cellStyle name="Normal 3 2 4 2 3 2 4" xfId="23131" xr:uid="{00000000-0005-0000-0000-00006E560000}"/>
    <cellStyle name="Normal 3 2 4 2 3 2 4 2" xfId="23132" xr:uid="{00000000-0005-0000-0000-00006F560000}"/>
    <cellStyle name="Normal 3 2 4 2 3 2 4 2 2" xfId="23133" xr:uid="{00000000-0005-0000-0000-000070560000}"/>
    <cellStyle name="Normal 3 2 4 2 3 2 4 2 2 2" xfId="23134" xr:uid="{00000000-0005-0000-0000-000071560000}"/>
    <cellStyle name="Normal 3 2 4 2 3 2 4 2 3" xfId="23135" xr:uid="{00000000-0005-0000-0000-000072560000}"/>
    <cellStyle name="Normal 3 2 4 2 3 2 4 3" xfId="23136" xr:uid="{00000000-0005-0000-0000-000073560000}"/>
    <cellStyle name="Normal 3 2 4 2 3 2 4 3 2" xfId="23137" xr:uid="{00000000-0005-0000-0000-000074560000}"/>
    <cellStyle name="Normal 3 2 4 2 3 2 4 4" xfId="23138" xr:uid="{00000000-0005-0000-0000-000075560000}"/>
    <cellStyle name="Normal 3 2 4 2 3 2 5" xfId="23139" xr:uid="{00000000-0005-0000-0000-000076560000}"/>
    <cellStyle name="Normal 3 2 4 2 3 2 5 2" xfId="23140" xr:uid="{00000000-0005-0000-0000-000077560000}"/>
    <cellStyle name="Normal 3 2 4 2 3 2 5 2 2" xfId="23141" xr:uid="{00000000-0005-0000-0000-000078560000}"/>
    <cellStyle name="Normal 3 2 4 2 3 2 5 2 2 2" xfId="23142" xr:uid="{00000000-0005-0000-0000-000079560000}"/>
    <cellStyle name="Normal 3 2 4 2 3 2 5 2 3" xfId="23143" xr:uid="{00000000-0005-0000-0000-00007A560000}"/>
    <cellStyle name="Normal 3 2 4 2 3 2 5 3" xfId="23144" xr:uid="{00000000-0005-0000-0000-00007B560000}"/>
    <cellStyle name="Normal 3 2 4 2 3 2 5 3 2" xfId="23145" xr:uid="{00000000-0005-0000-0000-00007C560000}"/>
    <cellStyle name="Normal 3 2 4 2 3 2 5 4" xfId="23146" xr:uid="{00000000-0005-0000-0000-00007D560000}"/>
    <cellStyle name="Normal 3 2 4 2 3 2 6" xfId="23147" xr:uid="{00000000-0005-0000-0000-00007E560000}"/>
    <cellStyle name="Normal 3 2 4 2 3 2 6 2" xfId="23148" xr:uid="{00000000-0005-0000-0000-00007F560000}"/>
    <cellStyle name="Normal 3 2 4 2 3 2 6 2 2" xfId="23149" xr:uid="{00000000-0005-0000-0000-000080560000}"/>
    <cellStyle name="Normal 3 2 4 2 3 2 6 3" xfId="23150" xr:uid="{00000000-0005-0000-0000-000081560000}"/>
    <cellStyle name="Normal 3 2 4 2 3 2 7" xfId="23151" xr:uid="{00000000-0005-0000-0000-000082560000}"/>
    <cellStyle name="Normal 3 2 4 2 3 2 7 2" xfId="23152" xr:uid="{00000000-0005-0000-0000-000083560000}"/>
    <cellStyle name="Normal 3 2 4 2 3 2 8" xfId="23153" xr:uid="{00000000-0005-0000-0000-000084560000}"/>
    <cellStyle name="Normal 3 2 4 2 3 2 8 2" xfId="23154" xr:uid="{00000000-0005-0000-0000-000085560000}"/>
    <cellStyle name="Normal 3 2 4 2 3 2 9" xfId="23155" xr:uid="{00000000-0005-0000-0000-000086560000}"/>
    <cellStyle name="Normal 3 2 4 2 3 3" xfId="23156" xr:uid="{00000000-0005-0000-0000-000087560000}"/>
    <cellStyle name="Normal 3 2 4 2 3 3 2" xfId="23157" xr:uid="{00000000-0005-0000-0000-000088560000}"/>
    <cellStyle name="Normal 3 2 4 2 3 3 2 2" xfId="23158" xr:uid="{00000000-0005-0000-0000-000089560000}"/>
    <cellStyle name="Normal 3 2 4 2 3 3 2 2 2" xfId="23159" xr:uid="{00000000-0005-0000-0000-00008A560000}"/>
    <cellStyle name="Normal 3 2 4 2 3 3 2 2 2 2" xfId="23160" xr:uid="{00000000-0005-0000-0000-00008B560000}"/>
    <cellStyle name="Normal 3 2 4 2 3 3 2 2 2 2 2" xfId="23161" xr:uid="{00000000-0005-0000-0000-00008C560000}"/>
    <cellStyle name="Normal 3 2 4 2 3 3 2 2 2 3" xfId="23162" xr:uid="{00000000-0005-0000-0000-00008D560000}"/>
    <cellStyle name="Normal 3 2 4 2 3 3 2 2 3" xfId="23163" xr:uid="{00000000-0005-0000-0000-00008E560000}"/>
    <cellStyle name="Normal 3 2 4 2 3 3 2 2 3 2" xfId="23164" xr:uid="{00000000-0005-0000-0000-00008F560000}"/>
    <cellStyle name="Normal 3 2 4 2 3 3 2 2 4" xfId="23165" xr:uid="{00000000-0005-0000-0000-000090560000}"/>
    <cellStyle name="Normal 3 2 4 2 3 3 2 3" xfId="23166" xr:uid="{00000000-0005-0000-0000-000091560000}"/>
    <cellStyle name="Normal 3 2 4 2 3 3 2 3 2" xfId="23167" xr:uid="{00000000-0005-0000-0000-000092560000}"/>
    <cellStyle name="Normal 3 2 4 2 3 3 2 3 2 2" xfId="23168" xr:uid="{00000000-0005-0000-0000-000093560000}"/>
    <cellStyle name="Normal 3 2 4 2 3 3 2 3 3" xfId="23169" xr:uid="{00000000-0005-0000-0000-000094560000}"/>
    <cellStyle name="Normal 3 2 4 2 3 3 2 4" xfId="23170" xr:uid="{00000000-0005-0000-0000-000095560000}"/>
    <cellStyle name="Normal 3 2 4 2 3 3 2 4 2" xfId="23171" xr:uid="{00000000-0005-0000-0000-000096560000}"/>
    <cellStyle name="Normal 3 2 4 2 3 3 2 5" xfId="23172" xr:uid="{00000000-0005-0000-0000-000097560000}"/>
    <cellStyle name="Normal 3 2 4 2 3 3 3" xfId="23173" xr:uid="{00000000-0005-0000-0000-000098560000}"/>
    <cellStyle name="Normal 3 2 4 2 3 3 3 2" xfId="23174" xr:uid="{00000000-0005-0000-0000-000099560000}"/>
    <cellStyle name="Normal 3 2 4 2 3 3 3 2 2" xfId="23175" xr:uid="{00000000-0005-0000-0000-00009A560000}"/>
    <cellStyle name="Normal 3 2 4 2 3 3 3 2 2 2" xfId="23176" xr:uid="{00000000-0005-0000-0000-00009B560000}"/>
    <cellStyle name="Normal 3 2 4 2 3 3 3 2 3" xfId="23177" xr:uid="{00000000-0005-0000-0000-00009C560000}"/>
    <cellStyle name="Normal 3 2 4 2 3 3 3 3" xfId="23178" xr:uid="{00000000-0005-0000-0000-00009D560000}"/>
    <cellStyle name="Normal 3 2 4 2 3 3 3 3 2" xfId="23179" xr:uid="{00000000-0005-0000-0000-00009E560000}"/>
    <cellStyle name="Normal 3 2 4 2 3 3 3 4" xfId="23180" xr:uid="{00000000-0005-0000-0000-00009F560000}"/>
    <cellStyle name="Normal 3 2 4 2 3 3 4" xfId="23181" xr:uid="{00000000-0005-0000-0000-0000A0560000}"/>
    <cellStyle name="Normal 3 2 4 2 3 3 4 2" xfId="23182" xr:uid="{00000000-0005-0000-0000-0000A1560000}"/>
    <cellStyle name="Normal 3 2 4 2 3 3 4 2 2" xfId="23183" xr:uid="{00000000-0005-0000-0000-0000A2560000}"/>
    <cellStyle name="Normal 3 2 4 2 3 3 4 2 2 2" xfId="23184" xr:uid="{00000000-0005-0000-0000-0000A3560000}"/>
    <cellStyle name="Normal 3 2 4 2 3 3 4 2 3" xfId="23185" xr:uid="{00000000-0005-0000-0000-0000A4560000}"/>
    <cellStyle name="Normal 3 2 4 2 3 3 4 3" xfId="23186" xr:uid="{00000000-0005-0000-0000-0000A5560000}"/>
    <cellStyle name="Normal 3 2 4 2 3 3 4 3 2" xfId="23187" xr:uid="{00000000-0005-0000-0000-0000A6560000}"/>
    <cellStyle name="Normal 3 2 4 2 3 3 4 4" xfId="23188" xr:uid="{00000000-0005-0000-0000-0000A7560000}"/>
    <cellStyle name="Normal 3 2 4 2 3 3 5" xfId="23189" xr:uid="{00000000-0005-0000-0000-0000A8560000}"/>
    <cellStyle name="Normal 3 2 4 2 3 3 5 2" xfId="23190" xr:uid="{00000000-0005-0000-0000-0000A9560000}"/>
    <cellStyle name="Normal 3 2 4 2 3 3 5 2 2" xfId="23191" xr:uid="{00000000-0005-0000-0000-0000AA560000}"/>
    <cellStyle name="Normal 3 2 4 2 3 3 5 3" xfId="23192" xr:uid="{00000000-0005-0000-0000-0000AB560000}"/>
    <cellStyle name="Normal 3 2 4 2 3 3 6" xfId="23193" xr:uid="{00000000-0005-0000-0000-0000AC560000}"/>
    <cellStyle name="Normal 3 2 4 2 3 3 6 2" xfId="23194" xr:uid="{00000000-0005-0000-0000-0000AD560000}"/>
    <cellStyle name="Normal 3 2 4 2 3 3 7" xfId="23195" xr:uid="{00000000-0005-0000-0000-0000AE560000}"/>
    <cellStyle name="Normal 3 2 4 2 3 3 7 2" xfId="23196" xr:uid="{00000000-0005-0000-0000-0000AF560000}"/>
    <cellStyle name="Normal 3 2 4 2 3 3 8" xfId="23197" xr:uid="{00000000-0005-0000-0000-0000B0560000}"/>
    <cellStyle name="Normal 3 2 4 2 3 4" xfId="23198" xr:uid="{00000000-0005-0000-0000-0000B1560000}"/>
    <cellStyle name="Normal 3 2 4 2 3 4 2" xfId="23199" xr:uid="{00000000-0005-0000-0000-0000B2560000}"/>
    <cellStyle name="Normal 3 2 4 2 3 4 2 2" xfId="23200" xr:uid="{00000000-0005-0000-0000-0000B3560000}"/>
    <cellStyle name="Normal 3 2 4 2 3 4 2 2 2" xfId="23201" xr:uid="{00000000-0005-0000-0000-0000B4560000}"/>
    <cellStyle name="Normal 3 2 4 2 3 4 2 2 2 2" xfId="23202" xr:uid="{00000000-0005-0000-0000-0000B5560000}"/>
    <cellStyle name="Normal 3 2 4 2 3 4 2 2 3" xfId="23203" xr:uid="{00000000-0005-0000-0000-0000B6560000}"/>
    <cellStyle name="Normal 3 2 4 2 3 4 2 3" xfId="23204" xr:uid="{00000000-0005-0000-0000-0000B7560000}"/>
    <cellStyle name="Normal 3 2 4 2 3 4 2 3 2" xfId="23205" xr:uid="{00000000-0005-0000-0000-0000B8560000}"/>
    <cellStyle name="Normal 3 2 4 2 3 4 2 4" xfId="23206" xr:uid="{00000000-0005-0000-0000-0000B9560000}"/>
    <cellStyle name="Normal 3 2 4 2 3 4 3" xfId="23207" xr:uid="{00000000-0005-0000-0000-0000BA560000}"/>
    <cellStyle name="Normal 3 2 4 2 3 4 3 2" xfId="23208" xr:uid="{00000000-0005-0000-0000-0000BB560000}"/>
    <cellStyle name="Normal 3 2 4 2 3 4 3 2 2" xfId="23209" xr:uid="{00000000-0005-0000-0000-0000BC560000}"/>
    <cellStyle name="Normal 3 2 4 2 3 4 3 3" xfId="23210" xr:uid="{00000000-0005-0000-0000-0000BD560000}"/>
    <cellStyle name="Normal 3 2 4 2 3 4 4" xfId="23211" xr:uid="{00000000-0005-0000-0000-0000BE560000}"/>
    <cellStyle name="Normal 3 2 4 2 3 4 4 2" xfId="23212" xr:uid="{00000000-0005-0000-0000-0000BF560000}"/>
    <cellStyle name="Normal 3 2 4 2 3 4 5" xfId="23213" xr:uid="{00000000-0005-0000-0000-0000C0560000}"/>
    <cellStyle name="Normal 3 2 4 2 3 5" xfId="23214" xr:uid="{00000000-0005-0000-0000-0000C1560000}"/>
    <cellStyle name="Normal 3 2 4 2 3 5 2" xfId="23215" xr:uid="{00000000-0005-0000-0000-0000C2560000}"/>
    <cellStyle name="Normal 3 2 4 2 3 5 2 2" xfId="23216" xr:uid="{00000000-0005-0000-0000-0000C3560000}"/>
    <cellStyle name="Normal 3 2 4 2 3 5 2 2 2" xfId="23217" xr:uid="{00000000-0005-0000-0000-0000C4560000}"/>
    <cellStyle name="Normal 3 2 4 2 3 5 2 3" xfId="23218" xr:uid="{00000000-0005-0000-0000-0000C5560000}"/>
    <cellStyle name="Normal 3 2 4 2 3 5 3" xfId="23219" xr:uid="{00000000-0005-0000-0000-0000C6560000}"/>
    <cellStyle name="Normal 3 2 4 2 3 5 3 2" xfId="23220" xr:uid="{00000000-0005-0000-0000-0000C7560000}"/>
    <cellStyle name="Normal 3 2 4 2 3 5 4" xfId="23221" xr:uid="{00000000-0005-0000-0000-0000C8560000}"/>
    <cellStyle name="Normal 3 2 4 2 3 6" xfId="23222" xr:uid="{00000000-0005-0000-0000-0000C9560000}"/>
    <cellStyle name="Normal 3 2 4 2 3 6 2" xfId="23223" xr:uid="{00000000-0005-0000-0000-0000CA560000}"/>
    <cellStyle name="Normal 3 2 4 2 3 6 2 2" xfId="23224" xr:uid="{00000000-0005-0000-0000-0000CB560000}"/>
    <cellStyle name="Normal 3 2 4 2 3 6 2 2 2" xfId="23225" xr:uid="{00000000-0005-0000-0000-0000CC560000}"/>
    <cellStyle name="Normal 3 2 4 2 3 6 2 3" xfId="23226" xr:uid="{00000000-0005-0000-0000-0000CD560000}"/>
    <cellStyle name="Normal 3 2 4 2 3 6 3" xfId="23227" xr:uid="{00000000-0005-0000-0000-0000CE560000}"/>
    <cellStyle name="Normal 3 2 4 2 3 6 3 2" xfId="23228" xr:uid="{00000000-0005-0000-0000-0000CF560000}"/>
    <cellStyle name="Normal 3 2 4 2 3 6 4" xfId="23229" xr:uid="{00000000-0005-0000-0000-0000D0560000}"/>
    <cellStyle name="Normal 3 2 4 2 3 7" xfId="23230" xr:uid="{00000000-0005-0000-0000-0000D1560000}"/>
    <cellStyle name="Normal 3 2 4 2 3 7 2" xfId="23231" xr:uid="{00000000-0005-0000-0000-0000D2560000}"/>
    <cellStyle name="Normal 3 2 4 2 3 7 2 2" xfId="23232" xr:uid="{00000000-0005-0000-0000-0000D3560000}"/>
    <cellStyle name="Normal 3 2 4 2 3 7 3" xfId="23233" xr:uid="{00000000-0005-0000-0000-0000D4560000}"/>
    <cellStyle name="Normal 3 2 4 2 3 8" xfId="23234" xr:uid="{00000000-0005-0000-0000-0000D5560000}"/>
    <cellStyle name="Normal 3 2 4 2 3 8 2" xfId="23235" xr:uid="{00000000-0005-0000-0000-0000D6560000}"/>
    <cellStyle name="Normal 3 2 4 2 3 9" xfId="23236" xr:uid="{00000000-0005-0000-0000-0000D7560000}"/>
    <cellStyle name="Normal 3 2 4 2 3 9 2" xfId="23237" xr:uid="{00000000-0005-0000-0000-0000D8560000}"/>
    <cellStyle name="Normal 3 2 4 2 4" xfId="23238" xr:uid="{00000000-0005-0000-0000-0000D9560000}"/>
    <cellStyle name="Normal 3 2 4 2 4 10" xfId="23239" xr:uid="{00000000-0005-0000-0000-0000DA560000}"/>
    <cellStyle name="Normal 3 2 4 2 4 2" xfId="23240" xr:uid="{00000000-0005-0000-0000-0000DB560000}"/>
    <cellStyle name="Normal 3 2 4 2 4 2 2" xfId="23241" xr:uid="{00000000-0005-0000-0000-0000DC560000}"/>
    <cellStyle name="Normal 3 2 4 2 4 2 2 2" xfId="23242" xr:uid="{00000000-0005-0000-0000-0000DD560000}"/>
    <cellStyle name="Normal 3 2 4 2 4 2 2 2 2" xfId="23243" xr:uid="{00000000-0005-0000-0000-0000DE560000}"/>
    <cellStyle name="Normal 3 2 4 2 4 2 2 2 2 2" xfId="23244" xr:uid="{00000000-0005-0000-0000-0000DF560000}"/>
    <cellStyle name="Normal 3 2 4 2 4 2 2 2 2 2 2" xfId="23245" xr:uid="{00000000-0005-0000-0000-0000E0560000}"/>
    <cellStyle name="Normal 3 2 4 2 4 2 2 2 2 2 2 2" xfId="23246" xr:uid="{00000000-0005-0000-0000-0000E1560000}"/>
    <cellStyle name="Normal 3 2 4 2 4 2 2 2 2 2 3" xfId="23247" xr:uid="{00000000-0005-0000-0000-0000E2560000}"/>
    <cellStyle name="Normal 3 2 4 2 4 2 2 2 2 3" xfId="23248" xr:uid="{00000000-0005-0000-0000-0000E3560000}"/>
    <cellStyle name="Normal 3 2 4 2 4 2 2 2 2 3 2" xfId="23249" xr:uid="{00000000-0005-0000-0000-0000E4560000}"/>
    <cellStyle name="Normal 3 2 4 2 4 2 2 2 2 4" xfId="23250" xr:uid="{00000000-0005-0000-0000-0000E5560000}"/>
    <cellStyle name="Normal 3 2 4 2 4 2 2 2 3" xfId="23251" xr:uid="{00000000-0005-0000-0000-0000E6560000}"/>
    <cellStyle name="Normal 3 2 4 2 4 2 2 2 3 2" xfId="23252" xr:uid="{00000000-0005-0000-0000-0000E7560000}"/>
    <cellStyle name="Normal 3 2 4 2 4 2 2 2 3 2 2" xfId="23253" xr:uid="{00000000-0005-0000-0000-0000E8560000}"/>
    <cellStyle name="Normal 3 2 4 2 4 2 2 2 3 3" xfId="23254" xr:uid="{00000000-0005-0000-0000-0000E9560000}"/>
    <cellStyle name="Normal 3 2 4 2 4 2 2 2 4" xfId="23255" xr:uid="{00000000-0005-0000-0000-0000EA560000}"/>
    <cellStyle name="Normal 3 2 4 2 4 2 2 2 4 2" xfId="23256" xr:uid="{00000000-0005-0000-0000-0000EB560000}"/>
    <cellStyle name="Normal 3 2 4 2 4 2 2 2 5" xfId="23257" xr:uid="{00000000-0005-0000-0000-0000EC560000}"/>
    <cellStyle name="Normal 3 2 4 2 4 2 2 3" xfId="23258" xr:uid="{00000000-0005-0000-0000-0000ED560000}"/>
    <cellStyle name="Normal 3 2 4 2 4 2 2 3 2" xfId="23259" xr:uid="{00000000-0005-0000-0000-0000EE560000}"/>
    <cellStyle name="Normal 3 2 4 2 4 2 2 3 2 2" xfId="23260" xr:uid="{00000000-0005-0000-0000-0000EF560000}"/>
    <cellStyle name="Normal 3 2 4 2 4 2 2 3 2 2 2" xfId="23261" xr:uid="{00000000-0005-0000-0000-0000F0560000}"/>
    <cellStyle name="Normal 3 2 4 2 4 2 2 3 2 3" xfId="23262" xr:uid="{00000000-0005-0000-0000-0000F1560000}"/>
    <cellStyle name="Normal 3 2 4 2 4 2 2 3 3" xfId="23263" xr:uid="{00000000-0005-0000-0000-0000F2560000}"/>
    <cellStyle name="Normal 3 2 4 2 4 2 2 3 3 2" xfId="23264" xr:uid="{00000000-0005-0000-0000-0000F3560000}"/>
    <cellStyle name="Normal 3 2 4 2 4 2 2 3 4" xfId="23265" xr:uid="{00000000-0005-0000-0000-0000F4560000}"/>
    <cellStyle name="Normal 3 2 4 2 4 2 2 4" xfId="23266" xr:uid="{00000000-0005-0000-0000-0000F5560000}"/>
    <cellStyle name="Normal 3 2 4 2 4 2 2 4 2" xfId="23267" xr:uid="{00000000-0005-0000-0000-0000F6560000}"/>
    <cellStyle name="Normal 3 2 4 2 4 2 2 4 2 2" xfId="23268" xr:uid="{00000000-0005-0000-0000-0000F7560000}"/>
    <cellStyle name="Normal 3 2 4 2 4 2 2 4 2 2 2" xfId="23269" xr:uid="{00000000-0005-0000-0000-0000F8560000}"/>
    <cellStyle name="Normal 3 2 4 2 4 2 2 4 2 3" xfId="23270" xr:uid="{00000000-0005-0000-0000-0000F9560000}"/>
    <cellStyle name="Normal 3 2 4 2 4 2 2 4 3" xfId="23271" xr:uid="{00000000-0005-0000-0000-0000FA560000}"/>
    <cellStyle name="Normal 3 2 4 2 4 2 2 4 3 2" xfId="23272" xr:uid="{00000000-0005-0000-0000-0000FB560000}"/>
    <cellStyle name="Normal 3 2 4 2 4 2 2 4 4" xfId="23273" xr:uid="{00000000-0005-0000-0000-0000FC560000}"/>
    <cellStyle name="Normal 3 2 4 2 4 2 2 5" xfId="23274" xr:uid="{00000000-0005-0000-0000-0000FD560000}"/>
    <cellStyle name="Normal 3 2 4 2 4 2 2 5 2" xfId="23275" xr:uid="{00000000-0005-0000-0000-0000FE560000}"/>
    <cellStyle name="Normal 3 2 4 2 4 2 2 5 2 2" xfId="23276" xr:uid="{00000000-0005-0000-0000-0000FF560000}"/>
    <cellStyle name="Normal 3 2 4 2 4 2 2 5 3" xfId="23277" xr:uid="{00000000-0005-0000-0000-000000570000}"/>
    <cellStyle name="Normal 3 2 4 2 4 2 2 6" xfId="23278" xr:uid="{00000000-0005-0000-0000-000001570000}"/>
    <cellStyle name="Normal 3 2 4 2 4 2 2 6 2" xfId="23279" xr:uid="{00000000-0005-0000-0000-000002570000}"/>
    <cellStyle name="Normal 3 2 4 2 4 2 2 7" xfId="23280" xr:uid="{00000000-0005-0000-0000-000003570000}"/>
    <cellStyle name="Normal 3 2 4 2 4 2 2 7 2" xfId="23281" xr:uid="{00000000-0005-0000-0000-000004570000}"/>
    <cellStyle name="Normal 3 2 4 2 4 2 2 8" xfId="23282" xr:uid="{00000000-0005-0000-0000-000005570000}"/>
    <cellStyle name="Normal 3 2 4 2 4 2 3" xfId="23283" xr:uid="{00000000-0005-0000-0000-000006570000}"/>
    <cellStyle name="Normal 3 2 4 2 4 2 3 2" xfId="23284" xr:uid="{00000000-0005-0000-0000-000007570000}"/>
    <cellStyle name="Normal 3 2 4 2 4 2 3 2 2" xfId="23285" xr:uid="{00000000-0005-0000-0000-000008570000}"/>
    <cellStyle name="Normal 3 2 4 2 4 2 3 2 2 2" xfId="23286" xr:uid="{00000000-0005-0000-0000-000009570000}"/>
    <cellStyle name="Normal 3 2 4 2 4 2 3 2 2 2 2" xfId="23287" xr:uid="{00000000-0005-0000-0000-00000A570000}"/>
    <cellStyle name="Normal 3 2 4 2 4 2 3 2 2 3" xfId="23288" xr:uid="{00000000-0005-0000-0000-00000B570000}"/>
    <cellStyle name="Normal 3 2 4 2 4 2 3 2 3" xfId="23289" xr:uid="{00000000-0005-0000-0000-00000C570000}"/>
    <cellStyle name="Normal 3 2 4 2 4 2 3 2 3 2" xfId="23290" xr:uid="{00000000-0005-0000-0000-00000D570000}"/>
    <cellStyle name="Normal 3 2 4 2 4 2 3 2 4" xfId="23291" xr:uid="{00000000-0005-0000-0000-00000E570000}"/>
    <cellStyle name="Normal 3 2 4 2 4 2 3 3" xfId="23292" xr:uid="{00000000-0005-0000-0000-00000F570000}"/>
    <cellStyle name="Normal 3 2 4 2 4 2 3 3 2" xfId="23293" xr:uid="{00000000-0005-0000-0000-000010570000}"/>
    <cellStyle name="Normal 3 2 4 2 4 2 3 3 2 2" xfId="23294" xr:uid="{00000000-0005-0000-0000-000011570000}"/>
    <cellStyle name="Normal 3 2 4 2 4 2 3 3 3" xfId="23295" xr:uid="{00000000-0005-0000-0000-000012570000}"/>
    <cellStyle name="Normal 3 2 4 2 4 2 3 4" xfId="23296" xr:uid="{00000000-0005-0000-0000-000013570000}"/>
    <cellStyle name="Normal 3 2 4 2 4 2 3 4 2" xfId="23297" xr:uid="{00000000-0005-0000-0000-000014570000}"/>
    <cellStyle name="Normal 3 2 4 2 4 2 3 5" xfId="23298" xr:uid="{00000000-0005-0000-0000-000015570000}"/>
    <cellStyle name="Normal 3 2 4 2 4 2 4" xfId="23299" xr:uid="{00000000-0005-0000-0000-000016570000}"/>
    <cellStyle name="Normal 3 2 4 2 4 2 4 2" xfId="23300" xr:uid="{00000000-0005-0000-0000-000017570000}"/>
    <cellStyle name="Normal 3 2 4 2 4 2 4 2 2" xfId="23301" xr:uid="{00000000-0005-0000-0000-000018570000}"/>
    <cellStyle name="Normal 3 2 4 2 4 2 4 2 2 2" xfId="23302" xr:uid="{00000000-0005-0000-0000-000019570000}"/>
    <cellStyle name="Normal 3 2 4 2 4 2 4 2 3" xfId="23303" xr:uid="{00000000-0005-0000-0000-00001A570000}"/>
    <cellStyle name="Normal 3 2 4 2 4 2 4 3" xfId="23304" xr:uid="{00000000-0005-0000-0000-00001B570000}"/>
    <cellStyle name="Normal 3 2 4 2 4 2 4 3 2" xfId="23305" xr:uid="{00000000-0005-0000-0000-00001C570000}"/>
    <cellStyle name="Normal 3 2 4 2 4 2 4 4" xfId="23306" xr:uid="{00000000-0005-0000-0000-00001D570000}"/>
    <cellStyle name="Normal 3 2 4 2 4 2 5" xfId="23307" xr:uid="{00000000-0005-0000-0000-00001E570000}"/>
    <cellStyle name="Normal 3 2 4 2 4 2 5 2" xfId="23308" xr:uid="{00000000-0005-0000-0000-00001F570000}"/>
    <cellStyle name="Normal 3 2 4 2 4 2 5 2 2" xfId="23309" xr:uid="{00000000-0005-0000-0000-000020570000}"/>
    <cellStyle name="Normal 3 2 4 2 4 2 5 2 2 2" xfId="23310" xr:uid="{00000000-0005-0000-0000-000021570000}"/>
    <cellStyle name="Normal 3 2 4 2 4 2 5 2 3" xfId="23311" xr:uid="{00000000-0005-0000-0000-000022570000}"/>
    <cellStyle name="Normal 3 2 4 2 4 2 5 3" xfId="23312" xr:uid="{00000000-0005-0000-0000-000023570000}"/>
    <cellStyle name="Normal 3 2 4 2 4 2 5 3 2" xfId="23313" xr:uid="{00000000-0005-0000-0000-000024570000}"/>
    <cellStyle name="Normal 3 2 4 2 4 2 5 4" xfId="23314" xr:uid="{00000000-0005-0000-0000-000025570000}"/>
    <cellStyle name="Normal 3 2 4 2 4 2 6" xfId="23315" xr:uid="{00000000-0005-0000-0000-000026570000}"/>
    <cellStyle name="Normal 3 2 4 2 4 2 6 2" xfId="23316" xr:uid="{00000000-0005-0000-0000-000027570000}"/>
    <cellStyle name="Normal 3 2 4 2 4 2 6 2 2" xfId="23317" xr:uid="{00000000-0005-0000-0000-000028570000}"/>
    <cellStyle name="Normal 3 2 4 2 4 2 6 3" xfId="23318" xr:uid="{00000000-0005-0000-0000-000029570000}"/>
    <cellStyle name="Normal 3 2 4 2 4 2 7" xfId="23319" xr:uid="{00000000-0005-0000-0000-00002A570000}"/>
    <cellStyle name="Normal 3 2 4 2 4 2 7 2" xfId="23320" xr:uid="{00000000-0005-0000-0000-00002B570000}"/>
    <cellStyle name="Normal 3 2 4 2 4 2 8" xfId="23321" xr:uid="{00000000-0005-0000-0000-00002C570000}"/>
    <cellStyle name="Normal 3 2 4 2 4 2 8 2" xfId="23322" xr:uid="{00000000-0005-0000-0000-00002D570000}"/>
    <cellStyle name="Normal 3 2 4 2 4 2 9" xfId="23323" xr:uid="{00000000-0005-0000-0000-00002E570000}"/>
    <cellStyle name="Normal 3 2 4 2 4 3" xfId="23324" xr:uid="{00000000-0005-0000-0000-00002F570000}"/>
    <cellStyle name="Normal 3 2 4 2 4 3 2" xfId="23325" xr:uid="{00000000-0005-0000-0000-000030570000}"/>
    <cellStyle name="Normal 3 2 4 2 4 3 2 2" xfId="23326" xr:uid="{00000000-0005-0000-0000-000031570000}"/>
    <cellStyle name="Normal 3 2 4 2 4 3 2 2 2" xfId="23327" xr:uid="{00000000-0005-0000-0000-000032570000}"/>
    <cellStyle name="Normal 3 2 4 2 4 3 2 2 2 2" xfId="23328" xr:uid="{00000000-0005-0000-0000-000033570000}"/>
    <cellStyle name="Normal 3 2 4 2 4 3 2 2 2 2 2" xfId="23329" xr:uid="{00000000-0005-0000-0000-000034570000}"/>
    <cellStyle name="Normal 3 2 4 2 4 3 2 2 2 3" xfId="23330" xr:uid="{00000000-0005-0000-0000-000035570000}"/>
    <cellStyle name="Normal 3 2 4 2 4 3 2 2 3" xfId="23331" xr:uid="{00000000-0005-0000-0000-000036570000}"/>
    <cellStyle name="Normal 3 2 4 2 4 3 2 2 3 2" xfId="23332" xr:uid="{00000000-0005-0000-0000-000037570000}"/>
    <cellStyle name="Normal 3 2 4 2 4 3 2 2 4" xfId="23333" xr:uid="{00000000-0005-0000-0000-000038570000}"/>
    <cellStyle name="Normal 3 2 4 2 4 3 2 3" xfId="23334" xr:uid="{00000000-0005-0000-0000-000039570000}"/>
    <cellStyle name="Normal 3 2 4 2 4 3 2 3 2" xfId="23335" xr:uid="{00000000-0005-0000-0000-00003A570000}"/>
    <cellStyle name="Normal 3 2 4 2 4 3 2 3 2 2" xfId="23336" xr:uid="{00000000-0005-0000-0000-00003B570000}"/>
    <cellStyle name="Normal 3 2 4 2 4 3 2 3 3" xfId="23337" xr:uid="{00000000-0005-0000-0000-00003C570000}"/>
    <cellStyle name="Normal 3 2 4 2 4 3 2 4" xfId="23338" xr:uid="{00000000-0005-0000-0000-00003D570000}"/>
    <cellStyle name="Normal 3 2 4 2 4 3 2 4 2" xfId="23339" xr:uid="{00000000-0005-0000-0000-00003E570000}"/>
    <cellStyle name="Normal 3 2 4 2 4 3 2 5" xfId="23340" xr:uid="{00000000-0005-0000-0000-00003F570000}"/>
    <cellStyle name="Normal 3 2 4 2 4 3 3" xfId="23341" xr:uid="{00000000-0005-0000-0000-000040570000}"/>
    <cellStyle name="Normal 3 2 4 2 4 3 3 2" xfId="23342" xr:uid="{00000000-0005-0000-0000-000041570000}"/>
    <cellStyle name="Normal 3 2 4 2 4 3 3 2 2" xfId="23343" xr:uid="{00000000-0005-0000-0000-000042570000}"/>
    <cellStyle name="Normal 3 2 4 2 4 3 3 2 2 2" xfId="23344" xr:uid="{00000000-0005-0000-0000-000043570000}"/>
    <cellStyle name="Normal 3 2 4 2 4 3 3 2 3" xfId="23345" xr:uid="{00000000-0005-0000-0000-000044570000}"/>
    <cellStyle name="Normal 3 2 4 2 4 3 3 3" xfId="23346" xr:uid="{00000000-0005-0000-0000-000045570000}"/>
    <cellStyle name="Normal 3 2 4 2 4 3 3 3 2" xfId="23347" xr:uid="{00000000-0005-0000-0000-000046570000}"/>
    <cellStyle name="Normal 3 2 4 2 4 3 3 4" xfId="23348" xr:uid="{00000000-0005-0000-0000-000047570000}"/>
    <cellStyle name="Normal 3 2 4 2 4 3 4" xfId="23349" xr:uid="{00000000-0005-0000-0000-000048570000}"/>
    <cellStyle name="Normal 3 2 4 2 4 3 4 2" xfId="23350" xr:uid="{00000000-0005-0000-0000-000049570000}"/>
    <cellStyle name="Normal 3 2 4 2 4 3 4 2 2" xfId="23351" xr:uid="{00000000-0005-0000-0000-00004A570000}"/>
    <cellStyle name="Normal 3 2 4 2 4 3 4 2 2 2" xfId="23352" xr:uid="{00000000-0005-0000-0000-00004B570000}"/>
    <cellStyle name="Normal 3 2 4 2 4 3 4 2 3" xfId="23353" xr:uid="{00000000-0005-0000-0000-00004C570000}"/>
    <cellStyle name="Normal 3 2 4 2 4 3 4 3" xfId="23354" xr:uid="{00000000-0005-0000-0000-00004D570000}"/>
    <cellStyle name="Normal 3 2 4 2 4 3 4 3 2" xfId="23355" xr:uid="{00000000-0005-0000-0000-00004E570000}"/>
    <cellStyle name="Normal 3 2 4 2 4 3 4 4" xfId="23356" xr:uid="{00000000-0005-0000-0000-00004F570000}"/>
    <cellStyle name="Normal 3 2 4 2 4 3 5" xfId="23357" xr:uid="{00000000-0005-0000-0000-000050570000}"/>
    <cellStyle name="Normal 3 2 4 2 4 3 5 2" xfId="23358" xr:uid="{00000000-0005-0000-0000-000051570000}"/>
    <cellStyle name="Normal 3 2 4 2 4 3 5 2 2" xfId="23359" xr:uid="{00000000-0005-0000-0000-000052570000}"/>
    <cellStyle name="Normal 3 2 4 2 4 3 5 3" xfId="23360" xr:uid="{00000000-0005-0000-0000-000053570000}"/>
    <cellStyle name="Normal 3 2 4 2 4 3 6" xfId="23361" xr:uid="{00000000-0005-0000-0000-000054570000}"/>
    <cellStyle name="Normal 3 2 4 2 4 3 6 2" xfId="23362" xr:uid="{00000000-0005-0000-0000-000055570000}"/>
    <cellStyle name="Normal 3 2 4 2 4 3 7" xfId="23363" xr:uid="{00000000-0005-0000-0000-000056570000}"/>
    <cellStyle name="Normal 3 2 4 2 4 3 7 2" xfId="23364" xr:uid="{00000000-0005-0000-0000-000057570000}"/>
    <cellStyle name="Normal 3 2 4 2 4 3 8" xfId="23365" xr:uid="{00000000-0005-0000-0000-000058570000}"/>
    <cellStyle name="Normal 3 2 4 2 4 4" xfId="23366" xr:uid="{00000000-0005-0000-0000-000059570000}"/>
    <cellStyle name="Normal 3 2 4 2 4 4 2" xfId="23367" xr:uid="{00000000-0005-0000-0000-00005A570000}"/>
    <cellStyle name="Normal 3 2 4 2 4 4 2 2" xfId="23368" xr:uid="{00000000-0005-0000-0000-00005B570000}"/>
    <cellStyle name="Normal 3 2 4 2 4 4 2 2 2" xfId="23369" xr:uid="{00000000-0005-0000-0000-00005C570000}"/>
    <cellStyle name="Normal 3 2 4 2 4 4 2 2 2 2" xfId="23370" xr:uid="{00000000-0005-0000-0000-00005D570000}"/>
    <cellStyle name="Normal 3 2 4 2 4 4 2 2 3" xfId="23371" xr:uid="{00000000-0005-0000-0000-00005E570000}"/>
    <cellStyle name="Normal 3 2 4 2 4 4 2 3" xfId="23372" xr:uid="{00000000-0005-0000-0000-00005F570000}"/>
    <cellStyle name="Normal 3 2 4 2 4 4 2 3 2" xfId="23373" xr:uid="{00000000-0005-0000-0000-000060570000}"/>
    <cellStyle name="Normal 3 2 4 2 4 4 2 4" xfId="23374" xr:uid="{00000000-0005-0000-0000-000061570000}"/>
    <cellStyle name="Normal 3 2 4 2 4 4 3" xfId="23375" xr:uid="{00000000-0005-0000-0000-000062570000}"/>
    <cellStyle name="Normal 3 2 4 2 4 4 3 2" xfId="23376" xr:uid="{00000000-0005-0000-0000-000063570000}"/>
    <cellStyle name="Normal 3 2 4 2 4 4 3 2 2" xfId="23377" xr:uid="{00000000-0005-0000-0000-000064570000}"/>
    <cellStyle name="Normal 3 2 4 2 4 4 3 3" xfId="23378" xr:uid="{00000000-0005-0000-0000-000065570000}"/>
    <cellStyle name="Normal 3 2 4 2 4 4 4" xfId="23379" xr:uid="{00000000-0005-0000-0000-000066570000}"/>
    <cellStyle name="Normal 3 2 4 2 4 4 4 2" xfId="23380" xr:uid="{00000000-0005-0000-0000-000067570000}"/>
    <cellStyle name="Normal 3 2 4 2 4 4 5" xfId="23381" xr:uid="{00000000-0005-0000-0000-000068570000}"/>
    <cellStyle name="Normal 3 2 4 2 4 5" xfId="23382" xr:uid="{00000000-0005-0000-0000-000069570000}"/>
    <cellStyle name="Normal 3 2 4 2 4 5 2" xfId="23383" xr:uid="{00000000-0005-0000-0000-00006A570000}"/>
    <cellStyle name="Normal 3 2 4 2 4 5 2 2" xfId="23384" xr:uid="{00000000-0005-0000-0000-00006B570000}"/>
    <cellStyle name="Normal 3 2 4 2 4 5 2 2 2" xfId="23385" xr:uid="{00000000-0005-0000-0000-00006C570000}"/>
    <cellStyle name="Normal 3 2 4 2 4 5 2 3" xfId="23386" xr:uid="{00000000-0005-0000-0000-00006D570000}"/>
    <cellStyle name="Normal 3 2 4 2 4 5 3" xfId="23387" xr:uid="{00000000-0005-0000-0000-00006E570000}"/>
    <cellStyle name="Normal 3 2 4 2 4 5 3 2" xfId="23388" xr:uid="{00000000-0005-0000-0000-00006F570000}"/>
    <cellStyle name="Normal 3 2 4 2 4 5 4" xfId="23389" xr:uid="{00000000-0005-0000-0000-000070570000}"/>
    <cellStyle name="Normal 3 2 4 2 4 6" xfId="23390" xr:uid="{00000000-0005-0000-0000-000071570000}"/>
    <cellStyle name="Normal 3 2 4 2 4 6 2" xfId="23391" xr:uid="{00000000-0005-0000-0000-000072570000}"/>
    <cellStyle name="Normal 3 2 4 2 4 6 2 2" xfId="23392" xr:uid="{00000000-0005-0000-0000-000073570000}"/>
    <cellStyle name="Normal 3 2 4 2 4 6 2 2 2" xfId="23393" xr:uid="{00000000-0005-0000-0000-000074570000}"/>
    <cellStyle name="Normal 3 2 4 2 4 6 2 3" xfId="23394" xr:uid="{00000000-0005-0000-0000-000075570000}"/>
    <cellStyle name="Normal 3 2 4 2 4 6 3" xfId="23395" xr:uid="{00000000-0005-0000-0000-000076570000}"/>
    <cellStyle name="Normal 3 2 4 2 4 6 3 2" xfId="23396" xr:uid="{00000000-0005-0000-0000-000077570000}"/>
    <cellStyle name="Normal 3 2 4 2 4 6 4" xfId="23397" xr:uid="{00000000-0005-0000-0000-000078570000}"/>
    <cellStyle name="Normal 3 2 4 2 4 7" xfId="23398" xr:uid="{00000000-0005-0000-0000-000079570000}"/>
    <cellStyle name="Normal 3 2 4 2 4 7 2" xfId="23399" xr:uid="{00000000-0005-0000-0000-00007A570000}"/>
    <cellStyle name="Normal 3 2 4 2 4 7 2 2" xfId="23400" xr:uid="{00000000-0005-0000-0000-00007B570000}"/>
    <cellStyle name="Normal 3 2 4 2 4 7 3" xfId="23401" xr:uid="{00000000-0005-0000-0000-00007C570000}"/>
    <cellStyle name="Normal 3 2 4 2 4 8" xfId="23402" xr:uid="{00000000-0005-0000-0000-00007D570000}"/>
    <cellStyle name="Normal 3 2 4 2 4 8 2" xfId="23403" xr:uid="{00000000-0005-0000-0000-00007E570000}"/>
    <cellStyle name="Normal 3 2 4 2 4 9" xfId="23404" xr:uid="{00000000-0005-0000-0000-00007F570000}"/>
    <cellStyle name="Normal 3 2 4 2 4 9 2" xfId="23405" xr:uid="{00000000-0005-0000-0000-000080570000}"/>
    <cellStyle name="Normal 3 2 4 2 5" xfId="23406" xr:uid="{00000000-0005-0000-0000-000081570000}"/>
    <cellStyle name="Normal 3 2 4 2 5 2" xfId="23407" xr:uid="{00000000-0005-0000-0000-000082570000}"/>
    <cellStyle name="Normal 3 2 4 2 5 2 2" xfId="23408" xr:uid="{00000000-0005-0000-0000-000083570000}"/>
    <cellStyle name="Normal 3 2 4 2 5 2 2 2" xfId="23409" xr:uid="{00000000-0005-0000-0000-000084570000}"/>
    <cellStyle name="Normal 3 2 4 2 5 2 2 2 2" xfId="23410" xr:uid="{00000000-0005-0000-0000-000085570000}"/>
    <cellStyle name="Normal 3 2 4 2 5 2 2 2 2 2" xfId="23411" xr:uid="{00000000-0005-0000-0000-000086570000}"/>
    <cellStyle name="Normal 3 2 4 2 5 2 2 2 2 2 2" xfId="23412" xr:uid="{00000000-0005-0000-0000-000087570000}"/>
    <cellStyle name="Normal 3 2 4 2 5 2 2 2 2 3" xfId="23413" xr:uid="{00000000-0005-0000-0000-000088570000}"/>
    <cellStyle name="Normal 3 2 4 2 5 2 2 2 3" xfId="23414" xr:uid="{00000000-0005-0000-0000-000089570000}"/>
    <cellStyle name="Normal 3 2 4 2 5 2 2 2 3 2" xfId="23415" xr:uid="{00000000-0005-0000-0000-00008A570000}"/>
    <cellStyle name="Normal 3 2 4 2 5 2 2 2 4" xfId="23416" xr:uid="{00000000-0005-0000-0000-00008B570000}"/>
    <cellStyle name="Normal 3 2 4 2 5 2 2 3" xfId="23417" xr:uid="{00000000-0005-0000-0000-00008C570000}"/>
    <cellStyle name="Normal 3 2 4 2 5 2 2 3 2" xfId="23418" xr:uid="{00000000-0005-0000-0000-00008D570000}"/>
    <cellStyle name="Normal 3 2 4 2 5 2 2 3 2 2" xfId="23419" xr:uid="{00000000-0005-0000-0000-00008E570000}"/>
    <cellStyle name="Normal 3 2 4 2 5 2 2 3 3" xfId="23420" xr:uid="{00000000-0005-0000-0000-00008F570000}"/>
    <cellStyle name="Normal 3 2 4 2 5 2 2 4" xfId="23421" xr:uid="{00000000-0005-0000-0000-000090570000}"/>
    <cellStyle name="Normal 3 2 4 2 5 2 2 4 2" xfId="23422" xr:uid="{00000000-0005-0000-0000-000091570000}"/>
    <cellStyle name="Normal 3 2 4 2 5 2 2 5" xfId="23423" xr:uid="{00000000-0005-0000-0000-000092570000}"/>
    <cellStyle name="Normal 3 2 4 2 5 2 3" xfId="23424" xr:uid="{00000000-0005-0000-0000-000093570000}"/>
    <cellStyle name="Normal 3 2 4 2 5 2 3 2" xfId="23425" xr:uid="{00000000-0005-0000-0000-000094570000}"/>
    <cellStyle name="Normal 3 2 4 2 5 2 3 2 2" xfId="23426" xr:uid="{00000000-0005-0000-0000-000095570000}"/>
    <cellStyle name="Normal 3 2 4 2 5 2 3 2 2 2" xfId="23427" xr:uid="{00000000-0005-0000-0000-000096570000}"/>
    <cellStyle name="Normal 3 2 4 2 5 2 3 2 3" xfId="23428" xr:uid="{00000000-0005-0000-0000-000097570000}"/>
    <cellStyle name="Normal 3 2 4 2 5 2 3 3" xfId="23429" xr:uid="{00000000-0005-0000-0000-000098570000}"/>
    <cellStyle name="Normal 3 2 4 2 5 2 3 3 2" xfId="23430" xr:uid="{00000000-0005-0000-0000-000099570000}"/>
    <cellStyle name="Normal 3 2 4 2 5 2 3 4" xfId="23431" xr:uid="{00000000-0005-0000-0000-00009A570000}"/>
    <cellStyle name="Normal 3 2 4 2 5 2 4" xfId="23432" xr:uid="{00000000-0005-0000-0000-00009B570000}"/>
    <cellStyle name="Normal 3 2 4 2 5 2 4 2" xfId="23433" xr:uid="{00000000-0005-0000-0000-00009C570000}"/>
    <cellStyle name="Normal 3 2 4 2 5 2 4 2 2" xfId="23434" xr:uid="{00000000-0005-0000-0000-00009D570000}"/>
    <cellStyle name="Normal 3 2 4 2 5 2 4 2 2 2" xfId="23435" xr:uid="{00000000-0005-0000-0000-00009E570000}"/>
    <cellStyle name="Normal 3 2 4 2 5 2 4 2 3" xfId="23436" xr:uid="{00000000-0005-0000-0000-00009F570000}"/>
    <cellStyle name="Normal 3 2 4 2 5 2 4 3" xfId="23437" xr:uid="{00000000-0005-0000-0000-0000A0570000}"/>
    <cellStyle name="Normal 3 2 4 2 5 2 4 3 2" xfId="23438" xr:uid="{00000000-0005-0000-0000-0000A1570000}"/>
    <cellStyle name="Normal 3 2 4 2 5 2 4 4" xfId="23439" xr:uid="{00000000-0005-0000-0000-0000A2570000}"/>
    <cellStyle name="Normal 3 2 4 2 5 2 5" xfId="23440" xr:uid="{00000000-0005-0000-0000-0000A3570000}"/>
    <cellStyle name="Normal 3 2 4 2 5 2 5 2" xfId="23441" xr:uid="{00000000-0005-0000-0000-0000A4570000}"/>
    <cellStyle name="Normal 3 2 4 2 5 2 5 2 2" xfId="23442" xr:uid="{00000000-0005-0000-0000-0000A5570000}"/>
    <cellStyle name="Normal 3 2 4 2 5 2 5 3" xfId="23443" xr:uid="{00000000-0005-0000-0000-0000A6570000}"/>
    <cellStyle name="Normal 3 2 4 2 5 2 6" xfId="23444" xr:uid="{00000000-0005-0000-0000-0000A7570000}"/>
    <cellStyle name="Normal 3 2 4 2 5 2 6 2" xfId="23445" xr:uid="{00000000-0005-0000-0000-0000A8570000}"/>
    <cellStyle name="Normal 3 2 4 2 5 2 7" xfId="23446" xr:uid="{00000000-0005-0000-0000-0000A9570000}"/>
    <cellStyle name="Normal 3 2 4 2 5 2 7 2" xfId="23447" xr:uid="{00000000-0005-0000-0000-0000AA570000}"/>
    <cellStyle name="Normal 3 2 4 2 5 2 8" xfId="23448" xr:uid="{00000000-0005-0000-0000-0000AB570000}"/>
    <cellStyle name="Normal 3 2 4 2 5 3" xfId="23449" xr:uid="{00000000-0005-0000-0000-0000AC570000}"/>
    <cellStyle name="Normal 3 2 4 2 5 3 2" xfId="23450" xr:uid="{00000000-0005-0000-0000-0000AD570000}"/>
    <cellStyle name="Normal 3 2 4 2 5 3 2 2" xfId="23451" xr:uid="{00000000-0005-0000-0000-0000AE570000}"/>
    <cellStyle name="Normal 3 2 4 2 5 3 2 2 2" xfId="23452" xr:uid="{00000000-0005-0000-0000-0000AF570000}"/>
    <cellStyle name="Normal 3 2 4 2 5 3 2 2 2 2" xfId="23453" xr:uid="{00000000-0005-0000-0000-0000B0570000}"/>
    <cellStyle name="Normal 3 2 4 2 5 3 2 2 3" xfId="23454" xr:uid="{00000000-0005-0000-0000-0000B1570000}"/>
    <cellStyle name="Normal 3 2 4 2 5 3 2 3" xfId="23455" xr:uid="{00000000-0005-0000-0000-0000B2570000}"/>
    <cellStyle name="Normal 3 2 4 2 5 3 2 3 2" xfId="23456" xr:uid="{00000000-0005-0000-0000-0000B3570000}"/>
    <cellStyle name="Normal 3 2 4 2 5 3 2 4" xfId="23457" xr:uid="{00000000-0005-0000-0000-0000B4570000}"/>
    <cellStyle name="Normal 3 2 4 2 5 3 3" xfId="23458" xr:uid="{00000000-0005-0000-0000-0000B5570000}"/>
    <cellStyle name="Normal 3 2 4 2 5 3 3 2" xfId="23459" xr:uid="{00000000-0005-0000-0000-0000B6570000}"/>
    <cellStyle name="Normal 3 2 4 2 5 3 3 2 2" xfId="23460" xr:uid="{00000000-0005-0000-0000-0000B7570000}"/>
    <cellStyle name="Normal 3 2 4 2 5 3 3 3" xfId="23461" xr:uid="{00000000-0005-0000-0000-0000B8570000}"/>
    <cellStyle name="Normal 3 2 4 2 5 3 4" xfId="23462" xr:uid="{00000000-0005-0000-0000-0000B9570000}"/>
    <cellStyle name="Normal 3 2 4 2 5 3 4 2" xfId="23463" xr:uid="{00000000-0005-0000-0000-0000BA570000}"/>
    <cellStyle name="Normal 3 2 4 2 5 3 5" xfId="23464" xr:uid="{00000000-0005-0000-0000-0000BB570000}"/>
    <cellStyle name="Normal 3 2 4 2 5 4" xfId="23465" xr:uid="{00000000-0005-0000-0000-0000BC570000}"/>
    <cellStyle name="Normal 3 2 4 2 5 4 2" xfId="23466" xr:uid="{00000000-0005-0000-0000-0000BD570000}"/>
    <cellStyle name="Normal 3 2 4 2 5 4 2 2" xfId="23467" xr:uid="{00000000-0005-0000-0000-0000BE570000}"/>
    <cellStyle name="Normal 3 2 4 2 5 4 2 2 2" xfId="23468" xr:uid="{00000000-0005-0000-0000-0000BF570000}"/>
    <cellStyle name="Normal 3 2 4 2 5 4 2 3" xfId="23469" xr:uid="{00000000-0005-0000-0000-0000C0570000}"/>
    <cellStyle name="Normal 3 2 4 2 5 4 3" xfId="23470" xr:uid="{00000000-0005-0000-0000-0000C1570000}"/>
    <cellStyle name="Normal 3 2 4 2 5 4 3 2" xfId="23471" xr:uid="{00000000-0005-0000-0000-0000C2570000}"/>
    <cellStyle name="Normal 3 2 4 2 5 4 4" xfId="23472" xr:uid="{00000000-0005-0000-0000-0000C3570000}"/>
    <cellStyle name="Normal 3 2 4 2 5 5" xfId="23473" xr:uid="{00000000-0005-0000-0000-0000C4570000}"/>
    <cellStyle name="Normal 3 2 4 2 5 5 2" xfId="23474" xr:uid="{00000000-0005-0000-0000-0000C5570000}"/>
    <cellStyle name="Normal 3 2 4 2 5 5 2 2" xfId="23475" xr:uid="{00000000-0005-0000-0000-0000C6570000}"/>
    <cellStyle name="Normal 3 2 4 2 5 5 2 2 2" xfId="23476" xr:uid="{00000000-0005-0000-0000-0000C7570000}"/>
    <cellStyle name="Normal 3 2 4 2 5 5 2 3" xfId="23477" xr:uid="{00000000-0005-0000-0000-0000C8570000}"/>
    <cellStyle name="Normal 3 2 4 2 5 5 3" xfId="23478" xr:uid="{00000000-0005-0000-0000-0000C9570000}"/>
    <cellStyle name="Normal 3 2 4 2 5 5 3 2" xfId="23479" xr:uid="{00000000-0005-0000-0000-0000CA570000}"/>
    <cellStyle name="Normal 3 2 4 2 5 5 4" xfId="23480" xr:uid="{00000000-0005-0000-0000-0000CB570000}"/>
    <cellStyle name="Normal 3 2 4 2 5 6" xfId="23481" xr:uid="{00000000-0005-0000-0000-0000CC570000}"/>
    <cellStyle name="Normal 3 2 4 2 5 6 2" xfId="23482" xr:uid="{00000000-0005-0000-0000-0000CD570000}"/>
    <cellStyle name="Normal 3 2 4 2 5 6 2 2" xfId="23483" xr:uid="{00000000-0005-0000-0000-0000CE570000}"/>
    <cellStyle name="Normal 3 2 4 2 5 6 3" xfId="23484" xr:uid="{00000000-0005-0000-0000-0000CF570000}"/>
    <cellStyle name="Normal 3 2 4 2 5 7" xfId="23485" xr:uid="{00000000-0005-0000-0000-0000D0570000}"/>
    <cellStyle name="Normal 3 2 4 2 5 7 2" xfId="23486" xr:uid="{00000000-0005-0000-0000-0000D1570000}"/>
    <cellStyle name="Normal 3 2 4 2 5 8" xfId="23487" xr:uid="{00000000-0005-0000-0000-0000D2570000}"/>
    <cellStyle name="Normal 3 2 4 2 5 8 2" xfId="23488" xr:uid="{00000000-0005-0000-0000-0000D3570000}"/>
    <cellStyle name="Normal 3 2 4 2 5 9" xfId="23489" xr:uid="{00000000-0005-0000-0000-0000D4570000}"/>
    <cellStyle name="Normal 3 2 4 2 6" xfId="23490" xr:uid="{00000000-0005-0000-0000-0000D5570000}"/>
    <cellStyle name="Normal 3 2 4 2 6 2" xfId="23491" xr:uid="{00000000-0005-0000-0000-0000D6570000}"/>
    <cellStyle name="Normal 3 2 4 2 6 2 2" xfId="23492" xr:uid="{00000000-0005-0000-0000-0000D7570000}"/>
    <cellStyle name="Normal 3 2 4 2 6 2 2 2" xfId="23493" xr:uid="{00000000-0005-0000-0000-0000D8570000}"/>
    <cellStyle name="Normal 3 2 4 2 6 2 2 2 2" xfId="23494" xr:uid="{00000000-0005-0000-0000-0000D9570000}"/>
    <cellStyle name="Normal 3 2 4 2 6 2 2 2 2 2" xfId="23495" xr:uid="{00000000-0005-0000-0000-0000DA570000}"/>
    <cellStyle name="Normal 3 2 4 2 6 2 2 2 3" xfId="23496" xr:uid="{00000000-0005-0000-0000-0000DB570000}"/>
    <cellStyle name="Normal 3 2 4 2 6 2 2 3" xfId="23497" xr:uid="{00000000-0005-0000-0000-0000DC570000}"/>
    <cellStyle name="Normal 3 2 4 2 6 2 2 3 2" xfId="23498" xr:uid="{00000000-0005-0000-0000-0000DD570000}"/>
    <cellStyle name="Normal 3 2 4 2 6 2 2 4" xfId="23499" xr:uid="{00000000-0005-0000-0000-0000DE570000}"/>
    <cellStyle name="Normal 3 2 4 2 6 2 3" xfId="23500" xr:uid="{00000000-0005-0000-0000-0000DF570000}"/>
    <cellStyle name="Normal 3 2 4 2 6 2 3 2" xfId="23501" xr:uid="{00000000-0005-0000-0000-0000E0570000}"/>
    <cellStyle name="Normal 3 2 4 2 6 2 3 2 2" xfId="23502" xr:uid="{00000000-0005-0000-0000-0000E1570000}"/>
    <cellStyle name="Normal 3 2 4 2 6 2 3 3" xfId="23503" xr:uid="{00000000-0005-0000-0000-0000E2570000}"/>
    <cellStyle name="Normal 3 2 4 2 6 2 4" xfId="23504" xr:uid="{00000000-0005-0000-0000-0000E3570000}"/>
    <cellStyle name="Normal 3 2 4 2 6 2 4 2" xfId="23505" xr:uid="{00000000-0005-0000-0000-0000E4570000}"/>
    <cellStyle name="Normal 3 2 4 2 6 2 5" xfId="23506" xr:uid="{00000000-0005-0000-0000-0000E5570000}"/>
    <cellStyle name="Normal 3 2 4 2 6 3" xfId="23507" xr:uid="{00000000-0005-0000-0000-0000E6570000}"/>
    <cellStyle name="Normal 3 2 4 2 6 3 2" xfId="23508" xr:uid="{00000000-0005-0000-0000-0000E7570000}"/>
    <cellStyle name="Normal 3 2 4 2 6 3 2 2" xfId="23509" xr:uid="{00000000-0005-0000-0000-0000E8570000}"/>
    <cellStyle name="Normal 3 2 4 2 6 3 2 2 2" xfId="23510" xr:uid="{00000000-0005-0000-0000-0000E9570000}"/>
    <cellStyle name="Normal 3 2 4 2 6 3 2 3" xfId="23511" xr:uid="{00000000-0005-0000-0000-0000EA570000}"/>
    <cellStyle name="Normal 3 2 4 2 6 3 3" xfId="23512" xr:uid="{00000000-0005-0000-0000-0000EB570000}"/>
    <cellStyle name="Normal 3 2 4 2 6 3 3 2" xfId="23513" xr:uid="{00000000-0005-0000-0000-0000EC570000}"/>
    <cellStyle name="Normal 3 2 4 2 6 3 4" xfId="23514" xr:uid="{00000000-0005-0000-0000-0000ED570000}"/>
    <cellStyle name="Normal 3 2 4 2 6 4" xfId="23515" xr:uid="{00000000-0005-0000-0000-0000EE570000}"/>
    <cellStyle name="Normal 3 2 4 2 6 4 2" xfId="23516" xr:uid="{00000000-0005-0000-0000-0000EF570000}"/>
    <cellStyle name="Normal 3 2 4 2 6 4 2 2" xfId="23517" xr:uid="{00000000-0005-0000-0000-0000F0570000}"/>
    <cellStyle name="Normal 3 2 4 2 6 4 2 2 2" xfId="23518" xr:uid="{00000000-0005-0000-0000-0000F1570000}"/>
    <cellStyle name="Normal 3 2 4 2 6 4 2 3" xfId="23519" xr:uid="{00000000-0005-0000-0000-0000F2570000}"/>
    <cellStyle name="Normal 3 2 4 2 6 4 3" xfId="23520" xr:uid="{00000000-0005-0000-0000-0000F3570000}"/>
    <cellStyle name="Normal 3 2 4 2 6 4 3 2" xfId="23521" xr:uid="{00000000-0005-0000-0000-0000F4570000}"/>
    <cellStyle name="Normal 3 2 4 2 6 4 4" xfId="23522" xr:uid="{00000000-0005-0000-0000-0000F5570000}"/>
    <cellStyle name="Normal 3 2 4 2 6 5" xfId="23523" xr:uid="{00000000-0005-0000-0000-0000F6570000}"/>
    <cellStyle name="Normal 3 2 4 2 6 5 2" xfId="23524" xr:uid="{00000000-0005-0000-0000-0000F7570000}"/>
    <cellStyle name="Normal 3 2 4 2 6 5 2 2" xfId="23525" xr:uid="{00000000-0005-0000-0000-0000F8570000}"/>
    <cellStyle name="Normal 3 2 4 2 6 5 3" xfId="23526" xr:uid="{00000000-0005-0000-0000-0000F9570000}"/>
    <cellStyle name="Normal 3 2 4 2 6 6" xfId="23527" xr:uid="{00000000-0005-0000-0000-0000FA570000}"/>
    <cellStyle name="Normal 3 2 4 2 6 6 2" xfId="23528" xr:uid="{00000000-0005-0000-0000-0000FB570000}"/>
    <cellStyle name="Normal 3 2 4 2 6 7" xfId="23529" xr:uid="{00000000-0005-0000-0000-0000FC570000}"/>
    <cellStyle name="Normal 3 2 4 2 6 7 2" xfId="23530" xr:uid="{00000000-0005-0000-0000-0000FD570000}"/>
    <cellStyle name="Normal 3 2 4 2 6 8" xfId="23531" xr:uid="{00000000-0005-0000-0000-0000FE570000}"/>
    <cellStyle name="Normal 3 2 4 2 7" xfId="23532" xr:uid="{00000000-0005-0000-0000-0000FF570000}"/>
    <cellStyle name="Normal 3 2 4 2 7 2" xfId="23533" xr:uid="{00000000-0005-0000-0000-000000580000}"/>
    <cellStyle name="Normal 3 2 4 2 7 2 2" xfId="23534" xr:uid="{00000000-0005-0000-0000-000001580000}"/>
    <cellStyle name="Normal 3 2 4 2 7 2 2 2" xfId="23535" xr:uid="{00000000-0005-0000-0000-000002580000}"/>
    <cellStyle name="Normal 3 2 4 2 7 2 2 2 2" xfId="23536" xr:uid="{00000000-0005-0000-0000-000003580000}"/>
    <cellStyle name="Normal 3 2 4 2 7 2 2 2 2 2" xfId="23537" xr:uid="{00000000-0005-0000-0000-000004580000}"/>
    <cellStyle name="Normal 3 2 4 2 7 2 2 2 3" xfId="23538" xr:uid="{00000000-0005-0000-0000-000005580000}"/>
    <cellStyle name="Normal 3 2 4 2 7 2 2 3" xfId="23539" xr:uid="{00000000-0005-0000-0000-000006580000}"/>
    <cellStyle name="Normal 3 2 4 2 7 2 2 3 2" xfId="23540" xr:uid="{00000000-0005-0000-0000-000007580000}"/>
    <cellStyle name="Normal 3 2 4 2 7 2 2 4" xfId="23541" xr:uid="{00000000-0005-0000-0000-000008580000}"/>
    <cellStyle name="Normal 3 2 4 2 7 2 3" xfId="23542" xr:uid="{00000000-0005-0000-0000-000009580000}"/>
    <cellStyle name="Normal 3 2 4 2 7 2 3 2" xfId="23543" xr:uid="{00000000-0005-0000-0000-00000A580000}"/>
    <cellStyle name="Normal 3 2 4 2 7 2 3 2 2" xfId="23544" xr:uid="{00000000-0005-0000-0000-00000B580000}"/>
    <cellStyle name="Normal 3 2 4 2 7 2 3 3" xfId="23545" xr:uid="{00000000-0005-0000-0000-00000C580000}"/>
    <cellStyle name="Normal 3 2 4 2 7 2 4" xfId="23546" xr:uid="{00000000-0005-0000-0000-00000D580000}"/>
    <cellStyle name="Normal 3 2 4 2 7 2 4 2" xfId="23547" xr:uid="{00000000-0005-0000-0000-00000E580000}"/>
    <cellStyle name="Normal 3 2 4 2 7 2 5" xfId="23548" xr:uid="{00000000-0005-0000-0000-00000F580000}"/>
    <cellStyle name="Normal 3 2 4 2 7 3" xfId="23549" xr:uid="{00000000-0005-0000-0000-000010580000}"/>
    <cellStyle name="Normal 3 2 4 2 7 3 2" xfId="23550" xr:uid="{00000000-0005-0000-0000-000011580000}"/>
    <cellStyle name="Normal 3 2 4 2 7 3 2 2" xfId="23551" xr:uid="{00000000-0005-0000-0000-000012580000}"/>
    <cellStyle name="Normal 3 2 4 2 7 3 2 2 2" xfId="23552" xr:uid="{00000000-0005-0000-0000-000013580000}"/>
    <cellStyle name="Normal 3 2 4 2 7 3 2 3" xfId="23553" xr:uid="{00000000-0005-0000-0000-000014580000}"/>
    <cellStyle name="Normal 3 2 4 2 7 3 3" xfId="23554" xr:uid="{00000000-0005-0000-0000-000015580000}"/>
    <cellStyle name="Normal 3 2 4 2 7 3 3 2" xfId="23555" xr:uid="{00000000-0005-0000-0000-000016580000}"/>
    <cellStyle name="Normal 3 2 4 2 7 3 4" xfId="23556" xr:uid="{00000000-0005-0000-0000-000017580000}"/>
    <cellStyle name="Normal 3 2 4 2 7 4" xfId="23557" xr:uid="{00000000-0005-0000-0000-000018580000}"/>
    <cellStyle name="Normal 3 2 4 2 7 4 2" xfId="23558" xr:uid="{00000000-0005-0000-0000-000019580000}"/>
    <cellStyle name="Normal 3 2 4 2 7 4 2 2" xfId="23559" xr:uid="{00000000-0005-0000-0000-00001A580000}"/>
    <cellStyle name="Normal 3 2 4 2 7 4 3" xfId="23560" xr:uid="{00000000-0005-0000-0000-00001B580000}"/>
    <cellStyle name="Normal 3 2 4 2 7 5" xfId="23561" xr:uid="{00000000-0005-0000-0000-00001C580000}"/>
    <cellStyle name="Normal 3 2 4 2 7 5 2" xfId="23562" xr:uid="{00000000-0005-0000-0000-00001D580000}"/>
    <cellStyle name="Normal 3 2 4 2 7 6" xfId="23563" xr:uid="{00000000-0005-0000-0000-00001E580000}"/>
    <cellStyle name="Normal 3 2 4 2 8" xfId="23564" xr:uid="{00000000-0005-0000-0000-00001F580000}"/>
    <cellStyle name="Normal 3 2 4 2 8 2" xfId="23565" xr:uid="{00000000-0005-0000-0000-000020580000}"/>
    <cellStyle name="Normal 3 2 4 2 8 2 2" xfId="23566" xr:uid="{00000000-0005-0000-0000-000021580000}"/>
    <cellStyle name="Normal 3 2 4 2 8 2 2 2" xfId="23567" xr:uid="{00000000-0005-0000-0000-000022580000}"/>
    <cellStyle name="Normal 3 2 4 2 8 2 2 2 2" xfId="23568" xr:uid="{00000000-0005-0000-0000-000023580000}"/>
    <cellStyle name="Normal 3 2 4 2 8 2 2 2 2 2" xfId="23569" xr:uid="{00000000-0005-0000-0000-000024580000}"/>
    <cellStyle name="Normal 3 2 4 2 8 2 2 2 3" xfId="23570" xr:uid="{00000000-0005-0000-0000-000025580000}"/>
    <cellStyle name="Normal 3 2 4 2 8 2 2 3" xfId="23571" xr:uid="{00000000-0005-0000-0000-000026580000}"/>
    <cellStyle name="Normal 3 2 4 2 8 2 2 3 2" xfId="23572" xr:uid="{00000000-0005-0000-0000-000027580000}"/>
    <cellStyle name="Normal 3 2 4 2 8 2 2 4" xfId="23573" xr:uid="{00000000-0005-0000-0000-000028580000}"/>
    <cellStyle name="Normal 3 2 4 2 8 2 3" xfId="23574" xr:uid="{00000000-0005-0000-0000-000029580000}"/>
    <cellStyle name="Normal 3 2 4 2 8 2 3 2" xfId="23575" xr:uid="{00000000-0005-0000-0000-00002A580000}"/>
    <cellStyle name="Normal 3 2 4 2 8 2 3 2 2" xfId="23576" xr:uid="{00000000-0005-0000-0000-00002B580000}"/>
    <cellStyle name="Normal 3 2 4 2 8 2 3 3" xfId="23577" xr:uid="{00000000-0005-0000-0000-00002C580000}"/>
    <cellStyle name="Normal 3 2 4 2 8 2 4" xfId="23578" xr:uid="{00000000-0005-0000-0000-00002D580000}"/>
    <cellStyle name="Normal 3 2 4 2 8 2 4 2" xfId="23579" xr:uid="{00000000-0005-0000-0000-00002E580000}"/>
    <cellStyle name="Normal 3 2 4 2 8 2 5" xfId="23580" xr:uid="{00000000-0005-0000-0000-00002F580000}"/>
    <cellStyle name="Normal 3 2 4 2 8 3" xfId="23581" xr:uid="{00000000-0005-0000-0000-000030580000}"/>
    <cellStyle name="Normal 3 2 4 2 8 3 2" xfId="23582" xr:uid="{00000000-0005-0000-0000-000031580000}"/>
    <cellStyle name="Normal 3 2 4 2 8 3 2 2" xfId="23583" xr:uid="{00000000-0005-0000-0000-000032580000}"/>
    <cellStyle name="Normal 3 2 4 2 8 3 2 2 2" xfId="23584" xr:uid="{00000000-0005-0000-0000-000033580000}"/>
    <cellStyle name="Normal 3 2 4 2 8 3 2 3" xfId="23585" xr:uid="{00000000-0005-0000-0000-000034580000}"/>
    <cellStyle name="Normal 3 2 4 2 8 3 3" xfId="23586" xr:uid="{00000000-0005-0000-0000-000035580000}"/>
    <cellStyle name="Normal 3 2 4 2 8 3 3 2" xfId="23587" xr:uid="{00000000-0005-0000-0000-000036580000}"/>
    <cellStyle name="Normal 3 2 4 2 8 3 4" xfId="23588" xr:uid="{00000000-0005-0000-0000-000037580000}"/>
    <cellStyle name="Normal 3 2 4 2 8 4" xfId="23589" xr:uid="{00000000-0005-0000-0000-000038580000}"/>
    <cellStyle name="Normal 3 2 4 2 8 4 2" xfId="23590" xr:uid="{00000000-0005-0000-0000-000039580000}"/>
    <cellStyle name="Normal 3 2 4 2 8 4 2 2" xfId="23591" xr:uid="{00000000-0005-0000-0000-00003A580000}"/>
    <cellStyle name="Normal 3 2 4 2 8 4 3" xfId="23592" xr:uid="{00000000-0005-0000-0000-00003B580000}"/>
    <cellStyle name="Normal 3 2 4 2 8 5" xfId="23593" xr:uid="{00000000-0005-0000-0000-00003C580000}"/>
    <cellStyle name="Normal 3 2 4 2 8 5 2" xfId="23594" xr:uid="{00000000-0005-0000-0000-00003D580000}"/>
    <cellStyle name="Normal 3 2 4 2 8 6" xfId="23595" xr:uid="{00000000-0005-0000-0000-00003E580000}"/>
    <cellStyle name="Normal 3 2 4 2 9" xfId="23596" xr:uid="{00000000-0005-0000-0000-00003F580000}"/>
    <cellStyle name="Normal 3 2 4 2 9 2" xfId="23597" xr:uid="{00000000-0005-0000-0000-000040580000}"/>
    <cellStyle name="Normal 3 2 4 2 9 2 2" xfId="23598" xr:uid="{00000000-0005-0000-0000-000041580000}"/>
    <cellStyle name="Normal 3 2 4 2 9 2 2 2" xfId="23599" xr:uid="{00000000-0005-0000-0000-000042580000}"/>
    <cellStyle name="Normal 3 2 4 2 9 2 2 2 2" xfId="23600" xr:uid="{00000000-0005-0000-0000-000043580000}"/>
    <cellStyle name="Normal 3 2 4 2 9 2 2 3" xfId="23601" xr:uid="{00000000-0005-0000-0000-000044580000}"/>
    <cellStyle name="Normal 3 2 4 2 9 2 3" xfId="23602" xr:uid="{00000000-0005-0000-0000-000045580000}"/>
    <cellStyle name="Normal 3 2 4 2 9 2 3 2" xfId="23603" xr:uid="{00000000-0005-0000-0000-000046580000}"/>
    <cellStyle name="Normal 3 2 4 2 9 2 4" xfId="23604" xr:uid="{00000000-0005-0000-0000-000047580000}"/>
    <cellStyle name="Normal 3 2 4 2 9 3" xfId="23605" xr:uid="{00000000-0005-0000-0000-000048580000}"/>
    <cellStyle name="Normal 3 2 4 2 9 3 2" xfId="23606" xr:uid="{00000000-0005-0000-0000-000049580000}"/>
    <cellStyle name="Normal 3 2 4 2 9 3 2 2" xfId="23607" xr:uid="{00000000-0005-0000-0000-00004A580000}"/>
    <cellStyle name="Normal 3 2 4 2 9 3 3" xfId="23608" xr:uid="{00000000-0005-0000-0000-00004B580000}"/>
    <cellStyle name="Normal 3 2 4 2 9 4" xfId="23609" xr:uid="{00000000-0005-0000-0000-00004C580000}"/>
    <cellStyle name="Normal 3 2 4 2 9 4 2" xfId="23610" xr:uid="{00000000-0005-0000-0000-00004D580000}"/>
    <cellStyle name="Normal 3 2 4 2 9 5" xfId="23611" xr:uid="{00000000-0005-0000-0000-00004E580000}"/>
    <cellStyle name="Normal 3 2 4 3" xfId="23612" xr:uid="{00000000-0005-0000-0000-00004F580000}"/>
    <cellStyle name="Normal 3 2 4 3 10" xfId="23613" xr:uid="{00000000-0005-0000-0000-000050580000}"/>
    <cellStyle name="Normal 3 2 4 3 2" xfId="23614" xr:uid="{00000000-0005-0000-0000-000051580000}"/>
    <cellStyle name="Normal 3 2 4 3 2 2" xfId="23615" xr:uid="{00000000-0005-0000-0000-000052580000}"/>
    <cellStyle name="Normal 3 2 4 3 2 2 2" xfId="23616" xr:uid="{00000000-0005-0000-0000-000053580000}"/>
    <cellStyle name="Normal 3 2 4 3 2 2 2 2" xfId="23617" xr:uid="{00000000-0005-0000-0000-000054580000}"/>
    <cellStyle name="Normal 3 2 4 3 2 2 2 2 2" xfId="23618" xr:uid="{00000000-0005-0000-0000-000055580000}"/>
    <cellStyle name="Normal 3 2 4 3 2 2 2 2 2 2" xfId="23619" xr:uid="{00000000-0005-0000-0000-000056580000}"/>
    <cellStyle name="Normal 3 2 4 3 2 2 2 2 2 2 2" xfId="23620" xr:uid="{00000000-0005-0000-0000-000057580000}"/>
    <cellStyle name="Normal 3 2 4 3 2 2 2 2 2 3" xfId="23621" xr:uid="{00000000-0005-0000-0000-000058580000}"/>
    <cellStyle name="Normal 3 2 4 3 2 2 2 2 3" xfId="23622" xr:uid="{00000000-0005-0000-0000-000059580000}"/>
    <cellStyle name="Normal 3 2 4 3 2 2 2 2 3 2" xfId="23623" xr:uid="{00000000-0005-0000-0000-00005A580000}"/>
    <cellStyle name="Normal 3 2 4 3 2 2 2 2 4" xfId="23624" xr:uid="{00000000-0005-0000-0000-00005B580000}"/>
    <cellStyle name="Normal 3 2 4 3 2 2 2 3" xfId="23625" xr:uid="{00000000-0005-0000-0000-00005C580000}"/>
    <cellStyle name="Normal 3 2 4 3 2 2 2 3 2" xfId="23626" xr:uid="{00000000-0005-0000-0000-00005D580000}"/>
    <cellStyle name="Normal 3 2 4 3 2 2 2 3 2 2" xfId="23627" xr:uid="{00000000-0005-0000-0000-00005E580000}"/>
    <cellStyle name="Normal 3 2 4 3 2 2 2 3 3" xfId="23628" xr:uid="{00000000-0005-0000-0000-00005F580000}"/>
    <cellStyle name="Normal 3 2 4 3 2 2 2 4" xfId="23629" xr:uid="{00000000-0005-0000-0000-000060580000}"/>
    <cellStyle name="Normal 3 2 4 3 2 2 2 4 2" xfId="23630" xr:uid="{00000000-0005-0000-0000-000061580000}"/>
    <cellStyle name="Normal 3 2 4 3 2 2 2 5" xfId="23631" xr:uid="{00000000-0005-0000-0000-000062580000}"/>
    <cellStyle name="Normal 3 2 4 3 2 2 3" xfId="23632" xr:uid="{00000000-0005-0000-0000-000063580000}"/>
    <cellStyle name="Normal 3 2 4 3 2 2 3 2" xfId="23633" xr:uid="{00000000-0005-0000-0000-000064580000}"/>
    <cellStyle name="Normal 3 2 4 3 2 2 3 2 2" xfId="23634" xr:uid="{00000000-0005-0000-0000-000065580000}"/>
    <cellStyle name="Normal 3 2 4 3 2 2 3 2 2 2" xfId="23635" xr:uid="{00000000-0005-0000-0000-000066580000}"/>
    <cellStyle name="Normal 3 2 4 3 2 2 3 2 3" xfId="23636" xr:uid="{00000000-0005-0000-0000-000067580000}"/>
    <cellStyle name="Normal 3 2 4 3 2 2 3 3" xfId="23637" xr:uid="{00000000-0005-0000-0000-000068580000}"/>
    <cellStyle name="Normal 3 2 4 3 2 2 3 3 2" xfId="23638" xr:uid="{00000000-0005-0000-0000-000069580000}"/>
    <cellStyle name="Normal 3 2 4 3 2 2 3 4" xfId="23639" xr:uid="{00000000-0005-0000-0000-00006A580000}"/>
    <cellStyle name="Normal 3 2 4 3 2 2 4" xfId="23640" xr:uid="{00000000-0005-0000-0000-00006B580000}"/>
    <cellStyle name="Normal 3 2 4 3 2 2 4 2" xfId="23641" xr:uid="{00000000-0005-0000-0000-00006C580000}"/>
    <cellStyle name="Normal 3 2 4 3 2 2 4 2 2" xfId="23642" xr:uid="{00000000-0005-0000-0000-00006D580000}"/>
    <cellStyle name="Normal 3 2 4 3 2 2 4 2 2 2" xfId="23643" xr:uid="{00000000-0005-0000-0000-00006E580000}"/>
    <cellStyle name="Normal 3 2 4 3 2 2 4 2 3" xfId="23644" xr:uid="{00000000-0005-0000-0000-00006F580000}"/>
    <cellStyle name="Normal 3 2 4 3 2 2 4 3" xfId="23645" xr:uid="{00000000-0005-0000-0000-000070580000}"/>
    <cellStyle name="Normal 3 2 4 3 2 2 4 3 2" xfId="23646" xr:uid="{00000000-0005-0000-0000-000071580000}"/>
    <cellStyle name="Normal 3 2 4 3 2 2 4 4" xfId="23647" xr:uid="{00000000-0005-0000-0000-000072580000}"/>
    <cellStyle name="Normal 3 2 4 3 2 2 5" xfId="23648" xr:uid="{00000000-0005-0000-0000-000073580000}"/>
    <cellStyle name="Normal 3 2 4 3 2 2 5 2" xfId="23649" xr:uid="{00000000-0005-0000-0000-000074580000}"/>
    <cellStyle name="Normal 3 2 4 3 2 2 5 2 2" xfId="23650" xr:uid="{00000000-0005-0000-0000-000075580000}"/>
    <cellStyle name="Normal 3 2 4 3 2 2 5 3" xfId="23651" xr:uid="{00000000-0005-0000-0000-000076580000}"/>
    <cellStyle name="Normal 3 2 4 3 2 2 6" xfId="23652" xr:uid="{00000000-0005-0000-0000-000077580000}"/>
    <cellStyle name="Normal 3 2 4 3 2 2 6 2" xfId="23653" xr:uid="{00000000-0005-0000-0000-000078580000}"/>
    <cellStyle name="Normal 3 2 4 3 2 2 7" xfId="23654" xr:uid="{00000000-0005-0000-0000-000079580000}"/>
    <cellStyle name="Normal 3 2 4 3 2 2 7 2" xfId="23655" xr:uid="{00000000-0005-0000-0000-00007A580000}"/>
    <cellStyle name="Normal 3 2 4 3 2 2 8" xfId="23656" xr:uid="{00000000-0005-0000-0000-00007B580000}"/>
    <cellStyle name="Normal 3 2 4 3 2 3" xfId="23657" xr:uid="{00000000-0005-0000-0000-00007C580000}"/>
    <cellStyle name="Normal 3 2 4 3 2 3 2" xfId="23658" xr:uid="{00000000-0005-0000-0000-00007D580000}"/>
    <cellStyle name="Normal 3 2 4 3 2 3 2 2" xfId="23659" xr:uid="{00000000-0005-0000-0000-00007E580000}"/>
    <cellStyle name="Normal 3 2 4 3 2 3 2 2 2" xfId="23660" xr:uid="{00000000-0005-0000-0000-00007F580000}"/>
    <cellStyle name="Normal 3 2 4 3 2 3 2 2 2 2" xfId="23661" xr:uid="{00000000-0005-0000-0000-000080580000}"/>
    <cellStyle name="Normal 3 2 4 3 2 3 2 2 3" xfId="23662" xr:uid="{00000000-0005-0000-0000-000081580000}"/>
    <cellStyle name="Normal 3 2 4 3 2 3 2 3" xfId="23663" xr:uid="{00000000-0005-0000-0000-000082580000}"/>
    <cellStyle name="Normal 3 2 4 3 2 3 2 3 2" xfId="23664" xr:uid="{00000000-0005-0000-0000-000083580000}"/>
    <cellStyle name="Normal 3 2 4 3 2 3 2 4" xfId="23665" xr:uid="{00000000-0005-0000-0000-000084580000}"/>
    <cellStyle name="Normal 3 2 4 3 2 3 3" xfId="23666" xr:uid="{00000000-0005-0000-0000-000085580000}"/>
    <cellStyle name="Normal 3 2 4 3 2 3 3 2" xfId="23667" xr:uid="{00000000-0005-0000-0000-000086580000}"/>
    <cellStyle name="Normal 3 2 4 3 2 3 3 2 2" xfId="23668" xr:uid="{00000000-0005-0000-0000-000087580000}"/>
    <cellStyle name="Normal 3 2 4 3 2 3 3 3" xfId="23669" xr:uid="{00000000-0005-0000-0000-000088580000}"/>
    <cellStyle name="Normal 3 2 4 3 2 3 4" xfId="23670" xr:uid="{00000000-0005-0000-0000-000089580000}"/>
    <cellStyle name="Normal 3 2 4 3 2 3 4 2" xfId="23671" xr:uid="{00000000-0005-0000-0000-00008A580000}"/>
    <cellStyle name="Normal 3 2 4 3 2 3 5" xfId="23672" xr:uid="{00000000-0005-0000-0000-00008B580000}"/>
    <cellStyle name="Normal 3 2 4 3 2 4" xfId="23673" xr:uid="{00000000-0005-0000-0000-00008C580000}"/>
    <cellStyle name="Normal 3 2 4 3 2 4 2" xfId="23674" xr:uid="{00000000-0005-0000-0000-00008D580000}"/>
    <cellStyle name="Normal 3 2 4 3 2 4 2 2" xfId="23675" xr:uid="{00000000-0005-0000-0000-00008E580000}"/>
    <cellStyle name="Normal 3 2 4 3 2 4 2 2 2" xfId="23676" xr:uid="{00000000-0005-0000-0000-00008F580000}"/>
    <cellStyle name="Normal 3 2 4 3 2 4 2 3" xfId="23677" xr:uid="{00000000-0005-0000-0000-000090580000}"/>
    <cellStyle name="Normal 3 2 4 3 2 4 3" xfId="23678" xr:uid="{00000000-0005-0000-0000-000091580000}"/>
    <cellStyle name="Normal 3 2 4 3 2 4 3 2" xfId="23679" xr:uid="{00000000-0005-0000-0000-000092580000}"/>
    <cellStyle name="Normal 3 2 4 3 2 4 4" xfId="23680" xr:uid="{00000000-0005-0000-0000-000093580000}"/>
    <cellStyle name="Normal 3 2 4 3 2 5" xfId="23681" xr:uid="{00000000-0005-0000-0000-000094580000}"/>
    <cellStyle name="Normal 3 2 4 3 2 5 2" xfId="23682" xr:uid="{00000000-0005-0000-0000-000095580000}"/>
    <cellStyle name="Normal 3 2 4 3 2 5 2 2" xfId="23683" xr:uid="{00000000-0005-0000-0000-000096580000}"/>
    <cellStyle name="Normal 3 2 4 3 2 5 2 2 2" xfId="23684" xr:uid="{00000000-0005-0000-0000-000097580000}"/>
    <cellStyle name="Normal 3 2 4 3 2 5 2 3" xfId="23685" xr:uid="{00000000-0005-0000-0000-000098580000}"/>
    <cellStyle name="Normal 3 2 4 3 2 5 3" xfId="23686" xr:uid="{00000000-0005-0000-0000-000099580000}"/>
    <cellStyle name="Normal 3 2 4 3 2 5 3 2" xfId="23687" xr:uid="{00000000-0005-0000-0000-00009A580000}"/>
    <cellStyle name="Normal 3 2 4 3 2 5 4" xfId="23688" xr:uid="{00000000-0005-0000-0000-00009B580000}"/>
    <cellStyle name="Normal 3 2 4 3 2 6" xfId="23689" xr:uid="{00000000-0005-0000-0000-00009C580000}"/>
    <cellStyle name="Normal 3 2 4 3 2 6 2" xfId="23690" xr:uid="{00000000-0005-0000-0000-00009D580000}"/>
    <cellStyle name="Normal 3 2 4 3 2 6 2 2" xfId="23691" xr:uid="{00000000-0005-0000-0000-00009E580000}"/>
    <cellStyle name="Normal 3 2 4 3 2 6 3" xfId="23692" xr:uid="{00000000-0005-0000-0000-00009F580000}"/>
    <cellStyle name="Normal 3 2 4 3 2 7" xfId="23693" xr:uid="{00000000-0005-0000-0000-0000A0580000}"/>
    <cellStyle name="Normal 3 2 4 3 2 7 2" xfId="23694" xr:uid="{00000000-0005-0000-0000-0000A1580000}"/>
    <cellStyle name="Normal 3 2 4 3 2 8" xfId="23695" xr:uid="{00000000-0005-0000-0000-0000A2580000}"/>
    <cellStyle name="Normal 3 2 4 3 2 8 2" xfId="23696" xr:uid="{00000000-0005-0000-0000-0000A3580000}"/>
    <cellStyle name="Normal 3 2 4 3 2 9" xfId="23697" xr:uid="{00000000-0005-0000-0000-0000A4580000}"/>
    <cellStyle name="Normal 3 2 4 3 3" xfId="23698" xr:uid="{00000000-0005-0000-0000-0000A5580000}"/>
    <cellStyle name="Normal 3 2 4 3 3 2" xfId="23699" xr:uid="{00000000-0005-0000-0000-0000A6580000}"/>
    <cellStyle name="Normal 3 2 4 3 3 2 2" xfId="23700" xr:uid="{00000000-0005-0000-0000-0000A7580000}"/>
    <cellStyle name="Normal 3 2 4 3 3 2 2 2" xfId="23701" xr:uid="{00000000-0005-0000-0000-0000A8580000}"/>
    <cellStyle name="Normal 3 2 4 3 3 2 2 2 2" xfId="23702" xr:uid="{00000000-0005-0000-0000-0000A9580000}"/>
    <cellStyle name="Normal 3 2 4 3 3 2 2 2 2 2" xfId="23703" xr:uid="{00000000-0005-0000-0000-0000AA580000}"/>
    <cellStyle name="Normal 3 2 4 3 3 2 2 2 3" xfId="23704" xr:uid="{00000000-0005-0000-0000-0000AB580000}"/>
    <cellStyle name="Normal 3 2 4 3 3 2 2 3" xfId="23705" xr:uid="{00000000-0005-0000-0000-0000AC580000}"/>
    <cellStyle name="Normal 3 2 4 3 3 2 2 3 2" xfId="23706" xr:uid="{00000000-0005-0000-0000-0000AD580000}"/>
    <cellStyle name="Normal 3 2 4 3 3 2 2 4" xfId="23707" xr:uid="{00000000-0005-0000-0000-0000AE580000}"/>
    <cellStyle name="Normal 3 2 4 3 3 2 3" xfId="23708" xr:uid="{00000000-0005-0000-0000-0000AF580000}"/>
    <cellStyle name="Normal 3 2 4 3 3 2 3 2" xfId="23709" xr:uid="{00000000-0005-0000-0000-0000B0580000}"/>
    <cellStyle name="Normal 3 2 4 3 3 2 3 2 2" xfId="23710" xr:uid="{00000000-0005-0000-0000-0000B1580000}"/>
    <cellStyle name="Normal 3 2 4 3 3 2 3 3" xfId="23711" xr:uid="{00000000-0005-0000-0000-0000B2580000}"/>
    <cellStyle name="Normal 3 2 4 3 3 2 4" xfId="23712" xr:uid="{00000000-0005-0000-0000-0000B3580000}"/>
    <cellStyle name="Normal 3 2 4 3 3 2 4 2" xfId="23713" xr:uid="{00000000-0005-0000-0000-0000B4580000}"/>
    <cellStyle name="Normal 3 2 4 3 3 2 5" xfId="23714" xr:uid="{00000000-0005-0000-0000-0000B5580000}"/>
    <cellStyle name="Normal 3 2 4 3 3 3" xfId="23715" xr:uid="{00000000-0005-0000-0000-0000B6580000}"/>
    <cellStyle name="Normal 3 2 4 3 3 3 2" xfId="23716" xr:uid="{00000000-0005-0000-0000-0000B7580000}"/>
    <cellStyle name="Normal 3 2 4 3 3 3 2 2" xfId="23717" xr:uid="{00000000-0005-0000-0000-0000B8580000}"/>
    <cellStyle name="Normal 3 2 4 3 3 3 2 2 2" xfId="23718" xr:uid="{00000000-0005-0000-0000-0000B9580000}"/>
    <cellStyle name="Normal 3 2 4 3 3 3 2 3" xfId="23719" xr:uid="{00000000-0005-0000-0000-0000BA580000}"/>
    <cellStyle name="Normal 3 2 4 3 3 3 3" xfId="23720" xr:uid="{00000000-0005-0000-0000-0000BB580000}"/>
    <cellStyle name="Normal 3 2 4 3 3 3 3 2" xfId="23721" xr:uid="{00000000-0005-0000-0000-0000BC580000}"/>
    <cellStyle name="Normal 3 2 4 3 3 3 4" xfId="23722" xr:uid="{00000000-0005-0000-0000-0000BD580000}"/>
    <cellStyle name="Normal 3 2 4 3 3 4" xfId="23723" xr:uid="{00000000-0005-0000-0000-0000BE580000}"/>
    <cellStyle name="Normal 3 2 4 3 3 4 2" xfId="23724" xr:uid="{00000000-0005-0000-0000-0000BF580000}"/>
    <cellStyle name="Normal 3 2 4 3 3 4 2 2" xfId="23725" xr:uid="{00000000-0005-0000-0000-0000C0580000}"/>
    <cellStyle name="Normal 3 2 4 3 3 4 2 2 2" xfId="23726" xr:uid="{00000000-0005-0000-0000-0000C1580000}"/>
    <cellStyle name="Normal 3 2 4 3 3 4 2 3" xfId="23727" xr:uid="{00000000-0005-0000-0000-0000C2580000}"/>
    <cellStyle name="Normal 3 2 4 3 3 4 3" xfId="23728" xr:uid="{00000000-0005-0000-0000-0000C3580000}"/>
    <cellStyle name="Normal 3 2 4 3 3 4 3 2" xfId="23729" xr:uid="{00000000-0005-0000-0000-0000C4580000}"/>
    <cellStyle name="Normal 3 2 4 3 3 4 4" xfId="23730" xr:uid="{00000000-0005-0000-0000-0000C5580000}"/>
    <cellStyle name="Normal 3 2 4 3 3 5" xfId="23731" xr:uid="{00000000-0005-0000-0000-0000C6580000}"/>
    <cellStyle name="Normal 3 2 4 3 3 5 2" xfId="23732" xr:uid="{00000000-0005-0000-0000-0000C7580000}"/>
    <cellStyle name="Normal 3 2 4 3 3 5 2 2" xfId="23733" xr:uid="{00000000-0005-0000-0000-0000C8580000}"/>
    <cellStyle name="Normal 3 2 4 3 3 5 3" xfId="23734" xr:uid="{00000000-0005-0000-0000-0000C9580000}"/>
    <cellStyle name="Normal 3 2 4 3 3 6" xfId="23735" xr:uid="{00000000-0005-0000-0000-0000CA580000}"/>
    <cellStyle name="Normal 3 2 4 3 3 6 2" xfId="23736" xr:uid="{00000000-0005-0000-0000-0000CB580000}"/>
    <cellStyle name="Normal 3 2 4 3 3 7" xfId="23737" xr:uid="{00000000-0005-0000-0000-0000CC580000}"/>
    <cellStyle name="Normal 3 2 4 3 3 7 2" xfId="23738" xr:uid="{00000000-0005-0000-0000-0000CD580000}"/>
    <cellStyle name="Normal 3 2 4 3 3 8" xfId="23739" xr:uid="{00000000-0005-0000-0000-0000CE580000}"/>
    <cellStyle name="Normal 3 2 4 3 4" xfId="23740" xr:uid="{00000000-0005-0000-0000-0000CF580000}"/>
    <cellStyle name="Normal 3 2 4 3 4 2" xfId="23741" xr:uid="{00000000-0005-0000-0000-0000D0580000}"/>
    <cellStyle name="Normal 3 2 4 3 4 2 2" xfId="23742" xr:uid="{00000000-0005-0000-0000-0000D1580000}"/>
    <cellStyle name="Normal 3 2 4 3 4 2 2 2" xfId="23743" xr:uid="{00000000-0005-0000-0000-0000D2580000}"/>
    <cellStyle name="Normal 3 2 4 3 4 2 2 2 2" xfId="23744" xr:uid="{00000000-0005-0000-0000-0000D3580000}"/>
    <cellStyle name="Normal 3 2 4 3 4 2 2 3" xfId="23745" xr:uid="{00000000-0005-0000-0000-0000D4580000}"/>
    <cellStyle name="Normal 3 2 4 3 4 2 3" xfId="23746" xr:uid="{00000000-0005-0000-0000-0000D5580000}"/>
    <cellStyle name="Normal 3 2 4 3 4 2 3 2" xfId="23747" xr:uid="{00000000-0005-0000-0000-0000D6580000}"/>
    <cellStyle name="Normal 3 2 4 3 4 2 4" xfId="23748" xr:uid="{00000000-0005-0000-0000-0000D7580000}"/>
    <cellStyle name="Normal 3 2 4 3 4 3" xfId="23749" xr:uid="{00000000-0005-0000-0000-0000D8580000}"/>
    <cellStyle name="Normal 3 2 4 3 4 3 2" xfId="23750" xr:uid="{00000000-0005-0000-0000-0000D9580000}"/>
    <cellStyle name="Normal 3 2 4 3 4 3 2 2" xfId="23751" xr:uid="{00000000-0005-0000-0000-0000DA580000}"/>
    <cellStyle name="Normal 3 2 4 3 4 3 3" xfId="23752" xr:uid="{00000000-0005-0000-0000-0000DB580000}"/>
    <cellStyle name="Normal 3 2 4 3 4 4" xfId="23753" xr:uid="{00000000-0005-0000-0000-0000DC580000}"/>
    <cellStyle name="Normal 3 2 4 3 4 4 2" xfId="23754" xr:uid="{00000000-0005-0000-0000-0000DD580000}"/>
    <cellStyle name="Normal 3 2 4 3 4 5" xfId="23755" xr:uid="{00000000-0005-0000-0000-0000DE580000}"/>
    <cellStyle name="Normal 3 2 4 3 5" xfId="23756" xr:uid="{00000000-0005-0000-0000-0000DF580000}"/>
    <cellStyle name="Normal 3 2 4 3 5 2" xfId="23757" xr:uid="{00000000-0005-0000-0000-0000E0580000}"/>
    <cellStyle name="Normal 3 2 4 3 5 2 2" xfId="23758" xr:uid="{00000000-0005-0000-0000-0000E1580000}"/>
    <cellStyle name="Normal 3 2 4 3 5 2 2 2" xfId="23759" xr:uid="{00000000-0005-0000-0000-0000E2580000}"/>
    <cellStyle name="Normal 3 2 4 3 5 2 3" xfId="23760" xr:uid="{00000000-0005-0000-0000-0000E3580000}"/>
    <cellStyle name="Normal 3 2 4 3 5 3" xfId="23761" xr:uid="{00000000-0005-0000-0000-0000E4580000}"/>
    <cellStyle name="Normal 3 2 4 3 5 3 2" xfId="23762" xr:uid="{00000000-0005-0000-0000-0000E5580000}"/>
    <cellStyle name="Normal 3 2 4 3 5 4" xfId="23763" xr:uid="{00000000-0005-0000-0000-0000E6580000}"/>
    <cellStyle name="Normal 3 2 4 3 6" xfId="23764" xr:uid="{00000000-0005-0000-0000-0000E7580000}"/>
    <cellStyle name="Normal 3 2 4 3 6 2" xfId="23765" xr:uid="{00000000-0005-0000-0000-0000E8580000}"/>
    <cellStyle name="Normal 3 2 4 3 6 2 2" xfId="23766" xr:uid="{00000000-0005-0000-0000-0000E9580000}"/>
    <cellStyle name="Normal 3 2 4 3 6 2 2 2" xfId="23767" xr:uid="{00000000-0005-0000-0000-0000EA580000}"/>
    <cellStyle name="Normal 3 2 4 3 6 2 3" xfId="23768" xr:uid="{00000000-0005-0000-0000-0000EB580000}"/>
    <cellStyle name="Normal 3 2 4 3 6 3" xfId="23769" xr:uid="{00000000-0005-0000-0000-0000EC580000}"/>
    <cellStyle name="Normal 3 2 4 3 6 3 2" xfId="23770" xr:uid="{00000000-0005-0000-0000-0000ED580000}"/>
    <cellStyle name="Normal 3 2 4 3 6 4" xfId="23771" xr:uid="{00000000-0005-0000-0000-0000EE580000}"/>
    <cellStyle name="Normal 3 2 4 3 7" xfId="23772" xr:uid="{00000000-0005-0000-0000-0000EF580000}"/>
    <cellStyle name="Normal 3 2 4 3 7 2" xfId="23773" xr:uid="{00000000-0005-0000-0000-0000F0580000}"/>
    <cellStyle name="Normal 3 2 4 3 7 2 2" xfId="23774" xr:uid="{00000000-0005-0000-0000-0000F1580000}"/>
    <cellStyle name="Normal 3 2 4 3 7 3" xfId="23775" xr:uid="{00000000-0005-0000-0000-0000F2580000}"/>
    <cellStyle name="Normal 3 2 4 3 8" xfId="23776" xr:uid="{00000000-0005-0000-0000-0000F3580000}"/>
    <cellStyle name="Normal 3 2 4 3 8 2" xfId="23777" xr:uid="{00000000-0005-0000-0000-0000F4580000}"/>
    <cellStyle name="Normal 3 2 4 3 9" xfId="23778" xr:uid="{00000000-0005-0000-0000-0000F5580000}"/>
    <cellStyle name="Normal 3 2 4 3 9 2" xfId="23779" xr:uid="{00000000-0005-0000-0000-0000F6580000}"/>
    <cellStyle name="Normal 3 2 4 4" xfId="23780" xr:uid="{00000000-0005-0000-0000-0000F7580000}"/>
    <cellStyle name="Normal 3 2 4 4 10" xfId="23781" xr:uid="{00000000-0005-0000-0000-0000F8580000}"/>
    <cellStyle name="Normal 3 2 4 4 2" xfId="23782" xr:uid="{00000000-0005-0000-0000-0000F9580000}"/>
    <cellStyle name="Normal 3 2 4 4 2 2" xfId="23783" xr:uid="{00000000-0005-0000-0000-0000FA580000}"/>
    <cellStyle name="Normal 3 2 4 4 2 2 2" xfId="23784" xr:uid="{00000000-0005-0000-0000-0000FB580000}"/>
    <cellStyle name="Normal 3 2 4 4 2 2 2 2" xfId="23785" xr:uid="{00000000-0005-0000-0000-0000FC580000}"/>
    <cellStyle name="Normal 3 2 4 4 2 2 2 2 2" xfId="23786" xr:uid="{00000000-0005-0000-0000-0000FD580000}"/>
    <cellStyle name="Normal 3 2 4 4 2 2 2 2 2 2" xfId="23787" xr:uid="{00000000-0005-0000-0000-0000FE580000}"/>
    <cellStyle name="Normal 3 2 4 4 2 2 2 2 2 2 2" xfId="23788" xr:uid="{00000000-0005-0000-0000-0000FF580000}"/>
    <cellStyle name="Normal 3 2 4 4 2 2 2 2 2 3" xfId="23789" xr:uid="{00000000-0005-0000-0000-000000590000}"/>
    <cellStyle name="Normal 3 2 4 4 2 2 2 2 3" xfId="23790" xr:uid="{00000000-0005-0000-0000-000001590000}"/>
    <cellStyle name="Normal 3 2 4 4 2 2 2 2 3 2" xfId="23791" xr:uid="{00000000-0005-0000-0000-000002590000}"/>
    <cellStyle name="Normal 3 2 4 4 2 2 2 2 4" xfId="23792" xr:uid="{00000000-0005-0000-0000-000003590000}"/>
    <cellStyle name="Normal 3 2 4 4 2 2 2 3" xfId="23793" xr:uid="{00000000-0005-0000-0000-000004590000}"/>
    <cellStyle name="Normal 3 2 4 4 2 2 2 3 2" xfId="23794" xr:uid="{00000000-0005-0000-0000-000005590000}"/>
    <cellStyle name="Normal 3 2 4 4 2 2 2 3 2 2" xfId="23795" xr:uid="{00000000-0005-0000-0000-000006590000}"/>
    <cellStyle name="Normal 3 2 4 4 2 2 2 3 3" xfId="23796" xr:uid="{00000000-0005-0000-0000-000007590000}"/>
    <cellStyle name="Normal 3 2 4 4 2 2 2 4" xfId="23797" xr:uid="{00000000-0005-0000-0000-000008590000}"/>
    <cellStyle name="Normal 3 2 4 4 2 2 2 4 2" xfId="23798" xr:uid="{00000000-0005-0000-0000-000009590000}"/>
    <cellStyle name="Normal 3 2 4 4 2 2 2 5" xfId="23799" xr:uid="{00000000-0005-0000-0000-00000A590000}"/>
    <cellStyle name="Normal 3 2 4 4 2 2 3" xfId="23800" xr:uid="{00000000-0005-0000-0000-00000B590000}"/>
    <cellStyle name="Normal 3 2 4 4 2 2 3 2" xfId="23801" xr:uid="{00000000-0005-0000-0000-00000C590000}"/>
    <cellStyle name="Normal 3 2 4 4 2 2 3 2 2" xfId="23802" xr:uid="{00000000-0005-0000-0000-00000D590000}"/>
    <cellStyle name="Normal 3 2 4 4 2 2 3 2 2 2" xfId="23803" xr:uid="{00000000-0005-0000-0000-00000E590000}"/>
    <cellStyle name="Normal 3 2 4 4 2 2 3 2 3" xfId="23804" xr:uid="{00000000-0005-0000-0000-00000F590000}"/>
    <cellStyle name="Normal 3 2 4 4 2 2 3 3" xfId="23805" xr:uid="{00000000-0005-0000-0000-000010590000}"/>
    <cellStyle name="Normal 3 2 4 4 2 2 3 3 2" xfId="23806" xr:uid="{00000000-0005-0000-0000-000011590000}"/>
    <cellStyle name="Normal 3 2 4 4 2 2 3 4" xfId="23807" xr:uid="{00000000-0005-0000-0000-000012590000}"/>
    <cellStyle name="Normal 3 2 4 4 2 2 4" xfId="23808" xr:uid="{00000000-0005-0000-0000-000013590000}"/>
    <cellStyle name="Normal 3 2 4 4 2 2 4 2" xfId="23809" xr:uid="{00000000-0005-0000-0000-000014590000}"/>
    <cellStyle name="Normal 3 2 4 4 2 2 4 2 2" xfId="23810" xr:uid="{00000000-0005-0000-0000-000015590000}"/>
    <cellStyle name="Normal 3 2 4 4 2 2 4 2 2 2" xfId="23811" xr:uid="{00000000-0005-0000-0000-000016590000}"/>
    <cellStyle name="Normal 3 2 4 4 2 2 4 2 3" xfId="23812" xr:uid="{00000000-0005-0000-0000-000017590000}"/>
    <cellStyle name="Normal 3 2 4 4 2 2 4 3" xfId="23813" xr:uid="{00000000-0005-0000-0000-000018590000}"/>
    <cellStyle name="Normal 3 2 4 4 2 2 4 3 2" xfId="23814" xr:uid="{00000000-0005-0000-0000-000019590000}"/>
    <cellStyle name="Normal 3 2 4 4 2 2 4 4" xfId="23815" xr:uid="{00000000-0005-0000-0000-00001A590000}"/>
    <cellStyle name="Normal 3 2 4 4 2 2 5" xfId="23816" xr:uid="{00000000-0005-0000-0000-00001B590000}"/>
    <cellStyle name="Normal 3 2 4 4 2 2 5 2" xfId="23817" xr:uid="{00000000-0005-0000-0000-00001C590000}"/>
    <cellStyle name="Normal 3 2 4 4 2 2 5 2 2" xfId="23818" xr:uid="{00000000-0005-0000-0000-00001D590000}"/>
    <cellStyle name="Normal 3 2 4 4 2 2 5 3" xfId="23819" xr:uid="{00000000-0005-0000-0000-00001E590000}"/>
    <cellStyle name="Normal 3 2 4 4 2 2 6" xfId="23820" xr:uid="{00000000-0005-0000-0000-00001F590000}"/>
    <cellStyle name="Normal 3 2 4 4 2 2 6 2" xfId="23821" xr:uid="{00000000-0005-0000-0000-000020590000}"/>
    <cellStyle name="Normal 3 2 4 4 2 2 7" xfId="23822" xr:uid="{00000000-0005-0000-0000-000021590000}"/>
    <cellStyle name="Normal 3 2 4 4 2 2 7 2" xfId="23823" xr:uid="{00000000-0005-0000-0000-000022590000}"/>
    <cellStyle name="Normal 3 2 4 4 2 2 8" xfId="23824" xr:uid="{00000000-0005-0000-0000-000023590000}"/>
    <cellStyle name="Normal 3 2 4 4 2 3" xfId="23825" xr:uid="{00000000-0005-0000-0000-000024590000}"/>
    <cellStyle name="Normal 3 2 4 4 2 3 2" xfId="23826" xr:uid="{00000000-0005-0000-0000-000025590000}"/>
    <cellStyle name="Normal 3 2 4 4 2 3 2 2" xfId="23827" xr:uid="{00000000-0005-0000-0000-000026590000}"/>
    <cellStyle name="Normal 3 2 4 4 2 3 2 2 2" xfId="23828" xr:uid="{00000000-0005-0000-0000-000027590000}"/>
    <cellStyle name="Normal 3 2 4 4 2 3 2 2 2 2" xfId="23829" xr:uid="{00000000-0005-0000-0000-000028590000}"/>
    <cellStyle name="Normal 3 2 4 4 2 3 2 2 3" xfId="23830" xr:uid="{00000000-0005-0000-0000-000029590000}"/>
    <cellStyle name="Normal 3 2 4 4 2 3 2 3" xfId="23831" xr:uid="{00000000-0005-0000-0000-00002A590000}"/>
    <cellStyle name="Normal 3 2 4 4 2 3 2 3 2" xfId="23832" xr:uid="{00000000-0005-0000-0000-00002B590000}"/>
    <cellStyle name="Normal 3 2 4 4 2 3 2 4" xfId="23833" xr:uid="{00000000-0005-0000-0000-00002C590000}"/>
    <cellStyle name="Normal 3 2 4 4 2 3 3" xfId="23834" xr:uid="{00000000-0005-0000-0000-00002D590000}"/>
    <cellStyle name="Normal 3 2 4 4 2 3 3 2" xfId="23835" xr:uid="{00000000-0005-0000-0000-00002E590000}"/>
    <cellStyle name="Normal 3 2 4 4 2 3 3 2 2" xfId="23836" xr:uid="{00000000-0005-0000-0000-00002F590000}"/>
    <cellStyle name="Normal 3 2 4 4 2 3 3 3" xfId="23837" xr:uid="{00000000-0005-0000-0000-000030590000}"/>
    <cellStyle name="Normal 3 2 4 4 2 3 4" xfId="23838" xr:uid="{00000000-0005-0000-0000-000031590000}"/>
    <cellStyle name="Normal 3 2 4 4 2 3 4 2" xfId="23839" xr:uid="{00000000-0005-0000-0000-000032590000}"/>
    <cellStyle name="Normal 3 2 4 4 2 3 5" xfId="23840" xr:uid="{00000000-0005-0000-0000-000033590000}"/>
    <cellStyle name="Normal 3 2 4 4 2 4" xfId="23841" xr:uid="{00000000-0005-0000-0000-000034590000}"/>
    <cellStyle name="Normal 3 2 4 4 2 4 2" xfId="23842" xr:uid="{00000000-0005-0000-0000-000035590000}"/>
    <cellStyle name="Normal 3 2 4 4 2 4 2 2" xfId="23843" xr:uid="{00000000-0005-0000-0000-000036590000}"/>
    <cellStyle name="Normal 3 2 4 4 2 4 2 2 2" xfId="23844" xr:uid="{00000000-0005-0000-0000-000037590000}"/>
    <cellStyle name="Normal 3 2 4 4 2 4 2 3" xfId="23845" xr:uid="{00000000-0005-0000-0000-000038590000}"/>
    <cellStyle name="Normal 3 2 4 4 2 4 3" xfId="23846" xr:uid="{00000000-0005-0000-0000-000039590000}"/>
    <cellStyle name="Normal 3 2 4 4 2 4 3 2" xfId="23847" xr:uid="{00000000-0005-0000-0000-00003A590000}"/>
    <cellStyle name="Normal 3 2 4 4 2 4 4" xfId="23848" xr:uid="{00000000-0005-0000-0000-00003B590000}"/>
    <cellStyle name="Normal 3 2 4 4 2 5" xfId="23849" xr:uid="{00000000-0005-0000-0000-00003C590000}"/>
    <cellStyle name="Normal 3 2 4 4 2 5 2" xfId="23850" xr:uid="{00000000-0005-0000-0000-00003D590000}"/>
    <cellStyle name="Normal 3 2 4 4 2 5 2 2" xfId="23851" xr:uid="{00000000-0005-0000-0000-00003E590000}"/>
    <cellStyle name="Normal 3 2 4 4 2 5 2 2 2" xfId="23852" xr:uid="{00000000-0005-0000-0000-00003F590000}"/>
    <cellStyle name="Normal 3 2 4 4 2 5 2 3" xfId="23853" xr:uid="{00000000-0005-0000-0000-000040590000}"/>
    <cellStyle name="Normal 3 2 4 4 2 5 3" xfId="23854" xr:uid="{00000000-0005-0000-0000-000041590000}"/>
    <cellStyle name="Normal 3 2 4 4 2 5 3 2" xfId="23855" xr:uid="{00000000-0005-0000-0000-000042590000}"/>
    <cellStyle name="Normal 3 2 4 4 2 5 4" xfId="23856" xr:uid="{00000000-0005-0000-0000-000043590000}"/>
    <cellStyle name="Normal 3 2 4 4 2 6" xfId="23857" xr:uid="{00000000-0005-0000-0000-000044590000}"/>
    <cellStyle name="Normal 3 2 4 4 2 6 2" xfId="23858" xr:uid="{00000000-0005-0000-0000-000045590000}"/>
    <cellStyle name="Normal 3 2 4 4 2 6 2 2" xfId="23859" xr:uid="{00000000-0005-0000-0000-000046590000}"/>
    <cellStyle name="Normal 3 2 4 4 2 6 3" xfId="23860" xr:uid="{00000000-0005-0000-0000-000047590000}"/>
    <cellStyle name="Normal 3 2 4 4 2 7" xfId="23861" xr:uid="{00000000-0005-0000-0000-000048590000}"/>
    <cellStyle name="Normal 3 2 4 4 2 7 2" xfId="23862" xr:uid="{00000000-0005-0000-0000-000049590000}"/>
    <cellStyle name="Normal 3 2 4 4 2 8" xfId="23863" xr:uid="{00000000-0005-0000-0000-00004A590000}"/>
    <cellStyle name="Normal 3 2 4 4 2 8 2" xfId="23864" xr:uid="{00000000-0005-0000-0000-00004B590000}"/>
    <cellStyle name="Normal 3 2 4 4 2 9" xfId="23865" xr:uid="{00000000-0005-0000-0000-00004C590000}"/>
    <cellStyle name="Normal 3 2 4 4 3" xfId="23866" xr:uid="{00000000-0005-0000-0000-00004D590000}"/>
    <cellStyle name="Normal 3 2 4 4 3 2" xfId="23867" xr:uid="{00000000-0005-0000-0000-00004E590000}"/>
    <cellStyle name="Normal 3 2 4 4 3 2 2" xfId="23868" xr:uid="{00000000-0005-0000-0000-00004F590000}"/>
    <cellStyle name="Normal 3 2 4 4 3 2 2 2" xfId="23869" xr:uid="{00000000-0005-0000-0000-000050590000}"/>
    <cellStyle name="Normal 3 2 4 4 3 2 2 2 2" xfId="23870" xr:uid="{00000000-0005-0000-0000-000051590000}"/>
    <cellStyle name="Normal 3 2 4 4 3 2 2 2 2 2" xfId="23871" xr:uid="{00000000-0005-0000-0000-000052590000}"/>
    <cellStyle name="Normal 3 2 4 4 3 2 2 2 3" xfId="23872" xr:uid="{00000000-0005-0000-0000-000053590000}"/>
    <cellStyle name="Normal 3 2 4 4 3 2 2 3" xfId="23873" xr:uid="{00000000-0005-0000-0000-000054590000}"/>
    <cellStyle name="Normal 3 2 4 4 3 2 2 3 2" xfId="23874" xr:uid="{00000000-0005-0000-0000-000055590000}"/>
    <cellStyle name="Normal 3 2 4 4 3 2 2 4" xfId="23875" xr:uid="{00000000-0005-0000-0000-000056590000}"/>
    <cellStyle name="Normal 3 2 4 4 3 2 3" xfId="23876" xr:uid="{00000000-0005-0000-0000-000057590000}"/>
    <cellStyle name="Normal 3 2 4 4 3 2 3 2" xfId="23877" xr:uid="{00000000-0005-0000-0000-000058590000}"/>
    <cellStyle name="Normal 3 2 4 4 3 2 3 2 2" xfId="23878" xr:uid="{00000000-0005-0000-0000-000059590000}"/>
    <cellStyle name="Normal 3 2 4 4 3 2 3 3" xfId="23879" xr:uid="{00000000-0005-0000-0000-00005A590000}"/>
    <cellStyle name="Normal 3 2 4 4 3 2 4" xfId="23880" xr:uid="{00000000-0005-0000-0000-00005B590000}"/>
    <cellStyle name="Normal 3 2 4 4 3 2 4 2" xfId="23881" xr:uid="{00000000-0005-0000-0000-00005C590000}"/>
    <cellStyle name="Normal 3 2 4 4 3 2 5" xfId="23882" xr:uid="{00000000-0005-0000-0000-00005D590000}"/>
    <cellStyle name="Normal 3 2 4 4 3 3" xfId="23883" xr:uid="{00000000-0005-0000-0000-00005E590000}"/>
    <cellStyle name="Normal 3 2 4 4 3 3 2" xfId="23884" xr:uid="{00000000-0005-0000-0000-00005F590000}"/>
    <cellStyle name="Normal 3 2 4 4 3 3 2 2" xfId="23885" xr:uid="{00000000-0005-0000-0000-000060590000}"/>
    <cellStyle name="Normal 3 2 4 4 3 3 2 2 2" xfId="23886" xr:uid="{00000000-0005-0000-0000-000061590000}"/>
    <cellStyle name="Normal 3 2 4 4 3 3 2 3" xfId="23887" xr:uid="{00000000-0005-0000-0000-000062590000}"/>
    <cellStyle name="Normal 3 2 4 4 3 3 3" xfId="23888" xr:uid="{00000000-0005-0000-0000-000063590000}"/>
    <cellStyle name="Normal 3 2 4 4 3 3 3 2" xfId="23889" xr:uid="{00000000-0005-0000-0000-000064590000}"/>
    <cellStyle name="Normal 3 2 4 4 3 3 4" xfId="23890" xr:uid="{00000000-0005-0000-0000-000065590000}"/>
    <cellStyle name="Normal 3 2 4 4 3 4" xfId="23891" xr:uid="{00000000-0005-0000-0000-000066590000}"/>
    <cellStyle name="Normal 3 2 4 4 3 4 2" xfId="23892" xr:uid="{00000000-0005-0000-0000-000067590000}"/>
    <cellStyle name="Normal 3 2 4 4 3 4 2 2" xfId="23893" xr:uid="{00000000-0005-0000-0000-000068590000}"/>
    <cellStyle name="Normal 3 2 4 4 3 4 2 2 2" xfId="23894" xr:uid="{00000000-0005-0000-0000-000069590000}"/>
    <cellStyle name="Normal 3 2 4 4 3 4 2 3" xfId="23895" xr:uid="{00000000-0005-0000-0000-00006A590000}"/>
    <cellStyle name="Normal 3 2 4 4 3 4 3" xfId="23896" xr:uid="{00000000-0005-0000-0000-00006B590000}"/>
    <cellStyle name="Normal 3 2 4 4 3 4 3 2" xfId="23897" xr:uid="{00000000-0005-0000-0000-00006C590000}"/>
    <cellStyle name="Normal 3 2 4 4 3 4 4" xfId="23898" xr:uid="{00000000-0005-0000-0000-00006D590000}"/>
    <cellStyle name="Normal 3 2 4 4 3 5" xfId="23899" xr:uid="{00000000-0005-0000-0000-00006E590000}"/>
    <cellStyle name="Normal 3 2 4 4 3 5 2" xfId="23900" xr:uid="{00000000-0005-0000-0000-00006F590000}"/>
    <cellStyle name="Normal 3 2 4 4 3 5 2 2" xfId="23901" xr:uid="{00000000-0005-0000-0000-000070590000}"/>
    <cellStyle name="Normal 3 2 4 4 3 5 3" xfId="23902" xr:uid="{00000000-0005-0000-0000-000071590000}"/>
    <cellStyle name="Normal 3 2 4 4 3 6" xfId="23903" xr:uid="{00000000-0005-0000-0000-000072590000}"/>
    <cellStyle name="Normal 3 2 4 4 3 6 2" xfId="23904" xr:uid="{00000000-0005-0000-0000-000073590000}"/>
    <cellStyle name="Normal 3 2 4 4 3 7" xfId="23905" xr:uid="{00000000-0005-0000-0000-000074590000}"/>
    <cellStyle name="Normal 3 2 4 4 3 7 2" xfId="23906" xr:uid="{00000000-0005-0000-0000-000075590000}"/>
    <cellStyle name="Normal 3 2 4 4 3 8" xfId="23907" xr:uid="{00000000-0005-0000-0000-000076590000}"/>
    <cellStyle name="Normal 3 2 4 4 4" xfId="23908" xr:uid="{00000000-0005-0000-0000-000077590000}"/>
    <cellStyle name="Normal 3 2 4 4 4 2" xfId="23909" xr:uid="{00000000-0005-0000-0000-000078590000}"/>
    <cellStyle name="Normal 3 2 4 4 4 2 2" xfId="23910" xr:uid="{00000000-0005-0000-0000-000079590000}"/>
    <cellStyle name="Normal 3 2 4 4 4 2 2 2" xfId="23911" xr:uid="{00000000-0005-0000-0000-00007A590000}"/>
    <cellStyle name="Normal 3 2 4 4 4 2 2 2 2" xfId="23912" xr:uid="{00000000-0005-0000-0000-00007B590000}"/>
    <cellStyle name="Normal 3 2 4 4 4 2 2 3" xfId="23913" xr:uid="{00000000-0005-0000-0000-00007C590000}"/>
    <cellStyle name="Normal 3 2 4 4 4 2 3" xfId="23914" xr:uid="{00000000-0005-0000-0000-00007D590000}"/>
    <cellStyle name="Normal 3 2 4 4 4 2 3 2" xfId="23915" xr:uid="{00000000-0005-0000-0000-00007E590000}"/>
    <cellStyle name="Normal 3 2 4 4 4 2 4" xfId="23916" xr:uid="{00000000-0005-0000-0000-00007F590000}"/>
    <cellStyle name="Normal 3 2 4 4 4 3" xfId="23917" xr:uid="{00000000-0005-0000-0000-000080590000}"/>
    <cellStyle name="Normal 3 2 4 4 4 3 2" xfId="23918" xr:uid="{00000000-0005-0000-0000-000081590000}"/>
    <cellStyle name="Normal 3 2 4 4 4 3 2 2" xfId="23919" xr:uid="{00000000-0005-0000-0000-000082590000}"/>
    <cellStyle name="Normal 3 2 4 4 4 3 3" xfId="23920" xr:uid="{00000000-0005-0000-0000-000083590000}"/>
    <cellStyle name="Normal 3 2 4 4 4 4" xfId="23921" xr:uid="{00000000-0005-0000-0000-000084590000}"/>
    <cellStyle name="Normal 3 2 4 4 4 4 2" xfId="23922" xr:uid="{00000000-0005-0000-0000-000085590000}"/>
    <cellStyle name="Normal 3 2 4 4 4 5" xfId="23923" xr:uid="{00000000-0005-0000-0000-000086590000}"/>
    <cellStyle name="Normal 3 2 4 4 5" xfId="23924" xr:uid="{00000000-0005-0000-0000-000087590000}"/>
    <cellStyle name="Normal 3 2 4 4 5 2" xfId="23925" xr:uid="{00000000-0005-0000-0000-000088590000}"/>
    <cellStyle name="Normal 3 2 4 4 5 2 2" xfId="23926" xr:uid="{00000000-0005-0000-0000-000089590000}"/>
    <cellStyle name="Normal 3 2 4 4 5 2 2 2" xfId="23927" xr:uid="{00000000-0005-0000-0000-00008A590000}"/>
    <cellStyle name="Normal 3 2 4 4 5 2 3" xfId="23928" xr:uid="{00000000-0005-0000-0000-00008B590000}"/>
    <cellStyle name="Normal 3 2 4 4 5 3" xfId="23929" xr:uid="{00000000-0005-0000-0000-00008C590000}"/>
    <cellStyle name="Normal 3 2 4 4 5 3 2" xfId="23930" xr:uid="{00000000-0005-0000-0000-00008D590000}"/>
    <cellStyle name="Normal 3 2 4 4 5 4" xfId="23931" xr:uid="{00000000-0005-0000-0000-00008E590000}"/>
    <cellStyle name="Normal 3 2 4 4 6" xfId="23932" xr:uid="{00000000-0005-0000-0000-00008F590000}"/>
    <cellStyle name="Normal 3 2 4 4 6 2" xfId="23933" xr:uid="{00000000-0005-0000-0000-000090590000}"/>
    <cellStyle name="Normal 3 2 4 4 6 2 2" xfId="23934" xr:uid="{00000000-0005-0000-0000-000091590000}"/>
    <cellStyle name="Normal 3 2 4 4 6 2 2 2" xfId="23935" xr:uid="{00000000-0005-0000-0000-000092590000}"/>
    <cellStyle name="Normal 3 2 4 4 6 2 3" xfId="23936" xr:uid="{00000000-0005-0000-0000-000093590000}"/>
    <cellStyle name="Normal 3 2 4 4 6 3" xfId="23937" xr:uid="{00000000-0005-0000-0000-000094590000}"/>
    <cellStyle name="Normal 3 2 4 4 6 3 2" xfId="23938" xr:uid="{00000000-0005-0000-0000-000095590000}"/>
    <cellStyle name="Normal 3 2 4 4 6 4" xfId="23939" xr:uid="{00000000-0005-0000-0000-000096590000}"/>
    <cellStyle name="Normal 3 2 4 4 7" xfId="23940" xr:uid="{00000000-0005-0000-0000-000097590000}"/>
    <cellStyle name="Normal 3 2 4 4 7 2" xfId="23941" xr:uid="{00000000-0005-0000-0000-000098590000}"/>
    <cellStyle name="Normal 3 2 4 4 7 2 2" xfId="23942" xr:uid="{00000000-0005-0000-0000-000099590000}"/>
    <cellStyle name="Normal 3 2 4 4 7 3" xfId="23943" xr:uid="{00000000-0005-0000-0000-00009A590000}"/>
    <cellStyle name="Normal 3 2 4 4 8" xfId="23944" xr:uid="{00000000-0005-0000-0000-00009B590000}"/>
    <cellStyle name="Normal 3 2 4 4 8 2" xfId="23945" xr:uid="{00000000-0005-0000-0000-00009C590000}"/>
    <cellStyle name="Normal 3 2 4 4 9" xfId="23946" xr:uid="{00000000-0005-0000-0000-00009D590000}"/>
    <cellStyle name="Normal 3 2 4 4 9 2" xfId="23947" xr:uid="{00000000-0005-0000-0000-00009E590000}"/>
    <cellStyle name="Normal 3 2 4 5" xfId="23948" xr:uid="{00000000-0005-0000-0000-00009F590000}"/>
    <cellStyle name="Normal 3 2 4 5 10" xfId="23949" xr:uid="{00000000-0005-0000-0000-0000A0590000}"/>
    <cellStyle name="Normal 3 2 4 5 2" xfId="23950" xr:uid="{00000000-0005-0000-0000-0000A1590000}"/>
    <cellStyle name="Normal 3 2 4 5 2 2" xfId="23951" xr:uid="{00000000-0005-0000-0000-0000A2590000}"/>
    <cellStyle name="Normal 3 2 4 5 2 2 2" xfId="23952" xr:uid="{00000000-0005-0000-0000-0000A3590000}"/>
    <cellStyle name="Normal 3 2 4 5 2 2 2 2" xfId="23953" xr:uid="{00000000-0005-0000-0000-0000A4590000}"/>
    <cellStyle name="Normal 3 2 4 5 2 2 2 2 2" xfId="23954" xr:uid="{00000000-0005-0000-0000-0000A5590000}"/>
    <cellStyle name="Normal 3 2 4 5 2 2 2 2 2 2" xfId="23955" xr:uid="{00000000-0005-0000-0000-0000A6590000}"/>
    <cellStyle name="Normal 3 2 4 5 2 2 2 2 2 2 2" xfId="23956" xr:uid="{00000000-0005-0000-0000-0000A7590000}"/>
    <cellStyle name="Normal 3 2 4 5 2 2 2 2 2 3" xfId="23957" xr:uid="{00000000-0005-0000-0000-0000A8590000}"/>
    <cellStyle name="Normal 3 2 4 5 2 2 2 2 3" xfId="23958" xr:uid="{00000000-0005-0000-0000-0000A9590000}"/>
    <cellStyle name="Normal 3 2 4 5 2 2 2 2 3 2" xfId="23959" xr:uid="{00000000-0005-0000-0000-0000AA590000}"/>
    <cellStyle name="Normal 3 2 4 5 2 2 2 2 4" xfId="23960" xr:uid="{00000000-0005-0000-0000-0000AB590000}"/>
    <cellStyle name="Normal 3 2 4 5 2 2 2 3" xfId="23961" xr:uid="{00000000-0005-0000-0000-0000AC590000}"/>
    <cellStyle name="Normal 3 2 4 5 2 2 2 3 2" xfId="23962" xr:uid="{00000000-0005-0000-0000-0000AD590000}"/>
    <cellStyle name="Normal 3 2 4 5 2 2 2 3 2 2" xfId="23963" xr:uid="{00000000-0005-0000-0000-0000AE590000}"/>
    <cellStyle name="Normal 3 2 4 5 2 2 2 3 3" xfId="23964" xr:uid="{00000000-0005-0000-0000-0000AF590000}"/>
    <cellStyle name="Normal 3 2 4 5 2 2 2 4" xfId="23965" xr:uid="{00000000-0005-0000-0000-0000B0590000}"/>
    <cellStyle name="Normal 3 2 4 5 2 2 2 4 2" xfId="23966" xr:uid="{00000000-0005-0000-0000-0000B1590000}"/>
    <cellStyle name="Normal 3 2 4 5 2 2 2 5" xfId="23967" xr:uid="{00000000-0005-0000-0000-0000B2590000}"/>
    <cellStyle name="Normal 3 2 4 5 2 2 3" xfId="23968" xr:uid="{00000000-0005-0000-0000-0000B3590000}"/>
    <cellStyle name="Normal 3 2 4 5 2 2 3 2" xfId="23969" xr:uid="{00000000-0005-0000-0000-0000B4590000}"/>
    <cellStyle name="Normal 3 2 4 5 2 2 3 2 2" xfId="23970" xr:uid="{00000000-0005-0000-0000-0000B5590000}"/>
    <cellStyle name="Normal 3 2 4 5 2 2 3 2 2 2" xfId="23971" xr:uid="{00000000-0005-0000-0000-0000B6590000}"/>
    <cellStyle name="Normal 3 2 4 5 2 2 3 2 3" xfId="23972" xr:uid="{00000000-0005-0000-0000-0000B7590000}"/>
    <cellStyle name="Normal 3 2 4 5 2 2 3 3" xfId="23973" xr:uid="{00000000-0005-0000-0000-0000B8590000}"/>
    <cellStyle name="Normal 3 2 4 5 2 2 3 3 2" xfId="23974" xr:uid="{00000000-0005-0000-0000-0000B9590000}"/>
    <cellStyle name="Normal 3 2 4 5 2 2 3 4" xfId="23975" xr:uid="{00000000-0005-0000-0000-0000BA590000}"/>
    <cellStyle name="Normal 3 2 4 5 2 2 4" xfId="23976" xr:uid="{00000000-0005-0000-0000-0000BB590000}"/>
    <cellStyle name="Normal 3 2 4 5 2 2 4 2" xfId="23977" xr:uid="{00000000-0005-0000-0000-0000BC590000}"/>
    <cellStyle name="Normal 3 2 4 5 2 2 4 2 2" xfId="23978" xr:uid="{00000000-0005-0000-0000-0000BD590000}"/>
    <cellStyle name="Normal 3 2 4 5 2 2 4 2 2 2" xfId="23979" xr:uid="{00000000-0005-0000-0000-0000BE590000}"/>
    <cellStyle name="Normal 3 2 4 5 2 2 4 2 3" xfId="23980" xr:uid="{00000000-0005-0000-0000-0000BF590000}"/>
    <cellStyle name="Normal 3 2 4 5 2 2 4 3" xfId="23981" xr:uid="{00000000-0005-0000-0000-0000C0590000}"/>
    <cellStyle name="Normal 3 2 4 5 2 2 4 3 2" xfId="23982" xr:uid="{00000000-0005-0000-0000-0000C1590000}"/>
    <cellStyle name="Normal 3 2 4 5 2 2 4 4" xfId="23983" xr:uid="{00000000-0005-0000-0000-0000C2590000}"/>
    <cellStyle name="Normal 3 2 4 5 2 2 5" xfId="23984" xr:uid="{00000000-0005-0000-0000-0000C3590000}"/>
    <cellStyle name="Normal 3 2 4 5 2 2 5 2" xfId="23985" xr:uid="{00000000-0005-0000-0000-0000C4590000}"/>
    <cellStyle name="Normal 3 2 4 5 2 2 5 2 2" xfId="23986" xr:uid="{00000000-0005-0000-0000-0000C5590000}"/>
    <cellStyle name="Normal 3 2 4 5 2 2 5 3" xfId="23987" xr:uid="{00000000-0005-0000-0000-0000C6590000}"/>
    <cellStyle name="Normal 3 2 4 5 2 2 6" xfId="23988" xr:uid="{00000000-0005-0000-0000-0000C7590000}"/>
    <cellStyle name="Normal 3 2 4 5 2 2 6 2" xfId="23989" xr:uid="{00000000-0005-0000-0000-0000C8590000}"/>
    <cellStyle name="Normal 3 2 4 5 2 2 7" xfId="23990" xr:uid="{00000000-0005-0000-0000-0000C9590000}"/>
    <cellStyle name="Normal 3 2 4 5 2 2 7 2" xfId="23991" xr:uid="{00000000-0005-0000-0000-0000CA590000}"/>
    <cellStyle name="Normal 3 2 4 5 2 2 8" xfId="23992" xr:uid="{00000000-0005-0000-0000-0000CB590000}"/>
    <cellStyle name="Normal 3 2 4 5 2 3" xfId="23993" xr:uid="{00000000-0005-0000-0000-0000CC590000}"/>
    <cellStyle name="Normal 3 2 4 5 2 3 2" xfId="23994" xr:uid="{00000000-0005-0000-0000-0000CD590000}"/>
    <cellStyle name="Normal 3 2 4 5 2 3 2 2" xfId="23995" xr:uid="{00000000-0005-0000-0000-0000CE590000}"/>
    <cellStyle name="Normal 3 2 4 5 2 3 2 2 2" xfId="23996" xr:uid="{00000000-0005-0000-0000-0000CF590000}"/>
    <cellStyle name="Normal 3 2 4 5 2 3 2 2 2 2" xfId="23997" xr:uid="{00000000-0005-0000-0000-0000D0590000}"/>
    <cellStyle name="Normal 3 2 4 5 2 3 2 2 3" xfId="23998" xr:uid="{00000000-0005-0000-0000-0000D1590000}"/>
    <cellStyle name="Normal 3 2 4 5 2 3 2 3" xfId="23999" xr:uid="{00000000-0005-0000-0000-0000D2590000}"/>
    <cellStyle name="Normal 3 2 4 5 2 3 2 3 2" xfId="24000" xr:uid="{00000000-0005-0000-0000-0000D3590000}"/>
    <cellStyle name="Normal 3 2 4 5 2 3 2 4" xfId="24001" xr:uid="{00000000-0005-0000-0000-0000D4590000}"/>
    <cellStyle name="Normal 3 2 4 5 2 3 3" xfId="24002" xr:uid="{00000000-0005-0000-0000-0000D5590000}"/>
    <cellStyle name="Normal 3 2 4 5 2 3 3 2" xfId="24003" xr:uid="{00000000-0005-0000-0000-0000D6590000}"/>
    <cellStyle name="Normal 3 2 4 5 2 3 3 2 2" xfId="24004" xr:uid="{00000000-0005-0000-0000-0000D7590000}"/>
    <cellStyle name="Normal 3 2 4 5 2 3 3 3" xfId="24005" xr:uid="{00000000-0005-0000-0000-0000D8590000}"/>
    <cellStyle name="Normal 3 2 4 5 2 3 4" xfId="24006" xr:uid="{00000000-0005-0000-0000-0000D9590000}"/>
    <cellStyle name="Normal 3 2 4 5 2 3 4 2" xfId="24007" xr:uid="{00000000-0005-0000-0000-0000DA590000}"/>
    <cellStyle name="Normal 3 2 4 5 2 3 5" xfId="24008" xr:uid="{00000000-0005-0000-0000-0000DB590000}"/>
    <cellStyle name="Normal 3 2 4 5 2 4" xfId="24009" xr:uid="{00000000-0005-0000-0000-0000DC590000}"/>
    <cellStyle name="Normal 3 2 4 5 2 4 2" xfId="24010" xr:uid="{00000000-0005-0000-0000-0000DD590000}"/>
    <cellStyle name="Normal 3 2 4 5 2 4 2 2" xfId="24011" xr:uid="{00000000-0005-0000-0000-0000DE590000}"/>
    <cellStyle name="Normal 3 2 4 5 2 4 2 2 2" xfId="24012" xr:uid="{00000000-0005-0000-0000-0000DF590000}"/>
    <cellStyle name="Normal 3 2 4 5 2 4 2 3" xfId="24013" xr:uid="{00000000-0005-0000-0000-0000E0590000}"/>
    <cellStyle name="Normal 3 2 4 5 2 4 3" xfId="24014" xr:uid="{00000000-0005-0000-0000-0000E1590000}"/>
    <cellStyle name="Normal 3 2 4 5 2 4 3 2" xfId="24015" xr:uid="{00000000-0005-0000-0000-0000E2590000}"/>
    <cellStyle name="Normal 3 2 4 5 2 4 4" xfId="24016" xr:uid="{00000000-0005-0000-0000-0000E3590000}"/>
    <cellStyle name="Normal 3 2 4 5 2 5" xfId="24017" xr:uid="{00000000-0005-0000-0000-0000E4590000}"/>
    <cellStyle name="Normal 3 2 4 5 2 5 2" xfId="24018" xr:uid="{00000000-0005-0000-0000-0000E5590000}"/>
    <cellStyle name="Normal 3 2 4 5 2 5 2 2" xfId="24019" xr:uid="{00000000-0005-0000-0000-0000E6590000}"/>
    <cellStyle name="Normal 3 2 4 5 2 5 2 2 2" xfId="24020" xr:uid="{00000000-0005-0000-0000-0000E7590000}"/>
    <cellStyle name="Normal 3 2 4 5 2 5 2 3" xfId="24021" xr:uid="{00000000-0005-0000-0000-0000E8590000}"/>
    <cellStyle name="Normal 3 2 4 5 2 5 3" xfId="24022" xr:uid="{00000000-0005-0000-0000-0000E9590000}"/>
    <cellStyle name="Normal 3 2 4 5 2 5 3 2" xfId="24023" xr:uid="{00000000-0005-0000-0000-0000EA590000}"/>
    <cellStyle name="Normal 3 2 4 5 2 5 4" xfId="24024" xr:uid="{00000000-0005-0000-0000-0000EB590000}"/>
    <cellStyle name="Normal 3 2 4 5 2 6" xfId="24025" xr:uid="{00000000-0005-0000-0000-0000EC590000}"/>
    <cellStyle name="Normal 3 2 4 5 2 6 2" xfId="24026" xr:uid="{00000000-0005-0000-0000-0000ED590000}"/>
    <cellStyle name="Normal 3 2 4 5 2 6 2 2" xfId="24027" xr:uid="{00000000-0005-0000-0000-0000EE590000}"/>
    <cellStyle name="Normal 3 2 4 5 2 6 3" xfId="24028" xr:uid="{00000000-0005-0000-0000-0000EF590000}"/>
    <cellStyle name="Normal 3 2 4 5 2 7" xfId="24029" xr:uid="{00000000-0005-0000-0000-0000F0590000}"/>
    <cellStyle name="Normal 3 2 4 5 2 7 2" xfId="24030" xr:uid="{00000000-0005-0000-0000-0000F1590000}"/>
    <cellStyle name="Normal 3 2 4 5 2 8" xfId="24031" xr:uid="{00000000-0005-0000-0000-0000F2590000}"/>
    <cellStyle name="Normal 3 2 4 5 2 8 2" xfId="24032" xr:uid="{00000000-0005-0000-0000-0000F3590000}"/>
    <cellStyle name="Normal 3 2 4 5 2 9" xfId="24033" xr:uid="{00000000-0005-0000-0000-0000F4590000}"/>
    <cellStyle name="Normal 3 2 4 5 3" xfId="24034" xr:uid="{00000000-0005-0000-0000-0000F5590000}"/>
    <cellStyle name="Normal 3 2 4 5 3 2" xfId="24035" xr:uid="{00000000-0005-0000-0000-0000F6590000}"/>
    <cellStyle name="Normal 3 2 4 5 3 2 2" xfId="24036" xr:uid="{00000000-0005-0000-0000-0000F7590000}"/>
    <cellStyle name="Normal 3 2 4 5 3 2 2 2" xfId="24037" xr:uid="{00000000-0005-0000-0000-0000F8590000}"/>
    <cellStyle name="Normal 3 2 4 5 3 2 2 2 2" xfId="24038" xr:uid="{00000000-0005-0000-0000-0000F9590000}"/>
    <cellStyle name="Normal 3 2 4 5 3 2 2 2 2 2" xfId="24039" xr:uid="{00000000-0005-0000-0000-0000FA590000}"/>
    <cellStyle name="Normal 3 2 4 5 3 2 2 2 3" xfId="24040" xr:uid="{00000000-0005-0000-0000-0000FB590000}"/>
    <cellStyle name="Normal 3 2 4 5 3 2 2 3" xfId="24041" xr:uid="{00000000-0005-0000-0000-0000FC590000}"/>
    <cellStyle name="Normal 3 2 4 5 3 2 2 3 2" xfId="24042" xr:uid="{00000000-0005-0000-0000-0000FD590000}"/>
    <cellStyle name="Normal 3 2 4 5 3 2 2 4" xfId="24043" xr:uid="{00000000-0005-0000-0000-0000FE590000}"/>
    <cellStyle name="Normal 3 2 4 5 3 2 3" xfId="24044" xr:uid="{00000000-0005-0000-0000-0000FF590000}"/>
    <cellStyle name="Normal 3 2 4 5 3 2 3 2" xfId="24045" xr:uid="{00000000-0005-0000-0000-0000005A0000}"/>
    <cellStyle name="Normal 3 2 4 5 3 2 3 2 2" xfId="24046" xr:uid="{00000000-0005-0000-0000-0000015A0000}"/>
    <cellStyle name="Normal 3 2 4 5 3 2 3 3" xfId="24047" xr:uid="{00000000-0005-0000-0000-0000025A0000}"/>
    <cellStyle name="Normal 3 2 4 5 3 2 4" xfId="24048" xr:uid="{00000000-0005-0000-0000-0000035A0000}"/>
    <cellStyle name="Normal 3 2 4 5 3 2 4 2" xfId="24049" xr:uid="{00000000-0005-0000-0000-0000045A0000}"/>
    <cellStyle name="Normal 3 2 4 5 3 2 5" xfId="24050" xr:uid="{00000000-0005-0000-0000-0000055A0000}"/>
    <cellStyle name="Normal 3 2 4 5 3 3" xfId="24051" xr:uid="{00000000-0005-0000-0000-0000065A0000}"/>
    <cellStyle name="Normal 3 2 4 5 3 3 2" xfId="24052" xr:uid="{00000000-0005-0000-0000-0000075A0000}"/>
    <cellStyle name="Normal 3 2 4 5 3 3 2 2" xfId="24053" xr:uid="{00000000-0005-0000-0000-0000085A0000}"/>
    <cellStyle name="Normal 3 2 4 5 3 3 2 2 2" xfId="24054" xr:uid="{00000000-0005-0000-0000-0000095A0000}"/>
    <cellStyle name="Normal 3 2 4 5 3 3 2 3" xfId="24055" xr:uid="{00000000-0005-0000-0000-00000A5A0000}"/>
    <cellStyle name="Normal 3 2 4 5 3 3 3" xfId="24056" xr:uid="{00000000-0005-0000-0000-00000B5A0000}"/>
    <cellStyle name="Normal 3 2 4 5 3 3 3 2" xfId="24057" xr:uid="{00000000-0005-0000-0000-00000C5A0000}"/>
    <cellStyle name="Normal 3 2 4 5 3 3 4" xfId="24058" xr:uid="{00000000-0005-0000-0000-00000D5A0000}"/>
    <cellStyle name="Normal 3 2 4 5 3 4" xfId="24059" xr:uid="{00000000-0005-0000-0000-00000E5A0000}"/>
    <cellStyle name="Normal 3 2 4 5 3 4 2" xfId="24060" xr:uid="{00000000-0005-0000-0000-00000F5A0000}"/>
    <cellStyle name="Normal 3 2 4 5 3 4 2 2" xfId="24061" xr:uid="{00000000-0005-0000-0000-0000105A0000}"/>
    <cellStyle name="Normal 3 2 4 5 3 4 2 2 2" xfId="24062" xr:uid="{00000000-0005-0000-0000-0000115A0000}"/>
    <cellStyle name="Normal 3 2 4 5 3 4 2 3" xfId="24063" xr:uid="{00000000-0005-0000-0000-0000125A0000}"/>
    <cellStyle name="Normal 3 2 4 5 3 4 3" xfId="24064" xr:uid="{00000000-0005-0000-0000-0000135A0000}"/>
    <cellStyle name="Normal 3 2 4 5 3 4 3 2" xfId="24065" xr:uid="{00000000-0005-0000-0000-0000145A0000}"/>
    <cellStyle name="Normal 3 2 4 5 3 4 4" xfId="24066" xr:uid="{00000000-0005-0000-0000-0000155A0000}"/>
    <cellStyle name="Normal 3 2 4 5 3 5" xfId="24067" xr:uid="{00000000-0005-0000-0000-0000165A0000}"/>
    <cellStyle name="Normal 3 2 4 5 3 5 2" xfId="24068" xr:uid="{00000000-0005-0000-0000-0000175A0000}"/>
    <cellStyle name="Normal 3 2 4 5 3 5 2 2" xfId="24069" xr:uid="{00000000-0005-0000-0000-0000185A0000}"/>
    <cellStyle name="Normal 3 2 4 5 3 5 3" xfId="24070" xr:uid="{00000000-0005-0000-0000-0000195A0000}"/>
    <cellStyle name="Normal 3 2 4 5 3 6" xfId="24071" xr:uid="{00000000-0005-0000-0000-00001A5A0000}"/>
    <cellStyle name="Normal 3 2 4 5 3 6 2" xfId="24072" xr:uid="{00000000-0005-0000-0000-00001B5A0000}"/>
    <cellStyle name="Normal 3 2 4 5 3 7" xfId="24073" xr:uid="{00000000-0005-0000-0000-00001C5A0000}"/>
    <cellStyle name="Normal 3 2 4 5 3 7 2" xfId="24074" xr:uid="{00000000-0005-0000-0000-00001D5A0000}"/>
    <cellStyle name="Normal 3 2 4 5 3 8" xfId="24075" xr:uid="{00000000-0005-0000-0000-00001E5A0000}"/>
    <cellStyle name="Normal 3 2 4 5 4" xfId="24076" xr:uid="{00000000-0005-0000-0000-00001F5A0000}"/>
    <cellStyle name="Normal 3 2 4 5 4 2" xfId="24077" xr:uid="{00000000-0005-0000-0000-0000205A0000}"/>
    <cellStyle name="Normal 3 2 4 5 4 2 2" xfId="24078" xr:uid="{00000000-0005-0000-0000-0000215A0000}"/>
    <cellStyle name="Normal 3 2 4 5 4 2 2 2" xfId="24079" xr:uid="{00000000-0005-0000-0000-0000225A0000}"/>
    <cellStyle name="Normal 3 2 4 5 4 2 2 2 2" xfId="24080" xr:uid="{00000000-0005-0000-0000-0000235A0000}"/>
    <cellStyle name="Normal 3 2 4 5 4 2 2 3" xfId="24081" xr:uid="{00000000-0005-0000-0000-0000245A0000}"/>
    <cellStyle name="Normal 3 2 4 5 4 2 3" xfId="24082" xr:uid="{00000000-0005-0000-0000-0000255A0000}"/>
    <cellStyle name="Normal 3 2 4 5 4 2 3 2" xfId="24083" xr:uid="{00000000-0005-0000-0000-0000265A0000}"/>
    <cellStyle name="Normal 3 2 4 5 4 2 4" xfId="24084" xr:uid="{00000000-0005-0000-0000-0000275A0000}"/>
    <cellStyle name="Normal 3 2 4 5 4 3" xfId="24085" xr:uid="{00000000-0005-0000-0000-0000285A0000}"/>
    <cellStyle name="Normal 3 2 4 5 4 3 2" xfId="24086" xr:uid="{00000000-0005-0000-0000-0000295A0000}"/>
    <cellStyle name="Normal 3 2 4 5 4 3 2 2" xfId="24087" xr:uid="{00000000-0005-0000-0000-00002A5A0000}"/>
    <cellStyle name="Normal 3 2 4 5 4 3 3" xfId="24088" xr:uid="{00000000-0005-0000-0000-00002B5A0000}"/>
    <cellStyle name="Normal 3 2 4 5 4 4" xfId="24089" xr:uid="{00000000-0005-0000-0000-00002C5A0000}"/>
    <cellStyle name="Normal 3 2 4 5 4 4 2" xfId="24090" xr:uid="{00000000-0005-0000-0000-00002D5A0000}"/>
    <cellStyle name="Normal 3 2 4 5 4 5" xfId="24091" xr:uid="{00000000-0005-0000-0000-00002E5A0000}"/>
    <cellStyle name="Normal 3 2 4 5 5" xfId="24092" xr:uid="{00000000-0005-0000-0000-00002F5A0000}"/>
    <cellStyle name="Normal 3 2 4 5 5 2" xfId="24093" xr:uid="{00000000-0005-0000-0000-0000305A0000}"/>
    <cellStyle name="Normal 3 2 4 5 5 2 2" xfId="24094" xr:uid="{00000000-0005-0000-0000-0000315A0000}"/>
    <cellStyle name="Normal 3 2 4 5 5 2 2 2" xfId="24095" xr:uid="{00000000-0005-0000-0000-0000325A0000}"/>
    <cellStyle name="Normal 3 2 4 5 5 2 3" xfId="24096" xr:uid="{00000000-0005-0000-0000-0000335A0000}"/>
    <cellStyle name="Normal 3 2 4 5 5 3" xfId="24097" xr:uid="{00000000-0005-0000-0000-0000345A0000}"/>
    <cellStyle name="Normal 3 2 4 5 5 3 2" xfId="24098" xr:uid="{00000000-0005-0000-0000-0000355A0000}"/>
    <cellStyle name="Normal 3 2 4 5 5 4" xfId="24099" xr:uid="{00000000-0005-0000-0000-0000365A0000}"/>
    <cellStyle name="Normal 3 2 4 5 6" xfId="24100" xr:uid="{00000000-0005-0000-0000-0000375A0000}"/>
    <cellStyle name="Normal 3 2 4 5 6 2" xfId="24101" xr:uid="{00000000-0005-0000-0000-0000385A0000}"/>
    <cellStyle name="Normal 3 2 4 5 6 2 2" xfId="24102" xr:uid="{00000000-0005-0000-0000-0000395A0000}"/>
    <cellStyle name="Normal 3 2 4 5 6 2 2 2" xfId="24103" xr:uid="{00000000-0005-0000-0000-00003A5A0000}"/>
    <cellStyle name="Normal 3 2 4 5 6 2 3" xfId="24104" xr:uid="{00000000-0005-0000-0000-00003B5A0000}"/>
    <cellStyle name="Normal 3 2 4 5 6 3" xfId="24105" xr:uid="{00000000-0005-0000-0000-00003C5A0000}"/>
    <cellStyle name="Normal 3 2 4 5 6 3 2" xfId="24106" xr:uid="{00000000-0005-0000-0000-00003D5A0000}"/>
    <cellStyle name="Normal 3 2 4 5 6 4" xfId="24107" xr:uid="{00000000-0005-0000-0000-00003E5A0000}"/>
    <cellStyle name="Normal 3 2 4 5 7" xfId="24108" xr:uid="{00000000-0005-0000-0000-00003F5A0000}"/>
    <cellStyle name="Normal 3 2 4 5 7 2" xfId="24109" xr:uid="{00000000-0005-0000-0000-0000405A0000}"/>
    <cellStyle name="Normal 3 2 4 5 7 2 2" xfId="24110" xr:uid="{00000000-0005-0000-0000-0000415A0000}"/>
    <cellStyle name="Normal 3 2 4 5 7 3" xfId="24111" xr:uid="{00000000-0005-0000-0000-0000425A0000}"/>
    <cellStyle name="Normal 3 2 4 5 8" xfId="24112" xr:uid="{00000000-0005-0000-0000-0000435A0000}"/>
    <cellStyle name="Normal 3 2 4 5 8 2" xfId="24113" xr:uid="{00000000-0005-0000-0000-0000445A0000}"/>
    <cellStyle name="Normal 3 2 4 5 9" xfId="24114" xr:uid="{00000000-0005-0000-0000-0000455A0000}"/>
    <cellStyle name="Normal 3 2 4 5 9 2" xfId="24115" xr:uid="{00000000-0005-0000-0000-0000465A0000}"/>
    <cellStyle name="Normal 3 2 4 6" xfId="24116" xr:uid="{00000000-0005-0000-0000-0000475A0000}"/>
    <cellStyle name="Normal 3 2 4 6 2" xfId="24117" xr:uid="{00000000-0005-0000-0000-0000485A0000}"/>
    <cellStyle name="Normal 3 2 4 6 2 2" xfId="24118" xr:uid="{00000000-0005-0000-0000-0000495A0000}"/>
    <cellStyle name="Normal 3 2 4 6 2 2 2" xfId="24119" xr:uid="{00000000-0005-0000-0000-00004A5A0000}"/>
    <cellStyle name="Normal 3 2 4 6 2 2 2 2" xfId="24120" xr:uid="{00000000-0005-0000-0000-00004B5A0000}"/>
    <cellStyle name="Normal 3 2 4 6 2 2 2 2 2" xfId="24121" xr:uid="{00000000-0005-0000-0000-00004C5A0000}"/>
    <cellStyle name="Normal 3 2 4 6 2 2 2 2 2 2" xfId="24122" xr:uid="{00000000-0005-0000-0000-00004D5A0000}"/>
    <cellStyle name="Normal 3 2 4 6 2 2 2 2 3" xfId="24123" xr:uid="{00000000-0005-0000-0000-00004E5A0000}"/>
    <cellStyle name="Normal 3 2 4 6 2 2 2 3" xfId="24124" xr:uid="{00000000-0005-0000-0000-00004F5A0000}"/>
    <cellStyle name="Normal 3 2 4 6 2 2 2 3 2" xfId="24125" xr:uid="{00000000-0005-0000-0000-0000505A0000}"/>
    <cellStyle name="Normal 3 2 4 6 2 2 2 4" xfId="24126" xr:uid="{00000000-0005-0000-0000-0000515A0000}"/>
    <cellStyle name="Normal 3 2 4 6 2 2 3" xfId="24127" xr:uid="{00000000-0005-0000-0000-0000525A0000}"/>
    <cellStyle name="Normal 3 2 4 6 2 2 3 2" xfId="24128" xr:uid="{00000000-0005-0000-0000-0000535A0000}"/>
    <cellStyle name="Normal 3 2 4 6 2 2 3 2 2" xfId="24129" xr:uid="{00000000-0005-0000-0000-0000545A0000}"/>
    <cellStyle name="Normal 3 2 4 6 2 2 3 3" xfId="24130" xr:uid="{00000000-0005-0000-0000-0000555A0000}"/>
    <cellStyle name="Normal 3 2 4 6 2 2 4" xfId="24131" xr:uid="{00000000-0005-0000-0000-0000565A0000}"/>
    <cellStyle name="Normal 3 2 4 6 2 2 4 2" xfId="24132" xr:uid="{00000000-0005-0000-0000-0000575A0000}"/>
    <cellStyle name="Normal 3 2 4 6 2 2 5" xfId="24133" xr:uid="{00000000-0005-0000-0000-0000585A0000}"/>
    <cellStyle name="Normal 3 2 4 6 2 3" xfId="24134" xr:uid="{00000000-0005-0000-0000-0000595A0000}"/>
    <cellStyle name="Normal 3 2 4 6 2 3 2" xfId="24135" xr:uid="{00000000-0005-0000-0000-00005A5A0000}"/>
    <cellStyle name="Normal 3 2 4 6 2 3 2 2" xfId="24136" xr:uid="{00000000-0005-0000-0000-00005B5A0000}"/>
    <cellStyle name="Normal 3 2 4 6 2 3 2 2 2" xfId="24137" xr:uid="{00000000-0005-0000-0000-00005C5A0000}"/>
    <cellStyle name="Normal 3 2 4 6 2 3 2 3" xfId="24138" xr:uid="{00000000-0005-0000-0000-00005D5A0000}"/>
    <cellStyle name="Normal 3 2 4 6 2 3 3" xfId="24139" xr:uid="{00000000-0005-0000-0000-00005E5A0000}"/>
    <cellStyle name="Normal 3 2 4 6 2 3 3 2" xfId="24140" xr:uid="{00000000-0005-0000-0000-00005F5A0000}"/>
    <cellStyle name="Normal 3 2 4 6 2 3 4" xfId="24141" xr:uid="{00000000-0005-0000-0000-0000605A0000}"/>
    <cellStyle name="Normal 3 2 4 6 2 4" xfId="24142" xr:uid="{00000000-0005-0000-0000-0000615A0000}"/>
    <cellStyle name="Normal 3 2 4 6 2 4 2" xfId="24143" xr:uid="{00000000-0005-0000-0000-0000625A0000}"/>
    <cellStyle name="Normal 3 2 4 6 2 4 2 2" xfId="24144" xr:uid="{00000000-0005-0000-0000-0000635A0000}"/>
    <cellStyle name="Normal 3 2 4 6 2 4 2 2 2" xfId="24145" xr:uid="{00000000-0005-0000-0000-0000645A0000}"/>
    <cellStyle name="Normal 3 2 4 6 2 4 2 3" xfId="24146" xr:uid="{00000000-0005-0000-0000-0000655A0000}"/>
    <cellStyle name="Normal 3 2 4 6 2 4 3" xfId="24147" xr:uid="{00000000-0005-0000-0000-0000665A0000}"/>
    <cellStyle name="Normal 3 2 4 6 2 4 3 2" xfId="24148" xr:uid="{00000000-0005-0000-0000-0000675A0000}"/>
    <cellStyle name="Normal 3 2 4 6 2 4 4" xfId="24149" xr:uid="{00000000-0005-0000-0000-0000685A0000}"/>
    <cellStyle name="Normal 3 2 4 6 2 5" xfId="24150" xr:uid="{00000000-0005-0000-0000-0000695A0000}"/>
    <cellStyle name="Normal 3 2 4 6 2 5 2" xfId="24151" xr:uid="{00000000-0005-0000-0000-00006A5A0000}"/>
    <cellStyle name="Normal 3 2 4 6 2 5 2 2" xfId="24152" xr:uid="{00000000-0005-0000-0000-00006B5A0000}"/>
    <cellStyle name="Normal 3 2 4 6 2 5 3" xfId="24153" xr:uid="{00000000-0005-0000-0000-00006C5A0000}"/>
    <cellStyle name="Normal 3 2 4 6 2 6" xfId="24154" xr:uid="{00000000-0005-0000-0000-00006D5A0000}"/>
    <cellStyle name="Normal 3 2 4 6 2 6 2" xfId="24155" xr:uid="{00000000-0005-0000-0000-00006E5A0000}"/>
    <cellStyle name="Normal 3 2 4 6 2 7" xfId="24156" xr:uid="{00000000-0005-0000-0000-00006F5A0000}"/>
    <cellStyle name="Normal 3 2 4 6 2 7 2" xfId="24157" xr:uid="{00000000-0005-0000-0000-0000705A0000}"/>
    <cellStyle name="Normal 3 2 4 6 2 8" xfId="24158" xr:uid="{00000000-0005-0000-0000-0000715A0000}"/>
    <cellStyle name="Normal 3 2 4 6 3" xfId="24159" xr:uid="{00000000-0005-0000-0000-0000725A0000}"/>
    <cellStyle name="Normal 3 2 4 6 3 2" xfId="24160" xr:uid="{00000000-0005-0000-0000-0000735A0000}"/>
    <cellStyle name="Normal 3 2 4 6 3 2 2" xfId="24161" xr:uid="{00000000-0005-0000-0000-0000745A0000}"/>
    <cellStyle name="Normal 3 2 4 6 3 2 2 2" xfId="24162" xr:uid="{00000000-0005-0000-0000-0000755A0000}"/>
    <cellStyle name="Normal 3 2 4 6 3 2 2 2 2" xfId="24163" xr:uid="{00000000-0005-0000-0000-0000765A0000}"/>
    <cellStyle name="Normal 3 2 4 6 3 2 2 3" xfId="24164" xr:uid="{00000000-0005-0000-0000-0000775A0000}"/>
    <cellStyle name="Normal 3 2 4 6 3 2 3" xfId="24165" xr:uid="{00000000-0005-0000-0000-0000785A0000}"/>
    <cellStyle name="Normal 3 2 4 6 3 2 3 2" xfId="24166" xr:uid="{00000000-0005-0000-0000-0000795A0000}"/>
    <cellStyle name="Normal 3 2 4 6 3 2 4" xfId="24167" xr:uid="{00000000-0005-0000-0000-00007A5A0000}"/>
    <cellStyle name="Normal 3 2 4 6 3 3" xfId="24168" xr:uid="{00000000-0005-0000-0000-00007B5A0000}"/>
    <cellStyle name="Normal 3 2 4 6 3 3 2" xfId="24169" xr:uid="{00000000-0005-0000-0000-00007C5A0000}"/>
    <cellStyle name="Normal 3 2 4 6 3 3 2 2" xfId="24170" xr:uid="{00000000-0005-0000-0000-00007D5A0000}"/>
    <cellStyle name="Normal 3 2 4 6 3 3 3" xfId="24171" xr:uid="{00000000-0005-0000-0000-00007E5A0000}"/>
    <cellStyle name="Normal 3 2 4 6 3 4" xfId="24172" xr:uid="{00000000-0005-0000-0000-00007F5A0000}"/>
    <cellStyle name="Normal 3 2 4 6 3 4 2" xfId="24173" xr:uid="{00000000-0005-0000-0000-0000805A0000}"/>
    <cellStyle name="Normal 3 2 4 6 3 5" xfId="24174" xr:uid="{00000000-0005-0000-0000-0000815A0000}"/>
    <cellStyle name="Normal 3 2 4 6 4" xfId="24175" xr:uid="{00000000-0005-0000-0000-0000825A0000}"/>
    <cellStyle name="Normal 3 2 4 6 4 2" xfId="24176" xr:uid="{00000000-0005-0000-0000-0000835A0000}"/>
    <cellStyle name="Normal 3 2 4 6 4 2 2" xfId="24177" xr:uid="{00000000-0005-0000-0000-0000845A0000}"/>
    <cellStyle name="Normal 3 2 4 6 4 2 2 2" xfId="24178" xr:uid="{00000000-0005-0000-0000-0000855A0000}"/>
    <cellStyle name="Normal 3 2 4 6 4 2 3" xfId="24179" xr:uid="{00000000-0005-0000-0000-0000865A0000}"/>
    <cellStyle name="Normal 3 2 4 6 4 3" xfId="24180" xr:uid="{00000000-0005-0000-0000-0000875A0000}"/>
    <cellStyle name="Normal 3 2 4 6 4 3 2" xfId="24181" xr:uid="{00000000-0005-0000-0000-0000885A0000}"/>
    <cellStyle name="Normal 3 2 4 6 4 4" xfId="24182" xr:uid="{00000000-0005-0000-0000-0000895A0000}"/>
    <cellStyle name="Normal 3 2 4 6 5" xfId="24183" xr:uid="{00000000-0005-0000-0000-00008A5A0000}"/>
    <cellStyle name="Normal 3 2 4 6 5 2" xfId="24184" xr:uid="{00000000-0005-0000-0000-00008B5A0000}"/>
    <cellStyle name="Normal 3 2 4 6 5 2 2" xfId="24185" xr:uid="{00000000-0005-0000-0000-00008C5A0000}"/>
    <cellStyle name="Normal 3 2 4 6 5 2 2 2" xfId="24186" xr:uid="{00000000-0005-0000-0000-00008D5A0000}"/>
    <cellStyle name="Normal 3 2 4 6 5 2 3" xfId="24187" xr:uid="{00000000-0005-0000-0000-00008E5A0000}"/>
    <cellStyle name="Normal 3 2 4 6 5 3" xfId="24188" xr:uid="{00000000-0005-0000-0000-00008F5A0000}"/>
    <cellStyle name="Normal 3 2 4 6 5 3 2" xfId="24189" xr:uid="{00000000-0005-0000-0000-0000905A0000}"/>
    <cellStyle name="Normal 3 2 4 6 5 4" xfId="24190" xr:uid="{00000000-0005-0000-0000-0000915A0000}"/>
    <cellStyle name="Normal 3 2 4 6 6" xfId="24191" xr:uid="{00000000-0005-0000-0000-0000925A0000}"/>
    <cellStyle name="Normal 3 2 4 6 6 2" xfId="24192" xr:uid="{00000000-0005-0000-0000-0000935A0000}"/>
    <cellStyle name="Normal 3 2 4 6 6 2 2" xfId="24193" xr:uid="{00000000-0005-0000-0000-0000945A0000}"/>
    <cellStyle name="Normal 3 2 4 6 6 3" xfId="24194" xr:uid="{00000000-0005-0000-0000-0000955A0000}"/>
    <cellStyle name="Normal 3 2 4 6 7" xfId="24195" xr:uid="{00000000-0005-0000-0000-0000965A0000}"/>
    <cellStyle name="Normal 3 2 4 6 7 2" xfId="24196" xr:uid="{00000000-0005-0000-0000-0000975A0000}"/>
    <cellStyle name="Normal 3 2 4 6 8" xfId="24197" xr:uid="{00000000-0005-0000-0000-0000985A0000}"/>
    <cellStyle name="Normal 3 2 4 6 8 2" xfId="24198" xr:uid="{00000000-0005-0000-0000-0000995A0000}"/>
    <cellStyle name="Normal 3 2 4 6 9" xfId="24199" xr:uid="{00000000-0005-0000-0000-00009A5A0000}"/>
    <cellStyle name="Normal 3 2 4 7" xfId="24200" xr:uid="{00000000-0005-0000-0000-00009B5A0000}"/>
    <cellStyle name="Normal 3 2 4 7 2" xfId="24201" xr:uid="{00000000-0005-0000-0000-00009C5A0000}"/>
    <cellStyle name="Normal 3 2 4 7 2 2" xfId="24202" xr:uid="{00000000-0005-0000-0000-00009D5A0000}"/>
    <cellStyle name="Normal 3 2 4 7 2 2 2" xfId="24203" xr:uid="{00000000-0005-0000-0000-00009E5A0000}"/>
    <cellStyle name="Normal 3 2 4 7 2 2 2 2" xfId="24204" xr:uid="{00000000-0005-0000-0000-00009F5A0000}"/>
    <cellStyle name="Normal 3 2 4 7 2 2 2 2 2" xfId="24205" xr:uid="{00000000-0005-0000-0000-0000A05A0000}"/>
    <cellStyle name="Normal 3 2 4 7 2 2 2 3" xfId="24206" xr:uid="{00000000-0005-0000-0000-0000A15A0000}"/>
    <cellStyle name="Normal 3 2 4 7 2 2 3" xfId="24207" xr:uid="{00000000-0005-0000-0000-0000A25A0000}"/>
    <cellStyle name="Normal 3 2 4 7 2 2 3 2" xfId="24208" xr:uid="{00000000-0005-0000-0000-0000A35A0000}"/>
    <cellStyle name="Normal 3 2 4 7 2 2 4" xfId="24209" xr:uid="{00000000-0005-0000-0000-0000A45A0000}"/>
    <cellStyle name="Normal 3 2 4 7 2 3" xfId="24210" xr:uid="{00000000-0005-0000-0000-0000A55A0000}"/>
    <cellStyle name="Normal 3 2 4 7 2 3 2" xfId="24211" xr:uid="{00000000-0005-0000-0000-0000A65A0000}"/>
    <cellStyle name="Normal 3 2 4 7 2 3 2 2" xfId="24212" xr:uid="{00000000-0005-0000-0000-0000A75A0000}"/>
    <cellStyle name="Normal 3 2 4 7 2 3 3" xfId="24213" xr:uid="{00000000-0005-0000-0000-0000A85A0000}"/>
    <cellStyle name="Normal 3 2 4 7 2 4" xfId="24214" xr:uid="{00000000-0005-0000-0000-0000A95A0000}"/>
    <cellStyle name="Normal 3 2 4 7 2 4 2" xfId="24215" xr:uid="{00000000-0005-0000-0000-0000AA5A0000}"/>
    <cellStyle name="Normal 3 2 4 7 2 5" xfId="24216" xr:uid="{00000000-0005-0000-0000-0000AB5A0000}"/>
    <cellStyle name="Normal 3 2 4 7 3" xfId="24217" xr:uid="{00000000-0005-0000-0000-0000AC5A0000}"/>
    <cellStyle name="Normal 3 2 4 7 3 2" xfId="24218" xr:uid="{00000000-0005-0000-0000-0000AD5A0000}"/>
    <cellStyle name="Normal 3 2 4 7 3 2 2" xfId="24219" xr:uid="{00000000-0005-0000-0000-0000AE5A0000}"/>
    <cellStyle name="Normal 3 2 4 7 3 2 2 2" xfId="24220" xr:uid="{00000000-0005-0000-0000-0000AF5A0000}"/>
    <cellStyle name="Normal 3 2 4 7 3 2 3" xfId="24221" xr:uid="{00000000-0005-0000-0000-0000B05A0000}"/>
    <cellStyle name="Normal 3 2 4 7 3 3" xfId="24222" xr:uid="{00000000-0005-0000-0000-0000B15A0000}"/>
    <cellStyle name="Normal 3 2 4 7 3 3 2" xfId="24223" xr:uid="{00000000-0005-0000-0000-0000B25A0000}"/>
    <cellStyle name="Normal 3 2 4 7 3 4" xfId="24224" xr:uid="{00000000-0005-0000-0000-0000B35A0000}"/>
    <cellStyle name="Normal 3 2 4 7 4" xfId="24225" xr:uid="{00000000-0005-0000-0000-0000B45A0000}"/>
    <cellStyle name="Normal 3 2 4 7 4 2" xfId="24226" xr:uid="{00000000-0005-0000-0000-0000B55A0000}"/>
    <cellStyle name="Normal 3 2 4 7 4 2 2" xfId="24227" xr:uid="{00000000-0005-0000-0000-0000B65A0000}"/>
    <cellStyle name="Normal 3 2 4 7 4 2 2 2" xfId="24228" xr:uid="{00000000-0005-0000-0000-0000B75A0000}"/>
    <cellStyle name="Normal 3 2 4 7 4 2 3" xfId="24229" xr:uid="{00000000-0005-0000-0000-0000B85A0000}"/>
    <cellStyle name="Normal 3 2 4 7 4 3" xfId="24230" xr:uid="{00000000-0005-0000-0000-0000B95A0000}"/>
    <cellStyle name="Normal 3 2 4 7 4 3 2" xfId="24231" xr:uid="{00000000-0005-0000-0000-0000BA5A0000}"/>
    <cellStyle name="Normal 3 2 4 7 4 4" xfId="24232" xr:uid="{00000000-0005-0000-0000-0000BB5A0000}"/>
    <cellStyle name="Normal 3 2 4 7 5" xfId="24233" xr:uid="{00000000-0005-0000-0000-0000BC5A0000}"/>
    <cellStyle name="Normal 3 2 4 7 5 2" xfId="24234" xr:uid="{00000000-0005-0000-0000-0000BD5A0000}"/>
    <cellStyle name="Normal 3 2 4 7 5 2 2" xfId="24235" xr:uid="{00000000-0005-0000-0000-0000BE5A0000}"/>
    <cellStyle name="Normal 3 2 4 7 5 3" xfId="24236" xr:uid="{00000000-0005-0000-0000-0000BF5A0000}"/>
    <cellStyle name="Normal 3 2 4 7 6" xfId="24237" xr:uid="{00000000-0005-0000-0000-0000C05A0000}"/>
    <cellStyle name="Normal 3 2 4 7 6 2" xfId="24238" xr:uid="{00000000-0005-0000-0000-0000C15A0000}"/>
    <cellStyle name="Normal 3 2 4 7 7" xfId="24239" xr:uid="{00000000-0005-0000-0000-0000C25A0000}"/>
    <cellStyle name="Normal 3 2 4 7 7 2" xfId="24240" xr:uid="{00000000-0005-0000-0000-0000C35A0000}"/>
    <cellStyle name="Normal 3 2 4 7 8" xfId="24241" xr:uid="{00000000-0005-0000-0000-0000C45A0000}"/>
    <cellStyle name="Normal 3 2 4 8" xfId="24242" xr:uid="{00000000-0005-0000-0000-0000C55A0000}"/>
    <cellStyle name="Normal 3 2 4 8 2" xfId="24243" xr:uid="{00000000-0005-0000-0000-0000C65A0000}"/>
    <cellStyle name="Normal 3 2 4 8 2 2" xfId="24244" xr:uid="{00000000-0005-0000-0000-0000C75A0000}"/>
    <cellStyle name="Normal 3 2 4 8 2 2 2" xfId="24245" xr:uid="{00000000-0005-0000-0000-0000C85A0000}"/>
    <cellStyle name="Normal 3 2 4 8 2 2 2 2" xfId="24246" xr:uid="{00000000-0005-0000-0000-0000C95A0000}"/>
    <cellStyle name="Normal 3 2 4 8 2 2 2 2 2" xfId="24247" xr:uid="{00000000-0005-0000-0000-0000CA5A0000}"/>
    <cellStyle name="Normal 3 2 4 8 2 2 2 3" xfId="24248" xr:uid="{00000000-0005-0000-0000-0000CB5A0000}"/>
    <cellStyle name="Normal 3 2 4 8 2 2 3" xfId="24249" xr:uid="{00000000-0005-0000-0000-0000CC5A0000}"/>
    <cellStyle name="Normal 3 2 4 8 2 2 3 2" xfId="24250" xr:uid="{00000000-0005-0000-0000-0000CD5A0000}"/>
    <cellStyle name="Normal 3 2 4 8 2 2 4" xfId="24251" xr:uid="{00000000-0005-0000-0000-0000CE5A0000}"/>
    <cellStyle name="Normal 3 2 4 8 2 3" xfId="24252" xr:uid="{00000000-0005-0000-0000-0000CF5A0000}"/>
    <cellStyle name="Normal 3 2 4 8 2 3 2" xfId="24253" xr:uid="{00000000-0005-0000-0000-0000D05A0000}"/>
    <cellStyle name="Normal 3 2 4 8 2 3 2 2" xfId="24254" xr:uid="{00000000-0005-0000-0000-0000D15A0000}"/>
    <cellStyle name="Normal 3 2 4 8 2 3 3" xfId="24255" xr:uid="{00000000-0005-0000-0000-0000D25A0000}"/>
    <cellStyle name="Normal 3 2 4 8 2 4" xfId="24256" xr:uid="{00000000-0005-0000-0000-0000D35A0000}"/>
    <cellStyle name="Normal 3 2 4 8 2 4 2" xfId="24257" xr:uid="{00000000-0005-0000-0000-0000D45A0000}"/>
    <cellStyle name="Normal 3 2 4 8 2 5" xfId="24258" xr:uid="{00000000-0005-0000-0000-0000D55A0000}"/>
    <cellStyle name="Normal 3 2 4 8 3" xfId="24259" xr:uid="{00000000-0005-0000-0000-0000D65A0000}"/>
    <cellStyle name="Normal 3 2 4 8 3 2" xfId="24260" xr:uid="{00000000-0005-0000-0000-0000D75A0000}"/>
    <cellStyle name="Normal 3 2 4 8 3 2 2" xfId="24261" xr:uid="{00000000-0005-0000-0000-0000D85A0000}"/>
    <cellStyle name="Normal 3 2 4 8 3 2 2 2" xfId="24262" xr:uid="{00000000-0005-0000-0000-0000D95A0000}"/>
    <cellStyle name="Normal 3 2 4 8 3 2 3" xfId="24263" xr:uid="{00000000-0005-0000-0000-0000DA5A0000}"/>
    <cellStyle name="Normal 3 2 4 8 3 3" xfId="24264" xr:uid="{00000000-0005-0000-0000-0000DB5A0000}"/>
    <cellStyle name="Normal 3 2 4 8 3 3 2" xfId="24265" xr:uid="{00000000-0005-0000-0000-0000DC5A0000}"/>
    <cellStyle name="Normal 3 2 4 8 3 4" xfId="24266" xr:uid="{00000000-0005-0000-0000-0000DD5A0000}"/>
    <cellStyle name="Normal 3 2 4 8 4" xfId="24267" xr:uid="{00000000-0005-0000-0000-0000DE5A0000}"/>
    <cellStyle name="Normal 3 2 4 8 4 2" xfId="24268" xr:uid="{00000000-0005-0000-0000-0000DF5A0000}"/>
    <cellStyle name="Normal 3 2 4 8 4 2 2" xfId="24269" xr:uid="{00000000-0005-0000-0000-0000E05A0000}"/>
    <cellStyle name="Normal 3 2 4 8 4 2 2 2" xfId="24270" xr:uid="{00000000-0005-0000-0000-0000E15A0000}"/>
    <cellStyle name="Normal 3 2 4 8 4 2 3" xfId="24271" xr:uid="{00000000-0005-0000-0000-0000E25A0000}"/>
    <cellStyle name="Normal 3 2 4 8 4 3" xfId="24272" xr:uid="{00000000-0005-0000-0000-0000E35A0000}"/>
    <cellStyle name="Normal 3 2 4 8 4 3 2" xfId="24273" xr:uid="{00000000-0005-0000-0000-0000E45A0000}"/>
    <cellStyle name="Normal 3 2 4 8 4 4" xfId="24274" xr:uid="{00000000-0005-0000-0000-0000E55A0000}"/>
    <cellStyle name="Normal 3 2 4 8 5" xfId="24275" xr:uid="{00000000-0005-0000-0000-0000E65A0000}"/>
    <cellStyle name="Normal 3 2 4 8 5 2" xfId="24276" xr:uid="{00000000-0005-0000-0000-0000E75A0000}"/>
    <cellStyle name="Normal 3 2 4 8 5 2 2" xfId="24277" xr:uid="{00000000-0005-0000-0000-0000E85A0000}"/>
    <cellStyle name="Normal 3 2 4 8 5 3" xfId="24278" xr:uid="{00000000-0005-0000-0000-0000E95A0000}"/>
    <cellStyle name="Normal 3 2 4 8 6" xfId="24279" xr:uid="{00000000-0005-0000-0000-0000EA5A0000}"/>
    <cellStyle name="Normal 3 2 4 8 6 2" xfId="24280" xr:uid="{00000000-0005-0000-0000-0000EB5A0000}"/>
    <cellStyle name="Normal 3 2 4 8 7" xfId="24281" xr:uid="{00000000-0005-0000-0000-0000EC5A0000}"/>
    <cellStyle name="Normal 3 2 4 8 7 2" xfId="24282" xr:uid="{00000000-0005-0000-0000-0000ED5A0000}"/>
    <cellStyle name="Normal 3 2 4 8 8" xfId="24283" xr:uid="{00000000-0005-0000-0000-0000EE5A0000}"/>
    <cellStyle name="Normal 3 2 4 9" xfId="24284" xr:uid="{00000000-0005-0000-0000-0000EF5A0000}"/>
    <cellStyle name="Normal 3 2 4 9 2" xfId="24285" xr:uid="{00000000-0005-0000-0000-0000F05A0000}"/>
    <cellStyle name="Normal 3 2 4 9 2 2" xfId="24286" xr:uid="{00000000-0005-0000-0000-0000F15A0000}"/>
    <cellStyle name="Normal 3 2 4 9 2 2 2" xfId="24287" xr:uid="{00000000-0005-0000-0000-0000F25A0000}"/>
    <cellStyle name="Normal 3 2 4 9 2 2 2 2" xfId="24288" xr:uid="{00000000-0005-0000-0000-0000F35A0000}"/>
    <cellStyle name="Normal 3 2 4 9 2 2 2 2 2" xfId="24289" xr:uid="{00000000-0005-0000-0000-0000F45A0000}"/>
    <cellStyle name="Normal 3 2 4 9 2 2 2 3" xfId="24290" xr:uid="{00000000-0005-0000-0000-0000F55A0000}"/>
    <cellStyle name="Normal 3 2 4 9 2 2 3" xfId="24291" xr:uid="{00000000-0005-0000-0000-0000F65A0000}"/>
    <cellStyle name="Normal 3 2 4 9 2 2 3 2" xfId="24292" xr:uid="{00000000-0005-0000-0000-0000F75A0000}"/>
    <cellStyle name="Normal 3 2 4 9 2 2 4" xfId="24293" xr:uid="{00000000-0005-0000-0000-0000F85A0000}"/>
    <cellStyle name="Normal 3 2 4 9 2 3" xfId="24294" xr:uid="{00000000-0005-0000-0000-0000F95A0000}"/>
    <cellStyle name="Normal 3 2 4 9 2 3 2" xfId="24295" xr:uid="{00000000-0005-0000-0000-0000FA5A0000}"/>
    <cellStyle name="Normal 3 2 4 9 2 3 2 2" xfId="24296" xr:uid="{00000000-0005-0000-0000-0000FB5A0000}"/>
    <cellStyle name="Normal 3 2 4 9 2 3 3" xfId="24297" xr:uid="{00000000-0005-0000-0000-0000FC5A0000}"/>
    <cellStyle name="Normal 3 2 4 9 2 4" xfId="24298" xr:uid="{00000000-0005-0000-0000-0000FD5A0000}"/>
    <cellStyle name="Normal 3 2 4 9 2 4 2" xfId="24299" xr:uid="{00000000-0005-0000-0000-0000FE5A0000}"/>
    <cellStyle name="Normal 3 2 4 9 2 5" xfId="24300" xr:uid="{00000000-0005-0000-0000-0000FF5A0000}"/>
    <cellStyle name="Normal 3 2 4 9 3" xfId="24301" xr:uid="{00000000-0005-0000-0000-0000005B0000}"/>
    <cellStyle name="Normal 3 2 4 9 3 2" xfId="24302" xr:uid="{00000000-0005-0000-0000-0000015B0000}"/>
    <cellStyle name="Normal 3 2 4 9 3 2 2" xfId="24303" xr:uid="{00000000-0005-0000-0000-0000025B0000}"/>
    <cellStyle name="Normal 3 2 4 9 3 2 2 2" xfId="24304" xr:uid="{00000000-0005-0000-0000-0000035B0000}"/>
    <cellStyle name="Normal 3 2 4 9 3 2 3" xfId="24305" xr:uid="{00000000-0005-0000-0000-0000045B0000}"/>
    <cellStyle name="Normal 3 2 4 9 3 3" xfId="24306" xr:uid="{00000000-0005-0000-0000-0000055B0000}"/>
    <cellStyle name="Normal 3 2 4 9 3 3 2" xfId="24307" xr:uid="{00000000-0005-0000-0000-0000065B0000}"/>
    <cellStyle name="Normal 3 2 4 9 3 4" xfId="24308" xr:uid="{00000000-0005-0000-0000-0000075B0000}"/>
    <cellStyle name="Normal 3 2 4 9 4" xfId="24309" xr:uid="{00000000-0005-0000-0000-0000085B0000}"/>
    <cellStyle name="Normal 3 2 4 9 4 2" xfId="24310" xr:uid="{00000000-0005-0000-0000-0000095B0000}"/>
    <cellStyle name="Normal 3 2 4 9 4 2 2" xfId="24311" xr:uid="{00000000-0005-0000-0000-00000A5B0000}"/>
    <cellStyle name="Normal 3 2 4 9 4 3" xfId="24312" xr:uid="{00000000-0005-0000-0000-00000B5B0000}"/>
    <cellStyle name="Normal 3 2 4 9 5" xfId="24313" xr:uid="{00000000-0005-0000-0000-00000C5B0000}"/>
    <cellStyle name="Normal 3 2 4 9 5 2" xfId="24314" xr:uid="{00000000-0005-0000-0000-00000D5B0000}"/>
    <cellStyle name="Normal 3 2 4 9 6" xfId="24315" xr:uid="{00000000-0005-0000-0000-00000E5B0000}"/>
    <cellStyle name="Normal 3 2 5" xfId="24316" xr:uid="{00000000-0005-0000-0000-00000F5B0000}"/>
    <cellStyle name="Normal 3 2 5 10" xfId="24317" xr:uid="{00000000-0005-0000-0000-0000105B0000}"/>
    <cellStyle name="Normal 3 2 5 10 2" xfId="24318" xr:uid="{00000000-0005-0000-0000-0000115B0000}"/>
    <cellStyle name="Normal 3 2 5 10 2 2" xfId="24319" xr:uid="{00000000-0005-0000-0000-0000125B0000}"/>
    <cellStyle name="Normal 3 2 5 10 2 2 2" xfId="24320" xr:uid="{00000000-0005-0000-0000-0000135B0000}"/>
    <cellStyle name="Normal 3 2 5 10 2 3" xfId="24321" xr:uid="{00000000-0005-0000-0000-0000145B0000}"/>
    <cellStyle name="Normal 3 2 5 10 3" xfId="24322" xr:uid="{00000000-0005-0000-0000-0000155B0000}"/>
    <cellStyle name="Normal 3 2 5 10 3 2" xfId="24323" xr:uid="{00000000-0005-0000-0000-0000165B0000}"/>
    <cellStyle name="Normal 3 2 5 10 4" xfId="24324" xr:uid="{00000000-0005-0000-0000-0000175B0000}"/>
    <cellStyle name="Normal 3 2 5 11" xfId="24325" xr:uid="{00000000-0005-0000-0000-0000185B0000}"/>
    <cellStyle name="Normal 3 2 5 11 2" xfId="24326" xr:uid="{00000000-0005-0000-0000-0000195B0000}"/>
    <cellStyle name="Normal 3 2 5 11 2 2" xfId="24327" xr:uid="{00000000-0005-0000-0000-00001A5B0000}"/>
    <cellStyle name="Normal 3 2 5 11 2 2 2" xfId="24328" xr:uid="{00000000-0005-0000-0000-00001B5B0000}"/>
    <cellStyle name="Normal 3 2 5 11 2 3" xfId="24329" xr:uid="{00000000-0005-0000-0000-00001C5B0000}"/>
    <cellStyle name="Normal 3 2 5 11 3" xfId="24330" xr:uid="{00000000-0005-0000-0000-00001D5B0000}"/>
    <cellStyle name="Normal 3 2 5 11 3 2" xfId="24331" xr:uid="{00000000-0005-0000-0000-00001E5B0000}"/>
    <cellStyle name="Normal 3 2 5 11 4" xfId="24332" xr:uid="{00000000-0005-0000-0000-00001F5B0000}"/>
    <cellStyle name="Normal 3 2 5 12" xfId="24333" xr:uid="{00000000-0005-0000-0000-0000205B0000}"/>
    <cellStyle name="Normal 3 2 5 12 2" xfId="24334" xr:uid="{00000000-0005-0000-0000-0000215B0000}"/>
    <cellStyle name="Normal 3 2 5 12 2 2" xfId="24335" xr:uid="{00000000-0005-0000-0000-0000225B0000}"/>
    <cellStyle name="Normal 3 2 5 12 2 2 2" xfId="24336" xr:uid="{00000000-0005-0000-0000-0000235B0000}"/>
    <cellStyle name="Normal 3 2 5 12 2 3" xfId="24337" xr:uid="{00000000-0005-0000-0000-0000245B0000}"/>
    <cellStyle name="Normal 3 2 5 12 3" xfId="24338" xr:uid="{00000000-0005-0000-0000-0000255B0000}"/>
    <cellStyle name="Normal 3 2 5 12 3 2" xfId="24339" xr:uid="{00000000-0005-0000-0000-0000265B0000}"/>
    <cellStyle name="Normal 3 2 5 12 4" xfId="24340" xr:uid="{00000000-0005-0000-0000-0000275B0000}"/>
    <cellStyle name="Normal 3 2 5 13" xfId="24341" xr:uid="{00000000-0005-0000-0000-0000285B0000}"/>
    <cellStyle name="Normal 3 2 5 13 2" xfId="24342" xr:uid="{00000000-0005-0000-0000-0000295B0000}"/>
    <cellStyle name="Normal 3 2 5 13 2 2" xfId="24343" xr:uid="{00000000-0005-0000-0000-00002A5B0000}"/>
    <cellStyle name="Normal 3 2 5 13 3" xfId="24344" xr:uid="{00000000-0005-0000-0000-00002B5B0000}"/>
    <cellStyle name="Normal 3 2 5 14" xfId="24345" xr:uid="{00000000-0005-0000-0000-00002C5B0000}"/>
    <cellStyle name="Normal 3 2 5 14 2" xfId="24346" xr:uid="{00000000-0005-0000-0000-00002D5B0000}"/>
    <cellStyle name="Normal 3 2 5 15" xfId="24347" xr:uid="{00000000-0005-0000-0000-00002E5B0000}"/>
    <cellStyle name="Normal 3 2 5 15 2" xfId="24348" xr:uid="{00000000-0005-0000-0000-00002F5B0000}"/>
    <cellStyle name="Normal 3 2 5 16" xfId="24349" xr:uid="{00000000-0005-0000-0000-0000305B0000}"/>
    <cellStyle name="Normal 3 2 5 2" xfId="24350" xr:uid="{00000000-0005-0000-0000-0000315B0000}"/>
    <cellStyle name="Normal 3 2 5 2 10" xfId="24351" xr:uid="{00000000-0005-0000-0000-0000325B0000}"/>
    <cellStyle name="Normal 3 2 5 2 2" xfId="24352" xr:uid="{00000000-0005-0000-0000-0000335B0000}"/>
    <cellStyle name="Normal 3 2 5 2 2 2" xfId="24353" xr:uid="{00000000-0005-0000-0000-0000345B0000}"/>
    <cellStyle name="Normal 3 2 5 2 2 2 2" xfId="24354" xr:uid="{00000000-0005-0000-0000-0000355B0000}"/>
    <cellStyle name="Normal 3 2 5 2 2 2 2 2" xfId="24355" xr:uid="{00000000-0005-0000-0000-0000365B0000}"/>
    <cellStyle name="Normal 3 2 5 2 2 2 2 2 2" xfId="24356" xr:uid="{00000000-0005-0000-0000-0000375B0000}"/>
    <cellStyle name="Normal 3 2 5 2 2 2 2 2 2 2" xfId="24357" xr:uid="{00000000-0005-0000-0000-0000385B0000}"/>
    <cellStyle name="Normal 3 2 5 2 2 2 2 2 2 2 2" xfId="24358" xr:uid="{00000000-0005-0000-0000-0000395B0000}"/>
    <cellStyle name="Normal 3 2 5 2 2 2 2 2 2 3" xfId="24359" xr:uid="{00000000-0005-0000-0000-00003A5B0000}"/>
    <cellStyle name="Normal 3 2 5 2 2 2 2 2 3" xfId="24360" xr:uid="{00000000-0005-0000-0000-00003B5B0000}"/>
    <cellStyle name="Normal 3 2 5 2 2 2 2 2 3 2" xfId="24361" xr:uid="{00000000-0005-0000-0000-00003C5B0000}"/>
    <cellStyle name="Normal 3 2 5 2 2 2 2 2 4" xfId="24362" xr:uid="{00000000-0005-0000-0000-00003D5B0000}"/>
    <cellStyle name="Normal 3 2 5 2 2 2 2 3" xfId="24363" xr:uid="{00000000-0005-0000-0000-00003E5B0000}"/>
    <cellStyle name="Normal 3 2 5 2 2 2 2 3 2" xfId="24364" xr:uid="{00000000-0005-0000-0000-00003F5B0000}"/>
    <cellStyle name="Normal 3 2 5 2 2 2 2 3 2 2" xfId="24365" xr:uid="{00000000-0005-0000-0000-0000405B0000}"/>
    <cellStyle name="Normal 3 2 5 2 2 2 2 3 3" xfId="24366" xr:uid="{00000000-0005-0000-0000-0000415B0000}"/>
    <cellStyle name="Normal 3 2 5 2 2 2 2 4" xfId="24367" xr:uid="{00000000-0005-0000-0000-0000425B0000}"/>
    <cellStyle name="Normal 3 2 5 2 2 2 2 4 2" xfId="24368" xr:uid="{00000000-0005-0000-0000-0000435B0000}"/>
    <cellStyle name="Normal 3 2 5 2 2 2 2 5" xfId="24369" xr:uid="{00000000-0005-0000-0000-0000445B0000}"/>
    <cellStyle name="Normal 3 2 5 2 2 2 3" xfId="24370" xr:uid="{00000000-0005-0000-0000-0000455B0000}"/>
    <cellStyle name="Normal 3 2 5 2 2 2 3 2" xfId="24371" xr:uid="{00000000-0005-0000-0000-0000465B0000}"/>
    <cellStyle name="Normal 3 2 5 2 2 2 3 2 2" xfId="24372" xr:uid="{00000000-0005-0000-0000-0000475B0000}"/>
    <cellStyle name="Normal 3 2 5 2 2 2 3 2 2 2" xfId="24373" xr:uid="{00000000-0005-0000-0000-0000485B0000}"/>
    <cellStyle name="Normal 3 2 5 2 2 2 3 2 3" xfId="24374" xr:uid="{00000000-0005-0000-0000-0000495B0000}"/>
    <cellStyle name="Normal 3 2 5 2 2 2 3 3" xfId="24375" xr:uid="{00000000-0005-0000-0000-00004A5B0000}"/>
    <cellStyle name="Normal 3 2 5 2 2 2 3 3 2" xfId="24376" xr:uid="{00000000-0005-0000-0000-00004B5B0000}"/>
    <cellStyle name="Normal 3 2 5 2 2 2 3 4" xfId="24377" xr:uid="{00000000-0005-0000-0000-00004C5B0000}"/>
    <cellStyle name="Normal 3 2 5 2 2 2 4" xfId="24378" xr:uid="{00000000-0005-0000-0000-00004D5B0000}"/>
    <cellStyle name="Normal 3 2 5 2 2 2 4 2" xfId="24379" xr:uid="{00000000-0005-0000-0000-00004E5B0000}"/>
    <cellStyle name="Normal 3 2 5 2 2 2 4 2 2" xfId="24380" xr:uid="{00000000-0005-0000-0000-00004F5B0000}"/>
    <cellStyle name="Normal 3 2 5 2 2 2 4 2 2 2" xfId="24381" xr:uid="{00000000-0005-0000-0000-0000505B0000}"/>
    <cellStyle name="Normal 3 2 5 2 2 2 4 2 3" xfId="24382" xr:uid="{00000000-0005-0000-0000-0000515B0000}"/>
    <cellStyle name="Normal 3 2 5 2 2 2 4 3" xfId="24383" xr:uid="{00000000-0005-0000-0000-0000525B0000}"/>
    <cellStyle name="Normal 3 2 5 2 2 2 4 3 2" xfId="24384" xr:uid="{00000000-0005-0000-0000-0000535B0000}"/>
    <cellStyle name="Normal 3 2 5 2 2 2 4 4" xfId="24385" xr:uid="{00000000-0005-0000-0000-0000545B0000}"/>
    <cellStyle name="Normal 3 2 5 2 2 2 5" xfId="24386" xr:uid="{00000000-0005-0000-0000-0000555B0000}"/>
    <cellStyle name="Normal 3 2 5 2 2 2 5 2" xfId="24387" xr:uid="{00000000-0005-0000-0000-0000565B0000}"/>
    <cellStyle name="Normal 3 2 5 2 2 2 5 2 2" xfId="24388" xr:uid="{00000000-0005-0000-0000-0000575B0000}"/>
    <cellStyle name="Normal 3 2 5 2 2 2 5 3" xfId="24389" xr:uid="{00000000-0005-0000-0000-0000585B0000}"/>
    <cellStyle name="Normal 3 2 5 2 2 2 6" xfId="24390" xr:uid="{00000000-0005-0000-0000-0000595B0000}"/>
    <cellStyle name="Normal 3 2 5 2 2 2 6 2" xfId="24391" xr:uid="{00000000-0005-0000-0000-00005A5B0000}"/>
    <cellStyle name="Normal 3 2 5 2 2 2 7" xfId="24392" xr:uid="{00000000-0005-0000-0000-00005B5B0000}"/>
    <cellStyle name="Normal 3 2 5 2 2 2 7 2" xfId="24393" xr:uid="{00000000-0005-0000-0000-00005C5B0000}"/>
    <cellStyle name="Normal 3 2 5 2 2 2 8" xfId="24394" xr:uid="{00000000-0005-0000-0000-00005D5B0000}"/>
    <cellStyle name="Normal 3 2 5 2 2 3" xfId="24395" xr:uid="{00000000-0005-0000-0000-00005E5B0000}"/>
    <cellStyle name="Normal 3 2 5 2 2 3 2" xfId="24396" xr:uid="{00000000-0005-0000-0000-00005F5B0000}"/>
    <cellStyle name="Normal 3 2 5 2 2 3 2 2" xfId="24397" xr:uid="{00000000-0005-0000-0000-0000605B0000}"/>
    <cellStyle name="Normal 3 2 5 2 2 3 2 2 2" xfId="24398" xr:uid="{00000000-0005-0000-0000-0000615B0000}"/>
    <cellStyle name="Normal 3 2 5 2 2 3 2 2 2 2" xfId="24399" xr:uid="{00000000-0005-0000-0000-0000625B0000}"/>
    <cellStyle name="Normal 3 2 5 2 2 3 2 2 3" xfId="24400" xr:uid="{00000000-0005-0000-0000-0000635B0000}"/>
    <cellStyle name="Normal 3 2 5 2 2 3 2 3" xfId="24401" xr:uid="{00000000-0005-0000-0000-0000645B0000}"/>
    <cellStyle name="Normal 3 2 5 2 2 3 2 3 2" xfId="24402" xr:uid="{00000000-0005-0000-0000-0000655B0000}"/>
    <cellStyle name="Normal 3 2 5 2 2 3 2 4" xfId="24403" xr:uid="{00000000-0005-0000-0000-0000665B0000}"/>
    <cellStyle name="Normal 3 2 5 2 2 3 3" xfId="24404" xr:uid="{00000000-0005-0000-0000-0000675B0000}"/>
    <cellStyle name="Normal 3 2 5 2 2 3 3 2" xfId="24405" xr:uid="{00000000-0005-0000-0000-0000685B0000}"/>
    <cellStyle name="Normal 3 2 5 2 2 3 3 2 2" xfId="24406" xr:uid="{00000000-0005-0000-0000-0000695B0000}"/>
    <cellStyle name="Normal 3 2 5 2 2 3 3 3" xfId="24407" xr:uid="{00000000-0005-0000-0000-00006A5B0000}"/>
    <cellStyle name="Normal 3 2 5 2 2 3 4" xfId="24408" xr:uid="{00000000-0005-0000-0000-00006B5B0000}"/>
    <cellStyle name="Normal 3 2 5 2 2 3 4 2" xfId="24409" xr:uid="{00000000-0005-0000-0000-00006C5B0000}"/>
    <cellStyle name="Normal 3 2 5 2 2 3 5" xfId="24410" xr:uid="{00000000-0005-0000-0000-00006D5B0000}"/>
    <cellStyle name="Normal 3 2 5 2 2 4" xfId="24411" xr:uid="{00000000-0005-0000-0000-00006E5B0000}"/>
    <cellStyle name="Normal 3 2 5 2 2 4 2" xfId="24412" xr:uid="{00000000-0005-0000-0000-00006F5B0000}"/>
    <cellStyle name="Normal 3 2 5 2 2 4 2 2" xfId="24413" xr:uid="{00000000-0005-0000-0000-0000705B0000}"/>
    <cellStyle name="Normal 3 2 5 2 2 4 2 2 2" xfId="24414" xr:uid="{00000000-0005-0000-0000-0000715B0000}"/>
    <cellStyle name="Normal 3 2 5 2 2 4 2 3" xfId="24415" xr:uid="{00000000-0005-0000-0000-0000725B0000}"/>
    <cellStyle name="Normal 3 2 5 2 2 4 3" xfId="24416" xr:uid="{00000000-0005-0000-0000-0000735B0000}"/>
    <cellStyle name="Normal 3 2 5 2 2 4 3 2" xfId="24417" xr:uid="{00000000-0005-0000-0000-0000745B0000}"/>
    <cellStyle name="Normal 3 2 5 2 2 4 4" xfId="24418" xr:uid="{00000000-0005-0000-0000-0000755B0000}"/>
    <cellStyle name="Normal 3 2 5 2 2 5" xfId="24419" xr:uid="{00000000-0005-0000-0000-0000765B0000}"/>
    <cellStyle name="Normal 3 2 5 2 2 5 2" xfId="24420" xr:uid="{00000000-0005-0000-0000-0000775B0000}"/>
    <cellStyle name="Normal 3 2 5 2 2 5 2 2" xfId="24421" xr:uid="{00000000-0005-0000-0000-0000785B0000}"/>
    <cellStyle name="Normal 3 2 5 2 2 5 2 2 2" xfId="24422" xr:uid="{00000000-0005-0000-0000-0000795B0000}"/>
    <cellStyle name="Normal 3 2 5 2 2 5 2 3" xfId="24423" xr:uid="{00000000-0005-0000-0000-00007A5B0000}"/>
    <cellStyle name="Normal 3 2 5 2 2 5 3" xfId="24424" xr:uid="{00000000-0005-0000-0000-00007B5B0000}"/>
    <cellStyle name="Normal 3 2 5 2 2 5 3 2" xfId="24425" xr:uid="{00000000-0005-0000-0000-00007C5B0000}"/>
    <cellStyle name="Normal 3 2 5 2 2 5 4" xfId="24426" xr:uid="{00000000-0005-0000-0000-00007D5B0000}"/>
    <cellStyle name="Normal 3 2 5 2 2 6" xfId="24427" xr:uid="{00000000-0005-0000-0000-00007E5B0000}"/>
    <cellStyle name="Normal 3 2 5 2 2 6 2" xfId="24428" xr:uid="{00000000-0005-0000-0000-00007F5B0000}"/>
    <cellStyle name="Normal 3 2 5 2 2 6 2 2" xfId="24429" xr:uid="{00000000-0005-0000-0000-0000805B0000}"/>
    <cellStyle name="Normal 3 2 5 2 2 6 3" xfId="24430" xr:uid="{00000000-0005-0000-0000-0000815B0000}"/>
    <cellStyle name="Normal 3 2 5 2 2 7" xfId="24431" xr:uid="{00000000-0005-0000-0000-0000825B0000}"/>
    <cellStyle name="Normal 3 2 5 2 2 7 2" xfId="24432" xr:uid="{00000000-0005-0000-0000-0000835B0000}"/>
    <cellStyle name="Normal 3 2 5 2 2 8" xfId="24433" xr:uid="{00000000-0005-0000-0000-0000845B0000}"/>
    <cellStyle name="Normal 3 2 5 2 2 8 2" xfId="24434" xr:uid="{00000000-0005-0000-0000-0000855B0000}"/>
    <cellStyle name="Normal 3 2 5 2 2 9" xfId="24435" xr:uid="{00000000-0005-0000-0000-0000865B0000}"/>
    <cellStyle name="Normal 3 2 5 2 3" xfId="24436" xr:uid="{00000000-0005-0000-0000-0000875B0000}"/>
    <cellStyle name="Normal 3 2 5 2 3 2" xfId="24437" xr:uid="{00000000-0005-0000-0000-0000885B0000}"/>
    <cellStyle name="Normal 3 2 5 2 3 2 2" xfId="24438" xr:uid="{00000000-0005-0000-0000-0000895B0000}"/>
    <cellStyle name="Normal 3 2 5 2 3 2 2 2" xfId="24439" xr:uid="{00000000-0005-0000-0000-00008A5B0000}"/>
    <cellStyle name="Normal 3 2 5 2 3 2 2 2 2" xfId="24440" xr:uid="{00000000-0005-0000-0000-00008B5B0000}"/>
    <cellStyle name="Normal 3 2 5 2 3 2 2 2 2 2" xfId="24441" xr:uid="{00000000-0005-0000-0000-00008C5B0000}"/>
    <cellStyle name="Normal 3 2 5 2 3 2 2 2 3" xfId="24442" xr:uid="{00000000-0005-0000-0000-00008D5B0000}"/>
    <cellStyle name="Normal 3 2 5 2 3 2 2 3" xfId="24443" xr:uid="{00000000-0005-0000-0000-00008E5B0000}"/>
    <cellStyle name="Normal 3 2 5 2 3 2 2 3 2" xfId="24444" xr:uid="{00000000-0005-0000-0000-00008F5B0000}"/>
    <cellStyle name="Normal 3 2 5 2 3 2 2 4" xfId="24445" xr:uid="{00000000-0005-0000-0000-0000905B0000}"/>
    <cellStyle name="Normal 3 2 5 2 3 2 3" xfId="24446" xr:uid="{00000000-0005-0000-0000-0000915B0000}"/>
    <cellStyle name="Normal 3 2 5 2 3 2 3 2" xfId="24447" xr:uid="{00000000-0005-0000-0000-0000925B0000}"/>
    <cellStyle name="Normal 3 2 5 2 3 2 3 2 2" xfId="24448" xr:uid="{00000000-0005-0000-0000-0000935B0000}"/>
    <cellStyle name="Normal 3 2 5 2 3 2 3 3" xfId="24449" xr:uid="{00000000-0005-0000-0000-0000945B0000}"/>
    <cellStyle name="Normal 3 2 5 2 3 2 4" xfId="24450" xr:uid="{00000000-0005-0000-0000-0000955B0000}"/>
    <cellStyle name="Normal 3 2 5 2 3 2 4 2" xfId="24451" xr:uid="{00000000-0005-0000-0000-0000965B0000}"/>
    <cellStyle name="Normal 3 2 5 2 3 2 5" xfId="24452" xr:uid="{00000000-0005-0000-0000-0000975B0000}"/>
    <cellStyle name="Normal 3 2 5 2 3 3" xfId="24453" xr:uid="{00000000-0005-0000-0000-0000985B0000}"/>
    <cellStyle name="Normal 3 2 5 2 3 3 2" xfId="24454" xr:uid="{00000000-0005-0000-0000-0000995B0000}"/>
    <cellStyle name="Normal 3 2 5 2 3 3 2 2" xfId="24455" xr:uid="{00000000-0005-0000-0000-00009A5B0000}"/>
    <cellStyle name="Normal 3 2 5 2 3 3 2 2 2" xfId="24456" xr:uid="{00000000-0005-0000-0000-00009B5B0000}"/>
    <cellStyle name="Normal 3 2 5 2 3 3 2 3" xfId="24457" xr:uid="{00000000-0005-0000-0000-00009C5B0000}"/>
    <cellStyle name="Normal 3 2 5 2 3 3 3" xfId="24458" xr:uid="{00000000-0005-0000-0000-00009D5B0000}"/>
    <cellStyle name="Normal 3 2 5 2 3 3 3 2" xfId="24459" xr:uid="{00000000-0005-0000-0000-00009E5B0000}"/>
    <cellStyle name="Normal 3 2 5 2 3 3 4" xfId="24460" xr:uid="{00000000-0005-0000-0000-00009F5B0000}"/>
    <cellStyle name="Normal 3 2 5 2 3 4" xfId="24461" xr:uid="{00000000-0005-0000-0000-0000A05B0000}"/>
    <cellStyle name="Normal 3 2 5 2 3 4 2" xfId="24462" xr:uid="{00000000-0005-0000-0000-0000A15B0000}"/>
    <cellStyle name="Normal 3 2 5 2 3 4 2 2" xfId="24463" xr:uid="{00000000-0005-0000-0000-0000A25B0000}"/>
    <cellStyle name="Normal 3 2 5 2 3 4 2 2 2" xfId="24464" xr:uid="{00000000-0005-0000-0000-0000A35B0000}"/>
    <cellStyle name="Normal 3 2 5 2 3 4 2 3" xfId="24465" xr:uid="{00000000-0005-0000-0000-0000A45B0000}"/>
    <cellStyle name="Normal 3 2 5 2 3 4 3" xfId="24466" xr:uid="{00000000-0005-0000-0000-0000A55B0000}"/>
    <cellStyle name="Normal 3 2 5 2 3 4 3 2" xfId="24467" xr:uid="{00000000-0005-0000-0000-0000A65B0000}"/>
    <cellStyle name="Normal 3 2 5 2 3 4 4" xfId="24468" xr:uid="{00000000-0005-0000-0000-0000A75B0000}"/>
    <cellStyle name="Normal 3 2 5 2 3 5" xfId="24469" xr:uid="{00000000-0005-0000-0000-0000A85B0000}"/>
    <cellStyle name="Normal 3 2 5 2 3 5 2" xfId="24470" xr:uid="{00000000-0005-0000-0000-0000A95B0000}"/>
    <cellStyle name="Normal 3 2 5 2 3 5 2 2" xfId="24471" xr:uid="{00000000-0005-0000-0000-0000AA5B0000}"/>
    <cellStyle name="Normal 3 2 5 2 3 5 3" xfId="24472" xr:uid="{00000000-0005-0000-0000-0000AB5B0000}"/>
    <cellStyle name="Normal 3 2 5 2 3 6" xfId="24473" xr:uid="{00000000-0005-0000-0000-0000AC5B0000}"/>
    <cellStyle name="Normal 3 2 5 2 3 6 2" xfId="24474" xr:uid="{00000000-0005-0000-0000-0000AD5B0000}"/>
    <cellStyle name="Normal 3 2 5 2 3 7" xfId="24475" xr:uid="{00000000-0005-0000-0000-0000AE5B0000}"/>
    <cellStyle name="Normal 3 2 5 2 3 7 2" xfId="24476" xr:uid="{00000000-0005-0000-0000-0000AF5B0000}"/>
    <cellStyle name="Normal 3 2 5 2 3 8" xfId="24477" xr:uid="{00000000-0005-0000-0000-0000B05B0000}"/>
    <cellStyle name="Normal 3 2 5 2 4" xfId="24478" xr:uid="{00000000-0005-0000-0000-0000B15B0000}"/>
    <cellStyle name="Normal 3 2 5 2 4 2" xfId="24479" xr:uid="{00000000-0005-0000-0000-0000B25B0000}"/>
    <cellStyle name="Normal 3 2 5 2 4 2 2" xfId="24480" xr:uid="{00000000-0005-0000-0000-0000B35B0000}"/>
    <cellStyle name="Normal 3 2 5 2 4 2 2 2" xfId="24481" xr:uid="{00000000-0005-0000-0000-0000B45B0000}"/>
    <cellStyle name="Normal 3 2 5 2 4 2 2 2 2" xfId="24482" xr:uid="{00000000-0005-0000-0000-0000B55B0000}"/>
    <cellStyle name="Normal 3 2 5 2 4 2 2 3" xfId="24483" xr:uid="{00000000-0005-0000-0000-0000B65B0000}"/>
    <cellStyle name="Normal 3 2 5 2 4 2 3" xfId="24484" xr:uid="{00000000-0005-0000-0000-0000B75B0000}"/>
    <cellStyle name="Normal 3 2 5 2 4 2 3 2" xfId="24485" xr:uid="{00000000-0005-0000-0000-0000B85B0000}"/>
    <cellStyle name="Normal 3 2 5 2 4 2 4" xfId="24486" xr:uid="{00000000-0005-0000-0000-0000B95B0000}"/>
    <cellStyle name="Normal 3 2 5 2 4 3" xfId="24487" xr:uid="{00000000-0005-0000-0000-0000BA5B0000}"/>
    <cellStyle name="Normal 3 2 5 2 4 3 2" xfId="24488" xr:uid="{00000000-0005-0000-0000-0000BB5B0000}"/>
    <cellStyle name="Normal 3 2 5 2 4 3 2 2" xfId="24489" xr:uid="{00000000-0005-0000-0000-0000BC5B0000}"/>
    <cellStyle name="Normal 3 2 5 2 4 3 3" xfId="24490" xr:uid="{00000000-0005-0000-0000-0000BD5B0000}"/>
    <cellStyle name="Normal 3 2 5 2 4 4" xfId="24491" xr:uid="{00000000-0005-0000-0000-0000BE5B0000}"/>
    <cellStyle name="Normal 3 2 5 2 4 4 2" xfId="24492" xr:uid="{00000000-0005-0000-0000-0000BF5B0000}"/>
    <cellStyle name="Normal 3 2 5 2 4 5" xfId="24493" xr:uid="{00000000-0005-0000-0000-0000C05B0000}"/>
    <cellStyle name="Normal 3 2 5 2 5" xfId="24494" xr:uid="{00000000-0005-0000-0000-0000C15B0000}"/>
    <cellStyle name="Normal 3 2 5 2 5 2" xfId="24495" xr:uid="{00000000-0005-0000-0000-0000C25B0000}"/>
    <cellStyle name="Normal 3 2 5 2 5 2 2" xfId="24496" xr:uid="{00000000-0005-0000-0000-0000C35B0000}"/>
    <cellStyle name="Normal 3 2 5 2 5 2 2 2" xfId="24497" xr:uid="{00000000-0005-0000-0000-0000C45B0000}"/>
    <cellStyle name="Normal 3 2 5 2 5 2 3" xfId="24498" xr:uid="{00000000-0005-0000-0000-0000C55B0000}"/>
    <cellStyle name="Normal 3 2 5 2 5 3" xfId="24499" xr:uid="{00000000-0005-0000-0000-0000C65B0000}"/>
    <cellStyle name="Normal 3 2 5 2 5 3 2" xfId="24500" xr:uid="{00000000-0005-0000-0000-0000C75B0000}"/>
    <cellStyle name="Normal 3 2 5 2 5 4" xfId="24501" xr:uid="{00000000-0005-0000-0000-0000C85B0000}"/>
    <cellStyle name="Normal 3 2 5 2 6" xfId="24502" xr:uid="{00000000-0005-0000-0000-0000C95B0000}"/>
    <cellStyle name="Normal 3 2 5 2 6 2" xfId="24503" xr:uid="{00000000-0005-0000-0000-0000CA5B0000}"/>
    <cellStyle name="Normal 3 2 5 2 6 2 2" xfId="24504" xr:uid="{00000000-0005-0000-0000-0000CB5B0000}"/>
    <cellStyle name="Normal 3 2 5 2 6 2 2 2" xfId="24505" xr:uid="{00000000-0005-0000-0000-0000CC5B0000}"/>
    <cellStyle name="Normal 3 2 5 2 6 2 3" xfId="24506" xr:uid="{00000000-0005-0000-0000-0000CD5B0000}"/>
    <cellStyle name="Normal 3 2 5 2 6 3" xfId="24507" xr:uid="{00000000-0005-0000-0000-0000CE5B0000}"/>
    <cellStyle name="Normal 3 2 5 2 6 3 2" xfId="24508" xr:uid="{00000000-0005-0000-0000-0000CF5B0000}"/>
    <cellStyle name="Normal 3 2 5 2 6 4" xfId="24509" xr:uid="{00000000-0005-0000-0000-0000D05B0000}"/>
    <cellStyle name="Normal 3 2 5 2 7" xfId="24510" xr:uid="{00000000-0005-0000-0000-0000D15B0000}"/>
    <cellStyle name="Normal 3 2 5 2 7 2" xfId="24511" xr:uid="{00000000-0005-0000-0000-0000D25B0000}"/>
    <cellStyle name="Normal 3 2 5 2 7 2 2" xfId="24512" xr:uid="{00000000-0005-0000-0000-0000D35B0000}"/>
    <cellStyle name="Normal 3 2 5 2 7 3" xfId="24513" xr:uid="{00000000-0005-0000-0000-0000D45B0000}"/>
    <cellStyle name="Normal 3 2 5 2 8" xfId="24514" xr:uid="{00000000-0005-0000-0000-0000D55B0000}"/>
    <cellStyle name="Normal 3 2 5 2 8 2" xfId="24515" xr:uid="{00000000-0005-0000-0000-0000D65B0000}"/>
    <cellStyle name="Normal 3 2 5 2 9" xfId="24516" xr:uid="{00000000-0005-0000-0000-0000D75B0000}"/>
    <cellStyle name="Normal 3 2 5 2 9 2" xfId="24517" xr:uid="{00000000-0005-0000-0000-0000D85B0000}"/>
    <cellStyle name="Normal 3 2 5 3" xfId="24518" xr:uid="{00000000-0005-0000-0000-0000D95B0000}"/>
    <cellStyle name="Normal 3 2 5 3 10" xfId="24519" xr:uid="{00000000-0005-0000-0000-0000DA5B0000}"/>
    <cellStyle name="Normal 3 2 5 3 2" xfId="24520" xr:uid="{00000000-0005-0000-0000-0000DB5B0000}"/>
    <cellStyle name="Normal 3 2 5 3 2 2" xfId="24521" xr:uid="{00000000-0005-0000-0000-0000DC5B0000}"/>
    <cellStyle name="Normal 3 2 5 3 2 2 2" xfId="24522" xr:uid="{00000000-0005-0000-0000-0000DD5B0000}"/>
    <cellStyle name="Normal 3 2 5 3 2 2 2 2" xfId="24523" xr:uid="{00000000-0005-0000-0000-0000DE5B0000}"/>
    <cellStyle name="Normal 3 2 5 3 2 2 2 2 2" xfId="24524" xr:uid="{00000000-0005-0000-0000-0000DF5B0000}"/>
    <cellStyle name="Normal 3 2 5 3 2 2 2 2 2 2" xfId="24525" xr:uid="{00000000-0005-0000-0000-0000E05B0000}"/>
    <cellStyle name="Normal 3 2 5 3 2 2 2 2 2 2 2" xfId="24526" xr:uid="{00000000-0005-0000-0000-0000E15B0000}"/>
    <cellStyle name="Normal 3 2 5 3 2 2 2 2 2 3" xfId="24527" xr:uid="{00000000-0005-0000-0000-0000E25B0000}"/>
    <cellStyle name="Normal 3 2 5 3 2 2 2 2 3" xfId="24528" xr:uid="{00000000-0005-0000-0000-0000E35B0000}"/>
    <cellStyle name="Normal 3 2 5 3 2 2 2 2 3 2" xfId="24529" xr:uid="{00000000-0005-0000-0000-0000E45B0000}"/>
    <cellStyle name="Normal 3 2 5 3 2 2 2 2 4" xfId="24530" xr:uid="{00000000-0005-0000-0000-0000E55B0000}"/>
    <cellStyle name="Normal 3 2 5 3 2 2 2 3" xfId="24531" xr:uid="{00000000-0005-0000-0000-0000E65B0000}"/>
    <cellStyle name="Normal 3 2 5 3 2 2 2 3 2" xfId="24532" xr:uid="{00000000-0005-0000-0000-0000E75B0000}"/>
    <cellStyle name="Normal 3 2 5 3 2 2 2 3 2 2" xfId="24533" xr:uid="{00000000-0005-0000-0000-0000E85B0000}"/>
    <cellStyle name="Normal 3 2 5 3 2 2 2 3 3" xfId="24534" xr:uid="{00000000-0005-0000-0000-0000E95B0000}"/>
    <cellStyle name="Normal 3 2 5 3 2 2 2 4" xfId="24535" xr:uid="{00000000-0005-0000-0000-0000EA5B0000}"/>
    <cellStyle name="Normal 3 2 5 3 2 2 2 4 2" xfId="24536" xr:uid="{00000000-0005-0000-0000-0000EB5B0000}"/>
    <cellStyle name="Normal 3 2 5 3 2 2 2 5" xfId="24537" xr:uid="{00000000-0005-0000-0000-0000EC5B0000}"/>
    <cellStyle name="Normal 3 2 5 3 2 2 3" xfId="24538" xr:uid="{00000000-0005-0000-0000-0000ED5B0000}"/>
    <cellStyle name="Normal 3 2 5 3 2 2 3 2" xfId="24539" xr:uid="{00000000-0005-0000-0000-0000EE5B0000}"/>
    <cellStyle name="Normal 3 2 5 3 2 2 3 2 2" xfId="24540" xr:uid="{00000000-0005-0000-0000-0000EF5B0000}"/>
    <cellStyle name="Normal 3 2 5 3 2 2 3 2 2 2" xfId="24541" xr:uid="{00000000-0005-0000-0000-0000F05B0000}"/>
    <cellStyle name="Normal 3 2 5 3 2 2 3 2 3" xfId="24542" xr:uid="{00000000-0005-0000-0000-0000F15B0000}"/>
    <cellStyle name="Normal 3 2 5 3 2 2 3 3" xfId="24543" xr:uid="{00000000-0005-0000-0000-0000F25B0000}"/>
    <cellStyle name="Normal 3 2 5 3 2 2 3 3 2" xfId="24544" xr:uid="{00000000-0005-0000-0000-0000F35B0000}"/>
    <cellStyle name="Normal 3 2 5 3 2 2 3 4" xfId="24545" xr:uid="{00000000-0005-0000-0000-0000F45B0000}"/>
    <cellStyle name="Normal 3 2 5 3 2 2 4" xfId="24546" xr:uid="{00000000-0005-0000-0000-0000F55B0000}"/>
    <cellStyle name="Normal 3 2 5 3 2 2 4 2" xfId="24547" xr:uid="{00000000-0005-0000-0000-0000F65B0000}"/>
    <cellStyle name="Normal 3 2 5 3 2 2 4 2 2" xfId="24548" xr:uid="{00000000-0005-0000-0000-0000F75B0000}"/>
    <cellStyle name="Normal 3 2 5 3 2 2 4 2 2 2" xfId="24549" xr:uid="{00000000-0005-0000-0000-0000F85B0000}"/>
    <cellStyle name="Normal 3 2 5 3 2 2 4 2 3" xfId="24550" xr:uid="{00000000-0005-0000-0000-0000F95B0000}"/>
    <cellStyle name="Normal 3 2 5 3 2 2 4 3" xfId="24551" xr:uid="{00000000-0005-0000-0000-0000FA5B0000}"/>
    <cellStyle name="Normal 3 2 5 3 2 2 4 3 2" xfId="24552" xr:uid="{00000000-0005-0000-0000-0000FB5B0000}"/>
    <cellStyle name="Normal 3 2 5 3 2 2 4 4" xfId="24553" xr:uid="{00000000-0005-0000-0000-0000FC5B0000}"/>
    <cellStyle name="Normal 3 2 5 3 2 2 5" xfId="24554" xr:uid="{00000000-0005-0000-0000-0000FD5B0000}"/>
    <cellStyle name="Normal 3 2 5 3 2 2 5 2" xfId="24555" xr:uid="{00000000-0005-0000-0000-0000FE5B0000}"/>
    <cellStyle name="Normal 3 2 5 3 2 2 5 2 2" xfId="24556" xr:uid="{00000000-0005-0000-0000-0000FF5B0000}"/>
    <cellStyle name="Normal 3 2 5 3 2 2 5 3" xfId="24557" xr:uid="{00000000-0005-0000-0000-0000005C0000}"/>
    <cellStyle name="Normal 3 2 5 3 2 2 6" xfId="24558" xr:uid="{00000000-0005-0000-0000-0000015C0000}"/>
    <cellStyle name="Normal 3 2 5 3 2 2 6 2" xfId="24559" xr:uid="{00000000-0005-0000-0000-0000025C0000}"/>
    <cellStyle name="Normal 3 2 5 3 2 2 7" xfId="24560" xr:uid="{00000000-0005-0000-0000-0000035C0000}"/>
    <cellStyle name="Normal 3 2 5 3 2 2 7 2" xfId="24561" xr:uid="{00000000-0005-0000-0000-0000045C0000}"/>
    <cellStyle name="Normal 3 2 5 3 2 2 8" xfId="24562" xr:uid="{00000000-0005-0000-0000-0000055C0000}"/>
    <cellStyle name="Normal 3 2 5 3 2 3" xfId="24563" xr:uid="{00000000-0005-0000-0000-0000065C0000}"/>
    <cellStyle name="Normal 3 2 5 3 2 3 2" xfId="24564" xr:uid="{00000000-0005-0000-0000-0000075C0000}"/>
    <cellStyle name="Normal 3 2 5 3 2 3 2 2" xfId="24565" xr:uid="{00000000-0005-0000-0000-0000085C0000}"/>
    <cellStyle name="Normal 3 2 5 3 2 3 2 2 2" xfId="24566" xr:uid="{00000000-0005-0000-0000-0000095C0000}"/>
    <cellStyle name="Normal 3 2 5 3 2 3 2 2 2 2" xfId="24567" xr:uid="{00000000-0005-0000-0000-00000A5C0000}"/>
    <cellStyle name="Normal 3 2 5 3 2 3 2 2 3" xfId="24568" xr:uid="{00000000-0005-0000-0000-00000B5C0000}"/>
    <cellStyle name="Normal 3 2 5 3 2 3 2 3" xfId="24569" xr:uid="{00000000-0005-0000-0000-00000C5C0000}"/>
    <cellStyle name="Normal 3 2 5 3 2 3 2 3 2" xfId="24570" xr:uid="{00000000-0005-0000-0000-00000D5C0000}"/>
    <cellStyle name="Normal 3 2 5 3 2 3 2 4" xfId="24571" xr:uid="{00000000-0005-0000-0000-00000E5C0000}"/>
    <cellStyle name="Normal 3 2 5 3 2 3 3" xfId="24572" xr:uid="{00000000-0005-0000-0000-00000F5C0000}"/>
    <cellStyle name="Normal 3 2 5 3 2 3 3 2" xfId="24573" xr:uid="{00000000-0005-0000-0000-0000105C0000}"/>
    <cellStyle name="Normal 3 2 5 3 2 3 3 2 2" xfId="24574" xr:uid="{00000000-0005-0000-0000-0000115C0000}"/>
    <cellStyle name="Normal 3 2 5 3 2 3 3 3" xfId="24575" xr:uid="{00000000-0005-0000-0000-0000125C0000}"/>
    <cellStyle name="Normal 3 2 5 3 2 3 4" xfId="24576" xr:uid="{00000000-0005-0000-0000-0000135C0000}"/>
    <cellStyle name="Normal 3 2 5 3 2 3 4 2" xfId="24577" xr:uid="{00000000-0005-0000-0000-0000145C0000}"/>
    <cellStyle name="Normal 3 2 5 3 2 3 5" xfId="24578" xr:uid="{00000000-0005-0000-0000-0000155C0000}"/>
    <cellStyle name="Normal 3 2 5 3 2 4" xfId="24579" xr:uid="{00000000-0005-0000-0000-0000165C0000}"/>
    <cellStyle name="Normal 3 2 5 3 2 4 2" xfId="24580" xr:uid="{00000000-0005-0000-0000-0000175C0000}"/>
    <cellStyle name="Normal 3 2 5 3 2 4 2 2" xfId="24581" xr:uid="{00000000-0005-0000-0000-0000185C0000}"/>
    <cellStyle name="Normal 3 2 5 3 2 4 2 2 2" xfId="24582" xr:uid="{00000000-0005-0000-0000-0000195C0000}"/>
    <cellStyle name="Normal 3 2 5 3 2 4 2 3" xfId="24583" xr:uid="{00000000-0005-0000-0000-00001A5C0000}"/>
    <cellStyle name="Normal 3 2 5 3 2 4 3" xfId="24584" xr:uid="{00000000-0005-0000-0000-00001B5C0000}"/>
    <cellStyle name="Normal 3 2 5 3 2 4 3 2" xfId="24585" xr:uid="{00000000-0005-0000-0000-00001C5C0000}"/>
    <cellStyle name="Normal 3 2 5 3 2 4 4" xfId="24586" xr:uid="{00000000-0005-0000-0000-00001D5C0000}"/>
    <cellStyle name="Normal 3 2 5 3 2 5" xfId="24587" xr:uid="{00000000-0005-0000-0000-00001E5C0000}"/>
    <cellStyle name="Normal 3 2 5 3 2 5 2" xfId="24588" xr:uid="{00000000-0005-0000-0000-00001F5C0000}"/>
    <cellStyle name="Normal 3 2 5 3 2 5 2 2" xfId="24589" xr:uid="{00000000-0005-0000-0000-0000205C0000}"/>
    <cellStyle name="Normal 3 2 5 3 2 5 2 2 2" xfId="24590" xr:uid="{00000000-0005-0000-0000-0000215C0000}"/>
    <cellStyle name="Normal 3 2 5 3 2 5 2 3" xfId="24591" xr:uid="{00000000-0005-0000-0000-0000225C0000}"/>
    <cellStyle name="Normal 3 2 5 3 2 5 3" xfId="24592" xr:uid="{00000000-0005-0000-0000-0000235C0000}"/>
    <cellStyle name="Normal 3 2 5 3 2 5 3 2" xfId="24593" xr:uid="{00000000-0005-0000-0000-0000245C0000}"/>
    <cellStyle name="Normal 3 2 5 3 2 5 4" xfId="24594" xr:uid="{00000000-0005-0000-0000-0000255C0000}"/>
    <cellStyle name="Normal 3 2 5 3 2 6" xfId="24595" xr:uid="{00000000-0005-0000-0000-0000265C0000}"/>
    <cellStyle name="Normal 3 2 5 3 2 6 2" xfId="24596" xr:uid="{00000000-0005-0000-0000-0000275C0000}"/>
    <cellStyle name="Normal 3 2 5 3 2 6 2 2" xfId="24597" xr:uid="{00000000-0005-0000-0000-0000285C0000}"/>
    <cellStyle name="Normal 3 2 5 3 2 6 3" xfId="24598" xr:uid="{00000000-0005-0000-0000-0000295C0000}"/>
    <cellStyle name="Normal 3 2 5 3 2 7" xfId="24599" xr:uid="{00000000-0005-0000-0000-00002A5C0000}"/>
    <cellStyle name="Normal 3 2 5 3 2 7 2" xfId="24600" xr:uid="{00000000-0005-0000-0000-00002B5C0000}"/>
    <cellStyle name="Normal 3 2 5 3 2 8" xfId="24601" xr:uid="{00000000-0005-0000-0000-00002C5C0000}"/>
    <cellStyle name="Normal 3 2 5 3 2 8 2" xfId="24602" xr:uid="{00000000-0005-0000-0000-00002D5C0000}"/>
    <cellStyle name="Normal 3 2 5 3 2 9" xfId="24603" xr:uid="{00000000-0005-0000-0000-00002E5C0000}"/>
    <cellStyle name="Normal 3 2 5 3 3" xfId="24604" xr:uid="{00000000-0005-0000-0000-00002F5C0000}"/>
    <cellStyle name="Normal 3 2 5 3 3 2" xfId="24605" xr:uid="{00000000-0005-0000-0000-0000305C0000}"/>
    <cellStyle name="Normal 3 2 5 3 3 2 2" xfId="24606" xr:uid="{00000000-0005-0000-0000-0000315C0000}"/>
    <cellStyle name="Normal 3 2 5 3 3 2 2 2" xfId="24607" xr:uid="{00000000-0005-0000-0000-0000325C0000}"/>
    <cellStyle name="Normal 3 2 5 3 3 2 2 2 2" xfId="24608" xr:uid="{00000000-0005-0000-0000-0000335C0000}"/>
    <cellStyle name="Normal 3 2 5 3 3 2 2 2 2 2" xfId="24609" xr:uid="{00000000-0005-0000-0000-0000345C0000}"/>
    <cellStyle name="Normal 3 2 5 3 3 2 2 2 3" xfId="24610" xr:uid="{00000000-0005-0000-0000-0000355C0000}"/>
    <cellStyle name="Normal 3 2 5 3 3 2 2 3" xfId="24611" xr:uid="{00000000-0005-0000-0000-0000365C0000}"/>
    <cellStyle name="Normal 3 2 5 3 3 2 2 3 2" xfId="24612" xr:uid="{00000000-0005-0000-0000-0000375C0000}"/>
    <cellStyle name="Normal 3 2 5 3 3 2 2 4" xfId="24613" xr:uid="{00000000-0005-0000-0000-0000385C0000}"/>
    <cellStyle name="Normal 3 2 5 3 3 2 3" xfId="24614" xr:uid="{00000000-0005-0000-0000-0000395C0000}"/>
    <cellStyle name="Normal 3 2 5 3 3 2 3 2" xfId="24615" xr:uid="{00000000-0005-0000-0000-00003A5C0000}"/>
    <cellStyle name="Normal 3 2 5 3 3 2 3 2 2" xfId="24616" xr:uid="{00000000-0005-0000-0000-00003B5C0000}"/>
    <cellStyle name="Normal 3 2 5 3 3 2 3 3" xfId="24617" xr:uid="{00000000-0005-0000-0000-00003C5C0000}"/>
    <cellStyle name="Normal 3 2 5 3 3 2 4" xfId="24618" xr:uid="{00000000-0005-0000-0000-00003D5C0000}"/>
    <cellStyle name="Normal 3 2 5 3 3 2 4 2" xfId="24619" xr:uid="{00000000-0005-0000-0000-00003E5C0000}"/>
    <cellStyle name="Normal 3 2 5 3 3 2 5" xfId="24620" xr:uid="{00000000-0005-0000-0000-00003F5C0000}"/>
    <cellStyle name="Normal 3 2 5 3 3 3" xfId="24621" xr:uid="{00000000-0005-0000-0000-0000405C0000}"/>
    <cellStyle name="Normal 3 2 5 3 3 3 2" xfId="24622" xr:uid="{00000000-0005-0000-0000-0000415C0000}"/>
    <cellStyle name="Normal 3 2 5 3 3 3 2 2" xfId="24623" xr:uid="{00000000-0005-0000-0000-0000425C0000}"/>
    <cellStyle name="Normal 3 2 5 3 3 3 2 2 2" xfId="24624" xr:uid="{00000000-0005-0000-0000-0000435C0000}"/>
    <cellStyle name="Normal 3 2 5 3 3 3 2 3" xfId="24625" xr:uid="{00000000-0005-0000-0000-0000445C0000}"/>
    <cellStyle name="Normal 3 2 5 3 3 3 3" xfId="24626" xr:uid="{00000000-0005-0000-0000-0000455C0000}"/>
    <cellStyle name="Normal 3 2 5 3 3 3 3 2" xfId="24627" xr:uid="{00000000-0005-0000-0000-0000465C0000}"/>
    <cellStyle name="Normal 3 2 5 3 3 3 4" xfId="24628" xr:uid="{00000000-0005-0000-0000-0000475C0000}"/>
    <cellStyle name="Normal 3 2 5 3 3 4" xfId="24629" xr:uid="{00000000-0005-0000-0000-0000485C0000}"/>
    <cellStyle name="Normal 3 2 5 3 3 4 2" xfId="24630" xr:uid="{00000000-0005-0000-0000-0000495C0000}"/>
    <cellStyle name="Normal 3 2 5 3 3 4 2 2" xfId="24631" xr:uid="{00000000-0005-0000-0000-00004A5C0000}"/>
    <cellStyle name="Normal 3 2 5 3 3 4 2 2 2" xfId="24632" xr:uid="{00000000-0005-0000-0000-00004B5C0000}"/>
    <cellStyle name="Normal 3 2 5 3 3 4 2 3" xfId="24633" xr:uid="{00000000-0005-0000-0000-00004C5C0000}"/>
    <cellStyle name="Normal 3 2 5 3 3 4 3" xfId="24634" xr:uid="{00000000-0005-0000-0000-00004D5C0000}"/>
    <cellStyle name="Normal 3 2 5 3 3 4 3 2" xfId="24635" xr:uid="{00000000-0005-0000-0000-00004E5C0000}"/>
    <cellStyle name="Normal 3 2 5 3 3 4 4" xfId="24636" xr:uid="{00000000-0005-0000-0000-00004F5C0000}"/>
    <cellStyle name="Normal 3 2 5 3 3 5" xfId="24637" xr:uid="{00000000-0005-0000-0000-0000505C0000}"/>
    <cellStyle name="Normal 3 2 5 3 3 5 2" xfId="24638" xr:uid="{00000000-0005-0000-0000-0000515C0000}"/>
    <cellStyle name="Normal 3 2 5 3 3 5 2 2" xfId="24639" xr:uid="{00000000-0005-0000-0000-0000525C0000}"/>
    <cellStyle name="Normal 3 2 5 3 3 5 3" xfId="24640" xr:uid="{00000000-0005-0000-0000-0000535C0000}"/>
    <cellStyle name="Normal 3 2 5 3 3 6" xfId="24641" xr:uid="{00000000-0005-0000-0000-0000545C0000}"/>
    <cellStyle name="Normal 3 2 5 3 3 6 2" xfId="24642" xr:uid="{00000000-0005-0000-0000-0000555C0000}"/>
    <cellStyle name="Normal 3 2 5 3 3 7" xfId="24643" xr:uid="{00000000-0005-0000-0000-0000565C0000}"/>
    <cellStyle name="Normal 3 2 5 3 3 7 2" xfId="24644" xr:uid="{00000000-0005-0000-0000-0000575C0000}"/>
    <cellStyle name="Normal 3 2 5 3 3 8" xfId="24645" xr:uid="{00000000-0005-0000-0000-0000585C0000}"/>
    <cellStyle name="Normal 3 2 5 3 4" xfId="24646" xr:uid="{00000000-0005-0000-0000-0000595C0000}"/>
    <cellStyle name="Normal 3 2 5 3 4 2" xfId="24647" xr:uid="{00000000-0005-0000-0000-00005A5C0000}"/>
    <cellStyle name="Normal 3 2 5 3 4 2 2" xfId="24648" xr:uid="{00000000-0005-0000-0000-00005B5C0000}"/>
    <cellStyle name="Normal 3 2 5 3 4 2 2 2" xfId="24649" xr:uid="{00000000-0005-0000-0000-00005C5C0000}"/>
    <cellStyle name="Normal 3 2 5 3 4 2 2 2 2" xfId="24650" xr:uid="{00000000-0005-0000-0000-00005D5C0000}"/>
    <cellStyle name="Normal 3 2 5 3 4 2 2 3" xfId="24651" xr:uid="{00000000-0005-0000-0000-00005E5C0000}"/>
    <cellStyle name="Normal 3 2 5 3 4 2 3" xfId="24652" xr:uid="{00000000-0005-0000-0000-00005F5C0000}"/>
    <cellStyle name="Normal 3 2 5 3 4 2 3 2" xfId="24653" xr:uid="{00000000-0005-0000-0000-0000605C0000}"/>
    <cellStyle name="Normal 3 2 5 3 4 2 4" xfId="24654" xr:uid="{00000000-0005-0000-0000-0000615C0000}"/>
    <cellStyle name="Normal 3 2 5 3 4 3" xfId="24655" xr:uid="{00000000-0005-0000-0000-0000625C0000}"/>
    <cellStyle name="Normal 3 2 5 3 4 3 2" xfId="24656" xr:uid="{00000000-0005-0000-0000-0000635C0000}"/>
    <cellStyle name="Normal 3 2 5 3 4 3 2 2" xfId="24657" xr:uid="{00000000-0005-0000-0000-0000645C0000}"/>
    <cellStyle name="Normal 3 2 5 3 4 3 3" xfId="24658" xr:uid="{00000000-0005-0000-0000-0000655C0000}"/>
    <cellStyle name="Normal 3 2 5 3 4 4" xfId="24659" xr:uid="{00000000-0005-0000-0000-0000665C0000}"/>
    <cellStyle name="Normal 3 2 5 3 4 4 2" xfId="24660" xr:uid="{00000000-0005-0000-0000-0000675C0000}"/>
    <cellStyle name="Normal 3 2 5 3 4 5" xfId="24661" xr:uid="{00000000-0005-0000-0000-0000685C0000}"/>
    <cellStyle name="Normal 3 2 5 3 5" xfId="24662" xr:uid="{00000000-0005-0000-0000-0000695C0000}"/>
    <cellStyle name="Normal 3 2 5 3 5 2" xfId="24663" xr:uid="{00000000-0005-0000-0000-00006A5C0000}"/>
    <cellStyle name="Normal 3 2 5 3 5 2 2" xfId="24664" xr:uid="{00000000-0005-0000-0000-00006B5C0000}"/>
    <cellStyle name="Normal 3 2 5 3 5 2 2 2" xfId="24665" xr:uid="{00000000-0005-0000-0000-00006C5C0000}"/>
    <cellStyle name="Normal 3 2 5 3 5 2 3" xfId="24666" xr:uid="{00000000-0005-0000-0000-00006D5C0000}"/>
    <cellStyle name="Normal 3 2 5 3 5 3" xfId="24667" xr:uid="{00000000-0005-0000-0000-00006E5C0000}"/>
    <cellStyle name="Normal 3 2 5 3 5 3 2" xfId="24668" xr:uid="{00000000-0005-0000-0000-00006F5C0000}"/>
    <cellStyle name="Normal 3 2 5 3 5 4" xfId="24669" xr:uid="{00000000-0005-0000-0000-0000705C0000}"/>
    <cellStyle name="Normal 3 2 5 3 6" xfId="24670" xr:uid="{00000000-0005-0000-0000-0000715C0000}"/>
    <cellStyle name="Normal 3 2 5 3 6 2" xfId="24671" xr:uid="{00000000-0005-0000-0000-0000725C0000}"/>
    <cellStyle name="Normal 3 2 5 3 6 2 2" xfId="24672" xr:uid="{00000000-0005-0000-0000-0000735C0000}"/>
    <cellStyle name="Normal 3 2 5 3 6 2 2 2" xfId="24673" xr:uid="{00000000-0005-0000-0000-0000745C0000}"/>
    <cellStyle name="Normal 3 2 5 3 6 2 3" xfId="24674" xr:uid="{00000000-0005-0000-0000-0000755C0000}"/>
    <cellStyle name="Normal 3 2 5 3 6 3" xfId="24675" xr:uid="{00000000-0005-0000-0000-0000765C0000}"/>
    <cellStyle name="Normal 3 2 5 3 6 3 2" xfId="24676" xr:uid="{00000000-0005-0000-0000-0000775C0000}"/>
    <cellStyle name="Normal 3 2 5 3 6 4" xfId="24677" xr:uid="{00000000-0005-0000-0000-0000785C0000}"/>
    <cellStyle name="Normal 3 2 5 3 7" xfId="24678" xr:uid="{00000000-0005-0000-0000-0000795C0000}"/>
    <cellStyle name="Normal 3 2 5 3 7 2" xfId="24679" xr:uid="{00000000-0005-0000-0000-00007A5C0000}"/>
    <cellStyle name="Normal 3 2 5 3 7 2 2" xfId="24680" xr:uid="{00000000-0005-0000-0000-00007B5C0000}"/>
    <cellStyle name="Normal 3 2 5 3 7 3" xfId="24681" xr:uid="{00000000-0005-0000-0000-00007C5C0000}"/>
    <cellStyle name="Normal 3 2 5 3 8" xfId="24682" xr:uid="{00000000-0005-0000-0000-00007D5C0000}"/>
    <cellStyle name="Normal 3 2 5 3 8 2" xfId="24683" xr:uid="{00000000-0005-0000-0000-00007E5C0000}"/>
    <cellStyle name="Normal 3 2 5 3 9" xfId="24684" xr:uid="{00000000-0005-0000-0000-00007F5C0000}"/>
    <cellStyle name="Normal 3 2 5 3 9 2" xfId="24685" xr:uid="{00000000-0005-0000-0000-0000805C0000}"/>
    <cellStyle name="Normal 3 2 5 4" xfId="24686" xr:uid="{00000000-0005-0000-0000-0000815C0000}"/>
    <cellStyle name="Normal 3 2 5 4 10" xfId="24687" xr:uid="{00000000-0005-0000-0000-0000825C0000}"/>
    <cellStyle name="Normal 3 2 5 4 2" xfId="24688" xr:uid="{00000000-0005-0000-0000-0000835C0000}"/>
    <cellStyle name="Normal 3 2 5 4 2 2" xfId="24689" xr:uid="{00000000-0005-0000-0000-0000845C0000}"/>
    <cellStyle name="Normal 3 2 5 4 2 2 2" xfId="24690" xr:uid="{00000000-0005-0000-0000-0000855C0000}"/>
    <cellStyle name="Normal 3 2 5 4 2 2 2 2" xfId="24691" xr:uid="{00000000-0005-0000-0000-0000865C0000}"/>
    <cellStyle name="Normal 3 2 5 4 2 2 2 2 2" xfId="24692" xr:uid="{00000000-0005-0000-0000-0000875C0000}"/>
    <cellStyle name="Normal 3 2 5 4 2 2 2 2 2 2" xfId="24693" xr:uid="{00000000-0005-0000-0000-0000885C0000}"/>
    <cellStyle name="Normal 3 2 5 4 2 2 2 2 2 2 2" xfId="24694" xr:uid="{00000000-0005-0000-0000-0000895C0000}"/>
    <cellStyle name="Normal 3 2 5 4 2 2 2 2 2 3" xfId="24695" xr:uid="{00000000-0005-0000-0000-00008A5C0000}"/>
    <cellStyle name="Normal 3 2 5 4 2 2 2 2 3" xfId="24696" xr:uid="{00000000-0005-0000-0000-00008B5C0000}"/>
    <cellStyle name="Normal 3 2 5 4 2 2 2 2 3 2" xfId="24697" xr:uid="{00000000-0005-0000-0000-00008C5C0000}"/>
    <cellStyle name="Normal 3 2 5 4 2 2 2 2 4" xfId="24698" xr:uid="{00000000-0005-0000-0000-00008D5C0000}"/>
    <cellStyle name="Normal 3 2 5 4 2 2 2 3" xfId="24699" xr:uid="{00000000-0005-0000-0000-00008E5C0000}"/>
    <cellStyle name="Normal 3 2 5 4 2 2 2 3 2" xfId="24700" xr:uid="{00000000-0005-0000-0000-00008F5C0000}"/>
    <cellStyle name="Normal 3 2 5 4 2 2 2 3 2 2" xfId="24701" xr:uid="{00000000-0005-0000-0000-0000905C0000}"/>
    <cellStyle name="Normal 3 2 5 4 2 2 2 3 3" xfId="24702" xr:uid="{00000000-0005-0000-0000-0000915C0000}"/>
    <cellStyle name="Normal 3 2 5 4 2 2 2 4" xfId="24703" xr:uid="{00000000-0005-0000-0000-0000925C0000}"/>
    <cellStyle name="Normal 3 2 5 4 2 2 2 4 2" xfId="24704" xr:uid="{00000000-0005-0000-0000-0000935C0000}"/>
    <cellStyle name="Normal 3 2 5 4 2 2 2 5" xfId="24705" xr:uid="{00000000-0005-0000-0000-0000945C0000}"/>
    <cellStyle name="Normal 3 2 5 4 2 2 3" xfId="24706" xr:uid="{00000000-0005-0000-0000-0000955C0000}"/>
    <cellStyle name="Normal 3 2 5 4 2 2 3 2" xfId="24707" xr:uid="{00000000-0005-0000-0000-0000965C0000}"/>
    <cellStyle name="Normal 3 2 5 4 2 2 3 2 2" xfId="24708" xr:uid="{00000000-0005-0000-0000-0000975C0000}"/>
    <cellStyle name="Normal 3 2 5 4 2 2 3 2 2 2" xfId="24709" xr:uid="{00000000-0005-0000-0000-0000985C0000}"/>
    <cellStyle name="Normal 3 2 5 4 2 2 3 2 3" xfId="24710" xr:uid="{00000000-0005-0000-0000-0000995C0000}"/>
    <cellStyle name="Normal 3 2 5 4 2 2 3 3" xfId="24711" xr:uid="{00000000-0005-0000-0000-00009A5C0000}"/>
    <cellStyle name="Normal 3 2 5 4 2 2 3 3 2" xfId="24712" xr:uid="{00000000-0005-0000-0000-00009B5C0000}"/>
    <cellStyle name="Normal 3 2 5 4 2 2 3 4" xfId="24713" xr:uid="{00000000-0005-0000-0000-00009C5C0000}"/>
    <cellStyle name="Normal 3 2 5 4 2 2 4" xfId="24714" xr:uid="{00000000-0005-0000-0000-00009D5C0000}"/>
    <cellStyle name="Normal 3 2 5 4 2 2 4 2" xfId="24715" xr:uid="{00000000-0005-0000-0000-00009E5C0000}"/>
    <cellStyle name="Normal 3 2 5 4 2 2 4 2 2" xfId="24716" xr:uid="{00000000-0005-0000-0000-00009F5C0000}"/>
    <cellStyle name="Normal 3 2 5 4 2 2 4 2 2 2" xfId="24717" xr:uid="{00000000-0005-0000-0000-0000A05C0000}"/>
    <cellStyle name="Normal 3 2 5 4 2 2 4 2 3" xfId="24718" xr:uid="{00000000-0005-0000-0000-0000A15C0000}"/>
    <cellStyle name="Normal 3 2 5 4 2 2 4 3" xfId="24719" xr:uid="{00000000-0005-0000-0000-0000A25C0000}"/>
    <cellStyle name="Normal 3 2 5 4 2 2 4 3 2" xfId="24720" xr:uid="{00000000-0005-0000-0000-0000A35C0000}"/>
    <cellStyle name="Normal 3 2 5 4 2 2 4 4" xfId="24721" xr:uid="{00000000-0005-0000-0000-0000A45C0000}"/>
    <cellStyle name="Normal 3 2 5 4 2 2 5" xfId="24722" xr:uid="{00000000-0005-0000-0000-0000A55C0000}"/>
    <cellStyle name="Normal 3 2 5 4 2 2 5 2" xfId="24723" xr:uid="{00000000-0005-0000-0000-0000A65C0000}"/>
    <cellStyle name="Normal 3 2 5 4 2 2 5 2 2" xfId="24724" xr:uid="{00000000-0005-0000-0000-0000A75C0000}"/>
    <cellStyle name="Normal 3 2 5 4 2 2 5 3" xfId="24725" xr:uid="{00000000-0005-0000-0000-0000A85C0000}"/>
    <cellStyle name="Normal 3 2 5 4 2 2 6" xfId="24726" xr:uid="{00000000-0005-0000-0000-0000A95C0000}"/>
    <cellStyle name="Normal 3 2 5 4 2 2 6 2" xfId="24727" xr:uid="{00000000-0005-0000-0000-0000AA5C0000}"/>
    <cellStyle name="Normal 3 2 5 4 2 2 7" xfId="24728" xr:uid="{00000000-0005-0000-0000-0000AB5C0000}"/>
    <cellStyle name="Normal 3 2 5 4 2 2 7 2" xfId="24729" xr:uid="{00000000-0005-0000-0000-0000AC5C0000}"/>
    <cellStyle name="Normal 3 2 5 4 2 2 8" xfId="24730" xr:uid="{00000000-0005-0000-0000-0000AD5C0000}"/>
    <cellStyle name="Normal 3 2 5 4 2 3" xfId="24731" xr:uid="{00000000-0005-0000-0000-0000AE5C0000}"/>
    <cellStyle name="Normal 3 2 5 4 2 3 2" xfId="24732" xr:uid="{00000000-0005-0000-0000-0000AF5C0000}"/>
    <cellStyle name="Normal 3 2 5 4 2 3 2 2" xfId="24733" xr:uid="{00000000-0005-0000-0000-0000B05C0000}"/>
    <cellStyle name="Normal 3 2 5 4 2 3 2 2 2" xfId="24734" xr:uid="{00000000-0005-0000-0000-0000B15C0000}"/>
    <cellStyle name="Normal 3 2 5 4 2 3 2 2 2 2" xfId="24735" xr:uid="{00000000-0005-0000-0000-0000B25C0000}"/>
    <cellStyle name="Normal 3 2 5 4 2 3 2 2 3" xfId="24736" xr:uid="{00000000-0005-0000-0000-0000B35C0000}"/>
    <cellStyle name="Normal 3 2 5 4 2 3 2 3" xfId="24737" xr:uid="{00000000-0005-0000-0000-0000B45C0000}"/>
    <cellStyle name="Normal 3 2 5 4 2 3 2 3 2" xfId="24738" xr:uid="{00000000-0005-0000-0000-0000B55C0000}"/>
    <cellStyle name="Normal 3 2 5 4 2 3 2 4" xfId="24739" xr:uid="{00000000-0005-0000-0000-0000B65C0000}"/>
    <cellStyle name="Normal 3 2 5 4 2 3 3" xfId="24740" xr:uid="{00000000-0005-0000-0000-0000B75C0000}"/>
    <cellStyle name="Normal 3 2 5 4 2 3 3 2" xfId="24741" xr:uid="{00000000-0005-0000-0000-0000B85C0000}"/>
    <cellStyle name="Normal 3 2 5 4 2 3 3 2 2" xfId="24742" xr:uid="{00000000-0005-0000-0000-0000B95C0000}"/>
    <cellStyle name="Normal 3 2 5 4 2 3 3 3" xfId="24743" xr:uid="{00000000-0005-0000-0000-0000BA5C0000}"/>
    <cellStyle name="Normal 3 2 5 4 2 3 4" xfId="24744" xr:uid="{00000000-0005-0000-0000-0000BB5C0000}"/>
    <cellStyle name="Normal 3 2 5 4 2 3 4 2" xfId="24745" xr:uid="{00000000-0005-0000-0000-0000BC5C0000}"/>
    <cellStyle name="Normal 3 2 5 4 2 3 5" xfId="24746" xr:uid="{00000000-0005-0000-0000-0000BD5C0000}"/>
    <cellStyle name="Normal 3 2 5 4 2 4" xfId="24747" xr:uid="{00000000-0005-0000-0000-0000BE5C0000}"/>
    <cellStyle name="Normal 3 2 5 4 2 4 2" xfId="24748" xr:uid="{00000000-0005-0000-0000-0000BF5C0000}"/>
    <cellStyle name="Normal 3 2 5 4 2 4 2 2" xfId="24749" xr:uid="{00000000-0005-0000-0000-0000C05C0000}"/>
    <cellStyle name="Normal 3 2 5 4 2 4 2 2 2" xfId="24750" xr:uid="{00000000-0005-0000-0000-0000C15C0000}"/>
    <cellStyle name="Normal 3 2 5 4 2 4 2 3" xfId="24751" xr:uid="{00000000-0005-0000-0000-0000C25C0000}"/>
    <cellStyle name="Normal 3 2 5 4 2 4 3" xfId="24752" xr:uid="{00000000-0005-0000-0000-0000C35C0000}"/>
    <cellStyle name="Normal 3 2 5 4 2 4 3 2" xfId="24753" xr:uid="{00000000-0005-0000-0000-0000C45C0000}"/>
    <cellStyle name="Normal 3 2 5 4 2 4 4" xfId="24754" xr:uid="{00000000-0005-0000-0000-0000C55C0000}"/>
    <cellStyle name="Normal 3 2 5 4 2 5" xfId="24755" xr:uid="{00000000-0005-0000-0000-0000C65C0000}"/>
    <cellStyle name="Normal 3 2 5 4 2 5 2" xfId="24756" xr:uid="{00000000-0005-0000-0000-0000C75C0000}"/>
    <cellStyle name="Normal 3 2 5 4 2 5 2 2" xfId="24757" xr:uid="{00000000-0005-0000-0000-0000C85C0000}"/>
    <cellStyle name="Normal 3 2 5 4 2 5 2 2 2" xfId="24758" xr:uid="{00000000-0005-0000-0000-0000C95C0000}"/>
    <cellStyle name="Normal 3 2 5 4 2 5 2 3" xfId="24759" xr:uid="{00000000-0005-0000-0000-0000CA5C0000}"/>
    <cellStyle name="Normal 3 2 5 4 2 5 3" xfId="24760" xr:uid="{00000000-0005-0000-0000-0000CB5C0000}"/>
    <cellStyle name="Normal 3 2 5 4 2 5 3 2" xfId="24761" xr:uid="{00000000-0005-0000-0000-0000CC5C0000}"/>
    <cellStyle name="Normal 3 2 5 4 2 5 4" xfId="24762" xr:uid="{00000000-0005-0000-0000-0000CD5C0000}"/>
    <cellStyle name="Normal 3 2 5 4 2 6" xfId="24763" xr:uid="{00000000-0005-0000-0000-0000CE5C0000}"/>
    <cellStyle name="Normal 3 2 5 4 2 6 2" xfId="24764" xr:uid="{00000000-0005-0000-0000-0000CF5C0000}"/>
    <cellStyle name="Normal 3 2 5 4 2 6 2 2" xfId="24765" xr:uid="{00000000-0005-0000-0000-0000D05C0000}"/>
    <cellStyle name="Normal 3 2 5 4 2 6 3" xfId="24766" xr:uid="{00000000-0005-0000-0000-0000D15C0000}"/>
    <cellStyle name="Normal 3 2 5 4 2 7" xfId="24767" xr:uid="{00000000-0005-0000-0000-0000D25C0000}"/>
    <cellStyle name="Normal 3 2 5 4 2 7 2" xfId="24768" xr:uid="{00000000-0005-0000-0000-0000D35C0000}"/>
    <cellStyle name="Normal 3 2 5 4 2 8" xfId="24769" xr:uid="{00000000-0005-0000-0000-0000D45C0000}"/>
    <cellStyle name="Normal 3 2 5 4 2 8 2" xfId="24770" xr:uid="{00000000-0005-0000-0000-0000D55C0000}"/>
    <cellStyle name="Normal 3 2 5 4 2 9" xfId="24771" xr:uid="{00000000-0005-0000-0000-0000D65C0000}"/>
    <cellStyle name="Normal 3 2 5 4 3" xfId="24772" xr:uid="{00000000-0005-0000-0000-0000D75C0000}"/>
    <cellStyle name="Normal 3 2 5 4 3 2" xfId="24773" xr:uid="{00000000-0005-0000-0000-0000D85C0000}"/>
    <cellStyle name="Normal 3 2 5 4 3 2 2" xfId="24774" xr:uid="{00000000-0005-0000-0000-0000D95C0000}"/>
    <cellStyle name="Normal 3 2 5 4 3 2 2 2" xfId="24775" xr:uid="{00000000-0005-0000-0000-0000DA5C0000}"/>
    <cellStyle name="Normal 3 2 5 4 3 2 2 2 2" xfId="24776" xr:uid="{00000000-0005-0000-0000-0000DB5C0000}"/>
    <cellStyle name="Normal 3 2 5 4 3 2 2 2 2 2" xfId="24777" xr:uid="{00000000-0005-0000-0000-0000DC5C0000}"/>
    <cellStyle name="Normal 3 2 5 4 3 2 2 2 3" xfId="24778" xr:uid="{00000000-0005-0000-0000-0000DD5C0000}"/>
    <cellStyle name="Normal 3 2 5 4 3 2 2 3" xfId="24779" xr:uid="{00000000-0005-0000-0000-0000DE5C0000}"/>
    <cellStyle name="Normal 3 2 5 4 3 2 2 3 2" xfId="24780" xr:uid="{00000000-0005-0000-0000-0000DF5C0000}"/>
    <cellStyle name="Normal 3 2 5 4 3 2 2 4" xfId="24781" xr:uid="{00000000-0005-0000-0000-0000E05C0000}"/>
    <cellStyle name="Normal 3 2 5 4 3 2 3" xfId="24782" xr:uid="{00000000-0005-0000-0000-0000E15C0000}"/>
    <cellStyle name="Normal 3 2 5 4 3 2 3 2" xfId="24783" xr:uid="{00000000-0005-0000-0000-0000E25C0000}"/>
    <cellStyle name="Normal 3 2 5 4 3 2 3 2 2" xfId="24784" xr:uid="{00000000-0005-0000-0000-0000E35C0000}"/>
    <cellStyle name="Normal 3 2 5 4 3 2 3 3" xfId="24785" xr:uid="{00000000-0005-0000-0000-0000E45C0000}"/>
    <cellStyle name="Normal 3 2 5 4 3 2 4" xfId="24786" xr:uid="{00000000-0005-0000-0000-0000E55C0000}"/>
    <cellStyle name="Normal 3 2 5 4 3 2 4 2" xfId="24787" xr:uid="{00000000-0005-0000-0000-0000E65C0000}"/>
    <cellStyle name="Normal 3 2 5 4 3 2 5" xfId="24788" xr:uid="{00000000-0005-0000-0000-0000E75C0000}"/>
    <cellStyle name="Normal 3 2 5 4 3 3" xfId="24789" xr:uid="{00000000-0005-0000-0000-0000E85C0000}"/>
    <cellStyle name="Normal 3 2 5 4 3 3 2" xfId="24790" xr:uid="{00000000-0005-0000-0000-0000E95C0000}"/>
    <cellStyle name="Normal 3 2 5 4 3 3 2 2" xfId="24791" xr:uid="{00000000-0005-0000-0000-0000EA5C0000}"/>
    <cellStyle name="Normal 3 2 5 4 3 3 2 2 2" xfId="24792" xr:uid="{00000000-0005-0000-0000-0000EB5C0000}"/>
    <cellStyle name="Normal 3 2 5 4 3 3 2 3" xfId="24793" xr:uid="{00000000-0005-0000-0000-0000EC5C0000}"/>
    <cellStyle name="Normal 3 2 5 4 3 3 3" xfId="24794" xr:uid="{00000000-0005-0000-0000-0000ED5C0000}"/>
    <cellStyle name="Normal 3 2 5 4 3 3 3 2" xfId="24795" xr:uid="{00000000-0005-0000-0000-0000EE5C0000}"/>
    <cellStyle name="Normal 3 2 5 4 3 3 4" xfId="24796" xr:uid="{00000000-0005-0000-0000-0000EF5C0000}"/>
    <cellStyle name="Normal 3 2 5 4 3 4" xfId="24797" xr:uid="{00000000-0005-0000-0000-0000F05C0000}"/>
    <cellStyle name="Normal 3 2 5 4 3 4 2" xfId="24798" xr:uid="{00000000-0005-0000-0000-0000F15C0000}"/>
    <cellStyle name="Normal 3 2 5 4 3 4 2 2" xfId="24799" xr:uid="{00000000-0005-0000-0000-0000F25C0000}"/>
    <cellStyle name="Normal 3 2 5 4 3 4 2 2 2" xfId="24800" xr:uid="{00000000-0005-0000-0000-0000F35C0000}"/>
    <cellStyle name="Normal 3 2 5 4 3 4 2 3" xfId="24801" xr:uid="{00000000-0005-0000-0000-0000F45C0000}"/>
    <cellStyle name="Normal 3 2 5 4 3 4 3" xfId="24802" xr:uid="{00000000-0005-0000-0000-0000F55C0000}"/>
    <cellStyle name="Normal 3 2 5 4 3 4 3 2" xfId="24803" xr:uid="{00000000-0005-0000-0000-0000F65C0000}"/>
    <cellStyle name="Normal 3 2 5 4 3 4 4" xfId="24804" xr:uid="{00000000-0005-0000-0000-0000F75C0000}"/>
    <cellStyle name="Normal 3 2 5 4 3 5" xfId="24805" xr:uid="{00000000-0005-0000-0000-0000F85C0000}"/>
    <cellStyle name="Normal 3 2 5 4 3 5 2" xfId="24806" xr:uid="{00000000-0005-0000-0000-0000F95C0000}"/>
    <cellStyle name="Normal 3 2 5 4 3 5 2 2" xfId="24807" xr:uid="{00000000-0005-0000-0000-0000FA5C0000}"/>
    <cellStyle name="Normal 3 2 5 4 3 5 3" xfId="24808" xr:uid="{00000000-0005-0000-0000-0000FB5C0000}"/>
    <cellStyle name="Normal 3 2 5 4 3 6" xfId="24809" xr:uid="{00000000-0005-0000-0000-0000FC5C0000}"/>
    <cellStyle name="Normal 3 2 5 4 3 6 2" xfId="24810" xr:uid="{00000000-0005-0000-0000-0000FD5C0000}"/>
    <cellStyle name="Normal 3 2 5 4 3 7" xfId="24811" xr:uid="{00000000-0005-0000-0000-0000FE5C0000}"/>
    <cellStyle name="Normal 3 2 5 4 3 7 2" xfId="24812" xr:uid="{00000000-0005-0000-0000-0000FF5C0000}"/>
    <cellStyle name="Normal 3 2 5 4 3 8" xfId="24813" xr:uid="{00000000-0005-0000-0000-0000005D0000}"/>
    <cellStyle name="Normal 3 2 5 4 4" xfId="24814" xr:uid="{00000000-0005-0000-0000-0000015D0000}"/>
    <cellStyle name="Normal 3 2 5 4 4 2" xfId="24815" xr:uid="{00000000-0005-0000-0000-0000025D0000}"/>
    <cellStyle name="Normal 3 2 5 4 4 2 2" xfId="24816" xr:uid="{00000000-0005-0000-0000-0000035D0000}"/>
    <cellStyle name="Normal 3 2 5 4 4 2 2 2" xfId="24817" xr:uid="{00000000-0005-0000-0000-0000045D0000}"/>
    <cellStyle name="Normal 3 2 5 4 4 2 2 2 2" xfId="24818" xr:uid="{00000000-0005-0000-0000-0000055D0000}"/>
    <cellStyle name="Normal 3 2 5 4 4 2 2 3" xfId="24819" xr:uid="{00000000-0005-0000-0000-0000065D0000}"/>
    <cellStyle name="Normal 3 2 5 4 4 2 3" xfId="24820" xr:uid="{00000000-0005-0000-0000-0000075D0000}"/>
    <cellStyle name="Normal 3 2 5 4 4 2 3 2" xfId="24821" xr:uid="{00000000-0005-0000-0000-0000085D0000}"/>
    <cellStyle name="Normal 3 2 5 4 4 2 4" xfId="24822" xr:uid="{00000000-0005-0000-0000-0000095D0000}"/>
    <cellStyle name="Normal 3 2 5 4 4 3" xfId="24823" xr:uid="{00000000-0005-0000-0000-00000A5D0000}"/>
    <cellStyle name="Normal 3 2 5 4 4 3 2" xfId="24824" xr:uid="{00000000-0005-0000-0000-00000B5D0000}"/>
    <cellStyle name="Normal 3 2 5 4 4 3 2 2" xfId="24825" xr:uid="{00000000-0005-0000-0000-00000C5D0000}"/>
    <cellStyle name="Normal 3 2 5 4 4 3 3" xfId="24826" xr:uid="{00000000-0005-0000-0000-00000D5D0000}"/>
    <cellStyle name="Normal 3 2 5 4 4 4" xfId="24827" xr:uid="{00000000-0005-0000-0000-00000E5D0000}"/>
    <cellStyle name="Normal 3 2 5 4 4 4 2" xfId="24828" xr:uid="{00000000-0005-0000-0000-00000F5D0000}"/>
    <cellStyle name="Normal 3 2 5 4 4 5" xfId="24829" xr:uid="{00000000-0005-0000-0000-0000105D0000}"/>
    <cellStyle name="Normal 3 2 5 4 5" xfId="24830" xr:uid="{00000000-0005-0000-0000-0000115D0000}"/>
    <cellStyle name="Normal 3 2 5 4 5 2" xfId="24831" xr:uid="{00000000-0005-0000-0000-0000125D0000}"/>
    <cellStyle name="Normal 3 2 5 4 5 2 2" xfId="24832" xr:uid="{00000000-0005-0000-0000-0000135D0000}"/>
    <cellStyle name="Normal 3 2 5 4 5 2 2 2" xfId="24833" xr:uid="{00000000-0005-0000-0000-0000145D0000}"/>
    <cellStyle name="Normal 3 2 5 4 5 2 3" xfId="24834" xr:uid="{00000000-0005-0000-0000-0000155D0000}"/>
    <cellStyle name="Normal 3 2 5 4 5 3" xfId="24835" xr:uid="{00000000-0005-0000-0000-0000165D0000}"/>
    <cellStyle name="Normal 3 2 5 4 5 3 2" xfId="24836" xr:uid="{00000000-0005-0000-0000-0000175D0000}"/>
    <cellStyle name="Normal 3 2 5 4 5 4" xfId="24837" xr:uid="{00000000-0005-0000-0000-0000185D0000}"/>
    <cellStyle name="Normal 3 2 5 4 6" xfId="24838" xr:uid="{00000000-0005-0000-0000-0000195D0000}"/>
    <cellStyle name="Normal 3 2 5 4 6 2" xfId="24839" xr:uid="{00000000-0005-0000-0000-00001A5D0000}"/>
    <cellStyle name="Normal 3 2 5 4 6 2 2" xfId="24840" xr:uid="{00000000-0005-0000-0000-00001B5D0000}"/>
    <cellStyle name="Normal 3 2 5 4 6 2 2 2" xfId="24841" xr:uid="{00000000-0005-0000-0000-00001C5D0000}"/>
    <cellStyle name="Normal 3 2 5 4 6 2 3" xfId="24842" xr:uid="{00000000-0005-0000-0000-00001D5D0000}"/>
    <cellStyle name="Normal 3 2 5 4 6 3" xfId="24843" xr:uid="{00000000-0005-0000-0000-00001E5D0000}"/>
    <cellStyle name="Normal 3 2 5 4 6 3 2" xfId="24844" xr:uid="{00000000-0005-0000-0000-00001F5D0000}"/>
    <cellStyle name="Normal 3 2 5 4 6 4" xfId="24845" xr:uid="{00000000-0005-0000-0000-0000205D0000}"/>
    <cellStyle name="Normal 3 2 5 4 7" xfId="24846" xr:uid="{00000000-0005-0000-0000-0000215D0000}"/>
    <cellStyle name="Normal 3 2 5 4 7 2" xfId="24847" xr:uid="{00000000-0005-0000-0000-0000225D0000}"/>
    <cellStyle name="Normal 3 2 5 4 7 2 2" xfId="24848" xr:uid="{00000000-0005-0000-0000-0000235D0000}"/>
    <cellStyle name="Normal 3 2 5 4 7 3" xfId="24849" xr:uid="{00000000-0005-0000-0000-0000245D0000}"/>
    <cellStyle name="Normal 3 2 5 4 8" xfId="24850" xr:uid="{00000000-0005-0000-0000-0000255D0000}"/>
    <cellStyle name="Normal 3 2 5 4 8 2" xfId="24851" xr:uid="{00000000-0005-0000-0000-0000265D0000}"/>
    <cellStyle name="Normal 3 2 5 4 9" xfId="24852" xr:uid="{00000000-0005-0000-0000-0000275D0000}"/>
    <cellStyle name="Normal 3 2 5 4 9 2" xfId="24853" xr:uid="{00000000-0005-0000-0000-0000285D0000}"/>
    <cellStyle name="Normal 3 2 5 5" xfId="24854" xr:uid="{00000000-0005-0000-0000-0000295D0000}"/>
    <cellStyle name="Normal 3 2 5 5 2" xfId="24855" xr:uid="{00000000-0005-0000-0000-00002A5D0000}"/>
    <cellStyle name="Normal 3 2 5 5 2 2" xfId="24856" xr:uid="{00000000-0005-0000-0000-00002B5D0000}"/>
    <cellStyle name="Normal 3 2 5 5 2 2 2" xfId="24857" xr:uid="{00000000-0005-0000-0000-00002C5D0000}"/>
    <cellStyle name="Normal 3 2 5 5 2 2 2 2" xfId="24858" xr:uid="{00000000-0005-0000-0000-00002D5D0000}"/>
    <cellStyle name="Normal 3 2 5 5 2 2 2 2 2" xfId="24859" xr:uid="{00000000-0005-0000-0000-00002E5D0000}"/>
    <cellStyle name="Normal 3 2 5 5 2 2 2 2 2 2" xfId="24860" xr:uid="{00000000-0005-0000-0000-00002F5D0000}"/>
    <cellStyle name="Normal 3 2 5 5 2 2 2 2 3" xfId="24861" xr:uid="{00000000-0005-0000-0000-0000305D0000}"/>
    <cellStyle name="Normal 3 2 5 5 2 2 2 3" xfId="24862" xr:uid="{00000000-0005-0000-0000-0000315D0000}"/>
    <cellStyle name="Normal 3 2 5 5 2 2 2 3 2" xfId="24863" xr:uid="{00000000-0005-0000-0000-0000325D0000}"/>
    <cellStyle name="Normal 3 2 5 5 2 2 2 4" xfId="24864" xr:uid="{00000000-0005-0000-0000-0000335D0000}"/>
    <cellStyle name="Normal 3 2 5 5 2 2 3" xfId="24865" xr:uid="{00000000-0005-0000-0000-0000345D0000}"/>
    <cellStyle name="Normal 3 2 5 5 2 2 3 2" xfId="24866" xr:uid="{00000000-0005-0000-0000-0000355D0000}"/>
    <cellStyle name="Normal 3 2 5 5 2 2 3 2 2" xfId="24867" xr:uid="{00000000-0005-0000-0000-0000365D0000}"/>
    <cellStyle name="Normal 3 2 5 5 2 2 3 3" xfId="24868" xr:uid="{00000000-0005-0000-0000-0000375D0000}"/>
    <cellStyle name="Normal 3 2 5 5 2 2 4" xfId="24869" xr:uid="{00000000-0005-0000-0000-0000385D0000}"/>
    <cellStyle name="Normal 3 2 5 5 2 2 4 2" xfId="24870" xr:uid="{00000000-0005-0000-0000-0000395D0000}"/>
    <cellStyle name="Normal 3 2 5 5 2 2 5" xfId="24871" xr:uid="{00000000-0005-0000-0000-00003A5D0000}"/>
    <cellStyle name="Normal 3 2 5 5 2 3" xfId="24872" xr:uid="{00000000-0005-0000-0000-00003B5D0000}"/>
    <cellStyle name="Normal 3 2 5 5 2 3 2" xfId="24873" xr:uid="{00000000-0005-0000-0000-00003C5D0000}"/>
    <cellStyle name="Normal 3 2 5 5 2 3 2 2" xfId="24874" xr:uid="{00000000-0005-0000-0000-00003D5D0000}"/>
    <cellStyle name="Normal 3 2 5 5 2 3 2 2 2" xfId="24875" xr:uid="{00000000-0005-0000-0000-00003E5D0000}"/>
    <cellStyle name="Normal 3 2 5 5 2 3 2 3" xfId="24876" xr:uid="{00000000-0005-0000-0000-00003F5D0000}"/>
    <cellStyle name="Normal 3 2 5 5 2 3 3" xfId="24877" xr:uid="{00000000-0005-0000-0000-0000405D0000}"/>
    <cellStyle name="Normal 3 2 5 5 2 3 3 2" xfId="24878" xr:uid="{00000000-0005-0000-0000-0000415D0000}"/>
    <cellStyle name="Normal 3 2 5 5 2 3 4" xfId="24879" xr:uid="{00000000-0005-0000-0000-0000425D0000}"/>
    <cellStyle name="Normal 3 2 5 5 2 4" xfId="24880" xr:uid="{00000000-0005-0000-0000-0000435D0000}"/>
    <cellStyle name="Normal 3 2 5 5 2 4 2" xfId="24881" xr:uid="{00000000-0005-0000-0000-0000445D0000}"/>
    <cellStyle name="Normal 3 2 5 5 2 4 2 2" xfId="24882" xr:uid="{00000000-0005-0000-0000-0000455D0000}"/>
    <cellStyle name="Normal 3 2 5 5 2 4 2 2 2" xfId="24883" xr:uid="{00000000-0005-0000-0000-0000465D0000}"/>
    <cellStyle name="Normal 3 2 5 5 2 4 2 3" xfId="24884" xr:uid="{00000000-0005-0000-0000-0000475D0000}"/>
    <cellStyle name="Normal 3 2 5 5 2 4 3" xfId="24885" xr:uid="{00000000-0005-0000-0000-0000485D0000}"/>
    <cellStyle name="Normal 3 2 5 5 2 4 3 2" xfId="24886" xr:uid="{00000000-0005-0000-0000-0000495D0000}"/>
    <cellStyle name="Normal 3 2 5 5 2 4 4" xfId="24887" xr:uid="{00000000-0005-0000-0000-00004A5D0000}"/>
    <cellStyle name="Normal 3 2 5 5 2 5" xfId="24888" xr:uid="{00000000-0005-0000-0000-00004B5D0000}"/>
    <cellStyle name="Normal 3 2 5 5 2 5 2" xfId="24889" xr:uid="{00000000-0005-0000-0000-00004C5D0000}"/>
    <cellStyle name="Normal 3 2 5 5 2 5 2 2" xfId="24890" xr:uid="{00000000-0005-0000-0000-00004D5D0000}"/>
    <cellStyle name="Normal 3 2 5 5 2 5 3" xfId="24891" xr:uid="{00000000-0005-0000-0000-00004E5D0000}"/>
    <cellStyle name="Normal 3 2 5 5 2 6" xfId="24892" xr:uid="{00000000-0005-0000-0000-00004F5D0000}"/>
    <cellStyle name="Normal 3 2 5 5 2 6 2" xfId="24893" xr:uid="{00000000-0005-0000-0000-0000505D0000}"/>
    <cellStyle name="Normal 3 2 5 5 2 7" xfId="24894" xr:uid="{00000000-0005-0000-0000-0000515D0000}"/>
    <cellStyle name="Normal 3 2 5 5 2 7 2" xfId="24895" xr:uid="{00000000-0005-0000-0000-0000525D0000}"/>
    <cellStyle name="Normal 3 2 5 5 2 8" xfId="24896" xr:uid="{00000000-0005-0000-0000-0000535D0000}"/>
    <cellStyle name="Normal 3 2 5 5 3" xfId="24897" xr:uid="{00000000-0005-0000-0000-0000545D0000}"/>
    <cellStyle name="Normal 3 2 5 5 3 2" xfId="24898" xr:uid="{00000000-0005-0000-0000-0000555D0000}"/>
    <cellStyle name="Normal 3 2 5 5 3 2 2" xfId="24899" xr:uid="{00000000-0005-0000-0000-0000565D0000}"/>
    <cellStyle name="Normal 3 2 5 5 3 2 2 2" xfId="24900" xr:uid="{00000000-0005-0000-0000-0000575D0000}"/>
    <cellStyle name="Normal 3 2 5 5 3 2 2 2 2" xfId="24901" xr:uid="{00000000-0005-0000-0000-0000585D0000}"/>
    <cellStyle name="Normal 3 2 5 5 3 2 2 3" xfId="24902" xr:uid="{00000000-0005-0000-0000-0000595D0000}"/>
    <cellStyle name="Normal 3 2 5 5 3 2 3" xfId="24903" xr:uid="{00000000-0005-0000-0000-00005A5D0000}"/>
    <cellStyle name="Normal 3 2 5 5 3 2 3 2" xfId="24904" xr:uid="{00000000-0005-0000-0000-00005B5D0000}"/>
    <cellStyle name="Normal 3 2 5 5 3 2 4" xfId="24905" xr:uid="{00000000-0005-0000-0000-00005C5D0000}"/>
    <cellStyle name="Normal 3 2 5 5 3 3" xfId="24906" xr:uid="{00000000-0005-0000-0000-00005D5D0000}"/>
    <cellStyle name="Normal 3 2 5 5 3 3 2" xfId="24907" xr:uid="{00000000-0005-0000-0000-00005E5D0000}"/>
    <cellStyle name="Normal 3 2 5 5 3 3 2 2" xfId="24908" xr:uid="{00000000-0005-0000-0000-00005F5D0000}"/>
    <cellStyle name="Normal 3 2 5 5 3 3 3" xfId="24909" xr:uid="{00000000-0005-0000-0000-0000605D0000}"/>
    <cellStyle name="Normal 3 2 5 5 3 4" xfId="24910" xr:uid="{00000000-0005-0000-0000-0000615D0000}"/>
    <cellStyle name="Normal 3 2 5 5 3 4 2" xfId="24911" xr:uid="{00000000-0005-0000-0000-0000625D0000}"/>
    <cellStyle name="Normal 3 2 5 5 3 5" xfId="24912" xr:uid="{00000000-0005-0000-0000-0000635D0000}"/>
    <cellStyle name="Normal 3 2 5 5 4" xfId="24913" xr:uid="{00000000-0005-0000-0000-0000645D0000}"/>
    <cellStyle name="Normal 3 2 5 5 4 2" xfId="24914" xr:uid="{00000000-0005-0000-0000-0000655D0000}"/>
    <cellStyle name="Normal 3 2 5 5 4 2 2" xfId="24915" xr:uid="{00000000-0005-0000-0000-0000665D0000}"/>
    <cellStyle name="Normal 3 2 5 5 4 2 2 2" xfId="24916" xr:uid="{00000000-0005-0000-0000-0000675D0000}"/>
    <cellStyle name="Normal 3 2 5 5 4 2 3" xfId="24917" xr:uid="{00000000-0005-0000-0000-0000685D0000}"/>
    <cellStyle name="Normal 3 2 5 5 4 3" xfId="24918" xr:uid="{00000000-0005-0000-0000-0000695D0000}"/>
    <cellStyle name="Normal 3 2 5 5 4 3 2" xfId="24919" xr:uid="{00000000-0005-0000-0000-00006A5D0000}"/>
    <cellStyle name="Normal 3 2 5 5 4 4" xfId="24920" xr:uid="{00000000-0005-0000-0000-00006B5D0000}"/>
    <cellStyle name="Normal 3 2 5 5 5" xfId="24921" xr:uid="{00000000-0005-0000-0000-00006C5D0000}"/>
    <cellStyle name="Normal 3 2 5 5 5 2" xfId="24922" xr:uid="{00000000-0005-0000-0000-00006D5D0000}"/>
    <cellStyle name="Normal 3 2 5 5 5 2 2" xfId="24923" xr:uid="{00000000-0005-0000-0000-00006E5D0000}"/>
    <cellStyle name="Normal 3 2 5 5 5 2 2 2" xfId="24924" xr:uid="{00000000-0005-0000-0000-00006F5D0000}"/>
    <cellStyle name="Normal 3 2 5 5 5 2 3" xfId="24925" xr:uid="{00000000-0005-0000-0000-0000705D0000}"/>
    <cellStyle name="Normal 3 2 5 5 5 3" xfId="24926" xr:uid="{00000000-0005-0000-0000-0000715D0000}"/>
    <cellStyle name="Normal 3 2 5 5 5 3 2" xfId="24927" xr:uid="{00000000-0005-0000-0000-0000725D0000}"/>
    <cellStyle name="Normal 3 2 5 5 5 4" xfId="24928" xr:uid="{00000000-0005-0000-0000-0000735D0000}"/>
    <cellStyle name="Normal 3 2 5 5 6" xfId="24929" xr:uid="{00000000-0005-0000-0000-0000745D0000}"/>
    <cellStyle name="Normal 3 2 5 5 6 2" xfId="24930" xr:uid="{00000000-0005-0000-0000-0000755D0000}"/>
    <cellStyle name="Normal 3 2 5 5 6 2 2" xfId="24931" xr:uid="{00000000-0005-0000-0000-0000765D0000}"/>
    <cellStyle name="Normal 3 2 5 5 6 3" xfId="24932" xr:uid="{00000000-0005-0000-0000-0000775D0000}"/>
    <cellStyle name="Normal 3 2 5 5 7" xfId="24933" xr:uid="{00000000-0005-0000-0000-0000785D0000}"/>
    <cellStyle name="Normal 3 2 5 5 7 2" xfId="24934" xr:uid="{00000000-0005-0000-0000-0000795D0000}"/>
    <cellStyle name="Normal 3 2 5 5 8" xfId="24935" xr:uid="{00000000-0005-0000-0000-00007A5D0000}"/>
    <cellStyle name="Normal 3 2 5 5 8 2" xfId="24936" xr:uid="{00000000-0005-0000-0000-00007B5D0000}"/>
    <cellStyle name="Normal 3 2 5 5 9" xfId="24937" xr:uid="{00000000-0005-0000-0000-00007C5D0000}"/>
    <cellStyle name="Normal 3 2 5 6" xfId="24938" xr:uid="{00000000-0005-0000-0000-00007D5D0000}"/>
    <cellStyle name="Normal 3 2 5 6 2" xfId="24939" xr:uid="{00000000-0005-0000-0000-00007E5D0000}"/>
    <cellStyle name="Normal 3 2 5 6 2 2" xfId="24940" xr:uid="{00000000-0005-0000-0000-00007F5D0000}"/>
    <cellStyle name="Normal 3 2 5 6 2 2 2" xfId="24941" xr:uid="{00000000-0005-0000-0000-0000805D0000}"/>
    <cellStyle name="Normal 3 2 5 6 2 2 2 2" xfId="24942" xr:uid="{00000000-0005-0000-0000-0000815D0000}"/>
    <cellStyle name="Normal 3 2 5 6 2 2 2 2 2" xfId="24943" xr:uid="{00000000-0005-0000-0000-0000825D0000}"/>
    <cellStyle name="Normal 3 2 5 6 2 2 2 3" xfId="24944" xr:uid="{00000000-0005-0000-0000-0000835D0000}"/>
    <cellStyle name="Normal 3 2 5 6 2 2 3" xfId="24945" xr:uid="{00000000-0005-0000-0000-0000845D0000}"/>
    <cellStyle name="Normal 3 2 5 6 2 2 3 2" xfId="24946" xr:uid="{00000000-0005-0000-0000-0000855D0000}"/>
    <cellStyle name="Normal 3 2 5 6 2 2 4" xfId="24947" xr:uid="{00000000-0005-0000-0000-0000865D0000}"/>
    <cellStyle name="Normal 3 2 5 6 2 3" xfId="24948" xr:uid="{00000000-0005-0000-0000-0000875D0000}"/>
    <cellStyle name="Normal 3 2 5 6 2 3 2" xfId="24949" xr:uid="{00000000-0005-0000-0000-0000885D0000}"/>
    <cellStyle name="Normal 3 2 5 6 2 3 2 2" xfId="24950" xr:uid="{00000000-0005-0000-0000-0000895D0000}"/>
    <cellStyle name="Normal 3 2 5 6 2 3 3" xfId="24951" xr:uid="{00000000-0005-0000-0000-00008A5D0000}"/>
    <cellStyle name="Normal 3 2 5 6 2 4" xfId="24952" xr:uid="{00000000-0005-0000-0000-00008B5D0000}"/>
    <cellStyle name="Normal 3 2 5 6 2 4 2" xfId="24953" xr:uid="{00000000-0005-0000-0000-00008C5D0000}"/>
    <cellStyle name="Normal 3 2 5 6 2 5" xfId="24954" xr:uid="{00000000-0005-0000-0000-00008D5D0000}"/>
    <cellStyle name="Normal 3 2 5 6 3" xfId="24955" xr:uid="{00000000-0005-0000-0000-00008E5D0000}"/>
    <cellStyle name="Normal 3 2 5 6 3 2" xfId="24956" xr:uid="{00000000-0005-0000-0000-00008F5D0000}"/>
    <cellStyle name="Normal 3 2 5 6 3 2 2" xfId="24957" xr:uid="{00000000-0005-0000-0000-0000905D0000}"/>
    <cellStyle name="Normal 3 2 5 6 3 2 2 2" xfId="24958" xr:uid="{00000000-0005-0000-0000-0000915D0000}"/>
    <cellStyle name="Normal 3 2 5 6 3 2 3" xfId="24959" xr:uid="{00000000-0005-0000-0000-0000925D0000}"/>
    <cellStyle name="Normal 3 2 5 6 3 3" xfId="24960" xr:uid="{00000000-0005-0000-0000-0000935D0000}"/>
    <cellStyle name="Normal 3 2 5 6 3 3 2" xfId="24961" xr:uid="{00000000-0005-0000-0000-0000945D0000}"/>
    <cellStyle name="Normal 3 2 5 6 3 4" xfId="24962" xr:uid="{00000000-0005-0000-0000-0000955D0000}"/>
    <cellStyle name="Normal 3 2 5 6 4" xfId="24963" xr:uid="{00000000-0005-0000-0000-0000965D0000}"/>
    <cellStyle name="Normal 3 2 5 6 4 2" xfId="24964" xr:uid="{00000000-0005-0000-0000-0000975D0000}"/>
    <cellStyle name="Normal 3 2 5 6 4 2 2" xfId="24965" xr:uid="{00000000-0005-0000-0000-0000985D0000}"/>
    <cellStyle name="Normal 3 2 5 6 4 2 2 2" xfId="24966" xr:uid="{00000000-0005-0000-0000-0000995D0000}"/>
    <cellStyle name="Normal 3 2 5 6 4 2 3" xfId="24967" xr:uid="{00000000-0005-0000-0000-00009A5D0000}"/>
    <cellStyle name="Normal 3 2 5 6 4 3" xfId="24968" xr:uid="{00000000-0005-0000-0000-00009B5D0000}"/>
    <cellStyle name="Normal 3 2 5 6 4 3 2" xfId="24969" xr:uid="{00000000-0005-0000-0000-00009C5D0000}"/>
    <cellStyle name="Normal 3 2 5 6 4 4" xfId="24970" xr:uid="{00000000-0005-0000-0000-00009D5D0000}"/>
    <cellStyle name="Normal 3 2 5 6 5" xfId="24971" xr:uid="{00000000-0005-0000-0000-00009E5D0000}"/>
    <cellStyle name="Normal 3 2 5 6 5 2" xfId="24972" xr:uid="{00000000-0005-0000-0000-00009F5D0000}"/>
    <cellStyle name="Normal 3 2 5 6 5 2 2" xfId="24973" xr:uid="{00000000-0005-0000-0000-0000A05D0000}"/>
    <cellStyle name="Normal 3 2 5 6 5 3" xfId="24974" xr:uid="{00000000-0005-0000-0000-0000A15D0000}"/>
    <cellStyle name="Normal 3 2 5 6 6" xfId="24975" xr:uid="{00000000-0005-0000-0000-0000A25D0000}"/>
    <cellStyle name="Normal 3 2 5 6 6 2" xfId="24976" xr:uid="{00000000-0005-0000-0000-0000A35D0000}"/>
    <cellStyle name="Normal 3 2 5 6 7" xfId="24977" xr:uid="{00000000-0005-0000-0000-0000A45D0000}"/>
    <cellStyle name="Normal 3 2 5 6 7 2" xfId="24978" xr:uid="{00000000-0005-0000-0000-0000A55D0000}"/>
    <cellStyle name="Normal 3 2 5 6 8" xfId="24979" xr:uid="{00000000-0005-0000-0000-0000A65D0000}"/>
    <cellStyle name="Normal 3 2 5 7" xfId="24980" xr:uid="{00000000-0005-0000-0000-0000A75D0000}"/>
    <cellStyle name="Normal 3 2 5 7 2" xfId="24981" xr:uid="{00000000-0005-0000-0000-0000A85D0000}"/>
    <cellStyle name="Normal 3 2 5 7 2 2" xfId="24982" xr:uid="{00000000-0005-0000-0000-0000A95D0000}"/>
    <cellStyle name="Normal 3 2 5 7 2 2 2" xfId="24983" xr:uid="{00000000-0005-0000-0000-0000AA5D0000}"/>
    <cellStyle name="Normal 3 2 5 7 2 2 2 2" xfId="24984" xr:uid="{00000000-0005-0000-0000-0000AB5D0000}"/>
    <cellStyle name="Normal 3 2 5 7 2 2 2 2 2" xfId="24985" xr:uid="{00000000-0005-0000-0000-0000AC5D0000}"/>
    <cellStyle name="Normal 3 2 5 7 2 2 2 3" xfId="24986" xr:uid="{00000000-0005-0000-0000-0000AD5D0000}"/>
    <cellStyle name="Normal 3 2 5 7 2 2 3" xfId="24987" xr:uid="{00000000-0005-0000-0000-0000AE5D0000}"/>
    <cellStyle name="Normal 3 2 5 7 2 2 3 2" xfId="24988" xr:uid="{00000000-0005-0000-0000-0000AF5D0000}"/>
    <cellStyle name="Normal 3 2 5 7 2 2 4" xfId="24989" xr:uid="{00000000-0005-0000-0000-0000B05D0000}"/>
    <cellStyle name="Normal 3 2 5 7 2 3" xfId="24990" xr:uid="{00000000-0005-0000-0000-0000B15D0000}"/>
    <cellStyle name="Normal 3 2 5 7 2 3 2" xfId="24991" xr:uid="{00000000-0005-0000-0000-0000B25D0000}"/>
    <cellStyle name="Normal 3 2 5 7 2 3 2 2" xfId="24992" xr:uid="{00000000-0005-0000-0000-0000B35D0000}"/>
    <cellStyle name="Normal 3 2 5 7 2 3 3" xfId="24993" xr:uid="{00000000-0005-0000-0000-0000B45D0000}"/>
    <cellStyle name="Normal 3 2 5 7 2 4" xfId="24994" xr:uid="{00000000-0005-0000-0000-0000B55D0000}"/>
    <cellStyle name="Normal 3 2 5 7 2 4 2" xfId="24995" xr:uid="{00000000-0005-0000-0000-0000B65D0000}"/>
    <cellStyle name="Normal 3 2 5 7 2 5" xfId="24996" xr:uid="{00000000-0005-0000-0000-0000B75D0000}"/>
    <cellStyle name="Normal 3 2 5 7 3" xfId="24997" xr:uid="{00000000-0005-0000-0000-0000B85D0000}"/>
    <cellStyle name="Normal 3 2 5 7 3 2" xfId="24998" xr:uid="{00000000-0005-0000-0000-0000B95D0000}"/>
    <cellStyle name="Normal 3 2 5 7 3 2 2" xfId="24999" xr:uid="{00000000-0005-0000-0000-0000BA5D0000}"/>
    <cellStyle name="Normal 3 2 5 7 3 2 2 2" xfId="25000" xr:uid="{00000000-0005-0000-0000-0000BB5D0000}"/>
    <cellStyle name="Normal 3 2 5 7 3 2 3" xfId="25001" xr:uid="{00000000-0005-0000-0000-0000BC5D0000}"/>
    <cellStyle name="Normal 3 2 5 7 3 3" xfId="25002" xr:uid="{00000000-0005-0000-0000-0000BD5D0000}"/>
    <cellStyle name="Normal 3 2 5 7 3 3 2" xfId="25003" xr:uid="{00000000-0005-0000-0000-0000BE5D0000}"/>
    <cellStyle name="Normal 3 2 5 7 3 4" xfId="25004" xr:uid="{00000000-0005-0000-0000-0000BF5D0000}"/>
    <cellStyle name="Normal 3 2 5 7 4" xfId="25005" xr:uid="{00000000-0005-0000-0000-0000C05D0000}"/>
    <cellStyle name="Normal 3 2 5 7 4 2" xfId="25006" xr:uid="{00000000-0005-0000-0000-0000C15D0000}"/>
    <cellStyle name="Normal 3 2 5 7 4 2 2" xfId="25007" xr:uid="{00000000-0005-0000-0000-0000C25D0000}"/>
    <cellStyle name="Normal 3 2 5 7 4 3" xfId="25008" xr:uid="{00000000-0005-0000-0000-0000C35D0000}"/>
    <cellStyle name="Normal 3 2 5 7 5" xfId="25009" xr:uid="{00000000-0005-0000-0000-0000C45D0000}"/>
    <cellStyle name="Normal 3 2 5 7 5 2" xfId="25010" xr:uid="{00000000-0005-0000-0000-0000C55D0000}"/>
    <cellStyle name="Normal 3 2 5 7 6" xfId="25011" xr:uid="{00000000-0005-0000-0000-0000C65D0000}"/>
    <cellStyle name="Normal 3 2 5 8" xfId="25012" xr:uid="{00000000-0005-0000-0000-0000C75D0000}"/>
    <cellStyle name="Normal 3 2 5 8 2" xfId="25013" xr:uid="{00000000-0005-0000-0000-0000C85D0000}"/>
    <cellStyle name="Normal 3 2 5 8 2 2" xfId="25014" xr:uid="{00000000-0005-0000-0000-0000C95D0000}"/>
    <cellStyle name="Normal 3 2 5 8 2 2 2" xfId="25015" xr:uid="{00000000-0005-0000-0000-0000CA5D0000}"/>
    <cellStyle name="Normal 3 2 5 8 2 2 2 2" xfId="25016" xr:uid="{00000000-0005-0000-0000-0000CB5D0000}"/>
    <cellStyle name="Normal 3 2 5 8 2 2 2 2 2" xfId="25017" xr:uid="{00000000-0005-0000-0000-0000CC5D0000}"/>
    <cellStyle name="Normal 3 2 5 8 2 2 2 3" xfId="25018" xr:uid="{00000000-0005-0000-0000-0000CD5D0000}"/>
    <cellStyle name="Normal 3 2 5 8 2 2 3" xfId="25019" xr:uid="{00000000-0005-0000-0000-0000CE5D0000}"/>
    <cellStyle name="Normal 3 2 5 8 2 2 3 2" xfId="25020" xr:uid="{00000000-0005-0000-0000-0000CF5D0000}"/>
    <cellStyle name="Normal 3 2 5 8 2 2 4" xfId="25021" xr:uid="{00000000-0005-0000-0000-0000D05D0000}"/>
    <cellStyle name="Normal 3 2 5 8 2 3" xfId="25022" xr:uid="{00000000-0005-0000-0000-0000D15D0000}"/>
    <cellStyle name="Normal 3 2 5 8 2 3 2" xfId="25023" xr:uid="{00000000-0005-0000-0000-0000D25D0000}"/>
    <cellStyle name="Normal 3 2 5 8 2 3 2 2" xfId="25024" xr:uid="{00000000-0005-0000-0000-0000D35D0000}"/>
    <cellStyle name="Normal 3 2 5 8 2 3 3" xfId="25025" xr:uid="{00000000-0005-0000-0000-0000D45D0000}"/>
    <cellStyle name="Normal 3 2 5 8 2 4" xfId="25026" xr:uid="{00000000-0005-0000-0000-0000D55D0000}"/>
    <cellStyle name="Normal 3 2 5 8 2 4 2" xfId="25027" xr:uid="{00000000-0005-0000-0000-0000D65D0000}"/>
    <cellStyle name="Normal 3 2 5 8 2 5" xfId="25028" xr:uid="{00000000-0005-0000-0000-0000D75D0000}"/>
    <cellStyle name="Normal 3 2 5 8 3" xfId="25029" xr:uid="{00000000-0005-0000-0000-0000D85D0000}"/>
    <cellStyle name="Normal 3 2 5 8 3 2" xfId="25030" xr:uid="{00000000-0005-0000-0000-0000D95D0000}"/>
    <cellStyle name="Normal 3 2 5 8 3 2 2" xfId="25031" xr:uid="{00000000-0005-0000-0000-0000DA5D0000}"/>
    <cellStyle name="Normal 3 2 5 8 3 2 2 2" xfId="25032" xr:uid="{00000000-0005-0000-0000-0000DB5D0000}"/>
    <cellStyle name="Normal 3 2 5 8 3 2 3" xfId="25033" xr:uid="{00000000-0005-0000-0000-0000DC5D0000}"/>
    <cellStyle name="Normal 3 2 5 8 3 3" xfId="25034" xr:uid="{00000000-0005-0000-0000-0000DD5D0000}"/>
    <cellStyle name="Normal 3 2 5 8 3 3 2" xfId="25035" xr:uid="{00000000-0005-0000-0000-0000DE5D0000}"/>
    <cellStyle name="Normal 3 2 5 8 3 4" xfId="25036" xr:uid="{00000000-0005-0000-0000-0000DF5D0000}"/>
    <cellStyle name="Normal 3 2 5 8 4" xfId="25037" xr:uid="{00000000-0005-0000-0000-0000E05D0000}"/>
    <cellStyle name="Normal 3 2 5 8 4 2" xfId="25038" xr:uid="{00000000-0005-0000-0000-0000E15D0000}"/>
    <cellStyle name="Normal 3 2 5 8 4 2 2" xfId="25039" xr:uid="{00000000-0005-0000-0000-0000E25D0000}"/>
    <cellStyle name="Normal 3 2 5 8 4 3" xfId="25040" xr:uid="{00000000-0005-0000-0000-0000E35D0000}"/>
    <cellStyle name="Normal 3 2 5 8 5" xfId="25041" xr:uid="{00000000-0005-0000-0000-0000E45D0000}"/>
    <cellStyle name="Normal 3 2 5 8 5 2" xfId="25042" xr:uid="{00000000-0005-0000-0000-0000E55D0000}"/>
    <cellStyle name="Normal 3 2 5 8 6" xfId="25043" xr:uid="{00000000-0005-0000-0000-0000E65D0000}"/>
    <cellStyle name="Normal 3 2 5 9" xfId="25044" xr:uid="{00000000-0005-0000-0000-0000E75D0000}"/>
    <cellStyle name="Normal 3 2 5 9 2" xfId="25045" xr:uid="{00000000-0005-0000-0000-0000E85D0000}"/>
    <cellStyle name="Normal 3 2 5 9 2 2" xfId="25046" xr:uid="{00000000-0005-0000-0000-0000E95D0000}"/>
    <cellStyle name="Normal 3 2 5 9 2 2 2" xfId="25047" xr:uid="{00000000-0005-0000-0000-0000EA5D0000}"/>
    <cellStyle name="Normal 3 2 5 9 2 2 2 2" xfId="25048" xr:uid="{00000000-0005-0000-0000-0000EB5D0000}"/>
    <cellStyle name="Normal 3 2 5 9 2 2 3" xfId="25049" xr:uid="{00000000-0005-0000-0000-0000EC5D0000}"/>
    <cellStyle name="Normal 3 2 5 9 2 3" xfId="25050" xr:uid="{00000000-0005-0000-0000-0000ED5D0000}"/>
    <cellStyle name="Normal 3 2 5 9 2 3 2" xfId="25051" xr:uid="{00000000-0005-0000-0000-0000EE5D0000}"/>
    <cellStyle name="Normal 3 2 5 9 2 4" xfId="25052" xr:uid="{00000000-0005-0000-0000-0000EF5D0000}"/>
    <cellStyle name="Normal 3 2 5 9 3" xfId="25053" xr:uid="{00000000-0005-0000-0000-0000F05D0000}"/>
    <cellStyle name="Normal 3 2 5 9 3 2" xfId="25054" xr:uid="{00000000-0005-0000-0000-0000F15D0000}"/>
    <cellStyle name="Normal 3 2 5 9 3 2 2" xfId="25055" xr:uid="{00000000-0005-0000-0000-0000F25D0000}"/>
    <cellStyle name="Normal 3 2 5 9 3 3" xfId="25056" xr:uid="{00000000-0005-0000-0000-0000F35D0000}"/>
    <cellStyle name="Normal 3 2 5 9 4" xfId="25057" xr:uid="{00000000-0005-0000-0000-0000F45D0000}"/>
    <cellStyle name="Normal 3 2 5 9 4 2" xfId="25058" xr:uid="{00000000-0005-0000-0000-0000F55D0000}"/>
    <cellStyle name="Normal 3 2 5 9 5" xfId="25059" xr:uid="{00000000-0005-0000-0000-0000F65D0000}"/>
    <cellStyle name="Normal 3 2 6" xfId="25060" xr:uid="{00000000-0005-0000-0000-0000F75D0000}"/>
    <cellStyle name="Normal 3 2 6 10" xfId="25061" xr:uid="{00000000-0005-0000-0000-0000F85D0000}"/>
    <cellStyle name="Normal 3 2 6 2" xfId="25062" xr:uid="{00000000-0005-0000-0000-0000F95D0000}"/>
    <cellStyle name="Normal 3 2 6 2 2" xfId="25063" xr:uid="{00000000-0005-0000-0000-0000FA5D0000}"/>
    <cellStyle name="Normal 3 2 6 2 2 2" xfId="25064" xr:uid="{00000000-0005-0000-0000-0000FB5D0000}"/>
    <cellStyle name="Normal 3 2 6 2 2 2 2" xfId="25065" xr:uid="{00000000-0005-0000-0000-0000FC5D0000}"/>
    <cellStyle name="Normal 3 2 6 2 2 2 2 2" xfId="25066" xr:uid="{00000000-0005-0000-0000-0000FD5D0000}"/>
    <cellStyle name="Normal 3 2 6 2 2 2 2 2 2" xfId="25067" xr:uid="{00000000-0005-0000-0000-0000FE5D0000}"/>
    <cellStyle name="Normal 3 2 6 2 2 2 2 2 2 2" xfId="25068" xr:uid="{00000000-0005-0000-0000-0000FF5D0000}"/>
    <cellStyle name="Normal 3 2 6 2 2 2 2 2 3" xfId="25069" xr:uid="{00000000-0005-0000-0000-0000005E0000}"/>
    <cellStyle name="Normal 3 2 6 2 2 2 2 3" xfId="25070" xr:uid="{00000000-0005-0000-0000-0000015E0000}"/>
    <cellStyle name="Normal 3 2 6 2 2 2 2 3 2" xfId="25071" xr:uid="{00000000-0005-0000-0000-0000025E0000}"/>
    <cellStyle name="Normal 3 2 6 2 2 2 2 4" xfId="25072" xr:uid="{00000000-0005-0000-0000-0000035E0000}"/>
    <cellStyle name="Normal 3 2 6 2 2 2 3" xfId="25073" xr:uid="{00000000-0005-0000-0000-0000045E0000}"/>
    <cellStyle name="Normal 3 2 6 2 2 2 3 2" xfId="25074" xr:uid="{00000000-0005-0000-0000-0000055E0000}"/>
    <cellStyle name="Normal 3 2 6 2 2 2 3 2 2" xfId="25075" xr:uid="{00000000-0005-0000-0000-0000065E0000}"/>
    <cellStyle name="Normal 3 2 6 2 2 2 3 3" xfId="25076" xr:uid="{00000000-0005-0000-0000-0000075E0000}"/>
    <cellStyle name="Normal 3 2 6 2 2 2 4" xfId="25077" xr:uid="{00000000-0005-0000-0000-0000085E0000}"/>
    <cellStyle name="Normal 3 2 6 2 2 2 4 2" xfId="25078" xr:uid="{00000000-0005-0000-0000-0000095E0000}"/>
    <cellStyle name="Normal 3 2 6 2 2 2 5" xfId="25079" xr:uid="{00000000-0005-0000-0000-00000A5E0000}"/>
    <cellStyle name="Normal 3 2 6 2 2 3" xfId="25080" xr:uid="{00000000-0005-0000-0000-00000B5E0000}"/>
    <cellStyle name="Normal 3 2 6 2 2 3 2" xfId="25081" xr:uid="{00000000-0005-0000-0000-00000C5E0000}"/>
    <cellStyle name="Normal 3 2 6 2 2 3 2 2" xfId="25082" xr:uid="{00000000-0005-0000-0000-00000D5E0000}"/>
    <cellStyle name="Normal 3 2 6 2 2 3 2 2 2" xfId="25083" xr:uid="{00000000-0005-0000-0000-00000E5E0000}"/>
    <cellStyle name="Normal 3 2 6 2 2 3 2 3" xfId="25084" xr:uid="{00000000-0005-0000-0000-00000F5E0000}"/>
    <cellStyle name="Normal 3 2 6 2 2 3 3" xfId="25085" xr:uid="{00000000-0005-0000-0000-0000105E0000}"/>
    <cellStyle name="Normal 3 2 6 2 2 3 3 2" xfId="25086" xr:uid="{00000000-0005-0000-0000-0000115E0000}"/>
    <cellStyle name="Normal 3 2 6 2 2 3 4" xfId="25087" xr:uid="{00000000-0005-0000-0000-0000125E0000}"/>
    <cellStyle name="Normal 3 2 6 2 2 4" xfId="25088" xr:uid="{00000000-0005-0000-0000-0000135E0000}"/>
    <cellStyle name="Normal 3 2 6 2 2 4 2" xfId="25089" xr:uid="{00000000-0005-0000-0000-0000145E0000}"/>
    <cellStyle name="Normal 3 2 6 2 2 4 2 2" xfId="25090" xr:uid="{00000000-0005-0000-0000-0000155E0000}"/>
    <cellStyle name="Normal 3 2 6 2 2 4 2 2 2" xfId="25091" xr:uid="{00000000-0005-0000-0000-0000165E0000}"/>
    <cellStyle name="Normal 3 2 6 2 2 4 2 3" xfId="25092" xr:uid="{00000000-0005-0000-0000-0000175E0000}"/>
    <cellStyle name="Normal 3 2 6 2 2 4 3" xfId="25093" xr:uid="{00000000-0005-0000-0000-0000185E0000}"/>
    <cellStyle name="Normal 3 2 6 2 2 4 3 2" xfId="25094" xr:uid="{00000000-0005-0000-0000-0000195E0000}"/>
    <cellStyle name="Normal 3 2 6 2 2 4 4" xfId="25095" xr:uid="{00000000-0005-0000-0000-00001A5E0000}"/>
    <cellStyle name="Normal 3 2 6 2 2 5" xfId="25096" xr:uid="{00000000-0005-0000-0000-00001B5E0000}"/>
    <cellStyle name="Normal 3 2 6 2 2 5 2" xfId="25097" xr:uid="{00000000-0005-0000-0000-00001C5E0000}"/>
    <cellStyle name="Normal 3 2 6 2 2 5 2 2" xfId="25098" xr:uid="{00000000-0005-0000-0000-00001D5E0000}"/>
    <cellStyle name="Normal 3 2 6 2 2 5 3" xfId="25099" xr:uid="{00000000-0005-0000-0000-00001E5E0000}"/>
    <cellStyle name="Normal 3 2 6 2 2 6" xfId="25100" xr:uid="{00000000-0005-0000-0000-00001F5E0000}"/>
    <cellStyle name="Normal 3 2 6 2 2 6 2" xfId="25101" xr:uid="{00000000-0005-0000-0000-0000205E0000}"/>
    <cellStyle name="Normal 3 2 6 2 2 7" xfId="25102" xr:uid="{00000000-0005-0000-0000-0000215E0000}"/>
    <cellStyle name="Normal 3 2 6 2 2 7 2" xfId="25103" xr:uid="{00000000-0005-0000-0000-0000225E0000}"/>
    <cellStyle name="Normal 3 2 6 2 2 8" xfId="25104" xr:uid="{00000000-0005-0000-0000-0000235E0000}"/>
    <cellStyle name="Normal 3 2 6 2 3" xfId="25105" xr:uid="{00000000-0005-0000-0000-0000245E0000}"/>
    <cellStyle name="Normal 3 2 6 2 3 2" xfId="25106" xr:uid="{00000000-0005-0000-0000-0000255E0000}"/>
    <cellStyle name="Normal 3 2 6 2 3 2 2" xfId="25107" xr:uid="{00000000-0005-0000-0000-0000265E0000}"/>
    <cellStyle name="Normal 3 2 6 2 3 2 2 2" xfId="25108" xr:uid="{00000000-0005-0000-0000-0000275E0000}"/>
    <cellStyle name="Normal 3 2 6 2 3 2 2 2 2" xfId="25109" xr:uid="{00000000-0005-0000-0000-0000285E0000}"/>
    <cellStyle name="Normal 3 2 6 2 3 2 2 3" xfId="25110" xr:uid="{00000000-0005-0000-0000-0000295E0000}"/>
    <cellStyle name="Normal 3 2 6 2 3 2 3" xfId="25111" xr:uid="{00000000-0005-0000-0000-00002A5E0000}"/>
    <cellStyle name="Normal 3 2 6 2 3 2 3 2" xfId="25112" xr:uid="{00000000-0005-0000-0000-00002B5E0000}"/>
    <cellStyle name="Normal 3 2 6 2 3 2 4" xfId="25113" xr:uid="{00000000-0005-0000-0000-00002C5E0000}"/>
    <cellStyle name="Normal 3 2 6 2 3 3" xfId="25114" xr:uid="{00000000-0005-0000-0000-00002D5E0000}"/>
    <cellStyle name="Normal 3 2 6 2 3 3 2" xfId="25115" xr:uid="{00000000-0005-0000-0000-00002E5E0000}"/>
    <cellStyle name="Normal 3 2 6 2 3 3 2 2" xfId="25116" xr:uid="{00000000-0005-0000-0000-00002F5E0000}"/>
    <cellStyle name="Normal 3 2 6 2 3 3 3" xfId="25117" xr:uid="{00000000-0005-0000-0000-0000305E0000}"/>
    <cellStyle name="Normal 3 2 6 2 3 4" xfId="25118" xr:uid="{00000000-0005-0000-0000-0000315E0000}"/>
    <cellStyle name="Normal 3 2 6 2 3 4 2" xfId="25119" xr:uid="{00000000-0005-0000-0000-0000325E0000}"/>
    <cellStyle name="Normal 3 2 6 2 3 5" xfId="25120" xr:uid="{00000000-0005-0000-0000-0000335E0000}"/>
    <cellStyle name="Normal 3 2 6 2 4" xfId="25121" xr:uid="{00000000-0005-0000-0000-0000345E0000}"/>
    <cellStyle name="Normal 3 2 6 2 4 2" xfId="25122" xr:uid="{00000000-0005-0000-0000-0000355E0000}"/>
    <cellStyle name="Normal 3 2 6 2 4 2 2" xfId="25123" xr:uid="{00000000-0005-0000-0000-0000365E0000}"/>
    <cellStyle name="Normal 3 2 6 2 4 2 2 2" xfId="25124" xr:uid="{00000000-0005-0000-0000-0000375E0000}"/>
    <cellStyle name="Normal 3 2 6 2 4 2 3" xfId="25125" xr:uid="{00000000-0005-0000-0000-0000385E0000}"/>
    <cellStyle name="Normal 3 2 6 2 4 3" xfId="25126" xr:uid="{00000000-0005-0000-0000-0000395E0000}"/>
    <cellStyle name="Normal 3 2 6 2 4 3 2" xfId="25127" xr:uid="{00000000-0005-0000-0000-00003A5E0000}"/>
    <cellStyle name="Normal 3 2 6 2 4 4" xfId="25128" xr:uid="{00000000-0005-0000-0000-00003B5E0000}"/>
    <cellStyle name="Normal 3 2 6 2 5" xfId="25129" xr:uid="{00000000-0005-0000-0000-00003C5E0000}"/>
    <cellStyle name="Normal 3 2 6 2 5 2" xfId="25130" xr:uid="{00000000-0005-0000-0000-00003D5E0000}"/>
    <cellStyle name="Normal 3 2 6 2 5 2 2" xfId="25131" xr:uid="{00000000-0005-0000-0000-00003E5E0000}"/>
    <cellStyle name="Normal 3 2 6 2 5 2 2 2" xfId="25132" xr:uid="{00000000-0005-0000-0000-00003F5E0000}"/>
    <cellStyle name="Normal 3 2 6 2 5 2 3" xfId="25133" xr:uid="{00000000-0005-0000-0000-0000405E0000}"/>
    <cellStyle name="Normal 3 2 6 2 5 3" xfId="25134" xr:uid="{00000000-0005-0000-0000-0000415E0000}"/>
    <cellStyle name="Normal 3 2 6 2 5 3 2" xfId="25135" xr:uid="{00000000-0005-0000-0000-0000425E0000}"/>
    <cellStyle name="Normal 3 2 6 2 5 4" xfId="25136" xr:uid="{00000000-0005-0000-0000-0000435E0000}"/>
    <cellStyle name="Normal 3 2 6 2 6" xfId="25137" xr:uid="{00000000-0005-0000-0000-0000445E0000}"/>
    <cellStyle name="Normal 3 2 6 2 6 2" xfId="25138" xr:uid="{00000000-0005-0000-0000-0000455E0000}"/>
    <cellStyle name="Normal 3 2 6 2 6 2 2" xfId="25139" xr:uid="{00000000-0005-0000-0000-0000465E0000}"/>
    <cellStyle name="Normal 3 2 6 2 6 3" xfId="25140" xr:uid="{00000000-0005-0000-0000-0000475E0000}"/>
    <cellStyle name="Normal 3 2 6 2 7" xfId="25141" xr:uid="{00000000-0005-0000-0000-0000485E0000}"/>
    <cellStyle name="Normal 3 2 6 2 7 2" xfId="25142" xr:uid="{00000000-0005-0000-0000-0000495E0000}"/>
    <cellStyle name="Normal 3 2 6 2 8" xfId="25143" xr:uid="{00000000-0005-0000-0000-00004A5E0000}"/>
    <cellStyle name="Normal 3 2 6 2 8 2" xfId="25144" xr:uid="{00000000-0005-0000-0000-00004B5E0000}"/>
    <cellStyle name="Normal 3 2 6 2 9" xfId="25145" xr:uid="{00000000-0005-0000-0000-00004C5E0000}"/>
    <cellStyle name="Normal 3 2 6 3" xfId="25146" xr:uid="{00000000-0005-0000-0000-00004D5E0000}"/>
    <cellStyle name="Normal 3 2 6 3 2" xfId="25147" xr:uid="{00000000-0005-0000-0000-00004E5E0000}"/>
    <cellStyle name="Normal 3 2 6 3 2 2" xfId="25148" xr:uid="{00000000-0005-0000-0000-00004F5E0000}"/>
    <cellStyle name="Normal 3 2 6 3 2 2 2" xfId="25149" xr:uid="{00000000-0005-0000-0000-0000505E0000}"/>
    <cellStyle name="Normal 3 2 6 3 2 2 2 2" xfId="25150" xr:uid="{00000000-0005-0000-0000-0000515E0000}"/>
    <cellStyle name="Normal 3 2 6 3 2 2 2 2 2" xfId="25151" xr:uid="{00000000-0005-0000-0000-0000525E0000}"/>
    <cellStyle name="Normal 3 2 6 3 2 2 2 3" xfId="25152" xr:uid="{00000000-0005-0000-0000-0000535E0000}"/>
    <cellStyle name="Normal 3 2 6 3 2 2 3" xfId="25153" xr:uid="{00000000-0005-0000-0000-0000545E0000}"/>
    <cellStyle name="Normal 3 2 6 3 2 2 3 2" xfId="25154" xr:uid="{00000000-0005-0000-0000-0000555E0000}"/>
    <cellStyle name="Normal 3 2 6 3 2 2 4" xfId="25155" xr:uid="{00000000-0005-0000-0000-0000565E0000}"/>
    <cellStyle name="Normal 3 2 6 3 2 3" xfId="25156" xr:uid="{00000000-0005-0000-0000-0000575E0000}"/>
    <cellStyle name="Normal 3 2 6 3 2 3 2" xfId="25157" xr:uid="{00000000-0005-0000-0000-0000585E0000}"/>
    <cellStyle name="Normal 3 2 6 3 2 3 2 2" xfId="25158" xr:uid="{00000000-0005-0000-0000-0000595E0000}"/>
    <cellStyle name="Normal 3 2 6 3 2 3 3" xfId="25159" xr:uid="{00000000-0005-0000-0000-00005A5E0000}"/>
    <cellStyle name="Normal 3 2 6 3 2 4" xfId="25160" xr:uid="{00000000-0005-0000-0000-00005B5E0000}"/>
    <cellStyle name="Normal 3 2 6 3 2 4 2" xfId="25161" xr:uid="{00000000-0005-0000-0000-00005C5E0000}"/>
    <cellStyle name="Normal 3 2 6 3 2 5" xfId="25162" xr:uid="{00000000-0005-0000-0000-00005D5E0000}"/>
    <cellStyle name="Normal 3 2 6 3 3" xfId="25163" xr:uid="{00000000-0005-0000-0000-00005E5E0000}"/>
    <cellStyle name="Normal 3 2 6 3 3 2" xfId="25164" xr:uid="{00000000-0005-0000-0000-00005F5E0000}"/>
    <cellStyle name="Normal 3 2 6 3 3 2 2" xfId="25165" xr:uid="{00000000-0005-0000-0000-0000605E0000}"/>
    <cellStyle name="Normal 3 2 6 3 3 2 2 2" xfId="25166" xr:uid="{00000000-0005-0000-0000-0000615E0000}"/>
    <cellStyle name="Normal 3 2 6 3 3 2 3" xfId="25167" xr:uid="{00000000-0005-0000-0000-0000625E0000}"/>
    <cellStyle name="Normal 3 2 6 3 3 3" xfId="25168" xr:uid="{00000000-0005-0000-0000-0000635E0000}"/>
    <cellStyle name="Normal 3 2 6 3 3 3 2" xfId="25169" xr:uid="{00000000-0005-0000-0000-0000645E0000}"/>
    <cellStyle name="Normal 3 2 6 3 3 4" xfId="25170" xr:uid="{00000000-0005-0000-0000-0000655E0000}"/>
    <cellStyle name="Normal 3 2 6 3 4" xfId="25171" xr:uid="{00000000-0005-0000-0000-0000665E0000}"/>
    <cellStyle name="Normal 3 2 6 3 4 2" xfId="25172" xr:uid="{00000000-0005-0000-0000-0000675E0000}"/>
    <cellStyle name="Normal 3 2 6 3 4 2 2" xfId="25173" xr:uid="{00000000-0005-0000-0000-0000685E0000}"/>
    <cellStyle name="Normal 3 2 6 3 4 2 2 2" xfId="25174" xr:uid="{00000000-0005-0000-0000-0000695E0000}"/>
    <cellStyle name="Normal 3 2 6 3 4 2 3" xfId="25175" xr:uid="{00000000-0005-0000-0000-00006A5E0000}"/>
    <cellStyle name="Normal 3 2 6 3 4 3" xfId="25176" xr:uid="{00000000-0005-0000-0000-00006B5E0000}"/>
    <cellStyle name="Normal 3 2 6 3 4 3 2" xfId="25177" xr:uid="{00000000-0005-0000-0000-00006C5E0000}"/>
    <cellStyle name="Normal 3 2 6 3 4 4" xfId="25178" xr:uid="{00000000-0005-0000-0000-00006D5E0000}"/>
    <cellStyle name="Normal 3 2 6 3 5" xfId="25179" xr:uid="{00000000-0005-0000-0000-00006E5E0000}"/>
    <cellStyle name="Normal 3 2 6 3 5 2" xfId="25180" xr:uid="{00000000-0005-0000-0000-00006F5E0000}"/>
    <cellStyle name="Normal 3 2 6 3 5 2 2" xfId="25181" xr:uid="{00000000-0005-0000-0000-0000705E0000}"/>
    <cellStyle name="Normal 3 2 6 3 5 3" xfId="25182" xr:uid="{00000000-0005-0000-0000-0000715E0000}"/>
    <cellStyle name="Normal 3 2 6 3 6" xfId="25183" xr:uid="{00000000-0005-0000-0000-0000725E0000}"/>
    <cellStyle name="Normal 3 2 6 3 6 2" xfId="25184" xr:uid="{00000000-0005-0000-0000-0000735E0000}"/>
    <cellStyle name="Normal 3 2 6 3 7" xfId="25185" xr:uid="{00000000-0005-0000-0000-0000745E0000}"/>
    <cellStyle name="Normal 3 2 6 3 7 2" xfId="25186" xr:uid="{00000000-0005-0000-0000-0000755E0000}"/>
    <cellStyle name="Normal 3 2 6 3 8" xfId="25187" xr:uid="{00000000-0005-0000-0000-0000765E0000}"/>
    <cellStyle name="Normal 3 2 6 4" xfId="25188" xr:uid="{00000000-0005-0000-0000-0000775E0000}"/>
    <cellStyle name="Normal 3 2 6 4 2" xfId="25189" xr:uid="{00000000-0005-0000-0000-0000785E0000}"/>
    <cellStyle name="Normal 3 2 6 4 2 2" xfId="25190" xr:uid="{00000000-0005-0000-0000-0000795E0000}"/>
    <cellStyle name="Normal 3 2 6 4 2 2 2" xfId="25191" xr:uid="{00000000-0005-0000-0000-00007A5E0000}"/>
    <cellStyle name="Normal 3 2 6 4 2 2 2 2" xfId="25192" xr:uid="{00000000-0005-0000-0000-00007B5E0000}"/>
    <cellStyle name="Normal 3 2 6 4 2 2 3" xfId="25193" xr:uid="{00000000-0005-0000-0000-00007C5E0000}"/>
    <cellStyle name="Normal 3 2 6 4 2 3" xfId="25194" xr:uid="{00000000-0005-0000-0000-00007D5E0000}"/>
    <cellStyle name="Normal 3 2 6 4 2 3 2" xfId="25195" xr:uid="{00000000-0005-0000-0000-00007E5E0000}"/>
    <cellStyle name="Normal 3 2 6 4 2 4" xfId="25196" xr:uid="{00000000-0005-0000-0000-00007F5E0000}"/>
    <cellStyle name="Normal 3 2 6 4 3" xfId="25197" xr:uid="{00000000-0005-0000-0000-0000805E0000}"/>
    <cellStyle name="Normal 3 2 6 4 3 2" xfId="25198" xr:uid="{00000000-0005-0000-0000-0000815E0000}"/>
    <cellStyle name="Normal 3 2 6 4 3 2 2" xfId="25199" xr:uid="{00000000-0005-0000-0000-0000825E0000}"/>
    <cellStyle name="Normal 3 2 6 4 3 3" xfId="25200" xr:uid="{00000000-0005-0000-0000-0000835E0000}"/>
    <cellStyle name="Normal 3 2 6 4 4" xfId="25201" xr:uid="{00000000-0005-0000-0000-0000845E0000}"/>
    <cellStyle name="Normal 3 2 6 4 4 2" xfId="25202" xr:uid="{00000000-0005-0000-0000-0000855E0000}"/>
    <cellStyle name="Normal 3 2 6 4 5" xfId="25203" xr:uid="{00000000-0005-0000-0000-0000865E0000}"/>
    <cellStyle name="Normal 3 2 6 5" xfId="25204" xr:uid="{00000000-0005-0000-0000-0000875E0000}"/>
    <cellStyle name="Normal 3 2 6 5 2" xfId="25205" xr:uid="{00000000-0005-0000-0000-0000885E0000}"/>
    <cellStyle name="Normal 3 2 6 5 2 2" xfId="25206" xr:uid="{00000000-0005-0000-0000-0000895E0000}"/>
    <cellStyle name="Normal 3 2 6 5 2 2 2" xfId="25207" xr:uid="{00000000-0005-0000-0000-00008A5E0000}"/>
    <cellStyle name="Normal 3 2 6 5 2 3" xfId="25208" xr:uid="{00000000-0005-0000-0000-00008B5E0000}"/>
    <cellStyle name="Normal 3 2 6 5 3" xfId="25209" xr:uid="{00000000-0005-0000-0000-00008C5E0000}"/>
    <cellStyle name="Normal 3 2 6 5 3 2" xfId="25210" xr:uid="{00000000-0005-0000-0000-00008D5E0000}"/>
    <cellStyle name="Normal 3 2 6 5 4" xfId="25211" xr:uid="{00000000-0005-0000-0000-00008E5E0000}"/>
    <cellStyle name="Normal 3 2 6 6" xfId="25212" xr:uid="{00000000-0005-0000-0000-00008F5E0000}"/>
    <cellStyle name="Normal 3 2 6 6 2" xfId="25213" xr:uid="{00000000-0005-0000-0000-0000905E0000}"/>
    <cellStyle name="Normal 3 2 6 6 2 2" xfId="25214" xr:uid="{00000000-0005-0000-0000-0000915E0000}"/>
    <cellStyle name="Normal 3 2 6 6 2 2 2" xfId="25215" xr:uid="{00000000-0005-0000-0000-0000925E0000}"/>
    <cellStyle name="Normal 3 2 6 6 2 3" xfId="25216" xr:uid="{00000000-0005-0000-0000-0000935E0000}"/>
    <cellStyle name="Normal 3 2 6 6 3" xfId="25217" xr:uid="{00000000-0005-0000-0000-0000945E0000}"/>
    <cellStyle name="Normal 3 2 6 6 3 2" xfId="25218" xr:uid="{00000000-0005-0000-0000-0000955E0000}"/>
    <cellStyle name="Normal 3 2 6 6 4" xfId="25219" xr:uid="{00000000-0005-0000-0000-0000965E0000}"/>
    <cellStyle name="Normal 3 2 6 7" xfId="25220" xr:uid="{00000000-0005-0000-0000-0000975E0000}"/>
    <cellStyle name="Normal 3 2 6 7 2" xfId="25221" xr:uid="{00000000-0005-0000-0000-0000985E0000}"/>
    <cellStyle name="Normal 3 2 6 7 2 2" xfId="25222" xr:uid="{00000000-0005-0000-0000-0000995E0000}"/>
    <cellStyle name="Normal 3 2 6 7 3" xfId="25223" xr:uid="{00000000-0005-0000-0000-00009A5E0000}"/>
    <cellStyle name="Normal 3 2 6 8" xfId="25224" xr:uid="{00000000-0005-0000-0000-00009B5E0000}"/>
    <cellStyle name="Normal 3 2 6 8 2" xfId="25225" xr:uid="{00000000-0005-0000-0000-00009C5E0000}"/>
    <cellStyle name="Normal 3 2 6 9" xfId="25226" xr:uid="{00000000-0005-0000-0000-00009D5E0000}"/>
    <cellStyle name="Normal 3 2 6 9 2" xfId="25227" xr:uid="{00000000-0005-0000-0000-00009E5E0000}"/>
    <cellStyle name="Normal 3 2 7" xfId="25228" xr:uid="{00000000-0005-0000-0000-00009F5E0000}"/>
    <cellStyle name="Normal 3 2 7 10" xfId="25229" xr:uid="{00000000-0005-0000-0000-0000A05E0000}"/>
    <cellStyle name="Normal 3 2 7 2" xfId="25230" xr:uid="{00000000-0005-0000-0000-0000A15E0000}"/>
    <cellStyle name="Normal 3 2 7 2 2" xfId="25231" xr:uid="{00000000-0005-0000-0000-0000A25E0000}"/>
    <cellStyle name="Normal 3 2 7 2 2 2" xfId="25232" xr:uid="{00000000-0005-0000-0000-0000A35E0000}"/>
    <cellStyle name="Normal 3 2 7 2 2 2 2" xfId="25233" xr:uid="{00000000-0005-0000-0000-0000A45E0000}"/>
    <cellStyle name="Normal 3 2 7 2 2 2 2 2" xfId="25234" xr:uid="{00000000-0005-0000-0000-0000A55E0000}"/>
    <cellStyle name="Normal 3 2 7 2 2 2 2 2 2" xfId="25235" xr:uid="{00000000-0005-0000-0000-0000A65E0000}"/>
    <cellStyle name="Normal 3 2 7 2 2 2 2 2 2 2" xfId="25236" xr:uid="{00000000-0005-0000-0000-0000A75E0000}"/>
    <cellStyle name="Normal 3 2 7 2 2 2 2 2 3" xfId="25237" xr:uid="{00000000-0005-0000-0000-0000A85E0000}"/>
    <cellStyle name="Normal 3 2 7 2 2 2 2 3" xfId="25238" xr:uid="{00000000-0005-0000-0000-0000A95E0000}"/>
    <cellStyle name="Normal 3 2 7 2 2 2 2 3 2" xfId="25239" xr:uid="{00000000-0005-0000-0000-0000AA5E0000}"/>
    <cellStyle name="Normal 3 2 7 2 2 2 2 4" xfId="25240" xr:uid="{00000000-0005-0000-0000-0000AB5E0000}"/>
    <cellStyle name="Normal 3 2 7 2 2 2 3" xfId="25241" xr:uid="{00000000-0005-0000-0000-0000AC5E0000}"/>
    <cellStyle name="Normal 3 2 7 2 2 2 3 2" xfId="25242" xr:uid="{00000000-0005-0000-0000-0000AD5E0000}"/>
    <cellStyle name="Normal 3 2 7 2 2 2 3 2 2" xfId="25243" xr:uid="{00000000-0005-0000-0000-0000AE5E0000}"/>
    <cellStyle name="Normal 3 2 7 2 2 2 3 3" xfId="25244" xr:uid="{00000000-0005-0000-0000-0000AF5E0000}"/>
    <cellStyle name="Normal 3 2 7 2 2 2 4" xfId="25245" xr:uid="{00000000-0005-0000-0000-0000B05E0000}"/>
    <cellStyle name="Normal 3 2 7 2 2 2 4 2" xfId="25246" xr:uid="{00000000-0005-0000-0000-0000B15E0000}"/>
    <cellStyle name="Normal 3 2 7 2 2 2 5" xfId="25247" xr:uid="{00000000-0005-0000-0000-0000B25E0000}"/>
    <cellStyle name="Normal 3 2 7 2 2 3" xfId="25248" xr:uid="{00000000-0005-0000-0000-0000B35E0000}"/>
    <cellStyle name="Normal 3 2 7 2 2 3 2" xfId="25249" xr:uid="{00000000-0005-0000-0000-0000B45E0000}"/>
    <cellStyle name="Normal 3 2 7 2 2 3 2 2" xfId="25250" xr:uid="{00000000-0005-0000-0000-0000B55E0000}"/>
    <cellStyle name="Normal 3 2 7 2 2 3 2 2 2" xfId="25251" xr:uid="{00000000-0005-0000-0000-0000B65E0000}"/>
    <cellStyle name="Normal 3 2 7 2 2 3 2 3" xfId="25252" xr:uid="{00000000-0005-0000-0000-0000B75E0000}"/>
    <cellStyle name="Normal 3 2 7 2 2 3 3" xfId="25253" xr:uid="{00000000-0005-0000-0000-0000B85E0000}"/>
    <cellStyle name="Normal 3 2 7 2 2 3 3 2" xfId="25254" xr:uid="{00000000-0005-0000-0000-0000B95E0000}"/>
    <cellStyle name="Normal 3 2 7 2 2 3 4" xfId="25255" xr:uid="{00000000-0005-0000-0000-0000BA5E0000}"/>
    <cellStyle name="Normal 3 2 7 2 2 4" xfId="25256" xr:uid="{00000000-0005-0000-0000-0000BB5E0000}"/>
    <cellStyle name="Normal 3 2 7 2 2 4 2" xfId="25257" xr:uid="{00000000-0005-0000-0000-0000BC5E0000}"/>
    <cellStyle name="Normal 3 2 7 2 2 4 2 2" xfId="25258" xr:uid="{00000000-0005-0000-0000-0000BD5E0000}"/>
    <cellStyle name="Normal 3 2 7 2 2 4 2 2 2" xfId="25259" xr:uid="{00000000-0005-0000-0000-0000BE5E0000}"/>
    <cellStyle name="Normal 3 2 7 2 2 4 2 3" xfId="25260" xr:uid="{00000000-0005-0000-0000-0000BF5E0000}"/>
    <cellStyle name="Normal 3 2 7 2 2 4 3" xfId="25261" xr:uid="{00000000-0005-0000-0000-0000C05E0000}"/>
    <cellStyle name="Normal 3 2 7 2 2 4 3 2" xfId="25262" xr:uid="{00000000-0005-0000-0000-0000C15E0000}"/>
    <cellStyle name="Normal 3 2 7 2 2 4 4" xfId="25263" xr:uid="{00000000-0005-0000-0000-0000C25E0000}"/>
    <cellStyle name="Normal 3 2 7 2 2 5" xfId="25264" xr:uid="{00000000-0005-0000-0000-0000C35E0000}"/>
    <cellStyle name="Normal 3 2 7 2 2 5 2" xfId="25265" xr:uid="{00000000-0005-0000-0000-0000C45E0000}"/>
    <cellStyle name="Normal 3 2 7 2 2 5 2 2" xfId="25266" xr:uid="{00000000-0005-0000-0000-0000C55E0000}"/>
    <cellStyle name="Normal 3 2 7 2 2 5 3" xfId="25267" xr:uid="{00000000-0005-0000-0000-0000C65E0000}"/>
    <cellStyle name="Normal 3 2 7 2 2 6" xfId="25268" xr:uid="{00000000-0005-0000-0000-0000C75E0000}"/>
    <cellStyle name="Normal 3 2 7 2 2 6 2" xfId="25269" xr:uid="{00000000-0005-0000-0000-0000C85E0000}"/>
    <cellStyle name="Normal 3 2 7 2 2 7" xfId="25270" xr:uid="{00000000-0005-0000-0000-0000C95E0000}"/>
    <cellStyle name="Normal 3 2 7 2 2 7 2" xfId="25271" xr:uid="{00000000-0005-0000-0000-0000CA5E0000}"/>
    <cellStyle name="Normal 3 2 7 2 2 8" xfId="25272" xr:uid="{00000000-0005-0000-0000-0000CB5E0000}"/>
    <cellStyle name="Normal 3 2 7 2 3" xfId="25273" xr:uid="{00000000-0005-0000-0000-0000CC5E0000}"/>
    <cellStyle name="Normal 3 2 7 2 3 2" xfId="25274" xr:uid="{00000000-0005-0000-0000-0000CD5E0000}"/>
    <cellStyle name="Normal 3 2 7 2 3 2 2" xfId="25275" xr:uid="{00000000-0005-0000-0000-0000CE5E0000}"/>
    <cellStyle name="Normal 3 2 7 2 3 2 2 2" xfId="25276" xr:uid="{00000000-0005-0000-0000-0000CF5E0000}"/>
    <cellStyle name="Normal 3 2 7 2 3 2 2 2 2" xfId="25277" xr:uid="{00000000-0005-0000-0000-0000D05E0000}"/>
    <cellStyle name="Normal 3 2 7 2 3 2 2 3" xfId="25278" xr:uid="{00000000-0005-0000-0000-0000D15E0000}"/>
    <cellStyle name="Normal 3 2 7 2 3 2 3" xfId="25279" xr:uid="{00000000-0005-0000-0000-0000D25E0000}"/>
    <cellStyle name="Normal 3 2 7 2 3 2 3 2" xfId="25280" xr:uid="{00000000-0005-0000-0000-0000D35E0000}"/>
    <cellStyle name="Normal 3 2 7 2 3 2 4" xfId="25281" xr:uid="{00000000-0005-0000-0000-0000D45E0000}"/>
    <cellStyle name="Normal 3 2 7 2 3 3" xfId="25282" xr:uid="{00000000-0005-0000-0000-0000D55E0000}"/>
    <cellStyle name="Normal 3 2 7 2 3 3 2" xfId="25283" xr:uid="{00000000-0005-0000-0000-0000D65E0000}"/>
    <cellStyle name="Normal 3 2 7 2 3 3 2 2" xfId="25284" xr:uid="{00000000-0005-0000-0000-0000D75E0000}"/>
    <cellStyle name="Normal 3 2 7 2 3 3 3" xfId="25285" xr:uid="{00000000-0005-0000-0000-0000D85E0000}"/>
    <cellStyle name="Normal 3 2 7 2 3 4" xfId="25286" xr:uid="{00000000-0005-0000-0000-0000D95E0000}"/>
    <cellStyle name="Normal 3 2 7 2 3 4 2" xfId="25287" xr:uid="{00000000-0005-0000-0000-0000DA5E0000}"/>
    <cellStyle name="Normal 3 2 7 2 3 5" xfId="25288" xr:uid="{00000000-0005-0000-0000-0000DB5E0000}"/>
    <cellStyle name="Normal 3 2 7 2 4" xfId="25289" xr:uid="{00000000-0005-0000-0000-0000DC5E0000}"/>
    <cellStyle name="Normal 3 2 7 2 4 2" xfId="25290" xr:uid="{00000000-0005-0000-0000-0000DD5E0000}"/>
    <cellStyle name="Normal 3 2 7 2 4 2 2" xfId="25291" xr:uid="{00000000-0005-0000-0000-0000DE5E0000}"/>
    <cellStyle name="Normal 3 2 7 2 4 2 2 2" xfId="25292" xr:uid="{00000000-0005-0000-0000-0000DF5E0000}"/>
    <cellStyle name="Normal 3 2 7 2 4 2 3" xfId="25293" xr:uid="{00000000-0005-0000-0000-0000E05E0000}"/>
    <cellStyle name="Normal 3 2 7 2 4 3" xfId="25294" xr:uid="{00000000-0005-0000-0000-0000E15E0000}"/>
    <cellStyle name="Normal 3 2 7 2 4 3 2" xfId="25295" xr:uid="{00000000-0005-0000-0000-0000E25E0000}"/>
    <cellStyle name="Normal 3 2 7 2 4 4" xfId="25296" xr:uid="{00000000-0005-0000-0000-0000E35E0000}"/>
    <cellStyle name="Normal 3 2 7 2 5" xfId="25297" xr:uid="{00000000-0005-0000-0000-0000E45E0000}"/>
    <cellStyle name="Normal 3 2 7 2 5 2" xfId="25298" xr:uid="{00000000-0005-0000-0000-0000E55E0000}"/>
    <cellStyle name="Normal 3 2 7 2 5 2 2" xfId="25299" xr:uid="{00000000-0005-0000-0000-0000E65E0000}"/>
    <cellStyle name="Normal 3 2 7 2 5 2 2 2" xfId="25300" xr:uid="{00000000-0005-0000-0000-0000E75E0000}"/>
    <cellStyle name="Normal 3 2 7 2 5 2 3" xfId="25301" xr:uid="{00000000-0005-0000-0000-0000E85E0000}"/>
    <cellStyle name="Normal 3 2 7 2 5 3" xfId="25302" xr:uid="{00000000-0005-0000-0000-0000E95E0000}"/>
    <cellStyle name="Normal 3 2 7 2 5 3 2" xfId="25303" xr:uid="{00000000-0005-0000-0000-0000EA5E0000}"/>
    <cellStyle name="Normal 3 2 7 2 5 4" xfId="25304" xr:uid="{00000000-0005-0000-0000-0000EB5E0000}"/>
    <cellStyle name="Normal 3 2 7 2 6" xfId="25305" xr:uid="{00000000-0005-0000-0000-0000EC5E0000}"/>
    <cellStyle name="Normal 3 2 7 2 6 2" xfId="25306" xr:uid="{00000000-0005-0000-0000-0000ED5E0000}"/>
    <cellStyle name="Normal 3 2 7 2 6 2 2" xfId="25307" xr:uid="{00000000-0005-0000-0000-0000EE5E0000}"/>
    <cellStyle name="Normal 3 2 7 2 6 3" xfId="25308" xr:uid="{00000000-0005-0000-0000-0000EF5E0000}"/>
    <cellStyle name="Normal 3 2 7 2 7" xfId="25309" xr:uid="{00000000-0005-0000-0000-0000F05E0000}"/>
    <cellStyle name="Normal 3 2 7 2 7 2" xfId="25310" xr:uid="{00000000-0005-0000-0000-0000F15E0000}"/>
    <cellStyle name="Normal 3 2 7 2 8" xfId="25311" xr:uid="{00000000-0005-0000-0000-0000F25E0000}"/>
    <cellStyle name="Normal 3 2 7 2 8 2" xfId="25312" xr:uid="{00000000-0005-0000-0000-0000F35E0000}"/>
    <cellStyle name="Normal 3 2 7 2 9" xfId="25313" xr:uid="{00000000-0005-0000-0000-0000F45E0000}"/>
    <cellStyle name="Normal 3 2 7 3" xfId="25314" xr:uid="{00000000-0005-0000-0000-0000F55E0000}"/>
    <cellStyle name="Normal 3 2 7 3 2" xfId="25315" xr:uid="{00000000-0005-0000-0000-0000F65E0000}"/>
    <cellStyle name="Normal 3 2 7 3 2 2" xfId="25316" xr:uid="{00000000-0005-0000-0000-0000F75E0000}"/>
    <cellStyle name="Normal 3 2 7 3 2 2 2" xfId="25317" xr:uid="{00000000-0005-0000-0000-0000F85E0000}"/>
    <cellStyle name="Normal 3 2 7 3 2 2 2 2" xfId="25318" xr:uid="{00000000-0005-0000-0000-0000F95E0000}"/>
    <cellStyle name="Normal 3 2 7 3 2 2 2 2 2" xfId="25319" xr:uid="{00000000-0005-0000-0000-0000FA5E0000}"/>
    <cellStyle name="Normal 3 2 7 3 2 2 2 3" xfId="25320" xr:uid="{00000000-0005-0000-0000-0000FB5E0000}"/>
    <cellStyle name="Normal 3 2 7 3 2 2 3" xfId="25321" xr:uid="{00000000-0005-0000-0000-0000FC5E0000}"/>
    <cellStyle name="Normal 3 2 7 3 2 2 3 2" xfId="25322" xr:uid="{00000000-0005-0000-0000-0000FD5E0000}"/>
    <cellStyle name="Normal 3 2 7 3 2 2 4" xfId="25323" xr:uid="{00000000-0005-0000-0000-0000FE5E0000}"/>
    <cellStyle name="Normal 3 2 7 3 2 3" xfId="25324" xr:uid="{00000000-0005-0000-0000-0000FF5E0000}"/>
    <cellStyle name="Normal 3 2 7 3 2 3 2" xfId="25325" xr:uid="{00000000-0005-0000-0000-0000005F0000}"/>
    <cellStyle name="Normal 3 2 7 3 2 3 2 2" xfId="25326" xr:uid="{00000000-0005-0000-0000-0000015F0000}"/>
    <cellStyle name="Normal 3 2 7 3 2 3 3" xfId="25327" xr:uid="{00000000-0005-0000-0000-0000025F0000}"/>
    <cellStyle name="Normal 3 2 7 3 2 4" xfId="25328" xr:uid="{00000000-0005-0000-0000-0000035F0000}"/>
    <cellStyle name="Normal 3 2 7 3 2 4 2" xfId="25329" xr:uid="{00000000-0005-0000-0000-0000045F0000}"/>
    <cellStyle name="Normal 3 2 7 3 2 5" xfId="25330" xr:uid="{00000000-0005-0000-0000-0000055F0000}"/>
    <cellStyle name="Normal 3 2 7 3 3" xfId="25331" xr:uid="{00000000-0005-0000-0000-0000065F0000}"/>
    <cellStyle name="Normal 3 2 7 3 3 2" xfId="25332" xr:uid="{00000000-0005-0000-0000-0000075F0000}"/>
    <cellStyle name="Normal 3 2 7 3 3 2 2" xfId="25333" xr:uid="{00000000-0005-0000-0000-0000085F0000}"/>
    <cellStyle name="Normal 3 2 7 3 3 2 2 2" xfId="25334" xr:uid="{00000000-0005-0000-0000-0000095F0000}"/>
    <cellStyle name="Normal 3 2 7 3 3 2 3" xfId="25335" xr:uid="{00000000-0005-0000-0000-00000A5F0000}"/>
    <cellStyle name="Normal 3 2 7 3 3 3" xfId="25336" xr:uid="{00000000-0005-0000-0000-00000B5F0000}"/>
    <cellStyle name="Normal 3 2 7 3 3 3 2" xfId="25337" xr:uid="{00000000-0005-0000-0000-00000C5F0000}"/>
    <cellStyle name="Normal 3 2 7 3 3 4" xfId="25338" xr:uid="{00000000-0005-0000-0000-00000D5F0000}"/>
    <cellStyle name="Normal 3 2 7 3 4" xfId="25339" xr:uid="{00000000-0005-0000-0000-00000E5F0000}"/>
    <cellStyle name="Normal 3 2 7 3 4 2" xfId="25340" xr:uid="{00000000-0005-0000-0000-00000F5F0000}"/>
    <cellStyle name="Normal 3 2 7 3 4 2 2" xfId="25341" xr:uid="{00000000-0005-0000-0000-0000105F0000}"/>
    <cellStyle name="Normal 3 2 7 3 4 2 2 2" xfId="25342" xr:uid="{00000000-0005-0000-0000-0000115F0000}"/>
    <cellStyle name="Normal 3 2 7 3 4 2 3" xfId="25343" xr:uid="{00000000-0005-0000-0000-0000125F0000}"/>
    <cellStyle name="Normal 3 2 7 3 4 3" xfId="25344" xr:uid="{00000000-0005-0000-0000-0000135F0000}"/>
    <cellStyle name="Normal 3 2 7 3 4 3 2" xfId="25345" xr:uid="{00000000-0005-0000-0000-0000145F0000}"/>
    <cellStyle name="Normal 3 2 7 3 4 4" xfId="25346" xr:uid="{00000000-0005-0000-0000-0000155F0000}"/>
    <cellStyle name="Normal 3 2 7 3 5" xfId="25347" xr:uid="{00000000-0005-0000-0000-0000165F0000}"/>
    <cellStyle name="Normal 3 2 7 3 5 2" xfId="25348" xr:uid="{00000000-0005-0000-0000-0000175F0000}"/>
    <cellStyle name="Normal 3 2 7 3 5 2 2" xfId="25349" xr:uid="{00000000-0005-0000-0000-0000185F0000}"/>
    <cellStyle name="Normal 3 2 7 3 5 3" xfId="25350" xr:uid="{00000000-0005-0000-0000-0000195F0000}"/>
    <cellStyle name="Normal 3 2 7 3 6" xfId="25351" xr:uid="{00000000-0005-0000-0000-00001A5F0000}"/>
    <cellStyle name="Normal 3 2 7 3 6 2" xfId="25352" xr:uid="{00000000-0005-0000-0000-00001B5F0000}"/>
    <cellStyle name="Normal 3 2 7 3 7" xfId="25353" xr:uid="{00000000-0005-0000-0000-00001C5F0000}"/>
    <cellStyle name="Normal 3 2 7 3 7 2" xfId="25354" xr:uid="{00000000-0005-0000-0000-00001D5F0000}"/>
    <cellStyle name="Normal 3 2 7 3 8" xfId="25355" xr:uid="{00000000-0005-0000-0000-00001E5F0000}"/>
    <cellStyle name="Normal 3 2 7 4" xfId="25356" xr:uid="{00000000-0005-0000-0000-00001F5F0000}"/>
    <cellStyle name="Normal 3 2 7 4 2" xfId="25357" xr:uid="{00000000-0005-0000-0000-0000205F0000}"/>
    <cellStyle name="Normal 3 2 7 4 2 2" xfId="25358" xr:uid="{00000000-0005-0000-0000-0000215F0000}"/>
    <cellStyle name="Normal 3 2 7 4 2 2 2" xfId="25359" xr:uid="{00000000-0005-0000-0000-0000225F0000}"/>
    <cellStyle name="Normal 3 2 7 4 2 2 2 2" xfId="25360" xr:uid="{00000000-0005-0000-0000-0000235F0000}"/>
    <cellStyle name="Normal 3 2 7 4 2 2 3" xfId="25361" xr:uid="{00000000-0005-0000-0000-0000245F0000}"/>
    <cellStyle name="Normal 3 2 7 4 2 3" xfId="25362" xr:uid="{00000000-0005-0000-0000-0000255F0000}"/>
    <cellStyle name="Normal 3 2 7 4 2 3 2" xfId="25363" xr:uid="{00000000-0005-0000-0000-0000265F0000}"/>
    <cellStyle name="Normal 3 2 7 4 2 4" xfId="25364" xr:uid="{00000000-0005-0000-0000-0000275F0000}"/>
    <cellStyle name="Normal 3 2 7 4 3" xfId="25365" xr:uid="{00000000-0005-0000-0000-0000285F0000}"/>
    <cellStyle name="Normal 3 2 7 4 3 2" xfId="25366" xr:uid="{00000000-0005-0000-0000-0000295F0000}"/>
    <cellStyle name="Normal 3 2 7 4 3 2 2" xfId="25367" xr:uid="{00000000-0005-0000-0000-00002A5F0000}"/>
    <cellStyle name="Normal 3 2 7 4 3 3" xfId="25368" xr:uid="{00000000-0005-0000-0000-00002B5F0000}"/>
    <cellStyle name="Normal 3 2 7 4 4" xfId="25369" xr:uid="{00000000-0005-0000-0000-00002C5F0000}"/>
    <cellStyle name="Normal 3 2 7 4 4 2" xfId="25370" xr:uid="{00000000-0005-0000-0000-00002D5F0000}"/>
    <cellStyle name="Normal 3 2 7 4 5" xfId="25371" xr:uid="{00000000-0005-0000-0000-00002E5F0000}"/>
    <cellStyle name="Normal 3 2 7 5" xfId="25372" xr:uid="{00000000-0005-0000-0000-00002F5F0000}"/>
    <cellStyle name="Normal 3 2 7 5 2" xfId="25373" xr:uid="{00000000-0005-0000-0000-0000305F0000}"/>
    <cellStyle name="Normal 3 2 7 5 2 2" xfId="25374" xr:uid="{00000000-0005-0000-0000-0000315F0000}"/>
    <cellStyle name="Normal 3 2 7 5 2 2 2" xfId="25375" xr:uid="{00000000-0005-0000-0000-0000325F0000}"/>
    <cellStyle name="Normal 3 2 7 5 2 3" xfId="25376" xr:uid="{00000000-0005-0000-0000-0000335F0000}"/>
    <cellStyle name="Normal 3 2 7 5 3" xfId="25377" xr:uid="{00000000-0005-0000-0000-0000345F0000}"/>
    <cellStyle name="Normal 3 2 7 5 3 2" xfId="25378" xr:uid="{00000000-0005-0000-0000-0000355F0000}"/>
    <cellStyle name="Normal 3 2 7 5 4" xfId="25379" xr:uid="{00000000-0005-0000-0000-0000365F0000}"/>
    <cellStyle name="Normal 3 2 7 6" xfId="25380" xr:uid="{00000000-0005-0000-0000-0000375F0000}"/>
    <cellStyle name="Normal 3 2 7 6 2" xfId="25381" xr:uid="{00000000-0005-0000-0000-0000385F0000}"/>
    <cellStyle name="Normal 3 2 7 6 2 2" xfId="25382" xr:uid="{00000000-0005-0000-0000-0000395F0000}"/>
    <cellStyle name="Normal 3 2 7 6 2 2 2" xfId="25383" xr:uid="{00000000-0005-0000-0000-00003A5F0000}"/>
    <cellStyle name="Normal 3 2 7 6 2 3" xfId="25384" xr:uid="{00000000-0005-0000-0000-00003B5F0000}"/>
    <cellStyle name="Normal 3 2 7 6 3" xfId="25385" xr:uid="{00000000-0005-0000-0000-00003C5F0000}"/>
    <cellStyle name="Normal 3 2 7 6 3 2" xfId="25386" xr:uid="{00000000-0005-0000-0000-00003D5F0000}"/>
    <cellStyle name="Normal 3 2 7 6 4" xfId="25387" xr:uid="{00000000-0005-0000-0000-00003E5F0000}"/>
    <cellStyle name="Normal 3 2 7 7" xfId="25388" xr:uid="{00000000-0005-0000-0000-00003F5F0000}"/>
    <cellStyle name="Normal 3 2 7 7 2" xfId="25389" xr:uid="{00000000-0005-0000-0000-0000405F0000}"/>
    <cellStyle name="Normal 3 2 7 7 2 2" xfId="25390" xr:uid="{00000000-0005-0000-0000-0000415F0000}"/>
    <cellStyle name="Normal 3 2 7 7 3" xfId="25391" xr:uid="{00000000-0005-0000-0000-0000425F0000}"/>
    <cellStyle name="Normal 3 2 7 8" xfId="25392" xr:uid="{00000000-0005-0000-0000-0000435F0000}"/>
    <cellStyle name="Normal 3 2 7 8 2" xfId="25393" xr:uid="{00000000-0005-0000-0000-0000445F0000}"/>
    <cellStyle name="Normal 3 2 7 9" xfId="25394" xr:uid="{00000000-0005-0000-0000-0000455F0000}"/>
    <cellStyle name="Normal 3 2 7 9 2" xfId="25395" xr:uid="{00000000-0005-0000-0000-0000465F0000}"/>
    <cellStyle name="Normal 3 2 8" xfId="25396" xr:uid="{00000000-0005-0000-0000-0000475F0000}"/>
    <cellStyle name="Normal 3 2 8 10" xfId="25397" xr:uid="{00000000-0005-0000-0000-0000485F0000}"/>
    <cellStyle name="Normal 3 2 8 2" xfId="25398" xr:uid="{00000000-0005-0000-0000-0000495F0000}"/>
    <cellStyle name="Normal 3 2 8 2 2" xfId="25399" xr:uid="{00000000-0005-0000-0000-00004A5F0000}"/>
    <cellStyle name="Normal 3 2 8 2 2 2" xfId="25400" xr:uid="{00000000-0005-0000-0000-00004B5F0000}"/>
    <cellStyle name="Normal 3 2 8 2 2 2 2" xfId="25401" xr:uid="{00000000-0005-0000-0000-00004C5F0000}"/>
    <cellStyle name="Normal 3 2 8 2 2 2 2 2" xfId="25402" xr:uid="{00000000-0005-0000-0000-00004D5F0000}"/>
    <cellStyle name="Normal 3 2 8 2 2 2 2 2 2" xfId="25403" xr:uid="{00000000-0005-0000-0000-00004E5F0000}"/>
    <cellStyle name="Normal 3 2 8 2 2 2 2 2 2 2" xfId="25404" xr:uid="{00000000-0005-0000-0000-00004F5F0000}"/>
    <cellStyle name="Normal 3 2 8 2 2 2 2 2 3" xfId="25405" xr:uid="{00000000-0005-0000-0000-0000505F0000}"/>
    <cellStyle name="Normal 3 2 8 2 2 2 2 3" xfId="25406" xr:uid="{00000000-0005-0000-0000-0000515F0000}"/>
    <cellStyle name="Normal 3 2 8 2 2 2 2 3 2" xfId="25407" xr:uid="{00000000-0005-0000-0000-0000525F0000}"/>
    <cellStyle name="Normal 3 2 8 2 2 2 2 4" xfId="25408" xr:uid="{00000000-0005-0000-0000-0000535F0000}"/>
    <cellStyle name="Normal 3 2 8 2 2 2 3" xfId="25409" xr:uid="{00000000-0005-0000-0000-0000545F0000}"/>
    <cellStyle name="Normal 3 2 8 2 2 2 3 2" xfId="25410" xr:uid="{00000000-0005-0000-0000-0000555F0000}"/>
    <cellStyle name="Normal 3 2 8 2 2 2 3 2 2" xfId="25411" xr:uid="{00000000-0005-0000-0000-0000565F0000}"/>
    <cellStyle name="Normal 3 2 8 2 2 2 3 3" xfId="25412" xr:uid="{00000000-0005-0000-0000-0000575F0000}"/>
    <cellStyle name="Normal 3 2 8 2 2 2 4" xfId="25413" xr:uid="{00000000-0005-0000-0000-0000585F0000}"/>
    <cellStyle name="Normal 3 2 8 2 2 2 4 2" xfId="25414" xr:uid="{00000000-0005-0000-0000-0000595F0000}"/>
    <cellStyle name="Normal 3 2 8 2 2 2 5" xfId="25415" xr:uid="{00000000-0005-0000-0000-00005A5F0000}"/>
    <cellStyle name="Normal 3 2 8 2 2 3" xfId="25416" xr:uid="{00000000-0005-0000-0000-00005B5F0000}"/>
    <cellStyle name="Normal 3 2 8 2 2 3 2" xfId="25417" xr:uid="{00000000-0005-0000-0000-00005C5F0000}"/>
    <cellStyle name="Normal 3 2 8 2 2 3 2 2" xfId="25418" xr:uid="{00000000-0005-0000-0000-00005D5F0000}"/>
    <cellStyle name="Normal 3 2 8 2 2 3 2 2 2" xfId="25419" xr:uid="{00000000-0005-0000-0000-00005E5F0000}"/>
    <cellStyle name="Normal 3 2 8 2 2 3 2 3" xfId="25420" xr:uid="{00000000-0005-0000-0000-00005F5F0000}"/>
    <cellStyle name="Normal 3 2 8 2 2 3 3" xfId="25421" xr:uid="{00000000-0005-0000-0000-0000605F0000}"/>
    <cellStyle name="Normal 3 2 8 2 2 3 3 2" xfId="25422" xr:uid="{00000000-0005-0000-0000-0000615F0000}"/>
    <cellStyle name="Normal 3 2 8 2 2 3 4" xfId="25423" xr:uid="{00000000-0005-0000-0000-0000625F0000}"/>
    <cellStyle name="Normal 3 2 8 2 2 4" xfId="25424" xr:uid="{00000000-0005-0000-0000-0000635F0000}"/>
    <cellStyle name="Normal 3 2 8 2 2 4 2" xfId="25425" xr:uid="{00000000-0005-0000-0000-0000645F0000}"/>
    <cellStyle name="Normal 3 2 8 2 2 4 2 2" xfId="25426" xr:uid="{00000000-0005-0000-0000-0000655F0000}"/>
    <cellStyle name="Normal 3 2 8 2 2 4 2 2 2" xfId="25427" xr:uid="{00000000-0005-0000-0000-0000665F0000}"/>
    <cellStyle name="Normal 3 2 8 2 2 4 2 3" xfId="25428" xr:uid="{00000000-0005-0000-0000-0000675F0000}"/>
    <cellStyle name="Normal 3 2 8 2 2 4 3" xfId="25429" xr:uid="{00000000-0005-0000-0000-0000685F0000}"/>
    <cellStyle name="Normal 3 2 8 2 2 4 3 2" xfId="25430" xr:uid="{00000000-0005-0000-0000-0000695F0000}"/>
    <cellStyle name="Normal 3 2 8 2 2 4 4" xfId="25431" xr:uid="{00000000-0005-0000-0000-00006A5F0000}"/>
    <cellStyle name="Normal 3 2 8 2 2 5" xfId="25432" xr:uid="{00000000-0005-0000-0000-00006B5F0000}"/>
    <cellStyle name="Normal 3 2 8 2 2 5 2" xfId="25433" xr:uid="{00000000-0005-0000-0000-00006C5F0000}"/>
    <cellStyle name="Normal 3 2 8 2 2 5 2 2" xfId="25434" xr:uid="{00000000-0005-0000-0000-00006D5F0000}"/>
    <cellStyle name="Normal 3 2 8 2 2 5 3" xfId="25435" xr:uid="{00000000-0005-0000-0000-00006E5F0000}"/>
    <cellStyle name="Normal 3 2 8 2 2 6" xfId="25436" xr:uid="{00000000-0005-0000-0000-00006F5F0000}"/>
    <cellStyle name="Normal 3 2 8 2 2 6 2" xfId="25437" xr:uid="{00000000-0005-0000-0000-0000705F0000}"/>
    <cellStyle name="Normal 3 2 8 2 2 7" xfId="25438" xr:uid="{00000000-0005-0000-0000-0000715F0000}"/>
    <cellStyle name="Normal 3 2 8 2 2 7 2" xfId="25439" xr:uid="{00000000-0005-0000-0000-0000725F0000}"/>
    <cellStyle name="Normal 3 2 8 2 2 8" xfId="25440" xr:uid="{00000000-0005-0000-0000-0000735F0000}"/>
    <cellStyle name="Normal 3 2 8 2 3" xfId="25441" xr:uid="{00000000-0005-0000-0000-0000745F0000}"/>
    <cellStyle name="Normal 3 2 8 2 3 2" xfId="25442" xr:uid="{00000000-0005-0000-0000-0000755F0000}"/>
    <cellStyle name="Normal 3 2 8 2 3 2 2" xfId="25443" xr:uid="{00000000-0005-0000-0000-0000765F0000}"/>
    <cellStyle name="Normal 3 2 8 2 3 2 2 2" xfId="25444" xr:uid="{00000000-0005-0000-0000-0000775F0000}"/>
    <cellStyle name="Normal 3 2 8 2 3 2 2 2 2" xfId="25445" xr:uid="{00000000-0005-0000-0000-0000785F0000}"/>
    <cellStyle name="Normal 3 2 8 2 3 2 2 3" xfId="25446" xr:uid="{00000000-0005-0000-0000-0000795F0000}"/>
    <cellStyle name="Normal 3 2 8 2 3 2 3" xfId="25447" xr:uid="{00000000-0005-0000-0000-00007A5F0000}"/>
    <cellStyle name="Normal 3 2 8 2 3 2 3 2" xfId="25448" xr:uid="{00000000-0005-0000-0000-00007B5F0000}"/>
    <cellStyle name="Normal 3 2 8 2 3 2 4" xfId="25449" xr:uid="{00000000-0005-0000-0000-00007C5F0000}"/>
    <cellStyle name="Normal 3 2 8 2 3 3" xfId="25450" xr:uid="{00000000-0005-0000-0000-00007D5F0000}"/>
    <cellStyle name="Normal 3 2 8 2 3 3 2" xfId="25451" xr:uid="{00000000-0005-0000-0000-00007E5F0000}"/>
    <cellStyle name="Normal 3 2 8 2 3 3 2 2" xfId="25452" xr:uid="{00000000-0005-0000-0000-00007F5F0000}"/>
    <cellStyle name="Normal 3 2 8 2 3 3 3" xfId="25453" xr:uid="{00000000-0005-0000-0000-0000805F0000}"/>
    <cellStyle name="Normal 3 2 8 2 3 4" xfId="25454" xr:uid="{00000000-0005-0000-0000-0000815F0000}"/>
    <cellStyle name="Normal 3 2 8 2 3 4 2" xfId="25455" xr:uid="{00000000-0005-0000-0000-0000825F0000}"/>
    <cellStyle name="Normal 3 2 8 2 3 5" xfId="25456" xr:uid="{00000000-0005-0000-0000-0000835F0000}"/>
    <cellStyle name="Normal 3 2 8 2 4" xfId="25457" xr:uid="{00000000-0005-0000-0000-0000845F0000}"/>
    <cellStyle name="Normal 3 2 8 2 4 2" xfId="25458" xr:uid="{00000000-0005-0000-0000-0000855F0000}"/>
    <cellStyle name="Normal 3 2 8 2 4 2 2" xfId="25459" xr:uid="{00000000-0005-0000-0000-0000865F0000}"/>
    <cellStyle name="Normal 3 2 8 2 4 2 2 2" xfId="25460" xr:uid="{00000000-0005-0000-0000-0000875F0000}"/>
    <cellStyle name="Normal 3 2 8 2 4 2 3" xfId="25461" xr:uid="{00000000-0005-0000-0000-0000885F0000}"/>
    <cellStyle name="Normal 3 2 8 2 4 3" xfId="25462" xr:uid="{00000000-0005-0000-0000-0000895F0000}"/>
    <cellStyle name="Normal 3 2 8 2 4 3 2" xfId="25463" xr:uid="{00000000-0005-0000-0000-00008A5F0000}"/>
    <cellStyle name="Normal 3 2 8 2 4 4" xfId="25464" xr:uid="{00000000-0005-0000-0000-00008B5F0000}"/>
    <cellStyle name="Normal 3 2 8 2 5" xfId="25465" xr:uid="{00000000-0005-0000-0000-00008C5F0000}"/>
    <cellStyle name="Normal 3 2 8 2 5 2" xfId="25466" xr:uid="{00000000-0005-0000-0000-00008D5F0000}"/>
    <cellStyle name="Normal 3 2 8 2 5 2 2" xfId="25467" xr:uid="{00000000-0005-0000-0000-00008E5F0000}"/>
    <cellStyle name="Normal 3 2 8 2 5 2 2 2" xfId="25468" xr:uid="{00000000-0005-0000-0000-00008F5F0000}"/>
    <cellStyle name="Normal 3 2 8 2 5 2 3" xfId="25469" xr:uid="{00000000-0005-0000-0000-0000905F0000}"/>
    <cellStyle name="Normal 3 2 8 2 5 3" xfId="25470" xr:uid="{00000000-0005-0000-0000-0000915F0000}"/>
    <cellStyle name="Normal 3 2 8 2 5 3 2" xfId="25471" xr:uid="{00000000-0005-0000-0000-0000925F0000}"/>
    <cellStyle name="Normal 3 2 8 2 5 4" xfId="25472" xr:uid="{00000000-0005-0000-0000-0000935F0000}"/>
    <cellStyle name="Normal 3 2 8 2 6" xfId="25473" xr:uid="{00000000-0005-0000-0000-0000945F0000}"/>
    <cellStyle name="Normal 3 2 8 2 6 2" xfId="25474" xr:uid="{00000000-0005-0000-0000-0000955F0000}"/>
    <cellStyle name="Normal 3 2 8 2 6 2 2" xfId="25475" xr:uid="{00000000-0005-0000-0000-0000965F0000}"/>
    <cellStyle name="Normal 3 2 8 2 6 3" xfId="25476" xr:uid="{00000000-0005-0000-0000-0000975F0000}"/>
    <cellStyle name="Normal 3 2 8 2 7" xfId="25477" xr:uid="{00000000-0005-0000-0000-0000985F0000}"/>
    <cellStyle name="Normal 3 2 8 2 7 2" xfId="25478" xr:uid="{00000000-0005-0000-0000-0000995F0000}"/>
    <cellStyle name="Normal 3 2 8 2 8" xfId="25479" xr:uid="{00000000-0005-0000-0000-00009A5F0000}"/>
    <cellStyle name="Normal 3 2 8 2 8 2" xfId="25480" xr:uid="{00000000-0005-0000-0000-00009B5F0000}"/>
    <cellStyle name="Normal 3 2 8 2 9" xfId="25481" xr:uid="{00000000-0005-0000-0000-00009C5F0000}"/>
    <cellStyle name="Normal 3 2 8 3" xfId="25482" xr:uid="{00000000-0005-0000-0000-00009D5F0000}"/>
    <cellStyle name="Normal 3 2 8 3 2" xfId="25483" xr:uid="{00000000-0005-0000-0000-00009E5F0000}"/>
    <cellStyle name="Normal 3 2 8 3 2 2" xfId="25484" xr:uid="{00000000-0005-0000-0000-00009F5F0000}"/>
    <cellStyle name="Normal 3 2 8 3 2 2 2" xfId="25485" xr:uid="{00000000-0005-0000-0000-0000A05F0000}"/>
    <cellStyle name="Normal 3 2 8 3 2 2 2 2" xfId="25486" xr:uid="{00000000-0005-0000-0000-0000A15F0000}"/>
    <cellStyle name="Normal 3 2 8 3 2 2 2 2 2" xfId="25487" xr:uid="{00000000-0005-0000-0000-0000A25F0000}"/>
    <cellStyle name="Normal 3 2 8 3 2 2 2 3" xfId="25488" xr:uid="{00000000-0005-0000-0000-0000A35F0000}"/>
    <cellStyle name="Normal 3 2 8 3 2 2 3" xfId="25489" xr:uid="{00000000-0005-0000-0000-0000A45F0000}"/>
    <cellStyle name="Normal 3 2 8 3 2 2 3 2" xfId="25490" xr:uid="{00000000-0005-0000-0000-0000A55F0000}"/>
    <cellStyle name="Normal 3 2 8 3 2 2 4" xfId="25491" xr:uid="{00000000-0005-0000-0000-0000A65F0000}"/>
    <cellStyle name="Normal 3 2 8 3 2 3" xfId="25492" xr:uid="{00000000-0005-0000-0000-0000A75F0000}"/>
    <cellStyle name="Normal 3 2 8 3 2 3 2" xfId="25493" xr:uid="{00000000-0005-0000-0000-0000A85F0000}"/>
    <cellStyle name="Normal 3 2 8 3 2 3 2 2" xfId="25494" xr:uid="{00000000-0005-0000-0000-0000A95F0000}"/>
    <cellStyle name="Normal 3 2 8 3 2 3 3" xfId="25495" xr:uid="{00000000-0005-0000-0000-0000AA5F0000}"/>
    <cellStyle name="Normal 3 2 8 3 2 4" xfId="25496" xr:uid="{00000000-0005-0000-0000-0000AB5F0000}"/>
    <cellStyle name="Normal 3 2 8 3 2 4 2" xfId="25497" xr:uid="{00000000-0005-0000-0000-0000AC5F0000}"/>
    <cellStyle name="Normal 3 2 8 3 2 5" xfId="25498" xr:uid="{00000000-0005-0000-0000-0000AD5F0000}"/>
    <cellStyle name="Normal 3 2 8 3 3" xfId="25499" xr:uid="{00000000-0005-0000-0000-0000AE5F0000}"/>
    <cellStyle name="Normal 3 2 8 3 3 2" xfId="25500" xr:uid="{00000000-0005-0000-0000-0000AF5F0000}"/>
    <cellStyle name="Normal 3 2 8 3 3 2 2" xfId="25501" xr:uid="{00000000-0005-0000-0000-0000B05F0000}"/>
    <cellStyle name="Normal 3 2 8 3 3 2 2 2" xfId="25502" xr:uid="{00000000-0005-0000-0000-0000B15F0000}"/>
    <cellStyle name="Normal 3 2 8 3 3 2 3" xfId="25503" xr:uid="{00000000-0005-0000-0000-0000B25F0000}"/>
    <cellStyle name="Normal 3 2 8 3 3 3" xfId="25504" xr:uid="{00000000-0005-0000-0000-0000B35F0000}"/>
    <cellStyle name="Normal 3 2 8 3 3 3 2" xfId="25505" xr:uid="{00000000-0005-0000-0000-0000B45F0000}"/>
    <cellStyle name="Normal 3 2 8 3 3 4" xfId="25506" xr:uid="{00000000-0005-0000-0000-0000B55F0000}"/>
    <cellStyle name="Normal 3 2 8 3 4" xfId="25507" xr:uid="{00000000-0005-0000-0000-0000B65F0000}"/>
    <cellStyle name="Normal 3 2 8 3 4 2" xfId="25508" xr:uid="{00000000-0005-0000-0000-0000B75F0000}"/>
    <cellStyle name="Normal 3 2 8 3 4 2 2" xfId="25509" xr:uid="{00000000-0005-0000-0000-0000B85F0000}"/>
    <cellStyle name="Normal 3 2 8 3 4 2 2 2" xfId="25510" xr:uid="{00000000-0005-0000-0000-0000B95F0000}"/>
    <cellStyle name="Normal 3 2 8 3 4 2 3" xfId="25511" xr:uid="{00000000-0005-0000-0000-0000BA5F0000}"/>
    <cellStyle name="Normal 3 2 8 3 4 3" xfId="25512" xr:uid="{00000000-0005-0000-0000-0000BB5F0000}"/>
    <cellStyle name="Normal 3 2 8 3 4 3 2" xfId="25513" xr:uid="{00000000-0005-0000-0000-0000BC5F0000}"/>
    <cellStyle name="Normal 3 2 8 3 4 4" xfId="25514" xr:uid="{00000000-0005-0000-0000-0000BD5F0000}"/>
    <cellStyle name="Normal 3 2 8 3 5" xfId="25515" xr:uid="{00000000-0005-0000-0000-0000BE5F0000}"/>
    <cellStyle name="Normal 3 2 8 3 5 2" xfId="25516" xr:uid="{00000000-0005-0000-0000-0000BF5F0000}"/>
    <cellStyle name="Normal 3 2 8 3 5 2 2" xfId="25517" xr:uid="{00000000-0005-0000-0000-0000C05F0000}"/>
    <cellStyle name="Normal 3 2 8 3 5 3" xfId="25518" xr:uid="{00000000-0005-0000-0000-0000C15F0000}"/>
    <cellStyle name="Normal 3 2 8 3 6" xfId="25519" xr:uid="{00000000-0005-0000-0000-0000C25F0000}"/>
    <cellStyle name="Normal 3 2 8 3 6 2" xfId="25520" xr:uid="{00000000-0005-0000-0000-0000C35F0000}"/>
    <cellStyle name="Normal 3 2 8 3 7" xfId="25521" xr:uid="{00000000-0005-0000-0000-0000C45F0000}"/>
    <cellStyle name="Normal 3 2 8 3 7 2" xfId="25522" xr:uid="{00000000-0005-0000-0000-0000C55F0000}"/>
    <cellStyle name="Normal 3 2 8 3 8" xfId="25523" xr:uid="{00000000-0005-0000-0000-0000C65F0000}"/>
    <cellStyle name="Normal 3 2 8 4" xfId="25524" xr:uid="{00000000-0005-0000-0000-0000C75F0000}"/>
    <cellStyle name="Normal 3 2 8 4 2" xfId="25525" xr:uid="{00000000-0005-0000-0000-0000C85F0000}"/>
    <cellStyle name="Normal 3 2 8 4 2 2" xfId="25526" xr:uid="{00000000-0005-0000-0000-0000C95F0000}"/>
    <cellStyle name="Normal 3 2 8 4 2 2 2" xfId="25527" xr:uid="{00000000-0005-0000-0000-0000CA5F0000}"/>
    <cellStyle name="Normal 3 2 8 4 2 2 2 2" xfId="25528" xr:uid="{00000000-0005-0000-0000-0000CB5F0000}"/>
    <cellStyle name="Normal 3 2 8 4 2 2 3" xfId="25529" xr:uid="{00000000-0005-0000-0000-0000CC5F0000}"/>
    <cellStyle name="Normal 3 2 8 4 2 3" xfId="25530" xr:uid="{00000000-0005-0000-0000-0000CD5F0000}"/>
    <cellStyle name="Normal 3 2 8 4 2 3 2" xfId="25531" xr:uid="{00000000-0005-0000-0000-0000CE5F0000}"/>
    <cellStyle name="Normal 3 2 8 4 2 4" xfId="25532" xr:uid="{00000000-0005-0000-0000-0000CF5F0000}"/>
    <cellStyle name="Normal 3 2 8 4 3" xfId="25533" xr:uid="{00000000-0005-0000-0000-0000D05F0000}"/>
    <cellStyle name="Normal 3 2 8 4 3 2" xfId="25534" xr:uid="{00000000-0005-0000-0000-0000D15F0000}"/>
    <cellStyle name="Normal 3 2 8 4 3 2 2" xfId="25535" xr:uid="{00000000-0005-0000-0000-0000D25F0000}"/>
    <cellStyle name="Normal 3 2 8 4 3 3" xfId="25536" xr:uid="{00000000-0005-0000-0000-0000D35F0000}"/>
    <cellStyle name="Normal 3 2 8 4 4" xfId="25537" xr:uid="{00000000-0005-0000-0000-0000D45F0000}"/>
    <cellStyle name="Normal 3 2 8 4 4 2" xfId="25538" xr:uid="{00000000-0005-0000-0000-0000D55F0000}"/>
    <cellStyle name="Normal 3 2 8 4 5" xfId="25539" xr:uid="{00000000-0005-0000-0000-0000D65F0000}"/>
    <cellStyle name="Normal 3 2 8 5" xfId="25540" xr:uid="{00000000-0005-0000-0000-0000D75F0000}"/>
    <cellStyle name="Normal 3 2 8 5 2" xfId="25541" xr:uid="{00000000-0005-0000-0000-0000D85F0000}"/>
    <cellStyle name="Normal 3 2 8 5 2 2" xfId="25542" xr:uid="{00000000-0005-0000-0000-0000D95F0000}"/>
    <cellStyle name="Normal 3 2 8 5 2 2 2" xfId="25543" xr:uid="{00000000-0005-0000-0000-0000DA5F0000}"/>
    <cellStyle name="Normal 3 2 8 5 2 3" xfId="25544" xr:uid="{00000000-0005-0000-0000-0000DB5F0000}"/>
    <cellStyle name="Normal 3 2 8 5 3" xfId="25545" xr:uid="{00000000-0005-0000-0000-0000DC5F0000}"/>
    <cellStyle name="Normal 3 2 8 5 3 2" xfId="25546" xr:uid="{00000000-0005-0000-0000-0000DD5F0000}"/>
    <cellStyle name="Normal 3 2 8 5 4" xfId="25547" xr:uid="{00000000-0005-0000-0000-0000DE5F0000}"/>
    <cellStyle name="Normal 3 2 8 6" xfId="25548" xr:uid="{00000000-0005-0000-0000-0000DF5F0000}"/>
    <cellStyle name="Normal 3 2 8 6 2" xfId="25549" xr:uid="{00000000-0005-0000-0000-0000E05F0000}"/>
    <cellStyle name="Normal 3 2 8 6 2 2" xfId="25550" xr:uid="{00000000-0005-0000-0000-0000E15F0000}"/>
    <cellStyle name="Normal 3 2 8 6 2 2 2" xfId="25551" xr:uid="{00000000-0005-0000-0000-0000E25F0000}"/>
    <cellStyle name="Normal 3 2 8 6 2 3" xfId="25552" xr:uid="{00000000-0005-0000-0000-0000E35F0000}"/>
    <cellStyle name="Normal 3 2 8 6 3" xfId="25553" xr:uid="{00000000-0005-0000-0000-0000E45F0000}"/>
    <cellStyle name="Normal 3 2 8 6 3 2" xfId="25554" xr:uid="{00000000-0005-0000-0000-0000E55F0000}"/>
    <cellStyle name="Normal 3 2 8 6 4" xfId="25555" xr:uid="{00000000-0005-0000-0000-0000E65F0000}"/>
    <cellStyle name="Normal 3 2 8 7" xfId="25556" xr:uid="{00000000-0005-0000-0000-0000E75F0000}"/>
    <cellStyle name="Normal 3 2 8 7 2" xfId="25557" xr:uid="{00000000-0005-0000-0000-0000E85F0000}"/>
    <cellStyle name="Normal 3 2 8 7 2 2" xfId="25558" xr:uid="{00000000-0005-0000-0000-0000E95F0000}"/>
    <cellStyle name="Normal 3 2 8 7 3" xfId="25559" xr:uid="{00000000-0005-0000-0000-0000EA5F0000}"/>
    <cellStyle name="Normal 3 2 8 8" xfId="25560" xr:uid="{00000000-0005-0000-0000-0000EB5F0000}"/>
    <cellStyle name="Normal 3 2 8 8 2" xfId="25561" xr:uid="{00000000-0005-0000-0000-0000EC5F0000}"/>
    <cellStyle name="Normal 3 2 8 9" xfId="25562" xr:uid="{00000000-0005-0000-0000-0000ED5F0000}"/>
    <cellStyle name="Normal 3 2 8 9 2" xfId="25563" xr:uid="{00000000-0005-0000-0000-0000EE5F0000}"/>
    <cellStyle name="Normal 3 2 9" xfId="25564" xr:uid="{00000000-0005-0000-0000-0000EF5F0000}"/>
    <cellStyle name="Normal 3 2 9 2" xfId="25565" xr:uid="{00000000-0005-0000-0000-0000F05F0000}"/>
    <cellStyle name="Normal 3 2 9 2 2" xfId="25566" xr:uid="{00000000-0005-0000-0000-0000F15F0000}"/>
    <cellStyle name="Normal 3 2 9 2 2 2" xfId="25567" xr:uid="{00000000-0005-0000-0000-0000F25F0000}"/>
    <cellStyle name="Normal 3 2 9 2 2 2 2" xfId="25568" xr:uid="{00000000-0005-0000-0000-0000F35F0000}"/>
    <cellStyle name="Normal 3 2 9 2 2 2 2 2" xfId="25569" xr:uid="{00000000-0005-0000-0000-0000F45F0000}"/>
    <cellStyle name="Normal 3 2 9 2 2 2 2 2 2" xfId="25570" xr:uid="{00000000-0005-0000-0000-0000F55F0000}"/>
    <cellStyle name="Normal 3 2 9 2 2 2 2 3" xfId="25571" xr:uid="{00000000-0005-0000-0000-0000F65F0000}"/>
    <cellStyle name="Normal 3 2 9 2 2 2 3" xfId="25572" xr:uid="{00000000-0005-0000-0000-0000F75F0000}"/>
    <cellStyle name="Normal 3 2 9 2 2 2 3 2" xfId="25573" xr:uid="{00000000-0005-0000-0000-0000F85F0000}"/>
    <cellStyle name="Normal 3 2 9 2 2 2 4" xfId="25574" xr:uid="{00000000-0005-0000-0000-0000F95F0000}"/>
    <cellStyle name="Normal 3 2 9 2 2 3" xfId="25575" xr:uid="{00000000-0005-0000-0000-0000FA5F0000}"/>
    <cellStyle name="Normal 3 2 9 2 2 3 2" xfId="25576" xr:uid="{00000000-0005-0000-0000-0000FB5F0000}"/>
    <cellStyle name="Normal 3 2 9 2 2 3 2 2" xfId="25577" xr:uid="{00000000-0005-0000-0000-0000FC5F0000}"/>
    <cellStyle name="Normal 3 2 9 2 2 3 3" xfId="25578" xr:uid="{00000000-0005-0000-0000-0000FD5F0000}"/>
    <cellStyle name="Normal 3 2 9 2 2 4" xfId="25579" xr:uid="{00000000-0005-0000-0000-0000FE5F0000}"/>
    <cellStyle name="Normal 3 2 9 2 2 4 2" xfId="25580" xr:uid="{00000000-0005-0000-0000-0000FF5F0000}"/>
    <cellStyle name="Normal 3 2 9 2 2 5" xfId="25581" xr:uid="{00000000-0005-0000-0000-000000600000}"/>
    <cellStyle name="Normal 3 2 9 2 3" xfId="25582" xr:uid="{00000000-0005-0000-0000-000001600000}"/>
    <cellStyle name="Normal 3 2 9 2 3 2" xfId="25583" xr:uid="{00000000-0005-0000-0000-000002600000}"/>
    <cellStyle name="Normal 3 2 9 2 3 2 2" xfId="25584" xr:uid="{00000000-0005-0000-0000-000003600000}"/>
    <cellStyle name="Normal 3 2 9 2 3 2 2 2" xfId="25585" xr:uid="{00000000-0005-0000-0000-000004600000}"/>
    <cellStyle name="Normal 3 2 9 2 3 2 3" xfId="25586" xr:uid="{00000000-0005-0000-0000-000005600000}"/>
    <cellStyle name="Normal 3 2 9 2 3 3" xfId="25587" xr:uid="{00000000-0005-0000-0000-000006600000}"/>
    <cellStyle name="Normal 3 2 9 2 3 3 2" xfId="25588" xr:uid="{00000000-0005-0000-0000-000007600000}"/>
    <cellStyle name="Normal 3 2 9 2 3 4" xfId="25589" xr:uid="{00000000-0005-0000-0000-000008600000}"/>
    <cellStyle name="Normal 3 2 9 2 4" xfId="25590" xr:uid="{00000000-0005-0000-0000-000009600000}"/>
    <cellStyle name="Normal 3 2 9 2 4 2" xfId="25591" xr:uid="{00000000-0005-0000-0000-00000A600000}"/>
    <cellStyle name="Normal 3 2 9 2 4 2 2" xfId="25592" xr:uid="{00000000-0005-0000-0000-00000B600000}"/>
    <cellStyle name="Normal 3 2 9 2 4 2 2 2" xfId="25593" xr:uid="{00000000-0005-0000-0000-00000C600000}"/>
    <cellStyle name="Normal 3 2 9 2 4 2 3" xfId="25594" xr:uid="{00000000-0005-0000-0000-00000D600000}"/>
    <cellStyle name="Normal 3 2 9 2 4 3" xfId="25595" xr:uid="{00000000-0005-0000-0000-00000E600000}"/>
    <cellStyle name="Normal 3 2 9 2 4 3 2" xfId="25596" xr:uid="{00000000-0005-0000-0000-00000F600000}"/>
    <cellStyle name="Normal 3 2 9 2 4 4" xfId="25597" xr:uid="{00000000-0005-0000-0000-000010600000}"/>
    <cellStyle name="Normal 3 2 9 2 5" xfId="25598" xr:uid="{00000000-0005-0000-0000-000011600000}"/>
    <cellStyle name="Normal 3 2 9 2 5 2" xfId="25599" xr:uid="{00000000-0005-0000-0000-000012600000}"/>
    <cellStyle name="Normal 3 2 9 2 5 2 2" xfId="25600" xr:uid="{00000000-0005-0000-0000-000013600000}"/>
    <cellStyle name="Normal 3 2 9 2 5 3" xfId="25601" xr:uid="{00000000-0005-0000-0000-000014600000}"/>
    <cellStyle name="Normal 3 2 9 2 6" xfId="25602" xr:uid="{00000000-0005-0000-0000-000015600000}"/>
    <cellStyle name="Normal 3 2 9 2 6 2" xfId="25603" xr:uid="{00000000-0005-0000-0000-000016600000}"/>
    <cellStyle name="Normal 3 2 9 2 7" xfId="25604" xr:uid="{00000000-0005-0000-0000-000017600000}"/>
    <cellStyle name="Normal 3 2 9 2 7 2" xfId="25605" xr:uid="{00000000-0005-0000-0000-000018600000}"/>
    <cellStyle name="Normal 3 2 9 2 8" xfId="25606" xr:uid="{00000000-0005-0000-0000-000019600000}"/>
    <cellStyle name="Normal 3 2 9 3" xfId="25607" xr:uid="{00000000-0005-0000-0000-00001A600000}"/>
    <cellStyle name="Normal 3 2 9 3 2" xfId="25608" xr:uid="{00000000-0005-0000-0000-00001B600000}"/>
    <cellStyle name="Normal 3 2 9 3 2 2" xfId="25609" xr:uid="{00000000-0005-0000-0000-00001C600000}"/>
    <cellStyle name="Normal 3 2 9 3 2 2 2" xfId="25610" xr:uid="{00000000-0005-0000-0000-00001D600000}"/>
    <cellStyle name="Normal 3 2 9 3 2 2 2 2" xfId="25611" xr:uid="{00000000-0005-0000-0000-00001E600000}"/>
    <cellStyle name="Normal 3 2 9 3 2 2 3" xfId="25612" xr:uid="{00000000-0005-0000-0000-00001F600000}"/>
    <cellStyle name="Normal 3 2 9 3 2 3" xfId="25613" xr:uid="{00000000-0005-0000-0000-000020600000}"/>
    <cellStyle name="Normal 3 2 9 3 2 3 2" xfId="25614" xr:uid="{00000000-0005-0000-0000-000021600000}"/>
    <cellStyle name="Normal 3 2 9 3 2 4" xfId="25615" xr:uid="{00000000-0005-0000-0000-000022600000}"/>
    <cellStyle name="Normal 3 2 9 3 3" xfId="25616" xr:uid="{00000000-0005-0000-0000-000023600000}"/>
    <cellStyle name="Normal 3 2 9 3 3 2" xfId="25617" xr:uid="{00000000-0005-0000-0000-000024600000}"/>
    <cellStyle name="Normal 3 2 9 3 3 2 2" xfId="25618" xr:uid="{00000000-0005-0000-0000-000025600000}"/>
    <cellStyle name="Normal 3 2 9 3 3 3" xfId="25619" xr:uid="{00000000-0005-0000-0000-000026600000}"/>
    <cellStyle name="Normal 3 2 9 3 4" xfId="25620" xr:uid="{00000000-0005-0000-0000-000027600000}"/>
    <cellStyle name="Normal 3 2 9 3 4 2" xfId="25621" xr:uid="{00000000-0005-0000-0000-000028600000}"/>
    <cellStyle name="Normal 3 2 9 3 5" xfId="25622" xr:uid="{00000000-0005-0000-0000-000029600000}"/>
    <cellStyle name="Normal 3 2 9 4" xfId="25623" xr:uid="{00000000-0005-0000-0000-00002A600000}"/>
    <cellStyle name="Normal 3 2 9 4 2" xfId="25624" xr:uid="{00000000-0005-0000-0000-00002B600000}"/>
    <cellStyle name="Normal 3 2 9 4 2 2" xfId="25625" xr:uid="{00000000-0005-0000-0000-00002C600000}"/>
    <cellStyle name="Normal 3 2 9 4 2 2 2" xfId="25626" xr:uid="{00000000-0005-0000-0000-00002D600000}"/>
    <cellStyle name="Normal 3 2 9 4 2 3" xfId="25627" xr:uid="{00000000-0005-0000-0000-00002E600000}"/>
    <cellStyle name="Normal 3 2 9 4 3" xfId="25628" xr:uid="{00000000-0005-0000-0000-00002F600000}"/>
    <cellStyle name="Normal 3 2 9 4 3 2" xfId="25629" xr:uid="{00000000-0005-0000-0000-000030600000}"/>
    <cellStyle name="Normal 3 2 9 4 4" xfId="25630" xr:uid="{00000000-0005-0000-0000-000031600000}"/>
    <cellStyle name="Normal 3 2 9 5" xfId="25631" xr:uid="{00000000-0005-0000-0000-000032600000}"/>
    <cellStyle name="Normal 3 2 9 5 2" xfId="25632" xr:uid="{00000000-0005-0000-0000-000033600000}"/>
    <cellStyle name="Normal 3 2 9 5 2 2" xfId="25633" xr:uid="{00000000-0005-0000-0000-000034600000}"/>
    <cellStyle name="Normal 3 2 9 5 2 2 2" xfId="25634" xr:uid="{00000000-0005-0000-0000-000035600000}"/>
    <cellStyle name="Normal 3 2 9 5 2 3" xfId="25635" xr:uid="{00000000-0005-0000-0000-000036600000}"/>
    <cellStyle name="Normal 3 2 9 5 3" xfId="25636" xr:uid="{00000000-0005-0000-0000-000037600000}"/>
    <cellStyle name="Normal 3 2 9 5 3 2" xfId="25637" xr:uid="{00000000-0005-0000-0000-000038600000}"/>
    <cellStyle name="Normal 3 2 9 5 4" xfId="25638" xr:uid="{00000000-0005-0000-0000-000039600000}"/>
    <cellStyle name="Normal 3 2 9 6" xfId="25639" xr:uid="{00000000-0005-0000-0000-00003A600000}"/>
    <cellStyle name="Normal 3 2 9 6 2" xfId="25640" xr:uid="{00000000-0005-0000-0000-00003B600000}"/>
    <cellStyle name="Normal 3 2 9 6 2 2" xfId="25641" xr:uid="{00000000-0005-0000-0000-00003C600000}"/>
    <cellStyle name="Normal 3 2 9 6 3" xfId="25642" xr:uid="{00000000-0005-0000-0000-00003D600000}"/>
    <cellStyle name="Normal 3 2 9 7" xfId="25643" xr:uid="{00000000-0005-0000-0000-00003E600000}"/>
    <cellStyle name="Normal 3 2 9 7 2" xfId="25644" xr:uid="{00000000-0005-0000-0000-00003F600000}"/>
    <cellStyle name="Normal 3 2 9 8" xfId="25645" xr:uid="{00000000-0005-0000-0000-000040600000}"/>
    <cellStyle name="Normal 3 2 9 8 2" xfId="25646" xr:uid="{00000000-0005-0000-0000-000041600000}"/>
    <cellStyle name="Normal 3 2 9 9" xfId="25647" xr:uid="{00000000-0005-0000-0000-000042600000}"/>
    <cellStyle name="Normal 3 2_Sheet1" xfId="25648" xr:uid="{00000000-0005-0000-0000-000043600000}"/>
    <cellStyle name="Normal 3 20" xfId="25649" xr:uid="{00000000-0005-0000-0000-000044600000}"/>
    <cellStyle name="Normal 3 20 2" xfId="25650" xr:uid="{00000000-0005-0000-0000-000045600000}"/>
    <cellStyle name="Normal 3 21" xfId="25651" xr:uid="{00000000-0005-0000-0000-000046600000}"/>
    <cellStyle name="Normal 3 21 2" xfId="25652" xr:uid="{00000000-0005-0000-0000-000047600000}"/>
    <cellStyle name="Normal 3 22" xfId="25653" xr:uid="{00000000-0005-0000-0000-000048600000}"/>
    <cellStyle name="Normal 3 22 2" xfId="25654" xr:uid="{00000000-0005-0000-0000-000049600000}"/>
    <cellStyle name="Normal 3 23" xfId="25655" xr:uid="{00000000-0005-0000-0000-00004A600000}"/>
    <cellStyle name="Normal 3 23 2" xfId="25656" xr:uid="{00000000-0005-0000-0000-00004B600000}"/>
    <cellStyle name="Normal 3 24" xfId="25657" xr:uid="{00000000-0005-0000-0000-00004C600000}"/>
    <cellStyle name="Normal 3 24 2" xfId="25658" xr:uid="{00000000-0005-0000-0000-00004D600000}"/>
    <cellStyle name="Normal 3 25" xfId="25659" xr:uid="{00000000-0005-0000-0000-00004E600000}"/>
    <cellStyle name="Normal 3 25 2" xfId="25660" xr:uid="{00000000-0005-0000-0000-00004F600000}"/>
    <cellStyle name="Normal 3 26" xfId="25661" xr:uid="{00000000-0005-0000-0000-000050600000}"/>
    <cellStyle name="Normal 3 26 2" xfId="25662" xr:uid="{00000000-0005-0000-0000-000051600000}"/>
    <cellStyle name="Normal 3 27" xfId="25663" xr:uid="{00000000-0005-0000-0000-000052600000}"/>
    <cellStyle name="Normal 3 28" xfId="25664" xr:uid="{00000000-0005-0000-0000-000053600000}"/>
    <cellStyle name="Normal 3 29" xfId="25665" xr:uid="{00000000-0005-0000-0000-000054600000}"/>
    <cellStyle name="Normal 3 3" xfId="1272" xr:uid="{00000000-0005-0000-0000-000055600000}"/>
    <cellStyle name="Normal 3 3 10" xfId="25666" xr:uid="{00000000-0005-0000-0000-000056600000}"/>
    <cellStyle name="Normal 3 3 10 2" xfId="25667" xr:uid="{00000000-0005-0000-0000-000057600000}"/>
    <cellStyle name="Normal 3 3 10 2 2" xfId="25668" xr:uid="{00000000-0005-0000-0000-000058600000}"/>
    <cellStyle name="Normal 3 3 10 2 2 2" xfId="25669" xr:uid="{00000000-0005-0000-0000-000059600000}"/>
    <cellStyle name="Normal 3 3 10 2 2 2 2" xfId="25670" xr:uid="{00000000-0005-0000-0000-00005A600000}"/>
    <cellStyle name="Normal 3 3 10 2 2 2 2 2" xfId="25671" xr:uid="{00000000-0005-0000-0000-00005B600000}"/>
    <cellStyle name="Normal 3 3 10 2 2 2 3" xfId="25672" xr:uid="{00000000-0005-0000-0000-00005C600000}"/>
    <cellStyle name="Normal 3 3 10 2 2 3" xfId="25673" xr:uid="{00000000-0005-0000-0000-00005D600000}"/>
    <cellStyle name="Normal 3 3 10 2 2 3 2" xfId="25674" xr:uid="{00000000-0005-0000-0000-00005E600000}"/>
    <cellStyle name="Normal 3 3 10 2 2 4" xfId="25675" xr:uid="{00000000-0005-0000-0000-00005F600000}"/>
    <cellStyle name="Normal 3 3 10 2 3" xfId="25676" xr:uid="{00000000-0005-0000-0000-000060600000}"/>
    <cellStyle name="Normal 3 3 10 2 3 2" xfId="25677" xr:uid="{00000000-0005-0000-0000-000061600000}"/>
    <cellStyle name="Normal 3 3 10 2 3 2 2" xfId="25678" xr:uid="{00000000-0005-0000-0000-000062600000}"/>
    <cellStyle name="Normal 3 3 10 2 3 3" xfId="25679" xr:uid="{00000000-0005-0000-0000-000063600000}"/>
    <cellStyle name="Normal 3 3 10 2 4" xfId="25680" xr:uid="{00000000-0005-0000-0000-000064600000}"/>
    <cellStyle name="Normal 3 3 10 2 4 2" xfId="25681" xr:uid="{00000000-0005-0000-0000-000065600000}"/>
    <cellStyle name="Normal 3 3 10 2 5" xfId="25682" xr:uid="{00000000-0005-0000-0000-000066600000}"/>
    <cellStyle name="Normal 3 3 10 3" xfId="25683" xr:uid="{00000000-0005-0000-0000-000067600000}"/>
    <cellStyle name="Normal 3 3 10 3 2" xfId="25684" xr:uid="{00000000-0005-0000-0000-000068600000}"/>
    <cellStyle name="Normal 3 3 10 3 2 2" xfId="25685" xr:uid="{00000000-0005-0000-0000-000069600000}"/>
    <cellStyle name="Normal 3 3 10 3 2 2 2" xfId="25686" xr:uid="{00000000-0005-0000-0000-00006A600000}"/>
    <cellStyle name="Normal 3 3 10 3 2 3" xfId="25687" xr:uid="{00000000-0005-0000-0000-00006B600000}"/>
    <cellStyle name="Normal 3 3 10 3 3" xfId="25688" xr:uid="{00000000-0005-0000-0000-00006C600000}"/>
    <cellStyle name="Normal 3 3 10 3 3 2" xfId="25689" xr:uid="{00000000-0005-0000-0000-00006D600000}"/>
    <cellStyle name="Normal 3 3 10 3 4" xfId="25690" xr:uid="{00000000-0005-0000-0000-00006E600000}"/>
    <cellStyle name="Normal 3 3 10 4" xfId="25691" xr:uid="{00000000-0005-0000-0000-00006F600000}"/>
    <cellStyle name="Normal 3 3 10 4 2" xfId="25692" xr:uid="{00000000-0005-0000-0000-000070600000}"/>
    <cellStyle name="Normal 3 3 10 4 2 2" xfId="25693" xr:uid="{00000000-0005-0000-0000-000071600000}"/>
    <cellStyle name="Normal 3 3 10 4 2 2 2" xfId="25694" xr:uid="{00000000-0005-0000-0000-000072600000}"/>
    <cellStyle name="Normal 3 3 10 4 2 3" xfId="25695" xr:uid="{00000000-0005-0000-0000-000073600000}"/>
    <cellStyle name="Normal 3 3 10 4 3" xfId="25696" xr:uid="{00000000-0005-0000-0000-000074600000}"/>
    <cellStyle name="Normal 3 3 10 4 3 2" xfId="25697" xr:uid="{00000000-0005-0000-0000-000075600000}"/>
    <cellStyle name="Normal 3 3 10 4 4" xfId="25698" xr:uid="{00000000-0005-0000-0000-000076600000}"/>
    <cellStyle name="Normal 3 3 10 5" xfId="25699" xr:uid="{00000000-0005-0000-0000-000077600000}"/>
    <cellStyle name="Normal 3 3 10 5 2" xfId="25700" xr:uid="{00000000-0005-0000-0000-000078600000}"/>
    <cellStyle name="Normal 3 3 10 5 2 2" xfId="25701" xr:uid="{00000000-0005-0000-0000-000079600000}"/>
    <cellStyle name="Normal 3 3 10 5 3" xfId="25702" xr:uid="{00000000-0005-0000-0000-00007A600000}"/>
    <cellStyle name="Normal 3 3 10 6" xfId="25703" xr:uid="{00000000-0005-0000-0000-00007B600000}"/>
    <cellStyle name="Normal 3 3 10 6 2" xfId="25704" xr:uid="{00000000-0005-0000-0000-00007C600000}"/>
    <cellStyle name="Normal 3 3 10 7" xfId="25705" xr:uid="{00000000-0005-0000-0000-00007D600000}"/>
    <cellStyle name="Normal 3 3 10 7 2" xfId="25706" xr:uid="{00000000-0005-0000-0000-00007E600000}"/>
    <cellStyle name="Normal 3 3 10 8" xfId="25707" xr:uid="{00000000-0005-0000-0000-00007F600000}"/>
    <cellStyle name="Normal 3 3 11" xfId="25708" xr:uid="{00000000-0005-0000-0000-000080600000}"/>
    <cellStyle name="Normal 3 3 11 2" xfId="25709" xr:uid="{00000000-0005-0000-0000-000081600000}"/>
    <cellStyle name="Normal 3 3 11 2 2" xfId="25710" xr:uid="{00000000-0005-0000-0000-000082600000}"/>
    <cellStyle name="Normal 3 3 11 2 2 2" xfId="25711" xr:uid="{00000000-0005-0000-0000-000083600000}"/>
    <cellStyle name="Normal 3 3 11 2 2 2 2" xfId="25712" xr:uid="{00000000-0005-0000-0000-000084600000}"/>
    <cellStyle name="Normal 3 3 11 2 2 2 2 2" xfId="25713" xr:uid="{00000000-0005-0000-0000-000085600000}"/>
    <cellStyle name="Normal 3 3 11 2 2 2 3" xfId="25714" xr:uid="{00000000-0005-0000-0000-000086600000}"/>
    <cellStyle name="Normal 3 3 11 2 2 3" xfId="25715" xr:uid="{00000000-0005-0000-0000-000087600000}"/>
    <cellStyle name="Normal 3 3 11 2 2 3 2" xfId="25716" xr:uid="{00000000-0005-0000-0000-000088600000}"/>
    <cellStyle name="Normal 3 3 11 2 2 4" xfId="25717" xr:uid="{00000000-0005-0000-0000-000089600000}"/>
    <cellStyle name="Normal 3 3 11 2 3" xfId="25718" xr:uid="{00000000-0005-0000-0000-00008A600000}"/>
    <cellStyle name="Normal 3 3 11 2 3 2" xfId="25719" xr:uid="{00000000-0005-0000-0000-00008B600000}"/>
    <cellStyle name="Normal 3 3 11 2 3 2 2" xfId="25720" xr:uid="{00000000-0005-0000-0000-00008C600000}"/>
    <cellStyle name="Normal 3 3 11 2 3 3" xfId="25721" xr:uid="{00000000-0005-0000-0000-00008D600000}"/>
    <cellStyle name="Normal 3 3 11 2 4" xfId="25722" xr:uid="{00000000-0005-0000-0000-00008E600000}"/>
    <cellStyle name="Normal 3 3 11 2 4 2" xfId="25723" xr:uid="{00000000-0005-0000-0000-00008F600000}"/>
    <cellStyle name="Normal 3 3 11 2 5" xfId="25724" xr:uid="{00000000-0005-0000-0000-000090600000}"/>
    <cellStyle name="Normal 3 3 11 3" xfId="25725" xr:uid="{00000000-0005-0000-0000-000091600000}"/>
    <cellStyle name="Normal 3 3 11 3 2" xfId="25726" xr:uid="{00000000-0005-0000-0000-000092600000}"/>
    <cellStyle name="Normal 3 3 11 3 2 2" xfId="25727" xr:uid="{00000000-0005-0000-0000-000093600000}"/>
    <cellStyle name="Normal 3 3 11 3 2 2 2" xfId="25728" xr:uid="{00000000-0005-0000-0000-000094600000}"/>
    <cellStyle name="Normal 3 3 11 3 2 3" xfId="25729" xr:uid="{00000000-0005-0000-0000-000095600000}"/>
    <cellStyle name="Normal 3 3 11 3 3" xfId="25730" xr:uid="{00000000-0005-0000-0000-000096600000}"/>
    <cellStyle name="Normal 3 3 11 3 3 2" xfId="25731" xr:uid="{00000000-0005-0000-0000-000097600000}"/>
    <cellStyle name="Normal 3 3 11 3 4" xfId="25732" xr:uid="{00000000-0005-0000-0000-000098600000}"/>
    <cellStyle name="Normal 3 3 11 4" xfId="25733" xr:uid="{00000000-0005-0000-0000-000099600000}"/>
    <cellStyle name="Normal 3 3 11 4 2" xfId="25734" xr:uid="{00000000-0005-0000-0000-00009A600000}"/>
    <cellStyle name="Normal 3 3 11 4 2 2" xfId="25735" xr:uid="{00000000-0005-0000-0000-00009B600000}"/>
    <cellStyle name="Normal 3 3 11 4 3" xfId="25736" xr:uid="{00000000-0005-0000-0000-00009C600000}"/>
    <cellStyle name="Normal 3 3 11 5" xfId="25737" xr:uid="{00000000-0005-0000-0000-00009D600000}"/>
    <cellStyle name="Normal 3 3 11 5 2" xfId="25738" xr:uid="{00000000-0005-0000-0000-00009E600000}"/>
    <cellStyle name="Normal 3 3 11 6" xfId="25739" xr:uid="{00000000-0005-0000-0000-00009F600000}"/>
    <cellStyle name="Normal 3 3 12" xfId="25740" xr:uid="{00000000-0005-0000-0000-0000A0600000}"/>
    <cellStyle name="Normal 3 3 12 2" xfId="25741" xr:uid="{00000000-0005-0000-0000-0000A1600000}"/>
    <cellStyle name="Normal 3 3 12 2 2" xfId="25742" xr:uid="{00000000-0005-0000-0000-0000A2600000}"/>
    <cellStyle name="Normal 3 3 12 2 2 2" xfId="25743" xr:uid="{00000000-0005-0000-0000-0000A3600000}"/>
    <cellStyle name="Normal 3 3 12 2 2 2 2" xfId="25744" xr:uid="{00000000-0005-0000-0000-0000A4600000}"/>
    <cellStyle name="Normal 3 3 12 2 2 2 2 2" xfId="25745" xr:uid="{00000000-0005-0000-0000-0000A5600000}"/>
    <cellStyle name="Normal 3 3 12 2 2 2 3" xfId="25746" xr:uid="{00000000-0005-0000-0000-0000A6600000}"/>
    <cellStyle name="Normal 3 3 12 2 2 3" xfId="25747" xr:uid="{00000000-0005-0000-0000-0000A7600000}"/>
    <cellStyle name="Normal 3 3 12 2 2 3 2" xfId="25748" xr:uid="{00000000-0005-0000-0000-0000A8600000}"/>
    <cellStyle name="Normal 3 3 12 2 2 4" xfId="25749" xr:uid="{00000000-0005-0000-0000-0000A9600000}"/>
    <cellStyle name="Normal 3 3 12 2 3" xfId="25750" xr:uid="{00000000-0005-0000-0000-0000AA600000}"/>
    <cellStyle name="Normal 3 3 12 2 3 2" xfId="25751" xr:uid="{00000000-0005-0000-0000-0000AB600000}"/>
    <cellStyle name="Normal 3 3 12 2 3 2 2" xfId="25752" xr:uid="{00000000-0005-0000-0000-0000AC600000}"/>
    <cellStyle name="Normal 3 3 12 2 3 3" xfId="25753" xr:uid="{00000000-0005-0000-0000-0000AD600000}"/>
    <cellStyle name="Normal 3 3 12 2 4" xfId="25754" xr:uid="{00000000-0005-0000-0000-0000AE600000}"/>
    <cellStyle name="Normal 3 3 12 2 4 2" xfId="25755" xr:uid="{00000000-0005-0000-0000-0000AF600000}"/>
    <cellStyle name="Normal 3 3 12 2 5" xfId="25756" xr:uid="{00000000-0005-0000-0000-0000B0600000}"/>
    <cellStyle name="Normal 3 3 12 3" xfId="25757" xr:uid="{00000000-0005-0000-0000-0000B1600000}"/>
    <cellStyle name="Normal 3 3 12 3 2" xfId="25758" xr:uid="{00000000-0005-0000-0000-0000B2600000}"/>
    <cellStyle name="Normal 3 3 12 3 2 2" xfId="25759" xr:uid="{00000000-0005-0000-0000-0000B3600000}"/>
    <cellStyle name="Normal 3 3 12 3 2 2 2" xfId="25760" xr:uid="{00000000-0005-0000-0000-0000B4600000}"/>
    <cellStyle name="Normal 3 3 12 3 2 3" xfId="25761" xr:uid="{00000000-0005-0000-0000-0000B5600000}"/>
    <cellStyle name="Normal 3 3 12 3 3" xfId="25762" xr:uid="{00000000-0005-0000-0000-0000B6600000}"/>
    <cellStyle name="Normal 3 3 12 3 3 2" xfId="25763" xr:uid="{00000000-0005-0000-0000-0000B7600000}"/>
    <cellStyle name="Normal 3 3 12 3 4" xfId="25764" xr:uid="{00000000-0005-0000-0000-0000B8600000}"/>
    <cellStyle name="Normal 3 3 12 4" xfId="25765" xr:uid="{00000000-0005-0000-0000-0000B9600000}"/>
    <cellStyle name="Normal 3 3 12 4 2" xfId="25766" xr:uid="{00000000-0005-0000-0000-0000BA600000}"/>
    <cellStyle name="Normal 3 3 12 4 2 2" xfId="25767" xr:uid="{00000000-0005-0000-0000-0000BB600000}"/>
    <cellStyle name="Normal 3 3 12 4 3" xfId="25768" xr:uid="{00000000-0005-0000-0000-0000BC600000}"/>
    <cellStyle name="Normal 3 3 12 5" xfId="25769" xr:uid="{00000000-0005-0000-0000-0000BD600000}"/>
    <cellStyle name="Normal 3 3 12 5 2" xfId="25770" xr:uid="{00000000-0005-0000-0000-0000BE600000}"/>
    <cellStyle name="Normal 3 3 12 6" xfId="25771" xr:uid="{00000000-0005-0000-0000-0000BF600000}"/>
    <cellStyle name="Normal 3 3 13" xfId="25772" xr:uid="{00000000-0005-0000-0000-0000C0600000}"/>
    <cellStyle name="Normal 3 3 13 2" xfId="25773" xr:uid="{00000000-0005-0000-0000-0000C1600000}"/>
    <cellStyle name="Normal 3 3 13 2 2" xfId="25774" xr:uid="{00000000-0005-0000-0000-0000C2600000}"/>
    <cellStyle name="Normal 3 3 13 2 2 2" xfId="25775" xr:uid="{00000000-0005-0000-0000-0000C3600000}"/>
    <cellStyle name="Normal 3 3 13 2 2 2 2" xfId="25776" xr:uid="{00000000-0005-0000-0000-0000C4600000}"/>
    <cellStyle name="Normal 3 3 13 2 2 3" xfId="25777" xr:uid="{00000000-0005-0000-0000-0000C5600000}"/>
    <cellStyle name="Normal 3 3 13 2 3" xfId="25778" xr:uid="{00000000-0005-0000-0000-0000C6600000}"/>
    <cellStyle name="Normal 3 3 13 2 3 2" xfId="25779" xr:uid="{00000000-0005-0000-0000-0000C7600000}"/>
    <cellStyle name="Normal 3 3 13 2 4" xfId="25780" xr:uid="{00000000-0005-0000-0000-0000C8600000}"/>
    <cellStyle name="Normal 3 3 13 3" xfId="25781" xr:uid="{00000000-0005-0000-0000-0000C9600000}"/>
    <cellStyle name="Normal 3 3 13 3 2" xfId="25782" xr:uid="{00000000-0005-0000-0000-0000CA600000}"/>
    <cellStyle name="Normal 3 3 13 3 2 2" xfId="25783" xr:uid="{00000000-0005-0000-0000-0000CB600000}"/>
    <cellStyle name="Normal 3 3 13 3 3" xfId="25784" xr:uid="{00000000-0005-0000-0000-0000CC600000}"/>
    <cellStyle name="Normal 3 3 13 4" xfId="25785" xr:uid="{00000000-0005-0000-0000-0000CD600000}"/>
    <cellStyle name="Normal 3 3 13 4 2" xfId="25786" xr:uid="{00000000-0005-0000-0000-0000CE600000}"/>
    <cellStyle name="Normal 3 3 13 5" xfId="25787" xr:uid="{00000000-0005-0000-0000-0000CF600000}"/>
    <cellStyle name="Normal 3 3 14" xfId="25788" xr:uid="{00000000-0005-0000-0000-0000D0600000}"/>
    <cellStyle name="Normal 3 3 14 2" xfId="25789" xr:uid="{00000000-0005-0000-0000-0000D1600000}"/>
    <cellStyle name="Normal 3 3 14 2 2" xfId="25790" xr:uid="{00000000-0005-0000-0000-0000D2600000}"/>
    <cellStyle name="Normal 3 3 14 2 2 2" xfId="25791" xr:uid="{00000000-0005-0000-0000-0000D3600000}"/>
    <cellStyle name="Normal 3 3 14 2 3" xfId="25792" xr:uid="{00000000-0005-0000-0000-0000D4600000}"/>
    <cellStyle name="Normal 3 3 14 3" xfId="25793" xr:uid="{00000000-0005-0000-0000-0000D5600000}"/>
    <cellStyle name="Normal 3 3 14 3 2" xfId="25794" xr:uid="{00000000-0005-0000-0000-0000D6600000}"/>
    <cellStyle name="Normal 3 3 14 4" xfId="25795" xr:uid="{00000000-0005-0000-0000-0000D7600000}"/>
    <cellStyle name="Normal 3 3 15" xfId="25796" xr:uid="{00000000-0005-0000-0000-0000D8600000}"/>
    <cellStyle name="Normal 3 3 15 2" xfId="25797" xr:uid="{00000000-0005-0000-0000-0000D9600000}"/>
    <cellStyle name="Normal 3 3 15 2 2" xfId="25798" xr:uid="{00000000-0005-0000-0000-0000DA600000}"/>
    <cellStyle name="Normal 3 3 15 2 2 2" xfId="25799" xr:uid="{00000000-0005-0000-0000-0000DB600000}"/>
    <cellStyle name="Normal 3 3 15 2 3" xfId="25800" xr:uid="{00000000-0005-0000-0000-0000DC600000}"/>
    <cellStyle name="Normal 3 3 15 3" xfId="25801" xr:uid="{00000000-0005-0000-0000-0000DD600000}"/>
    <cellStyle name="Normal 3 3 15 3 2" xfId="25802" xr:uid="{00000000-0005-0000-0000-0000DE600000}"/>
    <cellStyle name="Normal 3 3 15 4" xfId="25803" xr:uid="{00000000-0005-0000-0000-0000DF600000}"/>
    <cellStyle name="Normal 3 3 16" xfId="25804" xr:uid="{00000000-0005-0000-0000-0000E0600000}"/>
    <cellStyle name="Normal 3 3 16 2" xfId="25805" xr:uid="{00000000-0005-0000-0000-0000E1600000}"/>
    <cellStyle name="Normal 3 3 16 2 2" xfId="25806" xr:uid="{00000000-0005-0000-0000-0000E2600000}"/>
    <cellStyle name="Normal 3 3 16 2 2 2" xfId="25807" xr:uid="{00000000-0005-0000-0000-0000E3600000}"/>
    <cellStyle name="Normal 3 3 16 2 3" xfId="25808" xr:uid="{00000000-0005-0000-0000-0000E4600000}"/>
    <cellStyle name="Normal 3 3 16 3" xfId="25809" xr:uid="{00000000-0005-0000-0000-0000E5600000}"/>
    <cellStyle name="Normal 3 3 16 3 2" xfId="25810" xr:uid="{00000000-0005-0000-0000-0000E6600000}"/>
    <cellStyle name="Normal 3 3 16 4" xfId="25811" xr:uid="{00000000-0005-0000-0000-0000E7600000}"/>
    <cellStyle name="Normal 3 3 17" xfId="25812" xr:uid="{00000000-0005-0000-0000-0000E8600000}"/>
    <cellStyle name="Normal 3 3 17 2" xfId="25813" xr:uid="{00000000-0005-0000-0000-0000E9600000}"/>
    <cellStyle name="Normal 3 3 17 2 2" xfId="25814" xr:uid="{00000000-0005-0000-0000-0000EA600000}"/>
    <cellStyle name="Normal 3 3 17 3" xfId="25815" xr:uid="{00000000-0005-0000-0000-0000EB600000}"/>
    <cellStyle name="Normal 3 3 18" xfId="25816" xr:uid="{00000000-0005-0000-0000-0000EC600000}"/>
    <cellStyle name="Normal 3 3 18 2" xfId="25817" xr:uid="{00000000-0005-0000-0000-0000ED600000}"/>
    <cellStyle name="Normal 3 3 19" xfId="25818" xr:uid="{00000000-0005-0000-0000-0000EE600000}"/>
    <cellStyle name="Normal 3 3 19 2" xfId="25819" xr:uid="{00000000-0005-0000-0000-0000EF600000}"/>
    <cellStyle name="Normal 3 3 2" xfId="1273" xr:uid="{00000000-0005-0000-0000-0000F0600000}"/>
    <cellStyle name="Normal 3 3 2 10" xfId="25820" xr:uid="{00000000-0005-0000-0000-0000F1600000}"/>
    <cellStyle name="Normal 3 3 2 10 2" xfId="25821" xr:uid="{00000000-0005-0000-0000-0000F2600000}"/>
    <cellStyle name="Normal 3 3 2 10 2 2" xfId="25822" xr:uid="{00000000-0005-0000-0000-0000F3600000}"/>
    <cellStyle name="Normal 3 3 2 10 2 2 2" xfId="25823" xr:uid="{00000000-0005-0000-0000-0000F4600000}"/>
    <cellStyle name="Normal 3 3 2 10 2 2 2 2" xfId="25824" xr:uid="{00000000-0005-0000-0000-0000F5600000}"/>
    <cellStyle name="Normal 3 3 2 10 2 2 2 2 2" xfId="25825" xr:uid="{00000000-0005-0000-0000-0000F6600000}"/>
    <cellStyle name="Normal 3 3 2 10 2 2 2 3" xfId="25826" xr:uid="{00000000-0005-0000-0000-0000F7600000}"/>
    <cellStyle name="Normal 3 3 2 10 2 2 3" xfId="25827" xr:uid="{00000000-0005-0000-0000-0000F8600000}"/>
    <cellStyle name="Normal 3 3 2 10 2 2 3 2" xfId="25828" xr:uid="{00000000-0005-0000-0000-0000F9600000}"/>
    <cellStyle name="Normal 3 3 2 10 2 2 4" xfId="25829" xr:uid="{00000000-0005-0000-0000-0000FA600000}"/>
    <cellStyle name="Normal 3 3 2 10 2 3" xfId="25830" xr:uid="{00000000-0005-0000-0000-0000FB600000}"/>
    <cellStyle name="Normal 3 3 2 10 2 3 2" xfId="25831" xr:uid="{00000000-0005-0000-0000-0000FC600000}"/>
    <cellStyle name="Normal 3 3 2 10 2 3 2 2" xfId="25832" xr:uid="{00000000-0005-0000-0000-0000FD600000}"/>
    <cellStyle name="Normal 3 3 2 10 2 3 3" xfId="25833" xr:uid="{00000000-0005-0000-0000-0000FE600000}"/>
    <cellStyle name="Normal 3 3 2 10 2 4" xfId="25834" xr:uid="{00000000-0005-0000-0000-0000FF600000}"/>
    <cellStyle name="Normal 3 3 2 10 2 4 2" xfId="25835" xr:uid="{00000000-0005-0000-0000-000000610000}"/>
    <cellStyle name="Normal 3 3 2 10 2 5" xfId="25836" xr:uid="{00000000-0005-0000-0000-000001610000}"/>
    <cellStyle name="Normal 3 3 2 10 3" xfId="25837" xr:uid="{00000000-0005-0000-0000-000002610000}"/>
    <cellStyle name="Normal 3 3 2 10 3 2" xfId="25838" xr:uid="{00000000-0005-0000-0000-000003610000}"/>
    <cellStyle name="Normal 3 3 2 10 3 2 2" xfId="25839" xr:uid="{00000000-0005-0000-0000-000004610000}"/>
    <cellStyle name="Normal 3 3 2 10 3 2 2 2" xfId="25840" xr:uid="{00000000-0005-0000-0000-000005610000}"/>
    <cellStyle name="Normal 3 3 2 10 3 2 3" xfId="25841" xr:uid="{00000000-0005-0000-0000-000006610000}"/>
    <cellStyle name="Normal 3 3 2 10 3 3" xfId="25842" xr:uid="{00000000-0005-0000-0000-000007610000}"/>
    <cellStyle name="Normal 3 3 2 10 3 3 2" xfId="25843" xr:uid="{00000000-0005-0000-0000-000008610000}"/>
    <cellStyle name="Normal 3 3 2 10 3 4" xfId="25844" xr:uid="{00000000-0005-0000-0000-000009610000}"/>
    <cellStyle name="Normal 3 3 2 10 4" xfId="25845" xr:uid="{00000000-0005-0000-0000-00000A610000}"/>
    <cellStyle name="Normal 3 3 2 10 4 2" xfId="25846" xr:uid="{00000000-0005-0000-0000-00000B610000}"/>
    <cellStyle name="Normal 3 3 2 10 4 2 2" xfId="25847" xr:uid="{00000000-0005-0000-0000-00000C610000}"/>
    <cellStyle name="Normal 3 3 2 10 4 3" xfId="25848" xr:uid="{00000000-0005-0000-0000-00000D610000}"/>
    <cellStyle name="Normal 3 3 2 10 5" xfId="25849" xr:uid="{00000000-0005-0000-0000-00000E610000}"/>
    <cellStyle name="Normal 3 3 2 10 5 2" xfId="25850" xr:uid="{00000000-0005-0000-0000-00000F610000}"/>
    <cellStyle name="Normal 3 3 2 10 6" xfId="25851" xr:uid="{00000000-0005-0000-0000-000010610000}"/>
    <cellStyle name="Normal 3 3 2 11" xfId="25852" xr:uid="{00000000-0005-0000-0000-000011610000}"/>
    <cellStyle name="Normal 3 3 2 11 2" xfId="25853" xr:uid="{00000000-0005-0000-0000-000012610000}"/>
    <cellStyle name="Normal 3 3 2 11 2 2" xfId="25854" xr:uid="{00000000-0005-0000-0000-000013610000}"/>
    <cellStyle name="Normal 3 3 2 11 2 2 2" xfId="25855" xr:uid="{00000000-0005-0000-0000-000014610000}"/>
    <cellStyle name="Normal 3 3 2 11 2 2 2 2" xfId="25856" xr:uid="{00000000-0005-0000-0000-000015610000}"/>
    <cellStyle name="Normal 3 3 2 11 2 2 2 2 2" xfId="25857" xr:uid="{00000000-0005-0000-0000-000016610000}"/>
    <cellStyle name="Normal 3 3 2 11 2 2 2 3" xfId="25858" xr:uid="{00000000-0005-0000-0000-000017610000}"/>
    <cellStyle name="Normal 3 3 2 11 2 2 3" xfId="25859" xr:uid="{00000000-0005-0000-0000-000018610000}"/>
    <cellStyle name="Normal 3 3 2 11 2 2 3 2" xfId="25860" xr:uid="{00000000-0005-0000-0000-000019610000}"/>
    <cellStyle name="Normal 3 3 2 11 2 2 4" xfId="25861" xr:uid="{00000000-0005-0000-0000-00001A610000}"/>
    <cellStyle name="Normal 3 3 2 11 2 3" xfId="25862" xr:uid="{00000000-0005-0000-0000-00001B610000}"/>
    <cellStyle name="Normal 3 3 2 11 2 3 2" xfId="25863" xr:uid="{00000000-0005-0000-0000-00001C610000}"/>
    <cellStyle name="Normal 3 3 2 11 2 3 2 2" xfId="25864" xr:uid="{00000000-0005-0000-0000-00001D610000}"/>
    <cellStyle name="Normal 3 3 2 11 2 3 3" xfId="25865" xr:uid="{00000000-0005-0000-0000-00001E610000}"/>
    <cellStyle name="Normal 3 3 2 11 2 4" xfId="25866" xr:uid="{00000000-0005-0000-0000-00001F610000}"/>
    <cellStyle name="Normal 3 3 2 11 2 4 2" xfId="25867" xr:uid="{00000000-0005-0000-0000-000020610000}"/>
    <cellStyle name="Normal 3 3 2 11 2 5" xfId="25868" xr:uid="{00000000-0005-0000-0000-000021610000}"/>
    <cellStyle name="Normal 3 3 2 11 3" xfId="25869" xr:uid="{00000000-0005-0000-0000-000022610000}"/>
    <cellStyle name="Normal 3 3 2 11 3 2" xfId="25870" xr:uid="{00000000-0005-0000-0000-000023610000}"/>
    <cellStyle name="Normal 3 3 2 11 3 2 2" xfId="25871" xr:uid="{00000000-0005-0000-0000-000024610000}"/>
    <cellStyle name="Normal 3 3 2 11 3 2 2 2" xfId="25872" xr:uid="{00000000-0005-0000-0000-000025610000}"/>
    <cellStyle name="Normal 3 3 2 11 3 2 3" xfId="25873" xr:uid="{00000000-0005-0000-0000-000026610000}"/>
    <cellStyle name="Normal 3 3 2 11 3 3" xfId="25874" xr:uid="{00000000-0005-0000-0000-000027610000}"/>
    <cellStyle name="Normal 3 3 2 11 3 3 2" xfId="25875" xr:uid="{00000000-0005-0000-0000-000028610000}"/>
    <cellStyle name="Normal 3 3 2 11 3 4" xfId="25876" xr:uid="{00000000-0005-0000-0000-000029610000}"/>
    <cellStyle name="Normal 3 3 2 11 4" xfId="25877" xr:uid="{00000000-0005-0000-0000-00002A610000}"/>
    <cellStyle name="Normal 3 3 2 11 4 2" xfId="25878" xr:uid="{00000000-0005-0000-0000-00002B610000}"/>
    <cellStyle name="Normal 3 3 2 11 4 2 2" xfId="25879" xr:uid="{00000000-0005-0000-0000-00002C610000}"/>
    <cellStyle name="Normal 3 3 2 11 4 3" xfId="25880" xr:uid="{00000000-0005-0000-0000-00002D610000}"/>
    <cellStyle name="Normal 3 3 2 11 5" xfId="25881" xr:uid="{00000000-0005-0000-0000-00002E610000}"/>
    <cellStyle name="Normal 3 3 2 11 5 2" xfId="25882" xr:uid="{00000000-0005-0000-0000-00002F610000}"/>
    <cellStyle name="Normal 3 3 2 11 6" xfId="25883" xr:uid="{00000000-0005-0000-0000-000030610000}"/>
    <cellStyle name="Normal 3 3 2 12" xfId="25884" xr:uid="{00000000-0005-0000-0000-000031610000}"/>
    <cellStyle name="Normal 3 3 2 12 2" xfId="25885" xr:uid="{00000000-0005-0000-0000-000032610000}"/>
    <cellStyle name="Normal 3 3 2 12 2 2" xfId="25886" xr:uid="{00000000-0005-0000-0000-000033610000}"/>
    <cellStyle name="Normal 3 3 2 12 2 2 2" xfId="25887" xr:uid="{00000000-0005-0000-0000-000034610000}"/>
    <cellStyle name="Normal 3 3 2 12 2 2 2 2" xfId="25888" xr:uid="{00000000-0005-0000-0000-000035610000}"/>
    <cellStyle name="Normal 3 3 2 12 2 2 3" xfId="25889" xr:uid="{00000000-0005-0000-0000-000036610000}"/>
    <cellStyle name="Normal 3 3 2 12 2 3" xfId="25890" xr:uid="{00000000-0005-0000-0000-000037610000}"/>
    <cellStyle name="Normal 3 3 2 12 2 3 2" xfId="25891" xr:uid="{00000000-0005-0000-0000-000038610000}"/>
    <cellStyle name="Normal 3 3 2 12 2 4" xfId="25892" xr:uid="{00000000-0005-0000-0000-000039610000}"/>
    <cellStyle name="Normal 3 3 2 12 3" xfId="25893" xr:uid="{00000000-0005-0000-0000-00003A610000}"/>
    <cellStyle name="Normal 3 3 2 12 3 2" xfId="25894" xr:uid="{00000000-0005-0000-0000-00003B610000}"/>
    <cellStyle name="Normal 3 3 2 12 3 2 2" xfId="25895" xr:uid="{00000000-0005-0000-0000-00003C610000}"/>
    <cellStyle name="Normal 3 3 2 12 3 3" xfId="25896" xr:uid="{00000000-0005-0000-0000-00003D610000}"/>
    <cellStyle name="Normal 3 3 2 12 4" xfId="25897" xr:uid="{00000000-0005-0000-0000-00003E610000}"/>
    <cellStyle name="Normal 3 3 2 12 4 2" xfId="25898" xr:uid="{00000000-0005-0000-0000-00003F610000}"/>
    <cellStyle name="Normal 3 3 2 12 5" xfId="25899" xr:uid="{00000000-0005-0000-0000-000040610000}"/>
    <cellStyle name="Normal 3 3 2 13" xfId="25900" xr:uid="{00000000-0005-0000-0000-000041610000}"/>
    <cellStyle name="Normal 3 3 2 13 2" xfId="25901" xr:uid="{00000000-0005-0000-0000-000042610000}"/>
    <cellStyle name="Normal 3 3 2 13 2 2" xfId="25902" xr:uid="{00000000-0005-0000-0000-000043610000}"/>
    <cellStyle name="Normal 3 3 2 13 2 2 2" xfId="25903" xr:uid="{00000000-0005-0000-0000-000044610000}"/>
    <cellStyle name="Normal 3 3 2 13 2 3" xfId="25904" xr:uid="{00000000-0005-0000-0000-000045610000}"/>
    <cellStyle name="Normal 3 3 2 13 3" xfId="25905" xr:uid="{00000000-0005-0000-0000-000046610000}"/>
    <cellStyle name="Normal 3 3 2 13 3 2" xfId="25906" xr:uid="{00000000-0005-0000-0000-000047610000}"/>
    <cellStyle name="Normal 3 3 2 13 4" xfId="25907" xr:uid="{00000000-0005-0000-0000-000048610000}"/>
    <cellStyle name="Normal 3 3 2 14" xfId="25908" xr:uid="{00000000-0005-0000-0000-000049610000}"/>
    <cellStyle name="Normal 3 3 2 14 2" xfId="25909" xr:uid="{00000000-0005-0000-0000-00004A610000}"/>
    <cellStyle name="Normal 3 3 2 14 2 2" xfId="25910" xr:uid="{00000000-0005-0000-0000-00004B610000}"/>
    <cellStyle name="Normal 3 3 2 14 2 2 2" xfId="25911" xr:uid="{00000000-0005-0000-0000-00004C610000}"/>
    <cellStyle name="Normal 3 3 2 14 2 3" xfId="25912" xr:uid="{00000000-0005-0000-0000-00004D610000}"/>
    <cellStyle name="Normal 3 3 2 14 3" xfId="25913" xr:uid="{00000000-0005-0000-0000-00004E610000}"/>
    <cellStyle name="Normal 3 3 2 14 3 2" xfId="25914" xr:uid="{00000000-0005-0000-0000-00004F610000}"/>
    <cellStyle name="Normal 3 3 2 14 4" xfId="25915" xr:uid="{00000000-0005-0000-0000-000050610000}"/>
    <cellStyle name="Normal 3 3 2 15" xfId="25916" xr:uid="{00000000-0005-0000-0000-000051610000}"/>
    <cellStyle name="Normal 3 3 2 15 2" xfId="25917" xr:uid="{00000000-0005-0000-0000-000052610000}"/>
    <cellStyle name="Normal 3 3 2 15 2 2" xfId="25918" xr:uid="{00000000-0005-0000-0000-000053610000}"/>
    <cellStyle name="Normal 3 3 2 15 2 2 2" xfId="25919" xr:uid="{00000000-0005-0000-0000-000054610000}"/>
    <cellStyle name="Normal 3 3 2 15 2 3" xfId="25920" xr:uid="{00000000-0005-0000-0000-000055610000}"/>
    <cellStyle name="Normal 3 3 2 15 3" xfId="25921" xr:uid="{00000000-0005-0000-0000-000056610000}"/>
    <cellStyle name="Normal 3 3 2 15 3 2" xfId="25922" xr:uid="{00000000-0005-0000-0000-000057610000}"/>
    <cellStyle name="Normal 3 3 2 15 4" xfId="25923" xr:uid="{00000000-0005-0000-0000-000058610000}"/>
    <cellStyle name="Normal 3 3 2 16" xfId="25924" xr:uid="{00000000-0005-0000-0000-000059610000}"/>
    <cellStyle name="Normal 3 3 2 16 2" xfId="25925" xr:uid="{00000000-0005-0000-0000-00005A610000}"/>
    <cellStyle name="Normal 3 3 2 16 2 2" xfId="25926" xr:uid="{00000000-0005-0000-0000-00005B610000}"/>
    <cellStyle name="Normal 3 3 2 16 3" xfId="25927" xr:uid="{00000000-0005-0000-0000-00005C610000}"/>
    <cellStyle name="Normal 3 3 2 17" xfId="25928" xr:uid="{00000000-0005-0000-0000-00005D610000}"/>
    <cellStyle name="Normal 3 3 2 17 2" xfId="25929" xr:uid="{00000000-0005-0000-0000-00005E610000}"/>
    <cellStyle name="Normal 3 3 2 18" xfId="25930" xr:uid="{00000000-0005-0000-0000-00005F610000}"/>
    <cellStyle name="Normal 3 3 2 18 2" xfId="25931" xr:uid="{00000000-0005-0000-0000-000060610000}"/>
    <cellStyle name="Normal 3 3 2 19" xfId="25932" xr:uid="{00000000-0005-0000-0000-000061610000}"/>
    <cellStyle name="Normal 3 3 2 2" xfId="1274" xr:uid="{00000000-0005-0000-0000-000062610000}"/>
    <cellStyle name="Normal 3 3 2 2 10" xfId="25933" xr:uid="{00000000-0005-0000-0000-000063610000}"/>
    <cellStyle name="Normal 3 3 2 2 10 2" xfId="25934" xr:uid="{00000000-0005-0000-0000-000064610000}"/>
    <cellStyle name="Normal 3 3 2 2 10 2 2" xfId="25935" xr:uid="{00000000-0005-0000-0000-000065610000}"/>
    <cellStyle name="Normal 3 3 2 2 10 2 2 2" xfId="25936" xr:uid="{00000000-0005-0000-0000-000066610000}"/>
    <cellStyle name="Normal 3 3 2 2 10 2 2 2 2" xfId="25937" xr:uid="{00000000-0005-0000-0000-000067610000}"/>
    <cellStyle name="Normal 3 3 2 2 10 2 2 2 2 2" xfId="25938" xr:uid="{00000000-0005-0000-0000-000068610000}"/>
    <cellStyle name="Normal 3 3 2 2 10 2 2 2 3" xfId="25939" xr:uid="{00000000-0005-0000-0000-000069610000}"/>
    <cellStyle name="Normal 3 3 2 2 10 2 2 3" xfId="25940" xr:uid="{00000000-0005-0000-0000-00006A610000}"/>
    <cellStyle name="Normal 3 3 2 2 10 2 2 3 2" xfId="25941" xr:uid="{00000000-0005-0000-0000-00006B610000}"/>
    <cellStyle name="Normal 3 3 2 2 10 2 2 4" xfId="25942" xr:uid="{00000000-0005-0000-0000-00006C610000}"/>
    <cellStyle name="Normal 3 3 2 2 10 2 3" xfId="25943" xr:uid="{00000000-0005-0000-0000-00006D610000}"/>
    <cellStyle name="Normal 3 3 2 2 10 2 3 2" xfId="25944" xr:uid="{00000000-0005-0000-0000-00006E610000}"/>
    <cellStyle name="Normal 3 3 2 2 10 2 3 2 2" xfId="25945" xr:uid="{00000000-0005-0000-0000-00006F610000}"/>
    <cellStyle name="Normal 3 3 2 2 10 2 3 3" xfId="25946" xr:uid="{00000000-0005-0000-0000-000070610000}"/>
    <cellStyle name="Normal 3 3 2 2 10 2 4" xfId="25947" xr:uid="{00000000-0005-0000-0000-000071610000}"/>
    <cellStyle name="Normal 3 3 2 2 10 2 4 2" xfId="25948" xr:uid="{00000000-0005-0000-0000-000072610000}"/>
    <cellStyle name="Normal 3 3 2 2 10 2 5" xfId="25949" xr:uid="{00000000-0005-0000-0000-000073610000}"/>
    <cellStyle name="Normal 3 3 2 2 10 3" xfId="25950" xr:uid="{00000000-0005-0000-0000-000074610000}"/>
    <cellStyle name="Normal 3 3 2 2 10 3 2" xfId="25951" xr:uid="{00000000-0005-0000-0000-000075610000}"/>
    <cellStyle name="Normal 3 3 2 2 10 3 2 2" xfId="25952" xr:uid="{00000000-0005-0000-0000-000076610000}"/>
    <cellStyle name="Normal 3 3 2 2 10 3 2 2 2" xfId="25953" xr:uid="{00000000-0005-0000-0000-000077610000}"/>
    <cellStyle name="Normal 3 3 2 2 10 3 2 3" xfId="25954" xr:uid="{00000000-0005-0000-0000-000078610000}"/>
    <cellStyle name="Normal 3 3 2 2 10 3 3" xfId="25955" xr:uid="{00000000-0005-0000-0000-000079610000}"/>
    <cellStyle name="Normal 3 3 2 2 10 3 3 2" xfId="25956" xr:uid="{00000000-0005-0000-0000-00007A610000}"/>
    <cellStyle name="Normal 3 3 2 2 10 3 4" xfId="25957" xr:uid="{00000000-0005-0000-0000-00007B610000}"/>
    <cellStyle name="Normal 3 3 2 2 10 4" xfId="25958" xr:uid="{00000000-0005-0000-0000-00007C610000}"/>
    <cellStyle name="Normal 3 3 2 2 10 4 2" xfId="25959" xr:uid="{00000000-0005-0000-0000-00007D610000}"/>
    <cellStyle name="Normal 3 3 2 2 10 4 2 2" xfId="25960" xr:uid="{00000000-0005-0000-0000-00007E610000}"/>
    <cellStyle name="Normal 3 3 2 2 10 4 3" xfId="25961" xr:uid="{00000000-0005-0000-0000-00007F610000}"/>
    <cellStyle name="Normal 3 3 2 2 10 5" xfId="25962" xr:uid="{00000000-0005-0000-0000-000080610000}"/>
    <cellStyle name="Normal 3 3 2 2 10 5 2" xfId="25963" xr:uid="{00000000-0005-0000-0000-000081610000}"/>
    <cellStyle name="Normal 3 3 2 2 10 6" xfId="25964" xr:uid="{00000000-0005-0000-0000-000082610000}"/>
    <cellStyle name="Normal 3 3 2 2 11" xfId="25965" xr:uid="{00000000-0005-0000-0000-000083610000}"/>
    <cellStyle name="Normal 3 3 2 2 11 2" xfId="25966" xr:uid="{00000000-0005-0000-0000-000084610000}"/>
    <cellStyle name="Normal 3 3 2 2 11 2 2" xfId="25967" xr:uid="{00000000-0005-0000-0000-000085610000}"/>
    <cellStyle name="Normal 3 3 2 2 11 2 2 2" xfId="25968" xr:uid="{00000000-0005-0000-0000-000086610000}"/>
    <cellStyle name="Normal 3 3 2 2 11 2 2 2 2" xfId="25969" xr:uid="{00000000-0005-0000-0000-000087610000}"/>
    <cellStyle name="Normal 3 3 2 2 11 2 2 3" xfId="25970" xr:uid="{00000000-0005-0000-0000-000088610000}"/>
    <cellStyle name="Normal 3 3 2 2 11 2 3" xfId="25971" xr:uid="{00000000-0005-0000-0000-000089610000}"/>
    <cellStyle name="Normal 3 3 2 2 11 2 3 2" xfId="25972" xr:uid="{00000000-0005-0000-0000-00008A610000}"/>
    <cellStyle name="Normal 3 3 2 2 11 2 4" xfId="25973" xr:uid="{00000000-0005-0000-0000-00008B610000}"/>
    <cellStyle name="Normal 3 3 2 2 11 3" xfId="25974" xr:uid="{00000000-0005-0000-0000-00008C610000}"/>
    <cellStyle name="Normal 3 3 2 2 11 3 2" xfId="25975" xr:uid="{00000000-0005-0000-0000-00008D610000}"/>
    <cellStyle name="Normal 3 3 2 2 11 3 2 2" xfId="25976" xr:uid="{00000000-0005-0000-0000-00008E610000}"/>
    <cellStyle name="Normal 3 3 2 2 11 3 3" xfId="25977" xr:uid="{00000000-0005-0000-0000-00008F610000}"/>
    <cellStyle name="Normal 3 3 2 2 11 4" xfId="25978" xr:uid="{00000000-0005-0000-0000-000090610000}"/>
    <cellStyle name="Normal 3 3 2 2 11 4 2" xfId="25979" xr:uid="{00000000-0005-0000-0000-000091610000}"/>
    <cellStyle name="Normal 3 3 2 2 11 5" xfId="25980" xr:uid="{00000000-0005-0000-0000-000092610000}"/>
    <cellStyle name="Normal 3 3 2 2 12" xfId="25981" xr:uid="{00000000-0005-0000-0000-000093610000}"/>
    <cellStyle name="Normal 3 3 2 2 12 2" xfId="25982" xr:uid="{00000000-0005-0000-0000-000094610000}"/>
    <cellStyle name="Normal 3 3 2 2 12 2 2" xfId="25983" xr:uid="{00000000-0005-0000-0000-000095610000}"/>
    <cellStyle name="Normal 3 3 2 2 12 2 2 2" xfId="25984" xr:uid="{00000000-0005-0000-0000-000096610000}"/>
    <cellStyle name="Normal 3 3 2 2 12 2 3" xfId="25985" xr:uid="{00000000-0005-0000-0000-000097610000}"/>
    <cellStyle name="Normal 3 3 2 2 12 3" xfId="25986" xr:uid="{00000000-0005-0000-0000-000098610000}"/>
    <cellStyle name="Normal 3 3 2 2 12 3 2" xfId="25987" xr:uid="{00000000-0005-0000-0000-000099610000}"/>
    <cellStyle name="Normal 3 3 2 2 12 4" xfId="25988" xr:uid="{00000000-0005-0000-0000-00009A610000}"/>
    <cellStyle name="Normal 3 3 2 2 13" xfId="25989" xr:uid="{00000000-0005-0000-0000-00009B610000}"/>
    <cellStyle name="Normal 3 3 2 2 13 2" xfId="25990" xr:uid="{00000000-0005-0000-0000-00009C610000}"/>
    <cellStyle name="Normal 3 3 2 2 13 2 2" xfId="25991" xr:uid="{00000000-0005-0000-0000-00009D610000}"/>
    <cellStyle name="Normal 3 3 2 2 13 2 2 2" xfId="25992" xr:uid="{00000000-0005-0000-0000-00009E610000}"/>
    <cellStyle name="Normal 3 3 2 2 13 2 3" xfId="25993" xr:uid="{00000000-0005-0000-0000-00009F610000}"/>
    <cellStyle name="Normal 3 3 2 2 13 3" xfId="25994" xr:uid="{00000000-0005-0000-0000-0000A0610000}"/>
    <cellStyle name="Normal 3 3 2 2 13 3 2" xfId="25995" xr:uid="{00000000-0005-0000-0000-0000A1610000}"/>
    <cellStyle name="Normal 3 3 2 2 13 4" xfId="25996" xr:uid="{00000000-0005-0000-0000-0000A2610000}"/>
    <cellStyle name="Normal 3 3 2 2 14" xfId="25997" xr:uid="{00000000-0005-0000-0000-0000A3610000}"/>
    <cellStyle name="Normal 3 3 2 2 14 2" xfId="25998" xr:uid="{00000000-0005-0000-0000-0000A4610000}"/>
    <cellStyle name="Normal 3 3 2 2 14 2 2" xfId="25999" xr:uid="{00000000-0005-0000-0000-0000A5610000}"/>
    <cellStyle name="Normal 3 3 2 2 14 2 2 2" xfId="26000" xr:uid="{00000000-0005-0000-0000-0000A6610000}"/>
    <cellStyle name="Normal 3 3 2 2 14 2 3" xfId="26001" xr:uid="{00000000-0005-0000-0000-0000A7610000}"/>
    <cellStyle name="Normal 3 3 2 2 14 3" xfId="26002" xr:uid="{00000000-0005-0000-0000-0000A8610000}"/>
    <cellStyle name="Normal 3 3 2 2 14 3 2" xfId="26003" xr:uid="{00000000-0005-0000-0000-0000A9610000}"/>
    <cellStyle name="Normal 3 3 2 2 14 4" xfId="26004" xr:uid="{00000000-0005-0000-0000-0000AA610000}"/>
    <cellStyle name="Normal 3 3 2 2 15" xfId="26005" xr:uid="{00000000-0005-0000-0000-0000AB610000}"/>
    <cellStyle name="Normal 3 3 2 2 15 2" xfId="26006" xr:uid="{00000000-0005-0000-0000-0000AC610000}"/>
    <cellStyle name="Normal 3 3 2 2 15 2 2" xfId="26007" xr:uid="{00000000-0005-0000-0000-0000AD610000}"/>
    <cellStyle name="Normal 3 3 2 2 15 3" xfId="26008" xr:uid="{00000000-0005-0000-0000-0000AE610000}"/>
    <cellStyle name="Normal 3 3 2 2 16" xfId="26009" xr:uid="{00000000-0005-0000-0000-0000AF610000}"/>
    <cellStyle name="Normal 3 3 2 2 16 2" xfId="26010" xr:uid="{00000000-0005-0000-0000-0000B0610000}"/>
    <cellStyle name="Normal 3 3 2 2 17" xfId="26011" xr:uid="{00000000-0005-0000-0000-0000B1610000}"/>
    <cellStyle name="Normal 3 3 2 2 17 2" xfId="26012" xr:uid="{00000000-0005-0000-0000-0000B2610000}"/>
    <cellStyle name="Normal 3 3 2 2 18" xfId="26013" xr:uid="{00000000-0005-0000-0000-0000B3610000}"/>
    <cellStyle name="Normal 3 3 2 2 19" xfId="26014" xr:uid="{00000000-0005-0000-0000-0000B4610000}"/>
    <cellStyle name="Normal 3 3 2 2 2" xfId="1275" xr:uid="{00000000-0005-0000-0000-0000B5610000}"/>
    <cellStyle name="Normal 3 3 2 2 2 10" xfId="26015" xr:uid="{00000000-0005-0000-0000-0000B6610000}"/>
    <cellStyle name="Normal 3 3 2 2 2 10 2" xfId="26016" xr:uid="{00000000-0005-0000-0000-0000B7610000}"/>
    <cellStyle name="Normal 3 3 2 2 2 10 2 2" xfId="26017" xr:uid="{00000000-0005-0000-0000-0000B8610000}"/>
    <cellStyle name="Normal 3 3 2 2 2 10 2 2 2" xfId="26018" xr:uid="{00000000-0005-0000-0000-0000B9610000}"/>
    <cellStyle name="Normal 3 3 2 2 2 10 2 3" xfId="26019" xr:uid="{00000000-0005-0000-0000-0000BA610000}"/>
    <cellStyle name="Normal 3 3 2 2 2 10 3" xfId="26020" xr:uid="{00000000-0005-0000-0000-0000BB610000}"/>
    <cellStyle name="Normal 3 3 2 2 2 10 3 2" xfId="26021" xr:uid="{00000000-0005-0000-0000-0000BC610000}"/>
    <cellStyle name="Normal 3 3 2 2 2 10 4" xfId="26022" xr:uid="{00000000-0005-0000-0000-0000BD610000}"/>
    <cellStyle name="Normal 3 3 2 2 2 11" xfId="26023" xr:uid="{00000000-0005-0000-0000-0000BE610000}"/>
    <cellStyle name="Normal 3 3 2 2 2 11 2" xfId="26024" xr:uid="{00000000-0005-0000-0000-0000BF610000}"/>
    <cellStyle name="Normal 3 3 2 2 2 11 2 2" xfId="26025" xr:uid="{00000000-0005-0000-0000-0000C0610000}"/>
    <cellStyle name="Normal 3 3 2 2 2 11 2 2 2" xfId="26026" xr:uid="{00000000-0005-0000-0000-0000C1610000}"/>
    <cellStyle name="Normal 3 3 2 2 2 11 2 3" xfId="26027" xr:uid="{00000000-0005-0000-0000-0000C2610000}"/>
    <cellStyle name="Normal 3 3 2 2 2 11 3" xfId="26028" xr:uid="{00000000-0005-0000-0000-0000C3610000}"/>
    <cellStyle name="Normal 3 3 2 2 2 11 3 2" xfId="26029" xr:uid="{00000000-0005-0000-0000-0000C4610000}"/>
    <cellStyle name="Normal 3 3 2 2 2 11 4" xfId="26030" xr:uid="{00000000-0005-0000-0000-0000C5610000}"/>
    <cellStyle name="Normal 3 3 2 2 2 12" xfId="26031" xr:uid="{00000000-0005-0000-0000-0000C6610000}"/>
    <cellStyle name="Normal 3 3 2 2 2 12 2" xfId="26032" xr:uid="{00000000-0005-0000-0000-0000C7610000}"/>
    <cellStyle name="Normal 3 3 2 2 2 12 2 2" xfId="26033" xr:uid="{00000000-0005-0000-0000-0000C8610000}"/>
    <cellStyle name="Normal 3 3 2 2 2 12 2 2 2" xfId="26034" xr:uid="{00000000-0005-0000-0000-0000C9610000}"/>
    <cellStyle name="Normal 3 3 2 2 2 12 2 3" xfId="26035" xr:uid="{00000000-0005-0000-0000-0000CA610000}"/>
    <cellStyle name="Normal 3 3 2 2 2 12 3" xfId="26036" xr:uid="{00000000-0005-0000-0000-0000CB610000}"/>
    <cellStyle name="Normal 3 3 2 2 2 12 3 2" xfId="26037" xr:uid="{00000000-0005-0000-0000-0000CC610000}"/>
    <cellStyle name="Normal 3 3 2 2 2 12 4" xfId="26038" xr:uid="{00000000-0005-0000-0000-0000CD610000}"/>
    <cellStyle name="Normal 3 3 2 2 2 13" xfId="26039" xr:uid="{00000000-0005-0000-0000-0000CE610000}"/>
    <cellStyle name="Normal 3 3 2 2 2 13 2" xfId="26040" xr:uid="{00000000-0005-0000-0000-0000CF610000}"/>
    <cellStyle name="Normal 3 3 2 2 2 13 2 2" xfId="26041" xr:uid="{00000000-0005-0000-0000-0000D0610000}"/>
    <cellStyle name="Normal 3 3 2 2 2 13 3" xfId="26042" xr:uid="{00000000-0005-0000-0000-0000D1610000}"/>
    <cellStyle name="Normal 3 3 2 2 2 14" xfId="26043" xr:uid="{00000000-0005-0000-0000-0000D2610000}"/>
    <cellStyle name="Normal 3 3 2 2 2 14 2" xfId="26044" xr:uid="{00000000-0005-0000-0000-0000D3610000}"/>
    <cellStyle name="Normal 3 3 2 2 2 15" xfId="26045" xr:uid="{00000000-0005-0000-0000-0000D4610000}"/>
    <cellStyle name="Normal 3 3 2 2 2 15 2" xfId="26046" xr:uid="{00000000-0005-0000-0000-0000D5610000}"/>
    <cellStyle name="Normal 3 3 2 2 2 16" xfId="26047" xr:uid="{00000000-0005-0000-0000-0000D6610000}"/>
    <cellStyle name="Normal 3 3 2 2 2 17" xfId="26048" xr:uid="{00000000-0005-0000-0000-0000D7610000}"/>
    <cellStyle name="Normal 3 3 2 2 2 2" xfId="1276" xr:uid="{00000000-0005-0000-0000-0000D8610000}"/>
    <cellStyle name="Normal 3 3 2 2 2 2 10" xfId="26049" xr:uid="{00000000-0005-0000-0000-0000D9610000}"/>
    <cellStyle name="Normal 3 3 2 2 2 2 11" xfId="26050" xr:uid="{00000000-0005-0000-0000-0000DA610000}"/>
    <cellStyle name="Normal 3 3 2 2 2 2 2" xfId="26051" xr:uid="{00000000-0005-0000-0000-0000DB610000}"/>
    <cellStyle name="Normal 3 3 2 2 2 2 2 10" xfId="26052" xr:uid="{00000000-0005-0000-0000-0000DC610000}"/>
    <cellStyle name="Normal 3 3 2 2 2 2 2 2" xfId="26053" xr:uid="{00000000-0005-0000-0000-0000DD610000}"/>
    <cellStyle name="Normal 3 3 2 2 2 2 2 2 2" xfId="26054" xr:uid="{00000000-0005-0000-0000-0000DE610000}"/>
    <cellStyle name="Normal 3 3 2 2 2 2 2 2 2 2" xfId="26055" xr:uid="{00000000-0005-0000-0000-0000DF610000}"/>
    <cellStyle name="Normal 3 3 2 2 2 2 2 2 2 2 2" xfId="26056" xr:uid="{00000000-0005-0000-0000-0000E0610000}"/>
    <cellStyle name="Normal 3 3 2 2 2 2 2 2 2 2 2 2" xfId="26057" xr:uid="{00000000-0005-0000-0000-0000E1610000}"/>
    <cellStyle name="Normal 3 3 2 2 2 2 2 2 2 2 2 2 2" xfId="26058" xr:uid="{00000000-0005-0000-0000-0000E2610000}"/>
    <cellStyle name="Normal 3 3 2 2 2 2 2 2 2 2 2 3" xfId="26059" xr:uid="{00000000-0005-0000-0000-0000E3610000}"/>
    <cellStyle name="Normal 3 3 2 2 2 2 2 2 2 2 3" xfId="26060" xr:uid="{00000000-0005-0000-0000-0000E4610000}"/>
    <cellStyle name="Normal 3 3 2 2 2 2 2 2 2 2 3 2" xfId="26061" xr:uid="{00000000-0005-0000-0000-0000E5610000}"/>
    <cellStyle name="Normal 3 3 2 2 2 2 2 2 2 2 4" xfId="26062" xr:uid="{00000000-0005-0000-0000-0000E6610000}"/>
    <cellStyle name="Normal 3 3 2 2 2 2 2 2 2 3" xfId="26063" xr:uid="{00000000-0005-0000-0000-0000E7610000}"/>
    <cellStyle name="Normal 3 3 2 2 2 2 2 2 2 3 2" xfId="26064" xr:uid="{00000000-0005-0000-0000-0000E8610000}"/>
    <cellStyle name="Normal 3 3 2 2 2 2 2 2 2 3 2 2" xfId="26065" xr:uid="{00000000-0005-0000-0000-0000E9610000}"/>
    <cellStyle name="Normal 3 3 2 2 2 2 2 2 2 3 3" xfId="26066" xr:uid="{00000000-0005-0000-0000-0000EA610000}"/>
    <cellStyle name="Normal 3 3 2 2 2 2 2 2 2 4" xfId="26067" xr:uid="{00000000-0005-0000-0000-0000EB610000}"/>
    <cellStyle name="Normal 3 3 2 2 2 2 2 2 2 4 2" xfId="26068" xr:uid="{00000000-0005-0000-0000-0000EC610000}"/>
    <cellStyle name="Normal 3 3 2 2 2 2 2 2 2 5" xfId="26069" xr:uid="{00000000-0005-0000-0000-0000ED610000}"/>
    <cellStyle name="Normal 3 3 2 2 2 2 2 2 3" xfId="26070" xr:uid="{00000000-0005-0000-0000-0000EE610000}"/>
    <cellStyle name="Normal 3 3 2 2 2 2 2 2 3 2" xfId="26071" xr:uid="{00000000-0005-0000-0000-0000EF610000}"/>
    <cellStyle name="Normal 3 3 2 2 2 2 2 2 3 2 2" xfId="26072" xr:uid="{00000000-0005-0000-0000-0000F0610000}"/>
    <cellStyle name="Normal 3 3 2 2 2 2 2 2 3 2 2 2" xfId="26073" xr:uid="{00000000-0005-0000-0000-0000F1610000}"/>
    <cellStyle name="Normal 3 3 2 2 2 2 2 2 3 2 3" xfId="26074" xr:uid="{00000000-0005-0000-0000-0000F2610000}"/>
    <cellStyle name="Normal 3 3 2 2 2 2 2 2 3 3" xfId="26075" xr:uid="{00000000-0005-0000-0000-0000F3610000}"/>
    <cellStyle name="Normal 3 3 2 2 2 2 2 2 3 3 2" xfId="26076" xr:uid="{00000000-0005-0000-0000-0000F4610000}"/>
    <cellStyle name="Normal 3 3 2 2 2 2 2 2 3 4" xfId="26077" xr:uid="{00000000-0005-0000-0000-0000F5610000}"/>
    <cellStyle name="Normal 3 3 2 2 2 2 2 2 4" xfId="26078" xr:uid="{00000000-0005-0000-0000-0000F6610000}"/>
    <cellStyle name="Normal 3 3 2 2 2 2 2 2 4 2" xfId="26079" xr:uid="{00000000-0005-0000-0000-0000F7610000}"/>
    <cellStyle name="Normal 3 3 2 2 2 2 2 2 4 2 2" xfId="26080" xr:uid="{00000000-0005-0000-0000-0000F8610000}"/>
    <cellStyle name="Normal 3 3 2 2 2 2 2 2 4 2 2 2" xfId="26081" xr:uid="{00000000-0005-0000-0000-0000F9610000}"/>
    <cellStyle name="Normal 3 3 2 2 2 2 2 2 4 2 3" xfId="26082" xr:uid="{00000000-0005-0000-0000-0000FA610000}"/>
    <cellStyle name="Normal 3 3 2 2 2 2 2 2 4 3" xfId="26083" xr:uid="{00000000-0005-0000-0000-0000FB610000}"/>
    <cellStyle name="Normal 3 3 2 2 2 2 2 2 4 3 2" xfId="26084" xr:uid="{00000000-0005-0000-0000-0000FC610000}"/>
    <cellStyle name="Normal 3 3 2 2 2 2 2 2 4 4" xfId="26085" xr:uid="{00000000-0005-0000-0000-0000FD610000}"/>
    <cellStyle name="Normal 3 3 2 2 2 2 2 2 5" xfId="26086" xr:uid="{00000000-0005-0000-0000-0000FE610000}"/>
    <cellStyle name="Normal 3 3 2 2 2 2 2 2 5 2" xfId="26087" xr:uid="{00000000-0005-0000-0000-0000FF610000}"/>
    <cellStyle name="Normal 3 3 2 2 2 2 2 2 5 2 2" xfId="26088" xr:uid="{00000000-0005-0000-0000-000000620000}"/>
    <cellStyle name="Normal 3 3 2 2 2 2 2 2 5 3" xfId="26089" xr:uid="{00000000-0005-0000-0000-000001620000}"/>
    <cellStyle name="Normal 3 3 2 2 2 2 2 2 6" xfId="26090" xr:uid="{00000000-0005-0000-0000-000002620000}"/>
    <cellStyle name="Normal 3 3 2 2 2 2 2 2 6 2" xfId="26091" xr:uid="{00000000-0005-0000-0000-000003620000}"/>
    <cellStyle name="Normal 3 3 2 2 2 2 2 2 7" xfId="26092" xr:uid="{00000000-0005-0000-0000-000004620000}"/>
    <cellStyle name="Normal 3 3 2 2 2 2 2 2 7 2" xfId="26093" xr:uid="{00000000-0005-0000-0000-000005620000}"/>
    <cellStyle name="Normal 3 3 2 2 2 2 2 2 8" xfId="26094" xr:uid="{00000000-0005-0000-0000-000006620000}"/>
    <cellStyle name="Normal 3 3 2 2 2 2 2 3" xfId="26095" xr:uid="{00000000-0005-0000-0000-000007620000}"/>
    <cellStyle name="Normal 3 3 2 2 2 2 2 3 2" xfId="26096" xr:uid="{00000000-0005-0000-0000-000008620000}"/>
    <cellStyle name="Normal 3 3 2 2 2 2 2 3 2 2" xfId="26097" xr:uid="{00000000-0005-0000-0000-000009620000}"/>
    <cellStyle name="Normal 3 3 2 2 2 2 2 3 2 2 2" xfId="26098" xr:uid="{00000000-0005-0000-0000-00000A620000}"/>
    <cellStyle name="Normal 3 3 2 2 2 2 2 3 2 2 2 2" xfId="26099" xr:uid="{00000000-0005-0000-0000-00000B620000}"/>
    <cellStyle name="Normal 3 3 2 2 2 2 2 3 2 2 3" xfId="26100" xr:uid="{00000000-0005-0000-0000-00000C620000}"/>
    <cellStyle name="Normal 3 3 2 2 2 2 2 3 2 3" xfId="26101" xr:uid="{00000000-0005-0000-0000-00000D620000}"/>
    <cellStyle name="Normal 3 3 2 2 2 2 2 3 2 3 2" xfId="26102" xr:uid="{00000000-0005-0000-0000-00000E620000}"/>
    <cellStyle name="Normal 3 3 2 2 2 2 2 3 2 4" xfId="26103" xr:uid="{00000000-0005-0000-0000-00000F620000}"/>
    <cellStyle name="Normal 3 3 2 2 2 2 2 3 3" xfId="26104" xr:uid="{00000000-0005-0000-0000-000010620000}"/>
    <cellStyle name="Normal 3 3 2 2 2 2 2 3 3 2" xfId="26105" xr:uid="{00000000-0005-0000-0000-000011620000}"/>
    <cellStyle name="Normal 3 3 2 2 2 2 2 3 3 2 2" xfId="26106" xr:uid="{00000000-0005-0000-0000-000012620000}"/>
    <cellStyle name="Normal 3 3 2 2 2 2 2 3 3 3" xfId="26107" xr:uid="{00000000-0005-0000-0000-000013620000}"/>
    <cellStyle name="Normal 3 3 2 2 2 2 2 3 4" xfId="26108" xr:uid="{00000000-0005-0000-0000-000014620000}"/>
    <cellStyle name="Normal 3 3 2 2 2 2 2 3 4 2" xfId="26109" xr:uid="{00000000-0005-0000-0000-000015620000}"/>
    <cellStyle name="Normal 3 3 2 2 2 2 2 3 5" xfId="26110" xr:uid="{00000000-0005-0000-0000-000016620000}"/>
    <cellStyle name="Normal 3 3 2 2 2 2 2 4" xfId="26111" xr:uid="{00000000-0005-0000-0000-000017620000}"/>
    <cellStyle name="Normal 3 3 2 2 2 2 2 4 2" xfId="26112" xr:uid="{00000000-0005-0000-0000-000018620000}"/>
    <cellStyle name="Normal 3 3 2 2 2 2 2 4 2 2" xfId="26113" xr:uid="{00000000-0005-0000-0000-000019620000}"/>
    <cellStyle name="Normal 3 3 2 2 2 2 2 4 2 2 2" xfId="26114" xr:uid="{00000000-0005-0000-0000-00001A620000}"/>
    <cellStyle name="Normal 3 3 2 2 2 2 2 4 2 3" xfId="26115" xr:uid="{00000000-0005-0000-0000-00001B620000}"/>
    <cellStyle name="Normal 3 3 2 2 2 2 2 4 3" xfId="26116" xr:uid="{00000000-0005-0000-0000-00001C620000}"/>
    <cellStyle name="Normal 3 3 2 2 2 2 2 4 3 2" xfId="26117" xr:uid="{00000000-0005-0000-0000-00001D620000}"/>
    <cellStyle name="Normal 3 3 2 2 2 2 2 4 4" xfId="26118" xr:uid="{00000000-0005-0000-0000-00001E620000}"/>
    <cellStyle name="Normal 3 3 2 2 2 2 2 5" xfId="26119" xr:uid="{00000000-0005-0000-0000-00001F620000}"/>
    <cellStyle name="Normal 3 3 2 2 2 2 2 5 2" xfId="26120" xr:uid="{00000000-0005-0000-0000-000020620000}"/>
    <cellStyle name="Normal 3 3 2 2 2 2 2 5 2 2" xfId="26121" xr:uid="{00000000-0005-0000-0000-000021620000}"/>
    <cellStyle name="Normal 3 3 2 2 2 2 2 5 2 2 2" xfId="26122" xr:uid="{00000000-0005-0000-0000-000022620000}"/>
    <cellStyle name="Normal 3 3 2 2 2 2 2 5 2 3" xfId="26123" xr:uid="{00000000-0005-0000-0000-000023620000}"/>
    <cellStyle name="Normal 3 3 2 2 2 2 2 5 3" xfId="26124" xr:uid="{00000000-0005-0000-0000-000024620000}"/>
    <cellStyle name="Normal 3 3 2 2 2 2 2 5 3 2" xfId="26125" xr:uid="{00000000-0005-0000-0000-000025620000}"/>
    <cellStyle name="Normal 3 3 2 2 2 2 2 5 4" xfId="26126" xr:uid="{00000000-0005-0000-0000-000026620000}"/>
    <cellStyle name="Normal 3 3 2 2 2 2 2 6" xfId="26127" xr:uid="{00000000-0005-0000-0000-000027620000}"/>
    <cellStyle name="Normal 3 3 2 2 2 2 2 6 2" xfId="26128" xr:uid="{00000000-0005-0000-0000-000028620000}"/>
    <cellStyle name="Normal 3 3 2 2 2 2 2 6 2 2" xfId="26129" xr:uid="{00000000-0005-0000-0000-000029620000}"/>
    <cellStyle name="Normal 3 3 2 2 2 2 2 6 3" xfId="26130" xr:uid="{00000000-0005-0000-0000-00002A620000}"/>
    <cellStyle name="Normal 3 3 2 2 2 2 2 7" xfId="26131" xr:uid="{00000000-0005-0000-0000-00002B620000}"/>
    <cellStyle name="Normal 3 3 2 2 2 2 2 7 2" xfId="26132" xr:uid="{00000000-0005-0000-0000-00002C620000}"/>
    <cellStyle name="Normal 3 3 2 2 2 2 2 8" xfId="26133" xr:uid="{00000000-0005-0000-0000-00002D620000}"/>
    <cellStyle name="Normal 3 3 2 2 2 2 2 8 2" xfId="26134" xr:uid="{00000000-0005-0000-0000-00002E620000}"/>
    <cellStyle name="Normal 3 3 2 2 2 2 2 9" xfId="26135" xr:uid="{00000000-0005-0000-0000-00002F620000}"/>
    <cellStyle name="Normal 3 3 2 2 2 2 3" xfId="26136" xr:uid="{00000000-0005-0000-0000-000030620000}"/>
    <cellStyle name="Normal 3 3 2 2 2 2 3 2" xfId="26137" xr:uid="{00000000-0005-0000-0000-000031620000}"/>
    <cellStyle name="Normal 3 3 2 2 2 2 3 2 2" xfId="26138" xr:uid="{00000000-0005-0000-0000-000032620000}"/>
    <cellStyle name="Normal 3 3 2 2 2 2 3 2 2 2" xfId="26139" xr:uid="{00000000-0005-0000-0000-000033620000}"/>
    <cellStyle name="Normal 3 3 2 2 2 2 3 2 2 2 2" xfId="26140" xr:uid="{00000000-0005-0000-0000-000034620000}"/>
    <cellStyle name="Normal 3 3 2 2 2 2 3 2 2 2 2 2" xfId="26141" xr:uid="{00000000-0005-0000-0000-000035620000}"/>
    <cellStyle name="Normal 3 3 2 2 2 2 3 2 2 2 3" xfId="26142" xr:uid="{00000000-0005-0000-0000-000036620000}"/>
    <cellStyle name="Normal 3 3 2 2 2 2 3 2 2 3" xfId="26143" xr:uid="{00000000-0005-0000-0000-000037620000}"/>
    <cellStyle name="Normal 3 3 2 2 2 2 3 2 2 3 2" xfId="26144" xr:uid="{00000000-0005-0000-0000-000038620000}"/>
    <cellStyle name="Normal 3 3 2 2 2 2 3 2 2 4" xfId="26145" xr:uid="{00000000-0005-0000-0000-000039620000}"/>
    <cellStyle name="Normal 3 3 2 2 2 2 3 2 3" xfId="26146" xr:uid="{00000000-0005-0000-0000-00003A620000}"/>
    <cellStyle name="Normal 3 3 2 2 2 2 3 2 3 2" xfId="26147" xr:uid="{00000000-0005-0000-0000-00003B620000}"/>
    <cellStyle name="Normal 3 3 2 2 2 2 3 2 3 2 2" xfId="26148" xr:uid="{00000000-0005-0000-0000-00003C620000}"/>
    <cellStyle name="Normal 3 3 2 2 2 2 3 2 3 3" xfId="26149" xr:uid="{00000000-0005-0000-0000-00003D620000}"/>
    <cellStyle name="Normal 3 3 2 2 2 2 3 2 4" xfId="26150" xr:uid="{00000000-0005-0000-0000-00003E620000}"/>
    <cellStyle name="Normal 3 3 2 2 2 2 3 2 4 2" xfId="26151" xr:uid="{00000000-0005-0000-0000-00003F620000}"/>
    <cellStyle name="Normal 3 3 2 2 2 2 3 2 5" xfId="26152" xr:uid="{00000000-0005-0000-0000-000040620000}"/>
    <cellStyle name="Normal 3 3 2 2 2 2 3 3" xfId="26153" xr:uid="{00000000-0005-0000-0000-000041620000}"/>
    <cellStyle name="Normal 3 3 2 2 2 2 3 3 2" xfId="26154" xr:uid="{00000000-0005-0000-0000-000042620000}"/>
    <cellStyle name="Normal 3 3 2 2 2 2 3 3 2 2" xfId="26155" xr:uid="{00000000-0005-0000-0000-000043620000}"/>
    <cellStyle name="Normal 3 3 2 2 2 2 3 3 2 2 2" xfId="26156" xr:uid="{00000000-0005-0000-0000-000044620000}"/>
    <cellStyle name="Normal 3 3 2 2 2 2 3 3 2 3" xfId="26157" xr:uid="{00000000-0005-0000-0000-000045620000}"/>
    <cellStyle name="Normal 3 3 2 2 2 2 3 3 3" xfId="26158" xr:uid="{00000000-0005-0000-0000-000046620000}"/>
    <cellStyle name="Normal 3 3 2 2 2 2 3 3 3 2" xfId="26159" xr:uid="{00000000-0005-0000-0000-000047620000}"/>
    <cellStyle name="Normal 3 3 2 2 2 2 3 3 4" xfId="26160" xr:uid="{00000000-0005-0000-0000-000048620000}"/>
    <cellStyle name="Normal 3 3 2 2 2 2 3 4" xfId="26161" xr:uid="{00000000-0005-0000-0000-000049620000}"/>
    <cellStyle name="Normal 3 3 2 2 2 2 3 4 2" xfId="26162" xr:uid="{00000000-0005-0000-0000-00004A620000}"/>
    <cellStyle name="Normal 3 3 2 2 2 2 3 4 2 2" xfId="26163" xr:uid="{00000000-0005-0000-0000-00004B620000}"/>
    <cellStyle name="Normal 3 3 2 2 2 2 3 4 2 2 2" xfId="26164" xr:uid="{00000000-0005-0000-0000-00004C620000}"/>
    <cellStyle name="Normal 3 3 2 2 2 2 3 4 2 3" xfId="26165" xr:uid="{00000000-0005-0000-0000-00004D620000}"/>
    <cellStyle name="Normal 3 3 2 2 2 2 3 4 3" xfId="26166" xr:uid="{00000000-0005-0000-0000-00004E620000}"/>
    <cellStyle name="Normal 3 3 2 2 2 2 3 4 3 2" xfId="26167" xr:uid="{00000000-0005-0000-0000-00004F620000}"/>
    <cellStyle name="Normal 3 3 2 2 2 2 3 4 4" xfId="26168" xr:uid="{00000000-0005-0000-0000-000050620000}"/>
    <cellStyle name="Normal 3 3 2 2 2 2 3 5" xfId="26169" xr:uid="{00000000-0005-0000-0000-000051620000}"/>
    <cellStyle name="Normal 3 3 2 2 2 2 3 5 2" xfId="26170" xr:uid="{00000000-0005-0000-0000-000052620000}"/>
    <cellStyle name="Normal 3 3 2 2 2 2 3 5 2 2" xfId="26171" xr:uid="{00000000-0005-0000-0000-000053620000}"/>
    <cellStyle name="Normal 3 3 2 2 2 2 3 5 3" xfId="26172" xr:uid="{00000000-0005-0000-0000-000054620000}"/>
    <cellStyle name="Normal 3 3 2 2 2 2 3 6" xfId="26173" xr:uid="{00000000-0005-0000-0000-000055620000}"/>
    <cellStyle name="Normal 3 3 2 2 2 2 3 6 2" xfId="26174" xr:uid="{00000000-0005-0000-0000-000056620000}"/>
    <cellStyle name="Normal 3 3 2 2 2 2 3 7" xfId="26175" xr:uid="{00000000-0005-0000-0000-000057620000}"/>
    <cellStyle name="Normal 3 3 2 2 2 2 3 7 2" xfId="26176" xr:uid="{00000000-0005-0000-0000-000058620000}"/>
    <cellStyle name="Normal 3 3 2 2 2 2 3 8" xfId="26177" xr:uid="{00000000-0005-0000-0000-000059620000}"/>
    <cellStyle name="Normal 3 3 2 2 2 2 4" xfId="26178" xr:uid="{00000000-0005-0000-0000-00005A620000}"/>
    <cellStyle name="Normal 3 3 2 2 2 2 4 2" xfId="26179" xr:uid="{00000000-0005-0000-0000-00005B620000}"/>
    <cellStyle name="Normal 3 3 2 2 2 2 4 2 2" xfId="26180" xr:uid="{00000000-0005-0000-0000-00005C620000}"/>
    <cellStyle name="Normal 3 3 2 2 2 2 4 2 2 2" xfId="26181" xr:uid="{00000000-0005-0000-0000-00005D620000}"/>
    <cellStyle name="Normal 3 3 2 2 2 2 4 2 2 2 2" xfId="26182" xr:uid="{00000000-0005-0000-0000-00005E620000}"/>
    <cellStyle name="Normal 3 3 2 2 2 2 4 2 2 3" xfId="26183" xr:uid="{00000000-0005-0000-0000-00005F620000}"/>
    <cellStyle name="Normal 3 3 2 2 2 2 4 2 3" xfId="26184" xr:uid="{00000000-0005-0000-0000-000060620000}"/>
    <cellStyle name="Normal 3 3 2 2 2 2 4 2 3 2" xfId="26185" xr:uid="{00000000-0005-0000-0000-000061620000}"/>
    <cellStyle name="Normal 3 3 2 2 2 2 4 2 4" xfId="26186" xr:uid="{00000000-0005-0000-0000-000062620000}"/>
    <cellStyle name="Normal 3 3 2 2 2 2 4 3" xfId="26187" xr:uid="{00000000-0005-0000-0000-000063620000}"/>
    <cellStyle name="Normal 3 3 2 2 2 2 4 3 2" xfId="26188" xr:uid="{00000000-0005-0000-0000-000064620000}"/>
    <cellStyle name="Normal 3 3 2 2 2 2 4 3 2 2" xfId="26189" xr:uid="{00000000-0005-0000-0000-000065620000}"/>
    <cellStyle name="Normal 3 3 2 2 2 2 4 3 3" xfId="26190" xr:uid="{00000000-0005-0000-0000-000066620000}"/>
    <cellStyle name="Normal 3 3 2 2 2 2 4 4" xfId="26191" xr:uid="{00000000-0005-0000-0000-000067620000}"/>
    <cellStyle name="Normal 3 3 2 2 2 2 4 4 2" xfId="26192" xr:uid="{00000000-0005-0000-0000-000068620000}"/>
    <cellStyle name="Normal 3 3 2 2 2 2 4 5" xfId="26193" xr:uid="{00000000-0005-0000-0000-000069620000}"/>
    <cellStyle name="Normal 3 3 2 2 2 2 5" xfId="26194" xr:uid="{00000000-0005-0000-0000-00006A620000}"/>
    <cellStyle name="Normal 3 3 2 2 2 2 5 2" xfId="26195" xr:uid="{00000000-0005-0000-0000-00006B620000}"/>
    <cellStyle name="Normal 3 3 2 2 2 2 5 2 2" xfId="26196" xr:uid="{00000000-0005-0000-0000-00006C620000}"/>
    <cellStyle name="Normal 3 3 2 2 2 2 5 2 2 2" xfId="26197" xr:uid="{00000000-0005-0000-0000-00006D620000}"/>
    <cellStyle name="Normal 3 3 2 2 2 2 5 2 3" xfId="26198" xr:uid="{00000000-0005-0000-0000-00006E620000}"/>
    <cellStyle name="Normal 3 3 2 2 2 2 5 3" xfId="26199" xr:uid="{00000000-0005-0000-0000-00006F620000}"/>
    <cellStyle name="Normal 3 3 2 2 2 2 5 3 2" xfId="26200" xr:uid="{00000000-0005-0000-0000-000070620000}"/>
    <cellStyle name="Normal 3 3 2 2 2 2 5 4" xfId="26201" xr:uid="{00000000-0005-0000-0000-000071620000}"/>
    <cellStyle name="Normal 3 3 2 2 2 2 6" xfId="26202" xr:uid="{00000000-0005-0000-0000-000072620000}"/>
    <cellStyle name="Normal 3 3 2 2 2 2 6 2" xfId="26203" xr:uid="{00000000-0005-0000-0000-000073620000}"/>
    <cellStyle name="Normal 3 3 2 2 2 2 6 2 2" xfId="26204" xr:uid="{00000000-0005-0000-0000-000074620000}"/>
    <cellStyle name="Normal 3 3 2 2 2 2 6 2 2 2" xfId="26205" xr:uid="{00000000-0005-0000-0000-000075620000}"/>
    <cellStyle name="Normal 3 3 2 2 2 2 6 2 3" xfId="26206" xr:uid="{00000000-0005-0000-0000-000076620000}"/>
    <cellStyle name="Normal 3 3 2 2 2 2 6 3" xfId="26207" xr:uid="{00000000-0005-0000-0000-000077620000}"/>
    <cellStyle name="Normal 3 3 2 2 2 2 6 3 2" xfId="26208" xr:uid="{00000000-0005-0000-0000-000078620000}"/>
    <cellStyle name="Normal 3 3 2 2 2 2 6 4" xfId="26209" xr:uid="{00000000-0005-0000-0000-000079620000}"/>
    <cellStyle name="Normal 3 3 2 2 2 2 7" xfId="26210" xr:uid="{00000000-0005-0000-0000-00007A620000}"/>
    <cellStyle name="Normal 3 3 2 2 2 2 7 2" xfId="26211" xr:uid="{00000000-0005-0000-0000-00007B620000}"/>
    <cellStyle name="Normal 3 3 2 2 2 2 7 2 2" xfId="26212" xr:uid="{00000000-0005-0000-0000-00007C620000}"/>
    <cellStyle name="Normal 3 3 2 2 2 2 7 3" xfId="26213" xr:uid="{00000000-0005-0000-0000-00007D620000}"/>
    <cellStyle name="Normal 3 3 2 2 2 2 8" xfId="26214" xr:uid="{00000000-0005-0000-0000-00007E620000}"/>
    <cellStyle name="Normal 3 3 2 2 2 2 8 2" xfId="26215" xr:uid="{00000000-0005-0000-0000-00007F620000}"/>
    <cellStyle name="Normal 3 3 2 2 2 2 9" xfId="26216" xr:uid="{00000000-0005-0000-0000-000080620000}"/>
    <cellStyle name="Normal 3 3 2 2 2 2 9 2" xfId="26217" xr:uid="{00000000-0005-0000-0000-000081620000}"/>
    <cellStyle name="Normal 3 3 2 2 2 3" xfId="26218" xr:uid="{00000000-0005-0000-0000-000082620000}"/>
    <cellStyle name="Normal 3 3 2 2 2 3 10" xfId="26219" xr:uid="{00000000-0005-0000-0000-000083620000}"/>
    <cellStyle name="Normal 3 3 2 2 2 3 11" xfId="26220" xr:uid="{00000000-0005-0000-0000-000084620000}"/>
    <cellStyle name="Normal 3 3 2 2 2 3 2" xfId="26221" xr:uid="{00000000-0005-0000-0000-000085620000}"/>
    <cellStyle name="Normal 3 3 2 2 2 3 2 10" xfId="26222" xr:uid="{00000000-0005-0000-0000-000086620000}"/>
    <cellStyle name="Normal 3 3 2 2 2 3 2 2" xfId="26223" xr:uid="{00000000-0005-0000-0000-000087620000}"/>
    <cellStyle name="Normal 3 3 2 2 2 3 2 2 2" xfId="26224" xr:uid="{00000000-0005-0000-0000-000088620000}"/>
    <cellStyle name="Normal 3 3 2 2 2 3 2 2 2 2" xfId="26225" xr:uid="{00000000-0005-0000-0000-000089620000}"/>
    <cellStyle name="Normal 3 3 2 2 2 3 2 2 2 2 2" xfId="26226" xr:uid="{00000000-0005-0000-0000-00008A620000}"/>
    <cellStyle name="Normal 3 3 2 2 2 3 2 2 2 2 2 2" xfId="26227" xr:uid="{00000000-0005-0000-0000-00008B620000}"/>
    <cellStyle name="Normal 3 3 2 2 2 3 2 2 2 2 2 2 2" xfId="26228" xr:uid="{00000000-0005-0000-0000-00008C620000}"/>
    <cellStyle name="Normal 3 3 2 2 2 3 2 2 2 2 2 3" xfId="26229" xr:uid="{00000000-0005-0000-0000-00008D620000}"/>
    <cellStyle name="Normal 3 3 2 2 2 3 2 2 2 2 3" xfId="26230" xr:uid="{00000000-0005-0000-0000-00008E620000}"/>
    <cellStyle name="Normal 3 3 2 2 2 3 2 2 2 2 3 2" xfId="26231" xr:uid="{00000000-0005-0000-0000-00008F620000}"/>
    <cellStyle name="Normal 3 3 2 2 2 3 2 2 2 2 4" xfId="26232" xr:uid="{00000000-0005-0000-0000-000090620000}"/>
    <cellStyle name="Normal 3 3 2 2 2 3 2 2 2 3" xfId="26233" xr:uid="{00000000-0005-0000-0000-000091620000}"/>
    <cellStyle name="Normal 3 3 2 2 2 3 2 2 2 3 2" xfId="26234" xr:uid="{00000000-0005-0000-0000-000092620000}"/>
    <cellStyle name="Normal 3 3 2 2 2 3 2 2 2 3 2 2" xfId="26235" xr:uid="{00000000-0005-0000-0000-000093620000}"/>
    <cellStyle name="Normal 3 3 2 2 2 3 2 2 2 3 3" xfId="26236" xr:uid="{00000000-0005-0000-0000-000094620000}"/>
    <cellStyle name="Normal 3 3 2 2 2 3 2 2 2 4" xfId="26237" xr:uid="{00000000-0005-0000-0000-000095620000}"/>
    <cellStyle name="Normal 3 3 2 2 2 3 2 2 2 4 2" xfId="26238" xr:uid="{00000000-0005-0000-0000-000096620000}"/>
    <cellStyle name="Normal 3 3 2 2 2 3 2 2 2 5" xfId="26239" xr:uid="{00000000-0005-0000-0000-000097620000}"/>
    <cellStyle name="Normal 3 3 2 2 2 3 2 2 3" xfId="26240" xr:uid="{00000000-0005-0000-0000-000098620000}"/>
    <cellStyle name="Normal 3 3 2 2 2 3 2 2 3 2" xfId="26241" xr:uid="{00000000-0005-0000-0000-000099620000}"/>
    <cellStyle name="Normal 3 3 2 2 2 3 2 2 3 2 2" xfId="26242" xr:uid="{00000000-0005-0000-0000-00009A620000}"/>
    <cellStyle name="Normal 3 3 2 2 2 3 2 2 3 2 2 2" xfId="26243" xr:uid="{00000000-0005-0000-0000-00009B620000}"/>
    <cellStyle name="Normal 3 3 2 2 2 3 2 2 3 2 3" xfId="26244" xr:uid="{00000000-0005-0000-0000-00009C620000}"/>
    <cellStyle name="Normal 3 3 2 2 2 3 2 2 3 3" xfId="26245" xr:uid="{00000000-0005-0000-0000-00009D620000}"/>
    <cellStyle name="Normal 3 3 2 2 2 3 2 2 3 3 2" xfId="26246" xr:uid="{00000000-0005-0000-0000-00009E620000}"/>
    <cellStyle name="Normal 3 3 2 2 2 3 2 2 3 4" xfId="26247" xr:uid="{00000000-0005-0000-0000-00009F620000}"/>
    <cellStyle name="Normal 3 3 2 2 2 3 2 2 4" xfId="26248" xr:uid="{00000000-0005-0000-0000-0000A0620000}"/>
    <cellStyle name="Normal 3 3 2 2 2 3 2 2 4 2" xfId="26249" xr:uid="{00000000-0005-0000-0000-0000A1620000}"/>
    <cellStyle name="Normal 3 3 2 2 2 3 2 2 4 2 2" xfId="26250" xr:uid="{00000000-0005-0000-0000-0000A2620000}"/>
    <cellStyle name="Normal 3 3 2 2 2 3 2 2 4 2 2 2" xfId="26251" xr:uid="{00000000-0005-0000-0000-0000A3620000}"/>
    <cellStyle name="Normal 3 3 2 2 2 3 2 2 4 2 3" xfId="26252" xr:uid="{00000000-0005-0000-0000-0000A4620000}"/>
    <cellStyle name="Normal 3 3 2 2 2 3 2 2 4 3" xfId="26253" xr:uid="{00000000-0005-0000-0000-0000A5620000}"/>
    <cellStyle name="Normal 3 3 2 2 2 3 2 2 4 3 2" xfId="26254" xr:uid="{00000000-0005-0000-0000-0000A6620000}"/>
    <cellStyle name="Normal 3 3 2 2 2 3 2 2 4 4" xfId="26255" xr:uid="{00000000-0005-0000-0000-0000A7620000}"/>
    <cellStyle name="Normal 3 3 2 2 2 3 2 2 5" xfId="26256" xr:uid="{00000000-0005-0000-0000-0000A8620000}"/>
    <cellStyle name="Normal 3 3 2 2 2 3 2 2 5 2" xfId="26257" xr:uid="{00000000-0005-0000-0000-0000A9620000}"/>
    <cellStyle name="Normal 3 3 2 2 2 3 2 2 5 2 2" xfId="26258" xr:uid="{00000000-0005-0000-0000-0000AA620000}"/>
    <cellStyle name="Normal 3 3 2 2 2 3 2 2 5 3" xfId="26259" xr:uid="{00000000-0005-0000-0000-0000AB620000}"/>
    <cellStyle name="Normal 3 3 2 2 2 3 2 2 6" xfId="26260" xr:uid="{00000000-0005-0000-0000-0000AC620000}"/>
    <cellStyle name="Normal 3 3 2 2 2 3 2 2 6 2" xfId="26261" xr:uid="{00000000-0005-0000-0000-0000AD620000}"/>
    <cellStyle name="Normal 3 3 2 2 2 3 2 2 7" xfId="26262" xr:uid="{00000000-0005-0000-0000-0000AE620000}"/>
    <cellStyle name="Normal 3 3 2 2 2 3 2 2 7 2" xfId="26263" xr:uid="{00000000-0005-0000-0000-0000AF620000}"/>
    <cellStyle name="Normal 3 3 2 2 2 3 2 2 8" xfId="26264" xr:uid="{00000000-0005-0000-0000-0000B0620000}"/>
    <cellStyle name="Normal 3 3 2 2 2 3 2 3" xfId="26265" xr:uid="{00000000-0005-0000-0000-0000B1620000}"/>
    <cellStyle name="Normal 3 3 2 2 2 3 2 3 2" xfId="26266" xr:uid="{00000000-0005-0000-0000-0000B2620000}"/>
    <cellStyle name="Normal 3 3 2 2 2 3 2 3 2 2" xfId="26267" xr:uid="{00000000-0005-0000-0000-0000B3620000}"/>
    <cellStyle name="Normal 3 3 2 2 2 3 2 3 2 2 2" xfId="26268" xr:uid="{00000000-0005-0000-0000-0000B4620000}"/>
    <cellStyle name="Normal 3 3 2 2 2 3 2 3 2 2 2 2" xfId="26269" xr:uid="{00000000-0005-0000-0000-0000B5620000}"/>
    <cellStyle name="Normal 3 3 2 2 2 3 2 3 2 2 3" xfId="26270" xr:uid="{00000000-0005-0000-0000-0000B6620000}"/>
    <cellStyle name="Normal 3 3 2 2 2 3 2 3 2 3" xfId="26271" xr:uid="{00000000-0005-0000-0000-0000B7620000}"/>
    <cellStyle name="Normal 3 3 2 2 2 3 2 3 2 3 2" xfId="26272" xr:uid="{00000000-0005-0000-0000-0000B8620000}"/>
    <cellStyle name="Normal 3 3 2 2 2 3 2 3 2 4" xfId="26273" xr:uid="{00000000-0005-0000-0000-0000B9620000}"/>
    <cellStyle name="Normal 3 3 2 2 2 3 2 3 3" xfId="26274" xr:uid="{00000000-0005-0000-0000-0000BA620000}"/>
    <cellStyle name="Normal 3 3 2 2 2 3 2 3 3 2" xfId="26275" xr:uid="{00000000-0005-0000-0000-0000BB620000}"/>
    <cellStyle name="Normal 3 3 2 2 2 3 2 3 3 2 2" xfId="26276" xr:uid="{00000000-0005-0000-0000-0000BC620000}"/>
    <cellStyle name="Normal 3 3 2 2 2 3 2 3 3 3" xfId="26277" xr:uid="{00000000-0005-0000-0000-0000BD620000}"/>
    <cellStyle name="Normal 3 3 2 2 2 3 2 3 4" xfId="26278" xr:uid="{00000000-0005-0000-0000-0000BE620000}"/>
    <cellStyle name="Normal 3 3 2 2 2 3 2 3 4 2" xfId="26279" xr:uid="{00000000-0005-0000-0000-0000BF620000}"/>
    <cellStyle name="Normal 3 3 2 2 2 3 2 3 5" xfId="26280" xr:uid="{00000000-0005-0000-0000-0000C0620000}"/>
    <cellStyle name="Normal 3 3 2 2 2 3 2 4" xfId="26281" xr:uid="{00000000-0005-0000-0000-0000C1620000}"/>
    <cellStyle name="Normal 3 3 2 2 2 3 2 4 2" xfId="26282" xr:uid="{00000000-0005-0000-0000-0000C2620000}"/>
    <cellStyle name="Normal 3 3 2 2 2 3 2 4 2 2" xfId="26283" xr:uid="{00000000-0005-0000-0000-0000C3620000}"/>
    <cellStyle name="Normal 3 3 2 2 2 3 2 4 2 2 2" xfId="26284" xr:uid="{00000000-0005-0000-0000-0000C4620000}"/>
    <cellStyle name="Normal 3 3 2 2 2 3 2 4 2 3" xfId="26285" xr:uid="{00000000-0005-0000-0000-0000C5620000}"/>
    <cellStyle name="Normal 3 3 2 2 2 3 2 4 3" xfId="26286" xr:uid="{00000000-0005-0000-0000-0000C6620000}"/>
    <cellStyle name="Normal 3 3 2 2 2 3 2 4 3 2" xfId="26287" xr:uid="{00000000-0005-0000-0000-0000C7620000}"/>
    <cellStyle name="Normal 3 3 2 2 2 3 2 4 4" xfId="26288" xr:uid="{00000000-0005-0000-0000-0000C8620000}"/>
    <cellStyle name="Normal 3 3 2 2 2 3 2 5" xfId="26289" xr:uid="{00000000-0005-0000-0000-0000C9620000}"/>
    <cellStyle name="Normal 3 3 2 2 2 3 2 5 2" xfId="26290" xr:uid="{00000000-0005-0000-0000-0000CA620000}"/>
    <cellStyle name="Normal 3 3 2 2 2 3 2 5 2 2" xfId="26291" xr:uid="{00000000-0005-0000-0000-0000CB620000}"/>
    <cellStyle name="Normal 3 3 2 2 2 3 2 5 2 2 2" xfId="26292" xr:uid="{00000000-0005-0000-0000-0000CC620000}"/>
    <cellStyle name="Normal 3 3 2 2 2 3 2 5 2 3" xfId="26293" xr:uid="{00000000-0005-0000-0000-0000CD620000}"/>
    <cellStyle name="Normal 3 3 2 2 2 3 2 5 3" xfId="26294" xr:uid="{00000000-0005-0000-0000-0000CE620000}"/>
    <cellStyle name="Normal 3 3 2 2 2 3 2 5 3 2" xfId="26295" xr:uid="{00000000-0005-0000-0000-0000CF620000}"/>
    <cellStyle name="Normal 3 3 2 2 2 3 2 5 4" xfId="26296" xr:uid="{00000000-0005-0000-0000-0000D0620000}"/>
    <cellStyle name="Normal 3 3 2 2 2 3 2 6" xfId="26297" xr:uid="{00000000-0005-0000-0000-0000D1620000}"/>
    <cellStyle name="Normal 3 3 2 2 2 3 2 6 2" xfId="26298" xr:uid="{00000000-0005-0000-0000-0000D2620000}"/>
    <cellStyle name="Normal 3 3 2 2 2 3 2 6 2 2" xfId="26299" xr:uid="{00000000-0005-0000-0000-0000D3620000}"/>
    <cellStyle name="Normal 3 3 2 2 2 3 2 6 3" xfId="26300" xr:uid="{00000000-0005-0000-0000-0000D4620000}"/>
    <cellStyle name="Normal 3 3 2 2 2 3 2 7" xfId="26301" xr:uid="{00000000-0005-0000-0000-0000D5620000}"/>
    <cellStyle name="Normal 3 3 2 2 2 3 2 7 2" xfId="26302" xr:uid="{00000000-0005-0000-0000-0000D6620000}"/>
    <cellStyle name="Normal 3 3 2 2 2 3 2 8" xfId="26303" xr:uid="{00000000-0005-0000-0000-0000D7620000}"/>
    <cellStyle name="Normal 3 3 2 2 2 3 2 8 2" xfId="26304" xr:uid="{00000000-0005-0000-0000-0000D8620000}"/>
    <cellStyle name="Normal 3 3 2 2 2 3 2 9" xfId="26305" xr:uid="{00000000-0005-0000-0000-0000D9620000}"/>
    <cellStyle name="Normal 3 3 2 2 2 3 3" xfId="26306" xr:uid="{00000000-0005-0000-0000-0000DA620000}"/>
    <cellStyle name="Normal 3 3 2 2 2 3 3 2" xfId="26307" xr:uid="{00000000-0005-0000-0000-0000DB620000}"/>
    <cellStyle name="Normal 3 3 2 2 2 3 3 2 2" xfId="26308" xr:uid="{00000000-0005-0000-0000-0000DC620000}"/>
    <cellStyle name="Normal 3 3 2 2 2 3 3 2 2 2" xfId="26309" xr:uid="{00000000-0005-0000-0000-0000DD620000}"/>
    <cellStyle name="Normal 3 3 2 2 2 3 3 2 2 2 2" xfId="26310" xr:uid="{00000000-0005-0000-0000-0000DE620000}"/>
    <cellStyle name="Normal 3 3 2 2 2 3 3 2 2 2 2 2" xfId="26311" xr:uid="{00000000-0005-0000-0000-0000DF620000}"/>
    <cellStyle name="Normal 3 3 2 2 2 3 3 2 2 2 3" xfId="26312" xr:uid="{00000000-0005-0000-0000-0000E0620000}"/>
    <cellStyle name="Normal 3 3 2 2 2 3 3 2 2 3" xfId="26313" xr:uid="{00000000-0005-0000-0000-0000E1620000}"/>
    <cellStyle name="Normal 3 3 2 2 2 3 3 2 2 3 2" xfId="26314" xr:uid="{00000000-0005-0000-0000-0000E2620000}"/>
    <cellStyle name="Normal 3 3 2 2 2 3 3 2 2 4" xfId="26315" xr:uid="{00000000-0005-0000-0000-0000E3620000}"/>
    <cellStyle name="Normal 3 3 2 2 2 3 3 2 3" xfId="26316" xr:uid="{00000000-0005-0000-0000-0000E4620000}"/>
    <cellStyle name="Normal 3 3 2 2 2 3 3 2 3 2" xfId="26317" xr:uid="{00000000-0005-0000-0000-0000E5620000}"/>
    <cellStyle name="Normal 3 3 2 2 2 3 3 2 3 2 2" xfId="26318" xr:uid="{00000000-0005-0000-0000-0000E6620000}"/>
    <cellStyle name="Normal 3 3 2 2 2 3 3 2 3 3" xfId="26319" xr:uid="{00000000-0005-0000-0000-0000E7620000}"/>
    <cellStyle name="Normal 3 3 2 2 2 3 3 2 4" xfId="26320" xr:uid="{00000000-0005-0000-0000-0000E8620000}"/>
    <cellStyle name="Normal 3 3 2 2 2 3 3 2 4 2" xfId="26321" xr:uid="{00000000-0005-0000-0000-0000E9620000}"/>
    <cellStyle name="Normal 3 3 2 2 2 3 3 2 5" xfId="26322" xr:uid="{00000000-0005-0000-0000-0000EA620000}"/>
    <cellStyle name="Normal 3 3 2 2 2 3 3 3" xfId="26323" xr:uid="{00000000-0005-0000-0000-0000EB620000}"/>
    <cellStyle name="Normal 3 3 2 2 2 3 3 3 2" xfId="26324" xr:uid="{00000000-0005-0000-0000-0000EC620000}"/>
    <cellStyle name="Normal 3 3 2 2 2 3 3 3 2 2" xfId="26325" xr:uid="{00000000-0005-0000-0000-0000ED620000}"/>
    <cellStyle name="Normal 3 3 2 2 2 3 3 3 2 2 2" xfId="26326" xr:uid="{00000000-0005-0000-0000-0000EE620000}"/>
    <cellStyle name="Normal 3 3 2 2 2 3 3 3 2 3" xfId="26327" xr:uid="{00000000-0005-0000-0000-0000EF620000}"/>
    <cellStyle name="Normal 3 3 2 2 2 3 3 3 3" xfId="26328" xr:uid="{00000000-0005-0000-0000-0000F0620000}"/>
    <cellStyle name="Normal 3 3 2 2 2 3 3 3 3 2" xfId="26329" xr:uid="{00000000-0005-0000-0000-0000F1620000}"/>
    <cellStyle name="Normal 3 3 2 2 2 3 3 3 4" xfId="26330" xr:uid="{00000000-0005-0000-0000-0000F2620000}"/>
    <cellStyle name="Normal 3 3 2 2 2 3 3 4" xfId="26331" xr:uid="{00000000-0005-0000-0000-0000F3620000}"/>
    <cellStyle name="Normal 3 3 2 2 2 3 3 4 2" xfId="26332" xr:uid="{00000000-0005-0000-0000-0000F4620000}"/>
    <cellStyle name="Normal 3 3 2 2 2 3 3 4 2 2" xfId="26333" xr:uid="{00000000-0005-0000-0000-0000F5620000}"/>
    <cellStyle name="Normal 3 3 2 2 2 3 3 4 2 2 2" xfId="26334" xr:uid="{00000000-0005-0000-0000-0000F6620000}"/>
    <cellStyle name="Normal 3 3 2 2 2 3 3 4 2 3" xfId="26335" xr:uid="{00000000-0005-0000-0000-0000F7620000}"/>
    <cellStyle name="Normal 3 3 2 2 2 3 3 4 3" xfId="26336" xr:uid="{00000000-0005-0000-0000-0000F8620000}"/>
    <cellStyle name="Normal 3 3 2 2 2 3 3 4 3 2" xfId="26337" xr:uid="{00000000-0005-0000-0000-0000F9620000}"/>
    <cellStyle name="Normal 3 3 2 2 2 3 3 4 4" xfId="26338" xr:uid="{00000000-0005-0000-0000-0000FA620000}"/>
    <cellStyle name="Normal 3 3 2 2 2 3 3 5" xfId="26339" xr:uid="{00000000-0005-0000-0000-0000FB620000}"/>
    <cellStyle name="Normal 3 3 2 2 2 3 3 5 2" xfId="26340" xr:uid="{00000000-0005-0000-0000-0000FC620000}"/>
    <cellStyle name="Normal 3 3 2 2 2 3 3 5 2 2" xfId="26341" xr:uid="{00000000-0005-0000-0000-0000FD620000}"/>
    <cellStyle name="Normal 3 3 2 2 2 3 3 5 3" xfId="26342" xr:uid="{00000000-0005-0000-0000-0000FE620000}"/>
    <cellStyle name="Normal 3 3 2 2 2 3 3 6" xfId="26343" xr:uid="{00000000-0005-0000-0000-0000FF620000}"/>
    <cellStyle name="Normal 3 3 2 2 2 3 3 6 2" xfId="26344" xr:uid="{00000000-0005-0000-0000-000000630000}"/>
    <cellStyle name="Normal 3 3 2 2 2 3 3 7" xfId="26345" xr:uid="{00000000-0005-0000-0000-000001630000}"/>
    <cellStyle name="Normal 3 3 2 2 2 3 3 7 2" xfId="26346" xr:uid="{00000000-0005-0000-0000-000002630000}"/>
    <cellStyle name="Normal 3 3 2 2 2 3 3 8" xfId="26347" xr:uid="{00000000-0005-0000-0000-000003630000}"/>
    <cellStyle name="Normal 3 3 2 2 2 3 4" xfId="26348" xr:uid="{00000000-0005-0000-0000-000004630000}"/>
    <cellStyle name="Normal 3 3 2 2 2 3 4 2" xfId="26349" xr:uid="{00000000-0005-0000-0000-000005630000}"/>
    <cellStyle name="Normal 3 3 2 2 2 3 4 2 2" xfId="26350" xr:uid="{00000000-0005-0000-0000-000006630000}"/>
    <cellStyle name="Normal 3 3 2 2 2 3 4 2 2 2" xfId="26351" xr:uid="{00000000-0005-0000-0000-000007630000}"/>
    <cellStyle name="Normal 3 3 2 2 2 3 4 2 2 2 2" xfId="26352" xr:uid="{00000000-0005-0000-0000-000008630000}"/>
    <cellStyle name="Normal 3 3 2 2 2 3 4 2 2 3" xfId="26353" xr:uid="{00000000-0005-0000-0000-000009630000}"/>
    <cellStyle name="Normal 3 3 2 2 2 3 4 2 3" xfId="26354" xr:uid="{00000000-0005-0000-0000-00000A630000}"/>
    <cellStyle name="Normal 3 3 2 2 2 3 4 2 3 2" xfId="26355" xr:uid="{00000000-0005-0000-0000-00000B630000}"/>
    <cellStyle name="Normal 3 3 2 2 2 3 4 2 4" xfId="26356" xr:uid="{00000000-0005-0000-0000-00000C630000}"/>
    <cellStyle name="Normal 3 3 2 2 2 3 4 3" xfId="26357" xr:uid="{00000000-0005-0000-0000-00000D630000}"/>
    <cellStyle name="Normal 3 3 2 2 2 3 4 3 2" xfId="26358" xr:uid="{00000000-0005-0000-0000-00000E630000}"/>
    <cellStyle name="Normal 3 3 2 2 2 3 4 3 2 2" xfId="26359" xr:uid="{00000000-0005-0000-0000-00000F630000}"/>
    <cellStyle name="Normal 3 3 2 2 2 3 4 3 3" xfId="26360" xr:uid="{00000000-0005-0000-0000-000010630000}"/>
    <cellStyle name="Normal 3 3 2 2 2 3 4 4" xfId="26361" xr:uid="{00000000-0005-0000-0000-000011630000}"/>
    <cellStyle name="Normal 3 3 2 2 2 3 4 4 2" xfId="26362" xr:uid="{00000000-0005-0000-0000-000012630000}"/>
    <cellStyle name="Normal 3 3 2 2 2 3 4 5" xfId="26363" xr:uid="{00000000-0005-0000-0000-000013630000}"/>
    <cellStyle name="Normal 3 3 2 2 2 3 5" xfId="26364" xr:uid="{00000000-0005-0000-0000-000014630000}"/>
    <cellStyle name="Normal 3 3 2 2 2 3 5 2" xfId="26365" xr:uid="{00000000-0005-0000-0000-000015630000}"/>
    <cellStyle name="Normal 3 3 2 2 2 3 5 2 2" xfId="26366" xr:uid="{00000000-0005-0000-0000-000016630000}"/>
    <cellStyle name="Normal 3 3 2 2 2 3 5 2 2 2" xfId="26367" xr:uid="{00000000-0005-0000-0000-000017630000}"/>
    <cellStyle name="Normal 3 3 2 2 2 3 5 2 3" xfId="26368" xr:uid="{00000000-0005-0000-0000-000018630000}"/>
    <cellStyle name="Normal 3 3 2 2 2 3 5 3" xfId="26369" xr:uid="{00000000-0005-0000-0000-000019630000}"/>
    <cellStyle name="Normal 3 3 2 2 2 3 5 3 2" xfId="26370" xr:uid="{00000000-0005-0000-0000-00001A630000}"/>
    <cellStyle name="Normal 3 3 2 2 2 3 5 4" xfId="26371" xr:uid="{00000000-0005-0000-0000-00001B630000}"/>
    <cellStyle name="Normal 3 3 2 2 2 3 6" xfId="26372" xr:uid="{00000000-0005-0000-0000-00001C630000}"/>
    <cellStyle name="Normal 3 3 2 2 2 3 6 2" xfId="26373" xr:uid="{00000000-0005-0000-0000-00001D630000}"/>
    <cellStyle name="Normal 3 3 2 2 2 3 6 2 2" xfId="26374" xr:uid="{00000000-0005-0000-0000-00001E630000}"/>
    <cellStyle name="Normal 3 3 2 2 2 3 6 2 2 2" xfId="26375" xr:uid="{00000000-0005-0000-0000-00001F630000}"/>
    <cellStyle name="Normal 3 3 2 2 2 3 6 2 3" xfId="26376" xr:uid="{00000000-0005-0000-0000-000020630000}"/>
    <cellStyle name="Normal 3 3 2 2 2 3 6 3" xfId="26377" xr:uid="{00000000-0005-0000-0000-000021630000}"/>
    <cellStyle name="Normal 3 3 2 2 2 3 6 3 2" xfId="26378" xr:uid="{00000000-0005-0000-0000-000022630000}"/>
    <cellStyle name="Normal 3 3 2 2 2 3 6 4" xfId="26379" xr:uid="{00000000-0005-0000-0000-000023630000}"/>
    <cellStyle name="Normal 3 3 2 2 2 3 7" xfId="26380" xr:uid="{00000000-0005-0000-0000-000024630000}"/>
    <cellStyle name="Normal 3 3 2 2 2 3 7 2" xfId="26381" xr:uid="{00000000-0005-0000-0000-000025630000}"/>
    <cellStyle name="Normal 3 3 2 2 2 3 7 2 2" xfId="26382" xr:uid="{00000000-0005-0000-0000-000026630000}"/>
    <cellStyle name="Normal 3 3 2 2 2 3 7 3" xfId="26383" xr:uid="{00000000-0005-0000-0000-000027630000}"/>
    <cellStyle name="Normal 3 3 2 2 2 3 8" xfId="26384" xr:uid="{00000000-0005-0000-0000-000028630000}"/>
    <cellStyle name="Normal 3 3 2 2 2 3 8 2" xfId="26385" xr:uid="{00000000-0005-0000-0000-000029630000}"/>
    <cellStyle name="Normal 3 3 2 2 2 3 9" xfId="26386" xr:uid="{00000000-0005-0000-0000-00002A630000}"/>
    <cellStyle name="Normal 3 3 2 2 2 3 9 2" xfId="26387" xr:uid="{00000000-0005-0000-0000-00002B630000}"/>
    <cellStyle name="Normal 3 3 2 2 2 4" xfId="26388" xr:uid="{00000000-0005-0000-0000-00002C630000}"/>
    <cellStyle name="Normal 3 3 2 2 2 4 10" xfId="26389" xr:uid="{00000000-0005-0000-0000-00002D630000}"/>
    <cellStyle name="Normal 3 3 2 2 2 4 11" xfId="26390" xr:uid="{00000000-0005-0000-0000-00002E630000}"/>
    <cellStyle name="Normal 3 3 2 2 2 4 2" xfId="26391" xr:uid="{00000000-0005-0000-0000-00002F630000}"/>
    <cellStyle name="Normal 3 3 2 2 2 4 2 2" xfId="26392" xr:uid="{00000000-0005-0000-0000-000030630000}"/>
    <cellStyle name="Normal 3 3 2 2 2 4 2 2 2" xfId="26393" xr:uid="{00000000-0005-0000-0000-000031630000}"/>
    <cellStyle name="Normal 3 3 2 2 2 4 2 2 2 2" xfId="26394" xr:uid="{00000000-0005-0000-0000-000032630000}"/>
    <cellStyle name="Normal 3 3 2 2 2 4 2 2 2 2 2" xfId="26395" xr:uid="{00000000-0005-0000-0000-000033630000}"/>
    <cellStyle name="Normal 3 3 2 2 2 4 2 2 2 2 2 2" xfId="26396" xr:uid="{00000000-0005-0000-0000-000034630000}"/>
    <cellStyle name="Normal 3 3 2 2 2 4 2 2 2 2 2 2 2" xfId="26397" xr:uid="{00000000-0005-0000-0000-000035630000}"/>
    <cellStyle name="Normal 3 3 2 2 2 4 2 2 2 2 2 3" xfId="26398" xr:uid="{00000000-0005-0000-0000-000036630000}"/>
    <cellStyle name="Normal 3 3 2 2 2 4 2 2 2 2 3" xfId="26399" xr:uid="{00000000-0005-0000-0000-000037630000}"/>
    <cellStyle name="Normal 3 3 2 2 2 4 2 2 2 2 3 2" xfId="26400" xr:uid="{00000000-0005-0000-0000-000038630000}"/>
    <cellStyle name="Normal 3 3 2 2 2 4 2 2 2 2 4" xfId="26401" xr:uid="{00000000-0005-0000-0000-000039630000}"/>
    <cellStyle name="Normal 3 3 2 2 2 4 2 2 2 3" xfId="26402" xr:uid="{00000000-0005-0000-0000-00003A630000}"/>
    <cellStyle name="Normal 3 3 2 2 2 4 2 2 2 3 2" xfId="26403" xr:uid="{00000000-0005-0000-0000-00003B630000}"/>
    <cellStyle name="Normal 3 3 2 2 2 4 2 2 2 3 2 2" xfId="26404" xr:uid="{00000000-0005-0000-0000-00003C630000}"/>
    <cellStyle name="Normal 3 3 2 2 2 4 2 2 2 3 3" xfId="26405" xr:uid="{00000000-0005-0000-0000-00003D630000}"/>
    <cellStyle name="Normal 3 3 2 2 2 4 2 2 2 4" xfId="26406" xr:uid="{00000000-0005-0000-0000-00003E630000}"/>
    <cellStyle name="Normal 3 3 2 2 2 4 2 2 2 4 2" xfId="26407" xr:uid="{00000000-0005-0000-0000-00003F630000}"/>
    <cellStyle name="Normal 3 3 2 2 2 4 2 2 2 5" xfId="26408" xr:uid="{00000000-0005-0000-0000-000040630000}"/>
    <cellStyle name="Normal 3 3 2 2 2 4 2 2 3" xfId="26409" xr:uid="{00000000-0005-0000-0000-000041630000}"/>
    <cellStyle name="Normal 3 3 2 2 2 4 2 2 3 2" xfId="26410" xr:uid="{00000000-0005-0000-0000-000042630000}"/>
    <cellStyle name="Normal 3 3 2 2 2 4 2 2 3 2 2" xfId="26411" xr:uid="{00000000-0005-0000-0000-000043630000}"/>
    <cellStyle name="Normal 3 3 2 2 2 4 2 2 3 2 2 2" xfId="26412" xr:uid="{00000000-0005-0000-0000-000044630000}"/>
    <cellStyle name="Normal 3 3 2 2 2 4 2 2 3 2 3" xfId="26413" xr:uid="{00000000-0005-0000-0000-000045630000}"/>
    <cellStyle name="Normal 3 3 2 2 2 4 2 2 3 3" xfId="26414" xr:uid="{00000000-0005-0000-0000-000046630000}"/>
    <cellStyle name="Normal 3 3 2 2 2 4 2 2 3 3 2" xfId="26415" xr:uid="{00000000-0005-0000-0000-000047630000}"/>
    <cellStyle name="Normal 3 3 2 2 2 4 2 2 3 4" xfId="26416" xr:uid="{00000000-0005-0000-0000-000048630000}"/>
    <cellStyle name="Normal 3 3 2 2 2 4 2 2 4" xfId="26417" xr:uid="{00000000-0005-0000-0000-000049630000}"/>
    <cellStyle name="Normal 3 3 2 2 2 4 2 2 4 2" xfId="26418" xr:uid="{00000000-0005-0000-0000-00004A630000}"/>
    <cellStyle name="Normal 3 3 2 2 2 4 2 2 4 2 2" xfId="26419" xr:uid="{00000000-0005-0000-0000-00004B630000}"/>
    <cellStyle name="Normal 3 3 2 2 2 4 2 2 4 2 2 2" xfId="26420" xr:uid="{00000000-0005-0000-0000-00004C630000}"/>
    <cellStyle name="Normal 3 3 2 2 2 4 2 2 4 2 3" xfId="26421" xr:uid="{00000000-0005-0000-0000-00004D630000}"/>
    <cellStyle name="Normal 3 3 2 2 2 4 2 2 4 3" xfId="26422" xr:uid="{00000000-0005-0000-0000-00004E630000}"/>
    <cellStyle name="Normal 3 3 2 2 2 4 2 2 4 3 2" xfId="26423" xr:uid="{00000000-0005-0000-0000-00004F630000}"/>
    <cellStyle name="Normal 3 3 2 2 2 4 2 2 4 4" xfId="26424" xr:uid="{00000000-0005-0000-0000-000050630000}"/>
    <cellStyle name="Normal 3 3 2 2 2 4 2 2 5" xfId="26425" xr:uid="{00000000-0005-0000-0000-000051630000}"/>
    <cellStyle name="Normal 3 3 2 2 2 4 2 2 5 2" xfId="26426" xr:uid="{00000000-0005-0000-0000-000052630000}"/>
    <cellStyle name="Normal 3 3 2 2 2 4 2 2 5 2 2" xfId="26427" xr:uid="{00000000-0005-0000-0000-000053630000}"/>
    <cellStyle name="Normal 3 3 2 2 2 4 2 2 5 3" xfId="26428" xr:uid="{00000000-0005-0000-0000-000054630000}"/>
    <cellStyle name="Normal 3 3 2 2 2 4 2 2 6" xfId="26429" xr:uid="{00000000-0005-0000-0000-000055630000}"/>
    <cellStyle name="Normal 3 3 2 2 2 4 2 2 6 2" xfId="26430" xr:uid="{00000000-0005-0000-0000-000056630000}"/>
    <cellStyle name="Normal 3 3 2 2 2 4 2 2 7" xfId="26431" xr:uid="{00000000-0005-0000-0000-000057630000}"/>
    <cellStyle name="Normal 3 3 2 2 2 4 2 2 7 2" xfId="26432" xr:uid="{00000000-0005-0000-0000-000058630000}"/>
    <cellStyle name="Normal 3 3 2 2 2 4 2 2 8" xfId="26433" xr:uid="{00000000-0005-0000-0000-000059630000}"/>
    <cellStyle name="Normal 3 3 2 2 2 4 2 3" xfId="26434" xr:uid="{00000000-0005-0000-0000-00005A630000}"/>
    <cellStyle name="Normal 3 3 2 2 2 4 2 3 2" xfId="26435" xr:uid="{00000000-0005-0000-0000-00005B630000}"/>
    <cellStyle name="Normal 3 3 2 2 2 4 2 3 2 2" xfId="26436" xr:uid="{00000000-0005-0000-0000-00005C630000}"/>
    <cellStyle name="Normal 3 3 2 2 2 4 2 3 2 2 2" xfId="26437" xr:uid="{00000000-0005-0000-0000-00005D630000}"/>
    <cellStyle name="Normal 3 3 2 2 2 4 2 3 2 2 2 2" xfId="26438" xr:uid="{00000000-0005-0000-0000-00005E630000}"/>
    <cellStyle name="Normal 3 3 2 2 2 4 2 3 2 2 3" xfId="26439" xr:uid="{00000000-0005-0000-0000-00005F630000}"/>
    <cellStyle name="Normal 3 3 2 2 2 4 2 3 2 3" xfId="26440" xr:uid="{00000000-0005-0000-0000-000060630000}"/>
    <cellStyle name="Normal 3 3 2 2 2 4 2 3 2 3 2" xfId="26441" xr:uid="{00000000-0005-0000-0000-000061630000}"/>
    <cellStyle name="Normal 3 3 2 2 2 4 2 3 2 4" xfId="26442" xr:uid="{00000000-0005-0000-0000-000062630000}"/>
    <cellStyle name="Normal 3 3 2 2 2 4 2 3 3" xfId="26443" xr:uid="{00000000-0005-0000-0000-000063630000}"/>
    <cellStyle name="Normal 3 3 2 2 2 4 2 3 3 2" xfId="26444" xr:uid="{00000000-0005-0000-0000-000064630000}"/>
    <cellStyle name="Normal 3 3 2 2 2 4 2 3 3 2 2" xfId="26445" xr:uid="{00000000-0005-0000-0000-000065630000}"/>
    <cellStyle name="Normal 3 3 2 2 2 4 2 3 3 3" xfId="26446" xr:uid="{00000000-0005-0000-0000-000066630000}"/>
    <cellStyle name="Normal 3 3 2 2 2 4 2 3 4" xfId="26447" xr:uid="{00000000-0005-0000-0000-000067630000}"/>
    <cellStyle name="Normal 3 3 2 2 2 4 2 3 4 2" xfId="26448" xr:uid="{00000000-0005-0000-0000-000068630000}"/>
    <cellStyle name="Normal 3 3 2 2 2 4 2 3 5" xfId="26449" xr:uid="{00000000-0005-0000-0000-000069630000}"/>
    <cellStyle name="Normal 3 3 2 2 2 4 2 4" xfId="26450" xr:uid="{00000000-0005-0000-0000-00006A630000}"/>
    <cellStyle name="Normal 3 3 2 2 2 4 2 4 2" xfId="26451" xr:uid="{00000000-0005-0000-0000-00006B630000}"/>
    <cellStyle name="Normal 3 3 2 2 2 4 2 4 2 2" xfId="26452" xr:uid="{00000000-0005-0000-0000-00006C630000}"/>
    <cellStyle name="Normal 3 3 2 2 2 4 2 4 2 2 2" xfId="26453" xr:uid="{00000000-0005-0000-0000-00006D630000}"/>
    <cellStyle name="Normal 3 3 2 2 2 4 2 4 2 3" xfId="26454" xr:uid="{00000000-0005-0000-0000-00006E630000}"/>
    <cellStyle name="Normal 3 3 2 2 2 4 2 4 3" xfId="26455" xr:uid="{00000000-0005-0000-0000-00006F630000}"/>
    <cellStyle name="Normal 3 3 2 2 2 4 2 4 3 2" xfId="26456" xr:uid="{00000000-0005-0000-0000-000070630000}"/>
    <cellStyle name="Normal 3 3 2 2 2 4 2 4 4" xfId="26457" xr:uid="{00000000-0005-0000-0000-000071630000}"/>
    <cellStyle name="Normal 3 3 2 2 2 4 2 5" xfId="26458" xr:uid="{00000000-0005-0000-0000-000072630000}"/>
    <cellStyle name="Normal 3 3 2 2 2 4 2 5 2" xfId="26459" xr:uid="{00000000-0005-0000-0000-000073630000}"/>
    <cellStyle name="Normal 3 3 2 2 2 4 2 5 2 2" xfId="26460" xr:uid="{00000000-0005-0000-0000-000074630000}"/>
    <cellStyle name="Normal 3 3 2 2 2 4 2 5 2 2 2" xfId="26461" xr:uid="{00000000-0005-0000-0000-000075630000}"/>
    <cellStyle name="Normal 3 3 2 2 2 4 2 5 2 3" xfId="26462" xr:uid="{00000000-0005-0000-0000-000076630000}"/>
    <cellStyle name="Normal 3 3 2 2 2 4 2 5 3" xfId="26463" xr:uid="{00000000-0005-0000-0000-000077630000}"/>
    <cellStyle name="Normal 3 3 2 2 2 4 2 5 3 2" xfId="26464" xr:uid="{00000000-0005-0000-0000-000078630000}"/>
    <cellStyle name="Normal 3 3 2 2 2 4 2 5 4" xfId="26465" xr:uid="{00000000-0005-0000-0000-000079630000}"/>
    <cellStyle name="Normal 3 3 2 2 2 4 2 6" xfId="26466" xr:uid="{00000000-0005-0000-0000-00007A630000}"/>
    <cellStyle name="Normal 3 3 2 2 2 4 2 6 2" xfId="26467" xr:uid="{00000000-0005-0000-0000-00007B630000}"/>
    <cellStyle name="Normal 3 3 2 2 2 4 2 6 2 2" xfId="26468" xr:uid="{00000000-0005-0000-0000-00007C630000}"/>
    <cellStyle name="Normal 3 3 2 2 2 4 2 6 3" xfId="26469" xr:uid="{00000000-0005-0000-0000-00007D630000}"/>
    <cellStyle name="Normal 3 3 2 2 2 4 2 7" xfId="26470" xr:uid="{00000000-0005-0000-0000-00007E630000}"/>
    <cellStyle name="Normal 3 3 2 2 2 4 2 7 2" xfId="26471" xr:uid="{00000000-0005-0000-0000-00007F630000}"/>
    <cellStyle name="Normal 3 3 2 2 2 4 2 8" xfId="26472" xr:uid="{00000000-0005-0000-0000-000080630000}"/>
    <cellStyle name="Normal 3 3 2 2 2 4 2 8 2" xfId="26473" xr:uid="{00000000-0005-0000-0000-000081630000}"/>
    <cellStyle name="Normal 3 3 2 2 2 4 2 9" xfId="26474" xr:uid="{00000000-0005-0000-0000-000082630000}"/>
    <cellStyle name="Normal 3 3 2 2 2 4 3" xfId="26475" xr:uid="{00000000-0005-0000-0000-000083630000}"/>
    <cellStyle name="Normal 3 3 2 2 2 4 3 2" xfId="26476" xr:uid="{00000000-0005-0000-0000-000084630000}"/>
    <cellStyle name="Normal 3 3 2 2 2 4 3 2 2" xfId="26477" xr:uid="{00000000-0005-0000-0000-000085630000}"/>
    <cellStyle name="Normal 3 3 2 2 2 4 3 2 2 2" xfId="26478" xr:uid="{00000000-0005-0000-0000-000086630000}"/>
    <cellStyle name="Normal 3 3 2 2 2 4 3 2 2 2 2" xfId="26479" xr:uid="{00000000-0005-0000-0000-000087630000}"/>
    <cellStyle name="Normal 3 3 2 2 2 4 3 2 2 2 2 2" xfId="26480" xr:uid="{00000000-0005-0000-0000-000088630000}"/>
    <cellStyle name="Normal 3 3 2 2 2 4 3 2 2 2 3" xfId="26481" xr:uid="{00000000-0005-0000-0000-000089630000}"/>
    <cellStyle name="Normal 3 3 2 2 2 4 3 2 2 3" xfId="26482" xr:uid="{00000000-0005-0000-0000-00008A630000}"/>
    <cellStyle name="Normal 3 3 2 2 2 4 3 2 2 3 2" xfId="26483" xr:uid="{00000000-0005-0000-0000-00008B630000}"/>
    <cellStyle name="Normal 3 3 2 2 2 4 3 2 2 4" xfId="26484" xr:uid="{00000000-0005-0000-0000-00008C630000}"/>
    <cellStyle name="Normal 3 3 2 2 2 4 3 2 3" xfId="26485" xr:uid="{00000000-0005-0000-0000-00008D630000}"/>
    <cellStyle name="Normal 3 3 2 2 2 4 3 2 3 2" xfId="26486" xr:uid="{00000000-0005-0000-0000-00008E630000}"/>
    <cellStyle name="Normal 3 3 2 2 2 4 3 2 3 2 2" xfId="26487" xr:uid="{00000000-0005-0000-0000-00008F630000}"/>
    <cellStyle name="Normal 3 3 2 2 2 4 3 2 3 3" xfId="26488" xr:uid="{00000000-0005-0000-0000-000090630000}"/>
    <cellStyle name="Normal 3 3 2 2 2 4 3 2 4" xfId="26489" xr:uid="{00000000-0005-0000-0000-000091630000}"/>
    <cellStyle name="Normal 3 3 2 2 2 4 3 2 4 2" xfId="26490" xr:uid="{00000000-0005-0000-0000-000092630000}"/>
    <cellStyle name="Normal 3 3 2 2 2 4 3 2 5" xfId="26491" xr:uid="{00000000-0005-0000-0000-000093630000}"/>
    <cellStyle name="Normal 3 3 2 2 2 4 3 3" xfId="26492" xr:uid="{00000000-0005-0000-0000-000094630000}"/>
    <cellStyle name="Normal 3 3 2 2 2 4 3 3 2" xfId="26493" xr:uid="{00000000-0005-0000-0000-000095630000}"/>
    <cellStyle name="Normal 3 3 2 2 2 4 3 3 2 2" xfId="26494" xr:uid="{00000000-0005-0000-0000-000096630000}"/>
    <cellStyle name="Normal 3 3 2 2 2 4 3 3 2 2 2" xfId="26495" xr:uid="{00000000-0005-0000-0000-000097630000}"/>
    <cellStyle name="Normal 3 3 2 2 2 4 3 3 2 3" xfId="26496" xr:uid="{00000000-0005-0000-0000-000098630000}"/>
    <cellStyle name="Normal 3 3 2 2 2 4 3 3 3" xfId="26497" xr:uid="{00000000-0005-0000-0000-000099630000}"/>
    <cellStyle name="Normal 3 3 2 2 2 4 3 3 3 2" xfId="26498" xr:uid="{00000000-0005-0000-0000-00009A630000}"/>
    <cellStyle name="Normal 3 3 2 2 2 4 3 3 4" xfId="26499" xr:uid="{00000000-0005-0000-0000-00009B630000}"/>
    <cellStyle name="Normal 3 3 2 2 2 4 3 4" xfId="26500" xr:uid="{00000000-0005-0000-0000-00009C630000}"/>
    <cellStyle name="Normal 3 3 2 2 2 4 3 4 2" xfId="26501" xr:uid="{00000000-0005-0000-0000-00009D630000}"/>
    <cellStyle name="Normal 3 3 2 2 2 4 3 4 2 2" xfId="26502" xr:uid="{00000000-0005-0000-0000-00009E630000}"/>
    <cellStyle name="Normal 3 3 2 2 2 4 3 4 2 2 2" xfId="26503" xr:uid="{00000000-0005-0000-0000-00009F630000}"/>
    <cellStyle name="Normal 3 3 2 2 2 4 3 4 2 3" xfId="26504" xr:uid="{00000000-0005-0000-0000-0000A0630000}"/>
    <cellStyle name="Normal 3 3 2 2 2 4 3 4 3" xfId="26505" xr:uid="{00000000-0005-0000-0000-0000A1630000}"/>
    <cellStyle name="Normal 3 3 2 2 2 4 3 4 3 2" xfId="26506" xr:uid="{00000000-0005-0000-0000-0000A2630000}"/>
    <cellStyle name="Normal 3 3 2 2 2 4 3 4 4" xfId="26507" xr:uid="{00000000-0005-0000-0000-0000A3630000}"/>
    <cellStyle name="Normal 3 3 2 2 2 4 3 5" xfId="26508" xr:uid="{00000000-0005-0000-0000-0000A4630000}"/>
    <cellStyle name="Normal 3 3 2 2 2 4 3 5 2" xfId="26509" xr:uid="{00000000-0005-0000-0000-0000A5630000}"/>
    <cellStyle name="Normal 3 3 2 2 2 4 3 5 2 2" xfId="26510" xr:uid="{00000000-0005-0000-0000-0000A6630000}"/>
    <cellStyle name="Normal 3 3 2 2 2 4 3 5 3" xfId="26511" xr:uid="{00000000-0005-0000-0000-0000A7630000}"/>
    <cellStyle name="Normal 3 3 2 2 2 4 3 6" xfId="26512" xr:uid="{00000000-0005-0000-0000-0000A8630000}"/>
    <cellStyle name="Normal 3 3 2 2 2 4 3 6 2" xfId="26513" xr:uid="{00000000-0005-0000-0000-0000A9630000}"/>
    <cellStyle name="Normal 3 3 2 2 2 4 3 7" xfId="26514" xr:uid="{00000000-0005-0000-0000-0000AA630000}"/>
    <cellStyle name="Normal 3 3 2 2 2 4 3 7 2" xfId="26515" xr:uid="{00000000-0005-0000-0000-0000AB630000}"/>
    <cellStyle name="Normal 3 3 2 2 2 4 3 8" xfId="26516" xr:uid="{00000000-0005-0000-0000-0000AC630000}"/>
    <cellStyle name="Normal 3 3 2 2 2 4 4" xfId="26517" xr:uid="{00000000-0005-0000-0000-0000AD630000}"/>
    <cellStyle name="Normal 3 3 2 2 2 4 4 2" xfId="26518" xr:uid="{00000000-0005-0000-0000-0000AE630000}"/>
    <cellStyle name="Normal 3 3 2 2 2 4 4 2 2" xfId="26519" xr:uid="{00000000-0005-0000-0000-0000AF630000}"/>
    <cellStyle name="Normal 3 3 2 2 2 4 4 2 2 2" xfId="26520" xr:uid="{00000000-0005-0000-0000-0000B0630000}"/>
    <cellStyle name="Normal 3 3 2 2 2 4 4 2 2 2 2" xfId="26521" xr:uid="{00000000-0005-0000-0000-0000B1630000}"/>
    <cellStyle name="Normal 3 3 2 2 2 4 4 2 2 3" xfId="26522" xr:uid="{00000000-0005-0000-0000-0000B2630000}"/>
    <cellStyle name="Normal 3 3 2 2 2 4 4 2 3" xfId="26523" xr:uid="{00000000-0005-0000-0000-0000B3630000}"/>
    <cellStyle name="Normal 3 3 2 2 2 4 4 2 3 2" xfId="26524" xr:uid="{00000000-0005-0000-0000-0000B4630000}"/>
    <cellStyle name="Normal 3 3 2 2 2 4 4 2 4" xfId="26525" xr:uid="{00000000-0005-0000-0000-0000B5630000}"/>
    <cellStyle name="Normal 3 3 2 2 2 4 4 3" xfId="26526" xr:uid="{00000000-0005-0000-0000-0000B6630000}"/>
    <cellStyle name="Normal 3 3 2 2 2 4 4 3 2" xfId="26527" xr:uid="{00000000-0005-0000-0000-0000B7630000}"/>
    <cellStyle name="Normal 3 3 2 2 2 4 4 3 2 2" xfId="26528" xr:uid="{00000000-0005-0000-0000-0000B8630000}"/>
    <cellStyle name="Normal 3 3 2 2 2 4 4 3 3" xfId="26529" xr:uid="{00000000-0005-0000-0000-0000B9630000}"/>
    <cellStyle name="Normal 3 3 2 2 2 4 4 4" xfId="26530" xr:uid="{00000000-0005-0000-0000-0000BA630000}"/>
    <cellStyle name="Normal 3 3 2 2 2 4 4 4 2" xfId="26531" xr:uid="{00000000-0005-0000-0000-0000BB630000}"/>
    <cellStyle name="Normal 3 3 2 2 2 4 4 5" xfId="26532" xr:uid="{00000000-0005-0000-0000-0000BC630000}"/>
    <cellStyle name="Normal 3 3 2 2 2 4 5" xfId="26533" xr:uid="{00000000-0005-0000-0000-0000BD630000}"/>
    <cellStyle name="Normal 3 3 2 2 2 4 5 2" xfId="26534" xr:uid="{00000000-0005-0000-0000-0000BE630000}"/>
    <cellStyle name="Normal 3 3 2 2 2 4 5 2 2" xfId="26535" xr:uid="{00000000-0005-0000-0000-0000BF630000}"/>
    <cellStyle name="Normal 3 3 2 2 2 4 5 2 2 2" xfId="26536" xr:uid="{00000000-0005-0000-0000-0000C0630000}"/>
    <cellStyle name="Normal 3 3 2 2 2 4 5 2 3" xfId="26537" xr:uid="{00000000-0005-0000-0000-0000C1630000}"/>
    <cellStyle name="Normal 3 3 2 2 2 4 5 3" xfId="26538" xr:uid="{00000000-0005-0000-0000-0000C2630000}"/>
    <cellStyle name="Normal 3 3 2 2 2 4 5 3 2" xfId="26539" xr:uid="{00000000-0005-0000-0000-0000C3630000}"/>
    <cellStyle name="Normal 3 3 2 2 2 4 5 4" xfId="26540" xr:uid="{00000000-0005-0000-0000-0000C4630000}"/>
    <cellStyle name="Normal 3 3 2 2 2 4 6" xfId="26541" xr:uid="{00000000-0005-0000-0000-0000C5630000}"/>
    <cellStyle name="Normal 3 3 2 2 2 4 6 2" xfId="26542" xr:uid="{00000000-0005-0000-0000-0000C6630000}"/>
    <cellStyle name="Normal 3 3 2 2 2 4 6 2 2" xfId="26543" xr:uid="{00000000-0005-0000-0000-0000C7630000}"/>
    <cellStyle name="Normal 3 3 2 2 2 4 6 2 2 2" xfId="26544" xr:uid="{00000000-0005-0000-0000-0000C8630000}"/>
    <cellStyle name="Normal 3 3 2 2 2 4 6 2 3" xfId="26545" xr:uid="{00000000-0005-0000-0000-0000C9630000}"/>
    <cellStyle name="Normal 3 3 2 2 2 4 6 3" xfId="26546" xr:uid="{00000000-0005-0000-0000-0000CA630000}"/>
    <cellStyle name="Normal 3 3 2 2 2 4 6 3 2" xfId="26547" xr:uid="{00000000-0005-0000-0000-0000CB630000}"/>
    <cellStyle name="Normal 3 3 2 2 2 4 6 4" xfId="26548" xr:uid="{00000000-0005-0000-0000-0000CC630000}"/>
    <cellStyle name="Normal 3 3 2 2 2 4 7" xfId="26549" xr:uid="{00000000-0005-0000-0000-0000CD630000}"/>
    <cellStyle name="Normal 3 3 2 2 2 4 7 2" xfId="26550" xr:uid="{00000000-0005-0000-0000-0000CE630000}"/>
    <cellStyle name="Normal 3 3 2 2 2 4 7 2 2" xfId="26551" xr:uid="{00000000-0005-0000-0000-0000CF630000}"/>
    <cellStyle name="Normal 3 3 2 2 2 4 7 3" xfId="26552" xr:uid="{00000000-0005-0000-0000-0000D0630000}"/>
    <cellStyle name="Normal 3 3 2 2 2 4 8" xfId="26553" xr:uid="{00000000-0005-0000-0000-0000D1630000}"/>
    <cellStyle name="Normal 3 3 2 2 2 4 8 2" xfId="26554" xr:uid="{00000000-0005-0000-0000-0000D2630000}"/>
    <cellStyle name="Normal 3 3 2 2 2 4 9" xfId="26555" xr:uid="{00000000-0005-0000-0000-0000D3630000}"/>
    <cellStyle name="Normal 3 3 2 2 2 4 9 2" xfId="26556" xr:uid="{00000000-0005-0000-0000-0000D4630000}"/>
    <cellStyle name="Normal 3 3 2 2 2 5" xfId="26557" xr:uid="{00000000-0005-0000-0000-0000D5630000}"/>
    <cellStyle name="Normal 3 3 2 2 2 5 2" xfId="26558" xr:uid="{00000000-0005-0000-0000-0000D6630000}"/>
    <cellStyle name="Normal 3 3 2 2 2 5 2 2" xfId="26559" xr:uid="{00000000-0005-0000-0000-0000D7630000}"/>
    <cellStyle name="Normal 3 3 2 2 2 5 2 2 2" xfId="26560" xr:uid="{00000000-0005-0000-0000-0000D8630000}"/>
    <cellStyle name="Normal 3 3 2 2 2 5 2 2 2 2" xfId="26561" xr:uid="{00000000-0005-0000-0000-0000D9630000}"/>
    <cellStyle name="Normal 3 3 2 2 2 5 2 2 2 2 2" xfId="26562" xr:uid="{00000000-0005-0000-0000-0000DA630000}"/>
    <cellStyle name="Normal 3 3 2 2 2 5 2 2 2 2 2 2" xfId="26563" xr:uid="{00000000-0005-0000-0000-0000DB630000}"/>
    <cellStyle name="Normal 3 3 2 2 2 5 2 2 2 2 3" xfId="26564" xr:uid="{00000000-0005-0000-0000-0000DC630000}"/>
    <cellStyle name="Normal 3 3 2 2 2 5 2 2 2 3" xfId="26565" xr:uid="{00000000-0005-0000-0000-0000DD630000}"/>
    <cellStyle name="Normal 3 3 2 2 2 5 2 2 2 3 2" xfId="26566" xr:uid="{00000000-0005-0000-0000-0000DE630000}"/>
    <cellStyle name="Normal 3 3 2 2 2 5 2 2 2 4" xfId="26567" xr:uid="{00000000-0005-0000-0000-0000DF630000}"/>
    <cellStyle name="Normal 3 3 2 2 2 5 2 2 3" xfId="26568" xr:uid="{00000000-0005-0000-0000-0000E0630000}"/>
    <cellStyle name="Normal 3 3 2 2 2 5 2 2 3 2" xfId="26569" xr:uid="{00000000-0005-0000-0000-0000E1630000}"/>
    <cellStyle name="Normal 3 3 2 2 2 5 2 2 3 2 2" xfId="26570" xr:uid="{00000000-0005-0000-0000-0000E2630000}"/>
    <cellStyle name="Normal 3 3 2 2 2 5 2 2 3 3" xfId="26571" xr:uid="{00000000-0005-0000-0000-0000E3630000}"/>
    <cellStyle name="Normal 3 3 2 2 2 5 2 2 4" xfId="26572" xr:uid="{00000000-0005-0000-0000-0000E4630000}"/>
    <cellStyle name="Normal 3 3 2 2 2 5 2 2 4 2" xfId="26573" xr:uid="{00000000-0005-0000-0000-0000E5630000}"/>
    <cellStyle name="Normal 3 3 2 2 2 5 2 2 5" xfId="26574" xr:uid="{00000000-0005-0000-0000-0000E6630000}"/>
    <cellStyle name="Normal 3 3 2 2 2 5 2 3" xfId="26575" xr:uid="{00000000-0005-0000-0000-0000E7630000}"/>
    <cellStyle name="Normal 3 3 2 2 2 5 2 3 2" xfId="26576" xr:uid="{00000000-0005-0000-0000-0000E8630000}"/>
    <cellStyle name="Normal 3 3 2 2 2 5 2 3 2 2" xfId="26577" xr:uid="{00000000-0005-0000-0000-0000E9630000}"/>
    <cellStyle name="Normal 3 3 2 2 2 5 2 3 2 2 2" xfId="26578" xr:uid="{00000000-0005-0000-0000-0000EA630000}"/>
    <cellStyle name="Normal 3 3 2 2 2 5 2 3 2 3" xfId="26579" xr:uid="{00000000-0005-0000-0000-0000EB630000}"/>
    <cellStyle name="Normal 3 3 2 2 2 5 2 3 3" xfId="26580" xr:uid="{00000000-0005-0000-0000-0000EC630000}"/>
    <cellStyle name="Normal 3 3 2 2 2 5 2 3 3 2" xfId="26581" xr:uid="{00000000-0005-0000-0000-0000ED630000}"/>
    <cellStyle name="Normal 3 3 2 2 2 5 2 3 4" xfId="26582" xr:uid="{00000000-0005-0000-0000-0000EE630000}"/>
    <cellStyle name="Normal 3 3 2 2 2 5 2 4" xfId="26583" xr:uid="{00000000-0005-0000-0000-0000EF630000}"/>
    <cellStyle name="Normal 3 3 2 2 2 5 2 4 2" xfId="26584" xr:uid="{00000000-0005-0000-0000-0000F0630000}"/>
    <cellStyle name="Normal 3 3 2 2 2 5 2 4 2 2" xfId="26585" xr:uid="{00000000-0005-0000-0000-0000F1630000}"/>
    <cellStyle name="Normal 3 3 2 2 2 5 2 4 2 2 2" xfId="26586" xr:uid="{00000000-0005-0000-0000-0000F2630000}"/>
    <cellStyle name="Normal 3 3 2 2 2 5 2 4 2 3" xfId="26587" xr:uid="{00000000-0005-0000-0000-0000F3630000}"/>
    <cellStyle name="Normal 3 3 2 2 2 5 2 4 3" xfId="26588" xr:uid="{00000000-0005-0000-0000-0000F4630000}"/>
    <cellStyle name="Normal 3 3 2 2 2 5 2 4 3 2" xfId="26589" xr:uid="{00000000-0005-0000-0000-0000F5630000}"/>
    <cellStyle name="Normal 3 3 2 2 2 5 2 4 4" xfId="26590" xr:uid="{00000000-0005-0000-0000-0000F6630000}"/>
    <cellStyle name="Normal 3 3 2 2 2 5 2 5" xfId="26591" xr:uid="{00000000-0005-0000-0000-0000F7630000}"/>
    <cellStyle name="Normal 3 3 2 2 2 5 2 5 2" xfId="26592" xr:uid="{00000000-0005-0000-0000-0000F8630000}"/>
    <cellStyle name="Normal 3 3 2 2 2 5 2 5 2 2" xfId="26593" xr:uid="{00000000-0005-0000-0000-0000F9630000}"/>
    <cellStyle name="Normal 3 3 2 2 2 5 2 5 3" xfId="26594" xr:uid="{00000000-0005-0000-0000-0000FA630000}"/>
    <cellStyle name="Normal 3 3 2 2 2 5 2 6" xfId="26595" xr:uid="{00000000-0005-0000-0000-0000FB630000}"/>
    <cellStyle name="Normal 3 3 2 2 2 5 2 6 2" xfId="26596" xr:uid="{00000000-0005-0000-0000-0000FC630000}"/>
    <cellStyle name="Normal 3 3 2 2 2 5 2 7" xfId="26597" xr:uid="{00000000-0005-0000-0000-0000FD630000}"/>
    <cellStyle name="Normal 3 3 2 2 2 5 2 7 2" xfId="26598" xr:uid="{00000000-0005-0000-0000-0000FE630000}"/>
    <cellStyle name="Normal 3 3 2 2 2 5 2 8" xfId="26599" xr:uid="{00000000-0005-0000-0000-0000FF630000}"/>
    <cellStyle name="Normal 3 3 2 2 2 5 3" xfId="26600" xr:uid="{00000000-0005-0000-0000-000000640000}"/>
    <cellStyle name="Normal 3 3 2 2 2 5 3 2" xfId="26601" xr:uid="{00000000-0005-0000-0000-000001640000}"/>
    <cellStyle name="Normal 3 3 2 2 2 5 3 2 2" xfId="26602" xr:uid="{00000000-0005-0000-0000-000002640000}"/>
    <cellStyle name="Normal 3 3 2 2 2 5 3 2 2 2" xfId="26603" xr:uid="{00000000-0005-0000-0000-000003640000}"/>
    <cellStyle name="Normal 3 3 2 2 2 5 3 2 2 2 2" xfId="26604" xr:uid="{00000000-0005-0000-0000-000004640000}"/>
    <cellStyle name="Normal 3 3 2 2 2 5 3 2 2 3" xfId="26605" xr:uid="{00000000-0005-0000-0000-000005640000}"/>
    <cellStyle name="Normal 3 3 2 2 2 5 3 2 3" xfId="26606" xr:uid="{00000000-0005-0000-0000-000006640000}"/>
    <cellStyle name="Normal 3 3 2 2 2 5 3 2 3 2" xfId="26607" xr:uid="{00000000-0005-0000-0000-000007640000}"/>
    <cellStyle name="Normal 3 3 2 2 2 5 3 2 4" xfId="26608" xr:uid="{00000000-0005-0000-0000-000008640000}"/>
    <cellStyle name="Normal 3 3 2 2 2 5 3 3" xfId="26609" xr:uid="{00000000-0005-0000-0000-000009640000}"/>
    <cellStyle name="Normal 3 3 2 2 2 5 3 3 2" xfId="26610" xr:uid="{00000000-0005-0000-0000-00000A640000}"/>
    <cellStyle name="Normal 3 3 2 2 2 5 3 3 2 2" xfId="26611" xr:uid="{00000000-0005-0000-0000-00000B640000}"/>
    <cellStyle name="Normal 3 3 2 2 2 5 3 3 3" xfId="26612" xr:uid="{00000000-0005-0000-0000-00000C640000}"/>
    <cellStyle name="Normal 3 3 2 2 2 5 3 4" xfId="26613" xr:uid="{00000000-0005-0000-0000-00000D640000}"/>
    <cellStyle name="Normal 3 3 2 2 2 5 3 4 2" xfId="26614" xr:uid="{00000000-0005-0000-0000-00000E640000}"/>
    <cellStyle name="Normal 3 3 2 2 2 5 3 5" xfId="26615" xr:uid="{00000000-0005-0000-0000-00000F640000}"/>
    <cellStyle name="Normal 3 3 2 2 2 5 4" xfId="26616" xr:uid="{00000000-0005-0000-0000-000010640000}"/>
    <cellStyle name="Normal 3 3 2 2 2 5 4 2" xfId="26617" xr:uid="{00000000-0005-0000-0000-000011640000}"/>
    <cellStyle name="Normal 3 3 2 2 2 5 4 2 2" xfId="26618" xr:uid="{00000000-0005-0000-0000-000012640000}"/>
    <cellStyle name="Normal 3 3 2 2 2 5 4 2 2 2" xfId="26619" xr:uid="{00000000-0005-0000-0000-000013640000}"/>
    <cellStyle name="Normal 3 3 2 2 2 5 4 2 3" xfId="26620" xr:uid="{00000000-0005-0000-0000-000014640000}"/>
    <cellStyle name="Normal 3 3 2 2 2 5 4 3" xfId="26621" xr:uid="{00000000-0005-0000-0000-000015640000}"/>
    <cellStyle name="Normal 3 3 2 2 2 5 4 3 2" xfId="26622" xr:uid="{00000000-0005-0000-0000-000016640000}"/>
    <cellStyle name="Normal 3 3 2 2 2 5 4 4" xfId="26623" xr:uid="{00000000-0005-0000-0000-000017640000}"/>
    <cellStyle name="Normal 3 3 2 2 2 5 5" xfId="26624" xr:uid="{00000000-0005-0000-0000-000018640000}"/>
    <cellStyle name="Normal 3 3 2 2 2 5 5 2" xfId="26625" xr:uid="{00000000-0005-0000-0000-000019640000}"/>
    <cellStyle name="Normal 3 3 2 2 2 5 5 2 2" xfId="26626" xr:uid="{00000000-0005-0000-0000-00001A640000}"/>
    <cellStyle name="Normal 3 3 2 2 2 5 5 2 2 2" xfId="26627" xr:uid="{00000000-0005-0000-0000-00001B640000}"/>
    <cellStyle name="Normal 3 3 2 2 2 5 5 2 3" xfId="26628" xr:uid="{00000000-0005-0000-0000-00001C640000}"/>
    <cellStyle name="Normal 3 3 2 2 2 5 5 3" xfId="26629" xr:uid="{00000000-0005-0000-0000-00001D640000}"/>
    <cellStyle name="Normal 3 3 2 2 2 5 5 3 2" xfId="26630" xr:uid="{00000000-0005-0000-0000-00001E640000}"/>
    <cellStyle name="Normal 3 3 2 2 2 5 5 4" xfId="26631" xr:uid="{00000000-0005-0000-0000-00001F640000}"/>
    <cellStyle name="Normal 3 3 2 2 2 5 6" xfId="26632" xr:uid="{00000000-0005-0000-0000-000020640000}"/>
    <cellStyle name="Normal 3 3 2 2 2 5 6 2" xfId="26633" xr:uid="{00000000-0005-0000-0000-000021640000}"/>
    <cellStyle name="Normal 3 3 2 2 2 5 6 2 2" xfId="26634" xr:uid="{00000000-0005-0000-0000-000022640000}"/>
    <cellStyle name="Normal 3 3 2 2 2 5 6 3" xfId="26635" xr:uid="{00000000-0005-0000-0000-000023640000}"/>
    <cellStyle name="Normal 3 3 2 2 2 5 7" xfId="26636" xr:uid="{00000000-0005-0000-0000-000024640000}"/>
    <cellStyle name="Normal 3 3 2 2 2 5 7 2" xfId="26637" xr:uid="{00000000-0005-0000-0000-000025640000}"/>
    <cellStyle name="Normal 3 3 2 2 2 5 8" xfId="26638" xr:uid="{00000000-0005-0000-0000-000026640000}"/>
    <cellStyle name="Normal 3 3 2 2 2 5 8 2" xfId="26639" xr:uid="{00000000-0005-0000-0000-000027640000}"/>
    <cellStyle name="Normal 3 3 2 2 2 5 9" xfId="26640" xr:uid="{00000000-0005-0000-0000-000028640000}"/>
    <cellStyle name="Normal 3 3 2 2 2 6" xfId="26641" xr:uid="{00000000-0005-0000-0000-000029640000}"/>
    <cellStyle name="Normal 3 3 2 2 2 6 2" xfId="26642" xr:uid="{00000000-0005-0000-0000-00002A640000}"/>
    <cellStyle name="Normal 3 3 2 2 2 6 2 2" xfId="26643" xr:uid="{00000000-0005-0000-0000-00002B640000}"/>
    <cellStyle name="Normal 3 3 2 2 2 6 2 2 2" xfId="26644" xr:uid="{00000000-0005-0000-0000-00002C640000}"/>
    <cellStyle name="Normal 3 3 2 2 2 6 2 2 2 2" xfId="26645" xr:uid="{00000000-0005-0000-0000-00002D640000}"/>
    <cellStyle name="Normal 3 3 2 2 2 6 2 2 2 2 2" xfId="26646" xr:uid="{00000000-0005-0000-0000-00002E640000}"/>
    <cellStyle name="Normal 3 3 2 2 2 6 2 2 2 3" xfId="26647" xr:uid="{00000000-0005-0000-0000-00002F640000}"/>
    <cellStyle name="Normal 3 3 2 2 2 6 2 2 3" xfId="26648" xr:uid="{00000000-0005-0000-0000-000030640000}"/>
    <cellStyle name="Normal 3 3 2 2 2 6 2 2 3 2" xfId="26649" xr:uid="{00000000-0005-0000-0000-000031640000}"/>
    <cellStyle name="Normal 3 3 2 2 2 6 2 2 4" xfId="26650" xr:uid="{00000000-0005-0000-0000-000032640000}"/>
    <cellStyle name="Normal 3 3 2 2 2 6 2 3" xfId="26651" xr:uid="{00000000-0005-0000-0000-000033640000}"/>
    <cellStyle name="Normal 3 3 2 2 2 6 2 3 2" xfId="26652" xr:uid="{00000000-0005-0000-0000-000034640000}"/>
    <cellStyle name="Normal 3 3 2 2 2 6 2 3 2 2" xfId="26653" xr:uid="{00000000-0005-0000-0000-000035640000}"/>
    <cellStyle name="Normal 3 3 2 2 2 6 2 3 3" xfId="26654" xr:uid="{00000000-0005-0000-0000-000036640000}"/>
    <cellStyle name="Normal 3 3 2 2 2 6 2 4" xfId="26655" xr:uid="{00000000-0005-0000-0000-000037640000}"/>
    <cellStyle name="Normal 3 3 2 2 2 6 2 4 2" xfId="26656" xr:uid="{00000000-0005-0000-0000-000038640000}"/>
    <cellStyle name="Normal 3 3 2 2 2 6 2 5" xfId="26657" xr:uid="{00000000-0005-0000-0000-000039640000}"/>
    <cellStyle name="Normal 3 3 2 2 2 6 3" xfId="26658" xr:uid="{00000000-0005-0000-0000-00003A640000}"/>
    <cellStyle name="Normal 3 3 2 2 2 6 3 2" xfId="26659" xr:uid="{00000000-0005-0000-0000-00003B640000}"/>
    <cellStyle name="Normal 3 3 2 2 2 6 3 2 2" xfId="26660" xr:uid="{00000000-0005-0000-0000-00003C640000}"/>
    <cellStyle name="Normal 3 3 2 2 2 6 3 2 2 2" xfId="26661" xr:uid="{00000000-0005-0000-0000-00003D640000}"/>
    <cellStyle name="Normal 3 3 2 2 2 6 3 2 3" xfId="26662" xr:uid="{00000000-0005-0000-0000-00003E640000}"/>
    <cellStyle name="Normal 3 3 2 2 2 6 3 3" xfId="26663" xr:uid="{00000000-0005-0000-0000-00003F640000}"/>
    <cellStyle name="Normal 3 3 2 2 2 6 3 3 2" xfId="26664" xr:uid="{00000000-0005-0000-0000-000040640000}"/>
    <cellStyle name="Normal 3 3 2 2 2 6 3 4" xfId="26665" xr:uid="{00000000-0005-0000-0000-000041640000}"/>
    <cellStyle name="Normal 3 3 2 2 2 6 4" xfId="26666" xr:uid="{00000000-0005-0000-0000-000042640000}"/>
    <cellStyle name="Normal 3 3 2 2 2 6 4 2" xfId="26667" xr:uid="{00000000-0005-0000-0000-000043640000}"/>
    <cellStyle name="Normal 3 3 2 2 2 6 4 2 2" xfId="26668" xr:uid="{00000000-0005-0000-0000-000044640000}"/>
    <cellStyle name="Normal 3 3 2 2 2 6 4 2 2 2" xfId="26669" xr:uid="{00000000-0005-0000-0000-000045640000}"/>
    <cellStyle name="Normal 3 3 2 2 2 6 4 2 3" xfId="26670" xr:uid="{00000000-0005-0000-0000-000046640000}"/>
    <cellStyle name="Normal 3 3 2 2 2 6 4 3" xfId="26671" xr:uid="{00000000-0005-0000-0000-000047640000}"/>
    <cellStyle name="Normal 3 3 2 2 2 6 4 3 2" xfId="26672" xr:uid="{00000000-0005-0000-0000-000048640000}"/>
    <cellStyle name="Normal 3 3 2 2 2 6 4 4" xfId="26673" xr:uid="{00000000-0005-0000-0000-000049640000}"/>
    <cellStyle name="Normal 3 3 2 2 2 6 5" xfId="26674" xr:uid="{00000000-0005-0000-0000-00004A640000}"/>
    <cellStyle name="Normal 3 3 2 2 2 6 5 2" xfId="26675" xr:uid="{00000000-0005-0000-0000-00004B640000}"/>
    <cellStyle name="Normal 3 3 2 2 2 6 5 2 2" xfId="26676" xr:uid="{00000000-0005-0000-0000-00004C640000}"/>
    <cellStyle name="Normal 3 3 2 2 2 6 5 3" xfId="26677" xr:uid="{00000000-0005-0000-0000-00004D640000}"/>
    <cellStyle name="Normal 3 3 2 2 2 6 6" xfId="26678" xr:uid="{00000000-0005-0000-0000-00004E640000}"/>
    <cellStyle name="Normal 3 3 2 2 2 6 6 2" xfId="26679" xr:uid="{00000000-0005-0000-0000-00004F640000}"/>
    <cellStyle name="Normal 3 3 2 2 2 6 7" xfId="26680" xr:uid="{00000000-0005-0000-0000-000050640000}"/>
    <cellStyle name="Normal 3 3 2 2 2 6 7 2" xfId="26681" xr:uid="{00000000-0005-0000-0000-000051640000}"/>
    <cellStyle name="Normal 3 3 2 2 2 6 8" xfId="26682" xr:uid="{00000000-0005-0000-0000-000052640000}"/>
    <cellStyle name="Normal 3 3 2 2 2 7" xfId="26683" xr:uid="{00000000-0005-0000-0000-000053640000}"/>
    <cellStyle name="Normal 3 3 2 2 2 7 2" xfId="26684" xr:uid="{00000000-0005-0000-0000-000054640000}"/>
    <cellStyle name="Normal 3 3 2 2 2 7 2 2" xfId="26685" xr:uid="{00000000-0005-0000-0000-000055640000}"/>
    <cellStyle name="Normal 3 3 2 2 2 7 2 2 2" xfId="26686" xr:uid="{00000000-0005-0000-0000-000056640000}"/>
    <cellStyle name="Normal 3 3 2 2 2 7 2 2 2 2" xfId="26687" xr:uid="{00000000-0005-0000-0000-000057640000}"/>
    <cellStyle name="Normal 3 3 2 2 2 7 2 2 2 2 2" xfId="26688" xr:uid="{00000000-0005-0000-0000-000058640000}"/>
    <cellStyle name="Normal 3 3 2 2 2 7 2 2 2 3" xfId="26689" xr:uid="{00000000-0005-0000-0000-000059640000}"/>
    <cellStyle name="Normal 3 3 2 2 2 7 2 2 3" xfId="26690" xr:uid="{00000000-0005-0000-0000-00005A640000}"/>
    <cellStyle name="Normal 3 3 2 2 2 7 2 2 3 2" xfId="26691" xr:uid="{00000000-0005-0000-0000-00005B640000}"/>
    <cellStyle name="Normal 3 3 2 2 2 7 2 2 4" xfId="26692" xr:uid="{00000000-0005-0000-0000-00005C640000}"/>
    <cellStyle name="Normal 3 3 2 2 2 7 2 3" xfId="26693" xr:uid="{00000000-0005-0000-0000-00005D640000}"/>
    <cellStyle name="Normal 3 3 2 2 2 7 2 3 2" xfId="26694" xr:uid="{00000000-0005-0000-0000-00005E640000}"/>
    <cellStyle name="Normal 3 3 2 2 2 7 2 3 2 2" xfId="26695" xr:uid="{00000000-0005-0000-0000-00005F640000}"/>
    <cellStyle name="Normal 3 3 2 2 2 7 2 3 3" xfId="26696" xr:uid="{00000000-0005-0000-0000-000060640000}"/>
    <cellStyle name="Normal 3 3 2 2 2 7 2 4" xfId="26697" xr:uid="{00000000-0005-0000-0000-000061640000}"/>
    <cellStyle name="Normal 3 3 2 2 2 7 2 4 2" xfId="26698" xr:uid="{00000000-0005-0000-0000-000062640000}"/>
    <cellStyle name="Normal 3 3 2 2 2 7 2 5" xfId="26699" xr:uid="{00000000-0005-0000-0000-000063640000}"/>
    <cellStyle name="Normal 3 3 2 2 2 7 3" xfId="26700" xr:uid="{00000000-0005-0000-0000-000064640000}"/>
    <cellStyle name="Normal 3 3 2 2 2 7 3 2" xfId="26701" xr:uid="{00000000-0005-0000-0000-000065640000}"/>
    <cellStyle name="Normal 3 3 2 2 2 7 3 2 2" xfId="26702" xr:uid="{00000000-0005-0000-0000-000066640000}"/>
    <cellStyle name="Normal 3 3 2 2 2 7 3 2 2 2" xfId="26703" xr:uid="{00000000-0005-0000-0000-000067640000}"/>
    <cellStyle name="Normal 3 3 2 2 2 7 3 2 3" xfId="26704" xr:uid="{00000000-0005-0000-0000-000068640000}"/>
    <cellStyle name="Normal 3 3 2 2 2 7 3 3" xfId="26705" xr:uid="{00000000-0005-0000-0000-000069640000}"/>
    <cellStyle name="Normal 3 3 2 2 2 7 3 3 2" xfId="26706" xr:uid="{00000000-0005-0000-0000-00006A640000}"/>
    <cellStyle name="Normal 3 3 2 2 2 7 3 4" xfId="26707" xr:uid="{00000000-0005-0000-0000-00006B640000}"/>
    <cellStyle name="Normal 3 3 2 2 2 7 4" xfId="26708" xr:uid="{00000000-0005-0000-0000-00006C640000}"/>
    <cellStyle name="Normal 3 3 2 2 2 7 4 2" xfId="26709" xr:uid="{00000000-0005-0000-0000-00006D640000}"/>
    <cellStyle name="Normal 3 3 2 2 2 7 4 2 2" xfId="26710" xr:uid="{00000000-0005-0000-0000-00006E640000}"/>
    <cellStyle name="Normal 3 3 2 2 2 7 4 3" xfId="26711" xr:uid="{00000000-0005-0000-0000-00006F640000}"/>
    <cellStyle name="Normal 3 3 2 2 2 7 5" xfId="26712" xr:uid="{00000000-0005-0000-0000-000070640000}"/>
    <cellStyle name="Normal 3 3 2 2 2 7 5 2" xfId="26713" xr:uid="{00000000-0005-0000-0000-000071640000}"/>
    <cellStyle name="Normal 3 3 2 2 2 7 6" xfId="26714" xr:uid="{00000000-0005-0000-0000-000072640000}"/>
    <cellStyle name="Normal 3 3 2 2 2 8" xfId="26715" xr:uid="{00000000-0005-0000-0000-000073640000}"/>
    <cellStyle name="Normal 3 3 2 2 2 8 2" xfId="26716" xr:uid="{00000000-0005-0000-0000-000074640000}"/>
    <cellStyle name="Normal 3 3 2 2 2 8 2 2" xfId="26717" xr:uid="{00000000-0005-0000-0000-000075640000}"/>
    <cellStyle name="Normal 3 3 2 2 2 8 2 2 2" xfId="26718" xr:uid="{00000000-0005-0000-0000-000076640000}"/>
    <cellStyle name="Normal 3 3 2 2 2 8 2 2 2 2" xfId="26719" xr:uid="{00000000-0005-0000-0000-000077640000}"/>
    <cellStyle name="Normal 3 3 2 2 2 8 2 2 2 2 2" xfId="26720" xr:uid="{00000000-0005-0000-0000-000078640000}"/>
    <cellStyle name="Normal 3 3 2 2 2 8 2 2 2 3" xfId="26721" xr:uid="{00000000-0005-0000-0000-000079640000}"/>
    <cellStyle name="Normal 3 3 2 2 2 8 2 2 3" xfId="26722" xr:uid="{00000000-0005-0000-0000-00007A640000}"/>
    <cellStyle name="Normal 3 3 2 2 2 8 2 2 3 2" xfId="26723" xr:uid="{00000000-0005-0000-0000-00007B640000}"/>
    <cellStyle name="Normal 3 3 2 2 2 8 2 2 4" xfId="26724" xr:uid="{00000000-0005-0000-0000-00007C640000}"/>
    <cellStyle name="Normal 3 3 2 2 2 8 2 3" xfId="26725" xr:uid="{00000000-0005-0000-0000-00007D640000}"/>
    <cellStyle name="Normal 3 3 2 2 2 8 2 3 2" xfId="26726" xr:uid="{00000000-0005-0000-0000-00007E640000}"/>
    <cellStyle name="Normal 3 3 2 2 2 8 2 3 2 2" xfId="26727" xr:uid="{00000000-0005-0000-0000-00007F640000}"/>
    <cellStyle name="Normal 3 3 2 2 2 8 2 3 3" xfId="26728" xr:uid="{00000000-0005-0000-0000-000080640000}"/>
    <cellStyle name="Normal 3 3 2 2 2 8 2 4" xfId="26729" xr:uid="{00000000-0005-0000-0000-000081640000}"/>
    <cellStyle name="Normal 3 3 2 2 2 8 2 4 2" xfId="26730" xr:uid="{00000000-0005-0000-0000-000082640000}"/>
    <cellStyle name="Normal 3 3 2 2 2 8 2 5" xfId="26731" xr:uid="{00000000-0005-0000-0000-000083640000}"/>
    <cellStyle name="Normal 3 3 2 2 2 8 3" xfId="26732" xr:uid="{00000000-0005-0000-0000-000084640000}"/>
    <cellStyle name="Normal 3 3 2 2 2 8 3 2" xfId="26733" xr:uid="{00000000-0005-0000-0000-000085640000}"/>
    <cellStyle name="Normal 3 3 2 2 2 8 3 2 2" xfId="26734" xr:uid="{00000000-0005-0000-0000-000086640000}"/>
    <cellStyle name="Normal 3 3 2 2 2 8 3 2 2 2" xfId="26735" xr:uid="{00000000-0005-0000-0000-000087640000}"/>
    <cellStyle name="Normal 3 3 2 2 2 8 3 2 3" xfId="26736" xr:uid="{00000000-0005-0000-0000-000088640000}"/>
    <cellStyle name="Normal 3 3 2 2 2 8 3 3" xfId="26737" xr:uid="{00000000-0005-0000-0000-000089640000}"/>
    <cellStyle name="Normal 3 3 2 2 2 8 3 3 2" xfId="26738" xr:uid="{00000000-0005-0000-0000-00008A640000}"/>
    <cellStyle name="Normal 3 3 2 2 2 8 3 4" xfId="26739" xr:uid="{00000000-0005-0000-0000-00008B640000}"/>
    <cellStyle name="Normal 3 3 2 2 2 8 4" xfId="26740" xr:uid="{00000000-0005-0000-0000-00008C640000}"/>
    <cellStyle name="Normal 3 3 2 2 2 8 4 2" xfId="26741" xr:uid="{00000000-0005-0000-0000-00008D640000}"/>
    <cellStyle name="Normal 3 3 2 2 2 8 4 2 2" xfId="26742" xr:uid="{00000000-0005-0000-0000-00008E640000}"/>
    <cellStyle name="Normal 3 3 2 2 2 8 4 3" xfId="26743" xr:uid="{00000000-0005-0000-0000-00008F640000}"/>
    <cellStyle name="Normal 3 3 2 2 2 8 5" xfId="26744" xr:uid="{00000000-0005-0000-0000-000090640000}"/>
    <cellStyle name="Normal 3 3 2 2 2 8 5 2" xfId="26745" xr:uid="{00000000-0005-0000-0000-000091640000}"/>
    <cellStyle name="Normal 3 3 2 2 2 8 6" xfId="26746" xr:uid="{00000000-0005-0000-0000-000092640000}"/>
    <cellStyle name="Normal 3 3 2 2 2 9" xfId="26747" xr:uid="{00000000-0005-0000-0000-000093640000}"/>
    <cellStyle name="Normal 3 3 2 2 2 9 2" xfId="26748" xr:uid="{00000000-0005-0000-0000-000094640000}"/>
    <cellStyle name="Normal 3 3 2 2 2 9 2 2" xfId="26749" xr:uid="{00000000-0005-0000-0000-000095640000}"/>
    <cellStyle name="Normal 3 3 2 2 2 9 2 2 2" xfId="26750" xr:uid="{00000000-0005-0000-0000-000096640000}"/>
    <cellStyle name="Normal 3 3 2 2 2 9 2 2 2 2" xfId="26751" xr:uid="{00000000-0005-0000-0000-000097640000}"/>
    <cellStyle name="Normal 3 3 2 2 2 9 2 2 3" xfId="26752" xr:uid="{00000000-0005-0000-0000-000098640000}"/>
    <cellStyle name="Normal 3 3 2 2 2 9 2 3" xfId="26753" xr:uid="{00000000-0005-0000-0000-000099640000}"/>
    <cellStyle name="Normal 3 3 2 2 2 9 2 3 2" xfId="26754" xr:uid="{00000000-0005-0000-0000-00009A640000}"/>
    <cellStyle name="Normal 3 3 2 2 2 9 2 4" xfId="26755" xr:uid="{00000000-0005-0000-0000-00009B640000}"/>
    <cellStyle name="Normal 3 3 2 2 2 9 3" xfId="26756" xr:uid="{00000000-0005-0000-0000-00009C640000}"/>
    <cellStyle name="Normal 3 3 2 2 2 9 3 2" xfId="26757" xr:uid="{00000000-0005-0000-0000-00009D640000}"/>
    <cellStyle name="Normal 3 3 2 2 2 9 3 2 2" xfId="26758" xr:uid="{00000000-0005-0000-0000-00009E640000}"/>
    <cellStyle name="Normal 3 3 2 2 2 9 3 3" xfId="26759" xr:uid="{00000000-0005-0000-0000-00009F640000}"/>
    <cellStyle name="Normal 3 3 2 2 2 9 4" xfId="26760" xr:uid="{00000000-0005-0000-0000-0000A0640000}"/>
    <cellStyle name="Normal 3 3 2 2 2 9 4 2" xfId="26761" xr:uid="{00000000-0005-0000-0000-0000A1640000}"/>
    <cellStyle name="Normal 3 3 2 2 2 9 5" xfId="26762" xr:uid="{00000000-0005-0000-0000-0000A2640000}"/>
    <cellStyle name="Normal 3 3 2 2 2_T-straight with PEDs adjustor" xfId="26763" xr:uid="{00000000-0005-0000-0000-0000A3640000}"/>
    <cellStyle name="Normal 3 3 2 2 3" xfId="1277" xr:uid="{00000000-0005-0000-0000-0000A4640000}"/>
    <cellStyle name="Normal 3 3 2 2 3 10" xfId="26764" xr:uid="{00000000-0005-0000-0000-0000A5640000}"/>
    <cellStyle name="Normal 3 3 2 2 3 11" xfId="26765" xr:uid="{00000000-0005-0000-0000-0000A6640000}"/>
    <cellStyle name="Normal 3 3 2 2 3 2" xfId="26766" xr:uid="{00000000-0005-0000-0000-0000A7640000}"/>
    <cellStyle name="Normal 3 3 2 2 3 2 10" xfId="26767" xr:uid="{00000000-0005-0000-0000-0000A8640000}"/>
    <cellStyle name="Normal 3 3 2 2 3 2 2" xfId="26768" xr:uid="{00000000-0005-0000-0000-0000A9640000}"/>
    <cellStyle name="Normal 3 3 2 2 3 2 2 2" xfId="26769" xr:uid="{00000000-0005-0000-0000-0000AA640000}"/>
    <cellStyle name="Normal 3 3 2 2 3 2 2 2 2" xfId="26770" xr:uid="{00000000-0005-0000-0000-0000AB640000}"/>
    <cellStyle name="Normal 3 3 2 2 3 2 2 2 2 2" xfId="26771" xr:uid="{00000000-0005-0000-0000-0000AC640000}"/>
    <cellStyle name="Normal 3 3 2 2 3 2 2 2 2 2 2" xfId="26772" xr:uid="{00000000-0005-0000-0000-0000AD640000}"/>
    <cellStyle name="Normal 3 3 2 2 3 2 2 2 2 2 2 2" xfId="26773" xr:uid="{00000000-0005-0000-0000-0000AE640000}"/>
    <cellStyle name="Normal 3 3 2 2 3 2 2 2 2 2 3" xfId="26774" xr:uid="{00000000-0005-0000-0000-0000AF640000}"/>
    <cellStyle name="Normal 3 3 2 2 3 2 2 2 2 3" xfId="26775" xr:uid="{00000000-0005-0000-0000-0000B0640000}"/>
    <cellStyle name="Normal 3 3 2 2 3 2 2 2 2 3 2" xfId="26776" xr:uid="{00000000-0005-0000-0000-0000B1640000}"/>
    <cellStyle name="Normal 3 3 2 2 3 2 2 2 2 4" xfId="26777" xr:uid="{00000000-0005-0000-0000-0000B2640000}"/>
    <cellStyle name="Normal 3 3 2 2 3 2 2 2 3" xfId="26778" xr:uid="{00000000-0005-0000-0000-0000B3640000}"/>
    <cellStyle name="Normal 3 3 2 2 3 2 2 2 3 2" xfId="26779" xr:uid="{00000000-0005-0000-0000-0000B4640000}"/>
    <cellStyle name="Normal 3 3 2 2 3 2 2 2 3 2 2" xfId="26780" xr:uid="{00000000-0005-0000-0000-0000B5640000}"/>
    <cellStyle name="Normal 3 3 2 2 3 2 2 2 3 3" xfId="26781" xr:uid="{00000000-0005-0000-0000-0000B6640000}"/>
    <cellStyle name="Normal 3 3 2 2 3 2 2 2 4" xfId="26782" xr:uid="{00000000-0005-0000-0000-0000B7640000}"/>
    <cellStyle name="Normal 3 3 2 2 3 2 2 2 4 2" xfId="26783" xr:uid="{00000000-0005-0000-0000-0000B8640000}"/>
    <cellStyle name="Normal 3 3 2 2 3 2 2 2 5" xfId="26784" xr:uid="{00000000-0005-0000-0000-0000B9640000}"/>
    <cellStyle name="Normal 3 3 2 2 3 2 2 3" xfId="26785" xr:uid="{00000000-0005-0000-0000-0000BA640000}"/>
    <cellStyle name="Normal 3 3 2 2 3 2 2 3 2" xfId="26786" xr:uid="{00000000-0005-0000-0000-0000BB640000}"/>
    <cellStyle name="Normal 3 3 2 2 3 2 2 3 2 2" xfId="26787" xr:uid="{00000000-0005-0000-0000-0000BC640000}"/>
    <cellStyle name="Normal 3 3 2 2 3 2 2 3 2 2 2" xfId="26788" xr:uid="{00000000-0005-0000-0000-0000BD640000}"/>
    <cellStyle name="Normal 3 3 2 2 3 2 2 3 2 3" xfId="26789" xr:uid="{00000000-0005-0000-0000-0000BE640000}"/>
    <cellStyle name="Normal 3 3 2 2 3 2 2 3 3" xfId="26790" xr:uid="{00000000-0005-0000-0000-0000BF640000}"/>
    <cellStyle name="Normal 3 3 2 2 3 2 2 3 3 2" xfId="26791" xr:uid="{00000000-0005-0000-0000-0000C0640000}"/>
    <cellStyle name="Normal 3 3 2 2 3 2 2 3 4" xfId="26792" xr:uid="{00000000-0005-0000-0000-0000C1640000}"/>
    <cellStyle name="Normal 3 3 2 2 3 2 2 4" xfId="26793" xr:uid="{00000000-0005-0000-0000-0000C2640000}"/>
    <cellStyle name="Normal 3 3 2 2 3 2 2 4 2" xfId="26794" xr:uid="{00000000-0005-0000-0000-0000C3640000}"/>
    <cellStyle name="Normal 3 3 2 2 3 2 2 4 2 2" xfId="26795" xr:uid="{00000000-0005-0000-0000-0000C4640000}"/>
    <cellStyle name="Normal 3 3 2 2 3 2 2 4 2 2 2" xfId="26796" xr:uid="{00000000-0005-0000-0000-0000C5640000}"/>
    <cellStyle name="Normal 3 3 2 2 3 2 2 4 2 3" xfId="26797" xr:uid="{00000000-0005-0000-0000-0000C6640000}"/>
    <cellStyle name="Normal 3 3 2 2 3 2 2 4 3" xfId="26798" xr:uid="{00000000-0005-0000-0000-0000C7640000}"/>
    <cellStyle name="Normal 3 3 2 2 3 2 2 4 3 2" xfId="26799" xr:uid="{00000000-0005-0000-0000-0000C8640000}"/>
    <cellStyle name="Normal 3 3 2 2 3 2 2 4 4" xfId="26800" xr:uid="{00000000-0005-0000-0000-0000C9640000}"/>
    <cellStyle name="Normal 3 3 2 2 3 2 2 5" xfId="26801" xr:uid="{00000000-0005-0000-0000-0000CA640000}"/>
    <cellStyle name="Normal 3 3 2 2 3 2 2 5 2" xfId="26802" xr:uid="{00000000-0005-0000-0000-0000CB640000}"/>
    <cellStyle name="Normal 3 3 2 2 3 2 2 5 2 2" xfId="26803" xr:uid="{00000000-0005-0000-0000-0000CC640000}"/>
    <cellStyle name="Normal 3 3 2 2 3 2 2 5 3" xfId="26804" xr:uid="{00000000-0005-0000-0000-0000CD640000}"/>
    <cellStyle name="Normal 3 3 2 2 3 2 2 6" xfId="26805" xr:uid="{00000000-0005-0000-0000-0000CE640000}"/>
    <cellStyle name="Normal 3 3 2 2 3 2 2 6 2" xfId="26806" xr:uid="{00000000-0005-0000-0000-0000CF640000}"/>
    <cellStyle name="Normal 3 3 2 2 3 2 2 7" xfId="26807" xr:uid="{00000000-0005-0000-0000-0000D0640000}"/>
    <cellStyle name="Normal 3 3 2 2 3 2 2 7 2" xfId="26808" xr:uid="{00000000-0005-0000-0000-0000D1640000}"/>
    <cellStyle name="Normal 3 3 2 2 3 2 2 8" xfId="26809" xr:uid="{00000000-0005-0000-0000-0000D2640000}"/>
    <cellStyle name="Normal 3 3 2 2 3 2 3" xfId="26810" xr:uid="{00000000-0005-0000-0000-0000D3640000}"/>
    <cellStyle name="Normal 3 3 2 2 3 2 3 2" xfId="26811" xr:uid="{00000000-0005-0000-0000-0000D4640000}"/>
    <cellStyle name="Normal 3 3 2 2 3 2 3 2 2" xfId="26812" xr:uid="{00000000-0005-0000-0000-0000D5640000}"/>
    <cellStyle name="Normal 3 3 2 2 3 2 3 2 2 2" xfId="26813" xr:uid="{00000000-0005-0000-0000-0000D6640000}"/>
    <cellStyle name="Normal 3 3 2 2 3 2 3 2 2 2 2" xfId="26814" xr:uid="{00000000-0005-0000-0000-0000D7640000}"/>
    <cellStyle name="Normal 3 3 2 2 3 2 3 2 2 3" xfId="26815" xr:uid="{00000000-0005-0000-0000-0000D8640000}"/>
    <cellStyle name="Normal 3 3 2 2 3 2 3 2 3" xfId="26816" xr:uid="{00000000-0005-0000-0000-0000D9640000}"/>
    <cellStyle name="Normal 3 3 2 2 3 2 3 2 3 2" xfId="26817" xr:uid="{00000000-0005-0000-0000-0000DA640000}"/>
    <cellStyle name="Normal 3 3 2 2 3 2 3 2 4" xfId="26818" xr:uid="{00000000-0005-0000-0000-0000DB640000}"/>
    <cellStyle name="Normal 3 3 2 2 3 2 3 3" xfId="26819" xr:uid="{00000000-0005-0000-0000-0000DC640000}"/>
    <cellStyle name="Normal 3 3 2 2 3 2 3 3 2" xfId="26820" xr:uid="{00000000-0005-0000-0000-0000DD640000}"/>
    <cellStyle name="Normal 3 3 2 2 3 2 3 3 2 2" xfId="26821" xr:uid="{00000000-0005-0000-0000-0000DE640000}"/>
    <cellStyle name="Normal 3 3 2 2 3 2 3 3 3" xfId="26822" xr:uid="{00000000-0005-0000-0000-0000DF640000}"/>
    <cellStyle name="Normal 3 3 2 2 3 2 3 4" xfId="26823" xr:uid="{00000000-0005-0000-0000-0000E0640000}"/>
    <cellStyle name="Normal 3 3 2 2 3 2 3 4 2" xfId="26824" xr:uid="{00000000-0005-0000-0000-0000E1640000}"/>
    <cellStyle name="Normal 3 3 2 2 3 2 3 5" xfId="26825" xr:uid="{00000000-0005-0000-0000-0000E2640000}"/>
    <cellStyle name="Normal 3 3 2 2 3 2 4" xfId="26826" xr:uid="{00000000-0005-0000-0000-0000E3640000}"/>
    <cellStyle name="Normal 3 3 2 2 3 2 4 2" xfId="26827" xr:uid="{00000000-0005-0000-0000-0000E4640000}"/>
    <cellStyle name="Normal 3 3 2 2 3 2 4 2 2" xfId="26828" xr:uid="{00000000-0005-0000-0000-0000E5640000}"/>
    <cellStyle name="Normal 3 3 2 2 3 2 4 2 2 2" xfId="26829" xr:uid="{00000000-0005-0000-0000-0000E6640000}"/>
    <cellStyle name="Normal 3 3 2 2 3 2 4 2 3" xfId="26830" xr:uid="{00000000-0005-0000-0000-0000E7640000}"/>
    <cellStyle name="Normal 3 3 2 2 3 2 4 3" xfId="26831" xr:uid="{00000000-0005-0000-0000-0000E8640000}"/>
    <cellStyle name="Normal 3 3 2 2 3 2 4 3 2" xfId="26832" xr:uid="{00000000-0005-0000-0000-0000E9640000}"/>
    <cellStyle name="Normal 3 3 2 2 3 2 4 4" xfId="26833" xr:uid="{00000000-0005-0000-0000-0000EA640000}"/>
    <cellStyle name="Normal 3 3 2 2 3 2 5" xfId="26834" xr:uid="{00000000-0005-0000-0000-0000EB640000}"/>
    <cellStyle name="Normal 3 3 2 2 3 2 5 2" xfId="26835" xr:uid="{00000000-0005-0000-0000-0000EC640000}"/>
    <cellStyle name="Normal 3 3 2 2 3 2 5 2 2" xfId="26836" xr:uid="{00000000-0005-0000-0000-0000ED640000}"/>
    <cellStyle name="Normal 3 3 2 2 3 2 5 2 2 2" xfId="26837" xr:uid="{00000000-0005-0000-0000-0000EE640000}"/>
    <cellStyle name="Normal 3 3 2 2 3 2 5 2 3" xfId="26838" xr:uid="{00000000-0005-0000-0000-0000EF640000}"/>
    <cellStyle name="Normal 3 3 2 2 3 2 5 3" xfId="26839" xr:uid="{00000000-0005-0000-0000-0000F0640000}"/>
    <cellStyle name="Normal 3 3 2 2 3 2 5 3 2" xfId="26840" xr:uid="{00000000-0005-0000-0000-0000F1640000}"/>
    <cellStyle name="Normal 3 3 2 2 3 2 5 4" xfId="26841" xr:uid="{00000000-0005-0000-0000-0000F2640000}"/>
    <cellStyle name="Normal 3 3 2 2 3 2 6" xfId="26842" xr:uid="{00000000-0005-0000-0000-0000F3640000}"/>
    <cellStyle name="Normal 3 3 2 2 3 2 6 2" xfId="26843" xr:uid="{00000000-0005-0000-0000-0000F4640000}"/>
    <cellStyle name="Normal 3 3 2 2 3 2 6 2 2" xfId="26844" xr:uid="{00000000-0005-0000-0000-0000F5640000}"/>
    <cellStyle name="Normal 3 3 2 2 3 2 6 3" xfId="26845" xr:uid="{00000000-0005-0000-0000-0000F6640000}"/>
    <cellStyle name="Normal 3 3 2 2 3 2 7" xfId="26846" xr:uid="{00000000-0005-0000-0000-0000F7640000}"/>
    <cellStyle name="Normal 3 3 2 2 3 2 7 2" xfId="26847" xr:uid="{00000000-0005-0000-0000-0000F8640000}"/>
    <cellStyle name="Normal 3 3 2 2 3 2 8" xfId="26848" xr:uid="{00000000-0005-0000-0000-0000F9640000}"/>
    <cellStyle name="Normal 3 3 2 2 3 2 8 2" xfId="26849" xr:uid="{00000000-0005-0000-0000-0000FA640000}"/>
    <cellStyle name="Normal 3 3 2 2 3 2 9" xfId="26850" xr:uid="{00000000-0005-0000-0000-0000FB640000}"/>
    <cellStyle name="Normal 3 3 2 2 3 3" xfId="26851" xr:uid="{00000000-0005-0000-0000-0000FC640000}"/>
    <cellStyle name="Normal 3 3 2 2 3 3 2" xfId="26852" xr:uid="{00000000-0005-0000-0000-0000FD640000}"/>
    <cellStyle name="Normal 3 3 2 2 3 3 2 2" xfId="26853" xr:uid="{00000000-0005-0000-0000-0000FE640000}"/>
    <cellStyle name="Normal 3 3 2 2 3 3 2 2 2" xfId="26854" xr:uid="{00000000-0005-0000-0000-0000FF640000}"/>
    <cellStyle name="Normal 3 3 2 2 3 3 2 2 2 2" xfId="26855" xr:uid="{00000000-0005-0000-0000-000000650000}"/>
    <cellStyle name="Normal 3 3 2 2 3 3 2 2 2 2 2" xfId="26856" xr:uid="{00000000-0005-0000-0000-000001650000}"/>
    <cellStyle name="Normal 3 3 2 2 3 3 2 2 2 3" xfId="26857" xr:uid="{00000000-0005-0000-0000-000002650000}"/>
    <cellStyle name="Normal 3 3 2 2 3 3 2 2 3" xfId="26858" xr:uid="{00000000-0005-0000-0000-000003650000}"/>
    <cellStyle name="Normal 3 3 2 2 3 3 2 2 3 2" xfId="26859" xr:uid="{00000000-0005-0000-0000-000004650000}"/>
    <cellStyle name="Normal 3 3 2 2 3 3 2 2 4" xfId="26860" xr:uid="{00000000-0005-0000-0000-000005650000}"/>
    <cellStyle name="Normal 3 3 2 2 3 3 2 3" xfId="26861" xr:uid="{00000000-0005-0000-0000-000006650000}"/>
    <cellStyle name="Normal 3 3 2 2 3 3 2 3 2" xfId="26862" xr:uid="{00000000-0005-0000-0000-000007650000}"/>
    <cellStyle name="Normal 3 3 2 2 3 3 2 3 2 2" xfId="26863" xr:uid="{00000000-0005-0000-0000-000008650000}"/>
    <cellStyle name="Normal 3 3 2 2 3 3 2 3 3" xfId="26864" xr:uid="{00000000-0005-0000-0000-000009650000}"/>
    <cellStyle name="Normal 3 3 2 2 3 3 2 4" xfId="26865" xr:uid="{00000000-0005-0000-0000-00000A650000}"/>
    <cellStyle name="Normal 3 3 2 2 3 3 2 4 2" xfId="26866" xr:uid="{00000000-0005-0000-0000-00000B650000}"/>
    <cellStyle name="Normal 3 3 2 2 3 3 2 5" xfId="26867" xr:uid="{00000000-0005-0000-0000-00000C650000}"/>
    <cellStyle name="Normal 3 3 2 2 3 3 3" xfId="26868" xr:uid="{00000000-0005-0000-0000-00000D650000}"/>
    <cellStyle name="Normal 3 3 2 2 3 3 3 2" xfId="26869" xr:uid="{00000000-0005-0000-0000-00000E650000}"/>
    <cellStyle name="Normal 3 3 2 2 3 3 3 2 2" xfId="26870" xr:uid="{00000000-0005-0000-0000-00000F650000}"/>
    <cellStyle name="Normal 3 3 2 2 3 3 3 2 2 2" xfId="26871" xr:uid="{00000000-0005-0000-0000-000010650000}"/>
    <cellStyle name="Normal 3 3 2 2 3 3 3 2 3" xfId="26872" xr:uid="{00000000-0005-0000-0000-000011650000}"/>
    <cellStyle name="Normal 3 3 2 2 3 3 3 3" xfId="26873" xr:uid="{00000000-0005-0000-0000-000012650000}"/>
    <cellStyle name="Normal 3 3 2 2 3 3 3 3 2" xfId="26874" xr:uid="{00000000-0005-0000-0000-000013650000}"/>
    <cellStyle name="Normal 3 3 2 2 3 3 3 4" xfId="26875" xr:uid="{00000000-0005-0000-0000-000014650000}"/>
    <cellStyle name="Normal 3 3 2 2 3 3 4" xfId="26876" xr:uid="{00000000-0005-0000-0000-000015650000}"/>
    <cellStyle name="Normal 3 3 2 2 3 3 4 2" xfId="26877" xr:uid="{00000000-0005-0000-0000-000016650000}"/>
    <cellStyle name="Normal 3 3 2 2 3 3 4 2 2" xfId="26878" xr:uid="{00000000-0005-0000-0000-000017650000}"/>
    <cellStyle name="Normal 3 3 2 2 3 3 4 2 2 2" xfId="26879" xr:uid="{00000000-0005-0000-0000-000018650000}"/>
    <cellStyle name="Normal 3 3 2 2 3 3 4 2 3" xfId="26880" xr:uid="{00000000-0005-0000-0000-000019650000}"/>
    <cellStyle name="Normal 3 3 2 2 3 3 4 3" xfId="26881" xr:uid="{00000000-0005-0000-0000-00001A650000}"/>
    <cellStyle name="Normal 3 3 2 2 3 3 4 3 2" xfId="26882" xr:uid="{00000000-0005-0000-0000-00001B650000}"/>
    <cellStyle name="Normal 3 3 2 2 3 3 4 4" xfId="26883" xr:uid="{00000000-0005-0000-0000-00001C650000}"/>
    <cellStyle name="Normal 3 3 2 2 3 3 5" xfId="26884" xr:uid="{00000000-0005-0000-0000-00001D650000}"/>
    <cellStyle name="Normal 3 3 2 2 3 3 5 2" xfId="26885" xr:uid="{00000000-0005-0000-0000-00001E650000}"/>
    <cellStyle name="Normal 3 3 2 2 3 3 5 2 2" xfId="26886" xr:uid="{00000000-0005-0000-0000-00001F650000}"/>
    <cellStyle name="Normal 3 3 2 2 3 3 5 3" xfId="26887" xr:uid="{00000000-0005-0000-0000-000020650000}"/>
    <cellStyle name="Normal 3 3 2 2 3 3 6" xfId="26888" xr:uid="{00000000-0005-0000-0000-000021650000}"/>
    <cellStyle name="Normal 3 3 2 2 3 3 6 2" xfId="26889" xr:uid="{00000000-0005-0000-0000-000022650000}"/>
    <cellStyle name="Normal 3 3 2 2 3 3 7" xfId="26890" xr:uid="{00000000-0005-0000-0000-000023650000}"/>
    <cellStyle name="Normal 3 3 2 2 3 3 7 2" xfId="26891" xr:uid="{00000000-0005-0000-0000-000024650000}"/>
    <cellStyle name="Normal 3 3 2 2 3 3 8" xfId="26892" xr:uid="{00000000-0005-0000-0000-000025650000}"/>
    <cellStyle name="Normal 3 3 2 2 3 4" xfId="26893" xr:uid="{00000000-0005-0000-0000-000026650000}"/>
    <cellStyle name="Normal 3 3 2 2 3 4 2" xfId="26894" xr:uid="{00000000-0005-0000-0000-000027650000}"/>
    <cellStyle name="Normal 3 3 2 2 3 4 2 2" xfId="26895" xr:uid="{00000000-0005-0000-0000-000028650000}"/>
    <cellStyle name="Normal 3 3 2 2 3 4 2 2 2" xfId="26896" xr:uid="{00000000-0005-0000-0000-000029650000}"/>
    <cellStyle name="Normal 3 3 2 2 3 4 2 2 2 2" xfId="26897" xr:uid="{00000000-0005-0000-0000-00002A650000}"/>
    <cellStyle name="Normal 3 3 2 2 3 4 2 2 3" xfId="26898" xr:uid="{00000000-0005-0000-0000-00002B650000}"/>
    <cellStyle name="Normal 3 3 2 2 3 4 2 3" xfId="26899" xr:uid="{00000000-0005-0000-0000-00002C650000}"/>
    <cellStyle name="Normal 3 3 2 2 3 4 2 3 2" xfId="26900" xr:uid="{00000000-0005-0000-0000-00002D650000}"/>
    <cellStyle name="Normal 3 3 2 2 3 4 2 4" xfId="26901" xr:uid="{00000000-0005-0000-0000-00002E650000}"/>
    <cellStyle name="Normal 3 3 2 2 3 4 3" xfId="26902" xr:uid="{00000000-0005-0000-0000-00002F650000}"/>
    <cellStyle name="Normal 3 3 2 2 3 4 3 2" xfId="26903" xr:uid="{00000000-0005-0000-0000-000030650000}"/>
    <cellStyle name="Normal 3 3 2 2 3 4 3 2 2" xfId="26904" xr:uid="{00000000-0005-0000-0000-000031650000}"/>
    <cellStyle name="Normal 3 3 2 2 3 4 3 3" xfId="26905" xr:uid="{00000000-0005-0000-0000-000032650000}"/>
    <cellStyle name="Normal 3 3 2 2 3 4 4" xfId="26906" xr:uid="{00000000-0005-0000-0000-000033650000}"/>
    <cellStyle name="Normal 3 3 2 2 3 4 4 2" xfId="26907" xr:uid="{00000000-0005-0000-0000-000034650000}"/>
    <cellStyle name="Normal 3 3 2 2 3 4 5" xfId="26908" xr:uid="{00000000-0005-0000-0000-000035650000}"/>
    <cellStyle name="Normal 3 3 2 2 3 5" xfId="26909" xr:uid="{00000000-0005-0000-0000-000036650000}"/>
    <cellStyle name="Normal 3 3 2 2 3 5 2" xfId="26910" xr:uid="{00000000-0005-0000-0000-000037650000}"/>
    <cellStyle name="Normal 3 3 2 2 3 5 2 2" xfId="26911" xr:uid="{00000000-0005-0000-0000-000038650000}"/>
    <cellStyle name="Normal 3 3 2 2 3 5 2 2 2" xfId="26912" xr:uid="{00000000-0005-0000-0000-000039650000}"/>
    <cellStyle name="Normal 3 3 2 2 3 5 2 3" xfId="26913" xr:uid="{00000000-0005-0000-0000-00003A650000}"/>
    <cellStyle name="Normal 3 3 2 2 3 5 3" xfId="26914" xr:uid="{00000000-0005-0000-0000-00003B650000}"/>
    <cellStyle name="Normal 3 3 2 2 3 5 3 2" xfId="26915" xr:uid="{00000000-0005-0000-0000-00003C650000}"/>
    <cellStyle name="Normal 3 3 2 2 3 5 4" xfId="26916" xr:uid="{00000000-0005-0000-0000-00003D650000}"/>
    <cellStyle name="Normal 3 3 2 2 3 6" xfId="26917" xr:uid="{00000000-0005-0000-0000-00003E650000}"/>
    <cellStyle name="Normal 3 3 2 2 3 6 2" xfId="26918" xr:uid="{00000000-0005-0000-0000-00003F650000}"/>
    <cellStyle name="Normal 3 3 2 2 3 6 2 2" xfId="26919" xr:uid="{00000000-0005-0000-0000-000040650000}"/>
    <cellStyle name="Normal 3 3 2 2 3 6 2 2 2" xfId="26920" xr:uid="{00000000-0005-0000-0000-000041650000}"/>
    <cellStyle name="Normal 3 3 2 2 3 6 2 3" xfId="26921" xr:uid="{00000000-0005-0000-0000-000042650000}"/>
    <cellStyle name="Normal 3 3 2 2 3 6 3" xfId="26922" xr:uid="{00000000-0005-0000-0000-000043650000}"/>
    <cellStyle name="Normal 3 3 2 2 3 6 3 2" xfId="26923" xr:uid="{00000000-0005-0000-0000-000044650000}"/>
    <cellStyle name="Normal 3 3 2 2 3 6 4" xfId="26924" xr:uid="{00000000-0005-0000-0000-000045650000}"/>
    <cellStyle name="Normal 3 3 2 2 3 7" xfId="26925" xr:uid="{00000000-0005-0000-0000-000046650000}"/>
    <cellStyle name="Normal 3 3 2 2 3 7 2" xfId="26926" xr:uid="{00000000-0005-0000-0000-000047650000}"/>
    <cellStyle name="Normal 3 3 2 2 3 7 2 2" xfId="26927" xr:uid="{00000000-0005-0000-0000-000048650000}"/>
    <cellStyle name="Normal 3 3 2 2 3 7 3" xfId="26928" xr:uid="{00000000-0005-0000-0000-000049650000}"/>
    <cellStyle name="Normal 3 3 2 2 3 8" xfId="26929" xr:uid="{00000000-0005-0000-0000-00004A650000}"/>
    <cellStyle name="Normal 3 3 2 2 3 8 2" xfId="26930" xr:uid="{00000000-0005-0000-0000-00004B650000}"/>
    <cellStyle name="Normal 3 3 2 2 3 9" xfId="26931" xr:uid="{00000000-0005-0000-0000-00004C650000}"/>
    <cellStyle name="Normal 3 3 2 2 3 9 2" xfId="26932" xr:uid="{00000000-0005-0000-0000-00004D650000}"/>
    <cellStyle name="Normal 3 3 2 2 4" xfId="26933" xr:uid="{00000000-0005-0000-0000-00004E650000}"/>
    <cellStyle name="Normal 3 3 2 2 4 10" xfId="26934" xr:uid="{00000000-0005-0000-0000-00004F650000}"/>
    <cellStyle name="Normal 3 3 2 2 4 11" xfId="26935" xr:uid="{00000000-0005-0000-0000-000050650000}"/>
    <cellStyle name="Normal 3 3 2 2 4 2" xfId="26936" xr:uid="{00000000-0005-0000-0000-000051650000}"/>
    <cellStyle name="Normal 3 3 2 2 4 2 10" xfId="26937" xr:uid="{00000000-0005-0000-0000-000052650000}"/>
    <cellStyle name="Normal 3 3 2 2 4 2 2" xfId="26938" xr:uid="{00000000-0005-0000-0000-000053650000}"/>
    <cellStyle name="Normal 3 3 2 2 4 2 2 2" xfId="26939" xr:uid="{00000000-0005-0000-0000-000054650000}"/>
    <cellStyle name="Normal 3 3 2 2 4 2 2 2 2" xfId="26940" xr:uid="{00000000-0005-0000-0000-000055650000}"/>
    <cellStyle name="Normal 3 3 2 2 4 2 2 2 2 2" xfId="26941" xr:uid="{00000000-0005-0000-0000-000056650000}"/>
    <cellStyle name="Normal 3 3 2 2 4 2 2 2 2 2 2" xfId="26942" xr:uid="{00000000-0005-0000-0000-000057650000}"/>
    <cellStyle name="Normal 3 3 2 2 4 2 2 2 2 2 2 2" xfId="26943" xr:uid="{00000000-0005-0000-0000-000058650000}"/>
    <cellStyle name="Normal 3 3 2 2 4 2 2 2 2 2 3" xfId="26944" xr:uid="{00000000-0005-0000-0000-000059650000}"/>
    <cellStyle name="Normal 3 3 2 2 4 2 2 2 2 3" xfId="26945" xr:uid="{00000000-0005-0000-0000-00005A650000}"/>
    <cellStyle name="Normal 3 3 2 2 4 2 2 2 2 3 2" xfId="26946" xr:uid="{00000000-0005-0000-0000-00005B650000}"/>
    <cellStyle name="Normal 3 3 2 2 4 2 2 2 2 4" xfId="26947" xr:uid="{00000000-0005-0000-0000-00005C650000}"/>
    <cellStyle name="Normal 3 3 2 2 4 2 2 2 3" xfId="26948" xr:uid="{00000000-0005-0000-0000-00005D650000}"/>
    <cellStyle name="Normal 3 3 2 2 4 2 2 2 3 2" xfId="26949" xr:uid="{00000000-0005-0000-0000-00005E650000}"/>
    <cellStyle name="Normal 3 3 2 2 4 2 2 2 3 2 2" xfId="26950" xr:uid="{00000000-0005-0000-0000-00005F650000}"/>
    <cellStyle name="Normal 3 3 2 2 4 2 2 2 3 3" xfId="26951" xr:uid="{00000000-0005-0000-0000-000060650000}"/>
    <cellStyle name="Normal 3 3 2 2 4 2 2 2 4" xfId="26952" xr:uid="{00000000-0005-0000-0000-000061650000}"/>
    <cellStyle name="Normal 3 3 2 2 4 2 2 2 4 2" xfId="26953" xr:uid="{00000000-0005-0000-0000-000062650000}"/>
    <cellStyle name="Normal 3 3 2 2 4 2 2 2 5" xfId="26954" xr:uid="{00000000-0005-0000-0000-000063650000}"/>
    <cellStyle name="Normal 3 3 2 2 4 2 2 3" xfId="26955" xr:uid="{00000000-0005-0000-0000-000064650000}"/>
    <cellStyle name="Normal 3 3 2 2 4 2 2 3 2" xfId="26956" xr:uid="{00000000-0005-0000-0000-000065650000}"/>
    <cellStyle name="Normal 3 3 2 2 4 2 2 3 2 2" xfId="26957" xr:uid="{00000000-0005-0000-0000-000066650000}"/>
    <cellStyle name="Normal 3 3 2 2 4 2 2 3 2 2 2" xfId="26958" xr:uid="{00000000-0005-0000-0000-000067650000}"/>
    <cellStyle name="Normal 3 3 2 2 4 2 2 3 2 3" xfId="26959" xr:uid="{00000000-0005-0000-0000-000068650000}"/>
    <cellStyle name="Normal 3 3 2 2 4 2 2 3 3" xfId="26960" xr:uid="{00000000-0005-0000-0000-000069650000}"/>
    <cellStyle name="Normal 3 3 2 2 4 2 2 3 3 2" xfId="26961" xr:uid="{00000000-0005-0000-0000-00006A650000}"/>
    <cellStyle name="Normal 3 3 2 2 4 2 2 3 4" xfId="26962" xr:uid="{00000000-0005-0000-0000-00006B650000}"/>
    <cellStyle name="Normal 3 3 2 2 4 2 2 4" xfId="26963" xr:uid="{00000000-0005-0000-0000-00006C650000}"/>
    <cellStyle name="Normal 3 3 2 2 4 2 2 4 2" xfId="26964" xr:uid="{00000000-0005-0000-0000-00006D650000}"/>
    <cellStyle name="Normal 3 3 2 2 4 2 2 4 2 2" xfId="26965" xr:uid="{00000000-0005-0000-0000-00006E650000}"/>
    <cellStyle name="Normal 3 3 2 2 4 2 2 4 2 2 2" xfId="26966" xr:uid="{00000000-0005-0000-0000-00006F650000}"/>
    <cellStyle name="Normal 3 3 2 2 4 2 2 4 2 3" xfId="26967" xr:uid="{00000000-0005-0000-0000-000070650000}"/>
    <cellStyle name="Normal 3 3 2 2 4 2 2 4 3" xfId="26968" xr:uid="{00000000-0005-0000-0000-000071650000}"/>
    <cellStyle name="Normal 3 3 2 2 4 2 2 4 3 2" xfId="26969" xr:uid="{00000000-0005-0000-0000-000072650000}"/>
    <cellStyle name="Normal 3 3 2 2 4 2 2 4 4" xfId="26970" xr:uid="{00000000-0005-0000-0000-000073650000}"/>
    <cellStyle name="Normal 3 3 2 2 4 2 2 5" xfId="26971" xr:uid="{00000000-0005-0000-0000-000074650000}"/>
    <cellStyle name="Normal 3 3 2 2 4 2 2 5 2" xfId="26972" xr:uid="{00000000-0005-0000-0000-000075650000}"/>
    <cellStyle name="Normal 3 3 2 2 4 2 2 5 2 2" xfId="26973" xr:uid="{00000000-0005-0000-0000-000076650000}"/>
    <cellStyle name="Normal 3 3 2 2 4 2 2 5 3" xfId="26974" xr:uid="{00000000-0005-0000-0000-000077650000}"/>
    <cellStyle name="Normal 3 3 2 2 4 2 2 6" xfId="26975" xr:uid="{00000000-0005-0000-0000-000078650000}"/>
    <cellStyle name="Normal 3 3 2 2 4 2 2 6 2" xfId="26976" xr:uid="{00000000-0005-0000-0000-000079650000}"/>
    <cellStyle name="Normal 3 3 2 2 4 2 2 7" xfId="26977" xr:uid="{00000000-0005-0000-0000-00007A650000}"/>
    <cellStyle name="Normal 3 3 2 2 4 2 2 7 2" xfId="26978" xr:uid="{00000000-0005-0000-0000-00007B650000}"/>
    <cellStyle name="Normal 3 3 2 2 4 2 2 8" xfId="26979" xr:uid="{00000000-0005-0000-0000-00007C650000}"/>
    <cellStyle name="Normal 3 3 2 2 4 2 3" xfId="26980" xr:uid="{00000000-0005-0000-0000-00007D650000}"/>
    <cellStyle name="Normal 3 3 2 2 4 2 3 2" xfId="26981" xr:uid="{00000000-0005-0000-0000-00007E650000}"/>
    <cellStyle name="Normal 3 3 2 2 4 2 3 2 2" xfId="26982" xr:uid="{00000000-0005-0000-0000-00007F650000}"/>
    <cellStyle name="Normal 3 3 2 2 4 2 3 2 2 2" xfId="26983" xr:uid="{00000000-0005-0000-0000-000080650000}"/>
    <cellStyle name="Normal 3 3 2 2 4 2 3 2 2 2 2" xfId="26984" xr:uid="{00000000-0005-0000-0000-000081650000}"/>
    <cellStyle name="Normal 3 3 2 2 4 2 3 2 2 3" xfId="26985" xr:uid="{00000000-0005-0000-0000-000082650000}"/>
    <cellStyle name="Normal 3 3 2 2 4 2 3 2 3" xfId="26986" xr:uid="{00000000-0005-0000-0000-000083650000}"/>
    <cellStyle name="Normal 3 3 2 2 4 2 3 2 3 2" xfId="26987" xr:uid="{00000000-0005-0000-0000-000084650000}"/>
    <cellStyle name="Normal 3 3 2 2 4 2 3 2 4" xfId="26988" xr:uid="{00000000-0005-0000-0000-000085650000}"/>
    <cellStyle name="Normal 3 3 2 2 4 2 3 3" xfId="26989" xr:uid="{00000000-0005-0000-0000-000086650000}"/>
    <cellStyle name="Normal 3 3 2 2 4 2 3 3 2" xfId="26990" xr:uid="{00000000-0005-0000-0000-000087650000}"/>
    <cellStyle name="Normal 3 3 2 2 4 2 3 3 2 2" xfId="26991" xr:uid="{00000000-0005-0000-0000-000088650000}"/>
    <cellStyle name="Normal 3 3 2 2 4 2 3 3 3" xfId="26992" xr:uid="{00000000-0005-0000-0000-000089650000}"/>
    <cellStyle name="Normal 3 3 2 2 4 2 3 4" xfId="26993" xr:uid="{00000000-0005-0000-0000-00008A650000}"/>
    <cellStyle name="Normal 3 3 2 2 4 2 3 4 2" xfId="26994" xr:uid="{00000000-0005-0000-0000-00008B650000}"/>
    <cellStyle name="Normal 3 3 2 2 4 2 3 5" xfId="26995" xr:uid="{00000000-0005-0000-0000-00008C650000}"/>
    <cellStyle name="Normal 3 3 2 2 4 2 4" xfId="26996" xr:uid="{00000000-0005-0000-0000-00008D650000}"/>
    <cellStyle name="Normal 3 3 2 2 4 2 4 2" xfId="26997" xr:uid="{00000000-0005-0000-0000-00008E650000}"/>
    <cellStyle name="Normal 3 3 2 2 4 2 4 2 2" xfId="26998" xr:uid="{00000000-0005-0000-0000-00008F650000}"/>
    <cellStyle name="Normal 3 3 2 2 4 2 4 2 2 2" xfId="26999" xr:uid="{00000000-0005-0000-0000-000090650000}"/>
    <cellStyle name="Normal 3 3 2 2 4 2 4 2 3" xfId="27000" xr:uid="{00000000-0005-0000-0000-000091650000}"/>
    <cellStyle name="Normal 3 3 2 2 4 2 4 3" xfId="27001" xr:uid="{00000000-0005-0000-0000-000092650000}"/>
    <cellStyle name="Normal 3 3 2 2 4 2 4 3 2" xfId="27002" xr:uid="{00000000-0005-0000-0000-000093650000}"/>
    <cellStyle name="Normal 3 3 2 2 4 2 4 4" xfId="27003" xr:uid="{00000000-0005-0000-0000-000094650000}"/>
    <cellStyle name="Normal 3 3 2 2 4 2 5" xfId="27004" xr:uid="{00000000-0005-0000-0000-000095650000}"/>
    <cellStyle name="Normal 3 3 2 2 4 2 5 2" xfId="27005" xr:uid="{00000000-0005-0000-0000-000096650000}"/>
    <cellStyle name="Normal 3 3 2 2 4 2 5 2 2" xfId="27006" xr:uid="{00000000-0005-0000-0000-000097650000}"/>
    <cellStyle name="Normal 3 3 2 2 4 2 5 2 2 2" xfId="27007" xr:uid="{00000000-0005-0000-0000-000098650000}"/>
    <cellStyle name="Normal 3 3 2 2 4 2 5 2 3" xfId="27008" xr:uid="{00000000-0005-0000-0000-000099650000}"/>
    <cellStyle name="Normal 3 3 2 2 4 2 5 3" xfId="27009" xr:uid="{00000000-0005-0000-0000-00009A650000}"/>
    <cellStyle name="Normal 3 3 2 2 4 2 5 3 2" xfId="27010" xr:uid="{00000000-0005-0000-0000-00009B650000}"/>
    <cellStyle name="Normal 3 3 2 2 4 2 5 4" xfId="27011" xr:uid="{00000000-0005-0000-0000-00009C650000}"/>
    <cellStyle name="Normal 3 3 2 2 4 2 6" xfId="27012" xr:uid="{00000000-0005-0000-0000-00009D650000}"/>
    <cellStyle name="Normal 3 3 2 2 4 2 6 2" xfId="27013" xr:uid="{00000000-0005-0000-0000-00009E650000}"/>
    <cellStyle name="Normal 3 3 2 2 4 2 6 2 2" xfId="27014" xr:uid="{00000000-0005-0000-0000-00009F650000}"/>
    <cellStyle name="Normal 3 3 2 2 4 2 6 3" xfId="27015" xr:uid="{00000000-0005-0000-0000-0000A0650000}"/>
    <cellStyle name="Normal 3 3 2 2 4 2 7" xfId="27016" xr:uid="{00000000-0005-0000-0000-0000A1650000}"/>
    <cellStyle name="Normal 3 3 2 2 4 2 7 2" xfId="27017" xr:uid="{00000000-0005-0000-0000-0000A2650000}"/>
    <cellStyle name="Normal 3 3 2 2 4 2 8" xfId="27018" xr:uid="{00000000-0005-0000-0000-0000A3650000}"/>
    <cellStyle name="Normal 3 3 2 2 4 2 8 2" xfId="27019" xr:uid="{00000000-0005-0000-0000-0000A4650000}"/>
    <cellStyle name="Normal 3 3 2 2 4 2 9" xfId="27020" xr:uid="{00000000-0005-0000-0000-0000A5650000}"/>
    <cellStyle name="Normal 3 3 2 2 4 3" xfId="27021" xr:uid="{00000000-0005-0000-0000-0000A6650000}"/>
    <cellStyle name="Normal 3 3 2 2 4 3 2" xfId="27022" xr:uid="{00000000-0005-0000-0000-0000A7650000}"/>
    <cellStyle name="Normal 3 3 2 2 4 3 2 2" xfId="27023" xr:uid="{00000000-0005-0000-0000-0000A8650000}"/>
    <cellStyle name="Normal 3 3 2 2 4 3 2 2 2" xfId="27024" xr:uid="{00000000-0005-0000-0000-0000A9650000}"/>
    <cellStyle name="Normal 3 3 2 2 4 3 2 2 2 2" xfId="27025" xr:uid="{00000000-0005-0000-0000-0000AA650000}"/>
    <cellStyle name="Normal 3 3 2 2 4 3 2 2 2 2 2" xfId="27026" xr:uid="{00000000-0005-0000-0000-0000AB650000}"/>
    <cellStyle name="Normal 3 3 2 2 4 3 2 2 2 3" xfId="27027" xr:uid="{00000000-0005-0000-0000-0000AC650000}"/>
    <cellStyle name="Normal 3 3 2 2 4 3 2 2 3" xfId="27028" xr:uid="{00000000-0005-0000-0000-0000AD650000}"/>
    <cellStyle name="Normal 3 3 2 2 4 3 2 2 3 2" xfId="27029" xr:uid="{00000000-0005-0000-0000-0000AE650000}"/>
    <cellStyle name="Normal 3 3 2 2 4 3 2 2 4" xfId="27030" xr:uid="{00000000-0005-0000-0000-0000AF650000}"/>
    <cellStyle name="Normal 3 3 2 2 4 3 2 3" xfId="27031" xr:uid="{00000000-0005-0000-0000-0000B0650000}"/>
    <cellStyle name="Normal 3 3 2 2 4 3 2 3 2" xfId="27032" xr:uid="{00000000-0005-0000-0000-0000B1650000}"/>
    <cellStyle name="Normal 3 3 2 2 4 3 2 3 2 2" xfId="27033" xr:uid="{00000000-0005-0000-0000-0000B2650000}"/>
    <cellStyle name="Normal 3 3 2 2 4 3 2 3 3" xfId="27034" xr:uid="{00000000-0005-0000-0000-0000B3650000}"/>
    <cellStyle name="Normal 3 3 2 2 4 3 2 4" xfId="27035" xr:uid="{00000000-0005-0000-0000-0000B4650000}"/>
    <cellStyle name="Normal 3 3 2 2 4 3 2 4 2" xfId="27036" xr:uid="{00000000-0005-0000-0000-0000B5650000}"/>
    <cellStyle name="Normal 3 3 2 2 4 3 2 5" xfId="27037" xr:uid="{00000000-0005-0000-0000-0000B6650000}"/>
    <cellStyle name="Normal 3 3 2 2 4 3 3" xfId="27038" xr:uid="{00000000-0005-0000-0000-0000B7650000}"/>
    <cellStyle name="Normal 3 3 2 2 4 3 3 2" xfId="27039" xr:uid="{00000000-0005-0000-0000-0000B8650000}"/>
    <cellStyle name="Normal 3 3 2 2 4 3 3 2 2" xfId="27040" xr:uid="{00000000-0005-0000-0000-0000B9650000}"/>
    <cellStyle name="Normal 3 3 2 2 4 3 3 2 2 2" xfId="27041" xr:uid="{00000000-0005-0000-0000-0000BA650000}"/>
    <cellStyle name="Normal 3 3 2 2 4 3 3 2 3" xfId="27042" xr:uid="{00000000-0005-0000-0000-0000BB650000}"/>
    <cellStyle name="Normal 3 3 2 2 4 3 3 3" xfId="27043" xr:uid="{00000000-0005-0000-0000-0000BC650000}"/>
    <cellStyle name="Normal 3 3 2 2 4 3 3 3 2" xfId="27044" xr:uid="{00000000-0005-0000-0000-0000BD650000}"/>
    <cellStyle name="Normal 3 3 2 2 4 3 3 4" xfId="27045" xr:uid="{00000000-0005-0000-0000-0000BE650000}"/>
    <cellStyle name="Normal 3 3 2 2 4 3 4" xfId="27046" xr:uid="{00000000-0005-0000-0000-0000BF650000}"/>
    <cellStyle name="Normal 3 3 2 2 4 3 4 2" xfId="27047" xr:uid="{00000000-0005-0000-0000-0000C0650000}"/>
    <cellStyle name="Normal 3 3 2 2 4 3 4 2 2" xfId="27048" xr:uid="{00000000-0005-0000-0000-0000C1650000}"/>
    <cellStyle name="Normal 3 3 2 2 4 3 4 2 2 2" xfId="27049" xr:uid="{00000000-0005-0000-0000-0000C2650000}"/>
    <cellStyle name="Normal 3 3 2 2 4 3 4 2 3" xfId="27050" xr:uid="{00000000-0005-0000-0000-0000C3650000}"/>
    <cellStyle name="Normal 3 3 2 2 4 3 4 3" xfId="27051" xr:uid="{00000000-0005-0000-0000-0000C4650000}"/>
    <cellStyle name="Normal 3 3 2 2 4 3 4 3 2" xfId="27052" xr:uid="{00000000-0005-0000-0000-0000C5650000}"/>
    <cellStyle name="Normal 3 3 2 2 4 3 4 4" xfId="27053" xr:uid="{00000000-0005-0000-0000-0000C6650000}"/>
    <cellStyle name="Normal 3 3 2 2 4 3 5" xfId="27054" xr:uid="{00000000-0005-0000-0000-0000C7650000}"/>
    <cellStyle name="Normal 3 3 2 2 4 3 5 2" xfId="27055" xr:uid="{00000000-0005-0000-0000-0000C8650000}"/>
    <cellStyle name="Normal 3 3 2 2 4 3 5 2 2" xfId="27056" xr:uid="{00000000-0005-0000-0000-0000C9650000}"/>
    <cellStyle name="Normal 3 3 2 2 4 3 5 3" xfId="27057" xr:uid="{00000000-0005-0000-0000-0000CA650000}"/>
    <cellStyle name="Normal 3 3 2 2 4 3 6" xfId="27058" xr:uid="{00000000-0005-0000-0000-0000CB650000}"/>
    <cellStyle name="Normal 3 3 2 2 4 3 6 2" xfId="27059" xr:uid="{00000000-0005-0000-0000-0000CC650000}"/>
    <cellStyle name="Normal 3 3 2 2 4 3 7" xfId="27060" xr:uid="{00000000-0005-0000-0000-0000CD650000}"/>
    <cellStyle name="Normal 3 3 2 2 4 3 7 2" xfId="27061" xr:uid="{00000000-0005-0000-0000-0000CE650000}"/>
    <cellStyle name="Normal 3 3 2 2 4 3 8" xfId="27062" xr:uid="{00000000-0005-0000-0000-0000CF650000}"/>
    <cellStyle name="Normal 3 3 2 2 4 4" xfId="27063" xr:uid="{00000000-0005-0000-0000-0000D0650000}"/>
    <cellStyle name="Normal 3 3 2 2 4 4 2" xfId="27064" xr:uid="{00000000-0005-0000-0000-0000D1650000}"/>
    <cellStyle name="Normal 3 3 2 2 4 4 2 2" xfId="27065" xr:uid="{00000000-0005-0000-0000-0000D2650000}"/>
    <cellStyle name="Normal 3 3 2 2 4 4 2 2 2" xfId="27066" xr:uid="{00000000-0005-0000-0000-0000D3650000}"/>
    <cellStyle name="Normal 3 3 2 2 4 4 2 2 2 2" xfId="27067" xr:uid="{00000000-0005-0000-0000-0000D4650000}"/>
    <cellStyle name="Normal 3 3 2 2 4 4 2 2 3" xfId="27068" xr:uid="{00000000-0005-0000-0000-0000D5650000}"/>
    <cellStyle name="Normal 3 3 2 2 4 4 2 3" xfId="27069" xr:uid="{00000000-0005-0000-0000-0000D6650000}"/>
    <cellStyle name="Normal 3 3 2 2 4 4 2 3 2" xfId="27070" xr:uid="{00000000-0005-0000-0000-0000D7650000}"/>
    <cellStyle name="Normal 3 3 2 2 4 4 2 4" xfId="27071" xr:uid="{00000000-0005-0000-0000-0000D8650000}"/>
    <cellStyle name="Normal 3 3 2 2 4 4 3" xfId="27072" xr:uid="{00000000-0005-0000-0000-0000D9650000}"/>
    <cellStyle name="Normal 3 3 2 2 4 4 3 2" xfId="27073" xr:uid="{00000000-0005-0000-0000-0000DA650000}"/>
    <cellStyle name="Normal 3 3 2 2 4 4 3 2 2" xfId="27074" xr:uid="{00000000-0005-0000-0000-0000DB650000}"/>
    <cellStyle name="Normal 3 3 2 2 4 4 3 3" xfId="27075" xr:uid="{00000000-0005-0000-0000-0000DC650000}"/>
    <cellStyle name="Normal 3 3 2 2 4 4 4" xfId="27076" xr:uid="{00000000-0005-0000-0000-0000DD650000}"/>
    <cellStyle name="Normal 3 3 2 2 4 4 4 2" xfId="27077" xr:uid="{00000000-0005-0000-0000-0000DE650000}"/>
    <cellStyle name="Normal 3 3 2 2 4 4 5" xfId="27078" xr:uid="{00000000-0005-0000-0000-0000DF650000}"/>
    <cellStyle name="Normal 3 3 2 2 4 5" xfId="27079" xr:uid="{00000000-0005-0000-0000-0000E0650000}"/>
    <cellStyle name="Normal 3 3 2 2 4 5 2" xfId="27080" xr:uid="{00000000-0005-0000-0000-0000E1650000}"/>
    <cellStyle name="Normal 3 3 2 2 4 5 2 2" xfId="27081" xr:uid="{00000000-0005-0000-0000-0000E2650000}"/>
    <cellStyle name="Normal 3 3 2 2 4 5 2 2 2" xfId="27082" xr:uid="{00000000-0005-0000-0000-0000E3650000}"/>
    <cellStyle name="Normal 3 3 2 2 4 5 2 3" xfId="27083" xr:uid="{00000000-0005-0000-0000-0000E4650000}"/>
    <cellStyle name="Normal 3 3 2 2 4 5 3" xfId="27084" xr:uid="{00000000-0005-0000-0000-0000E5650000}"/>
    <cellStyle name="Normal 3 3 2 2 4 5 3 2" xfId="27085" xr:uid="{00000000-0005-0000-0000-0000E6650000}"/>
    <cellStyle name="Normal 3 3 2 2 4 5 4" xfId="27086" xr:uid="{00000000-0005-0000-0000-0000E7650000}"/>
    <cellStyle name="Normal 3 3 2 2 4 6" xfId="27087" xr:uid="{00000000-0005-0000-0000-0000E8650000}"/>
    <cellStyle name="Normal 3 3 2 2 4 6 2" xfId="27088" xr:uid="{00000000-0005-0000-0000-0000E9650000}"/>
    <cellStyle name="Normal 3 3 2 2 4 6 2 2" xfId="27089" xr:uid="{00000000-0005-0000-0000-0000EA650000}"/>
    <cellStyle name="Normal 3 3 2 2 4 6 2 2 2" xfId="27090" xr:uid="{00000000-0005-0000-0000-0000EB650000}"/>
    <cellStyle name="Normal 3 3 2 2 4 6 2 3" xfId="27091" xr:uid="{00000000-0005-0000-0000-0000EC650000}"/>
    <cellStyle name="Normal 3 3 2 2 4 6 3" xfId="27092" xr:uid="{00000000-0005-0000-0000-0000ED650000}"/>
    <cellStyle name="Normal 3 3 2 2 4 6 3 2" xfId="27093" xr:uid="{00000000-0005-0000-0000-0000EE650000}"/>
    <cellStyle name="Normal 3 3 2 2 4 6 4" xfId="27094" xr:uid="{00000000-0005-0000-0000-0000EF650000}"/>
    <cellStyle name="Normal 3 3 2 2 4 7" xfId="27095" xr:uid="{00000000-0005-0000-0000-0000F0650000}"/>
    <cellStyle name="Normal 3 3 2 2 4 7 2" xfId="27096" xr:uid="{00000000-0005-0000-0000-0000F1650000}"/>
    <cellStyle name="Normal 3 3 2 2 4 7 2 2" xfId="27097" xr:uid="{00000000-0005-0000-0000-0000F2650000}"/>
    <cellStyle name="Normal 3 3 2 2 4 7 3" xfId="27098" xr:uid="{00000000-0005-0000-0000-0000F3650000}"/>
    <cellStyle name="Normal 3 3 2 2 4 8" xfId="27099" xr:uid="{00000000-0005-0000-0000-0000F4650000}"/>
    <cellStyle name="Normal 3 3 2 2 4 8 2" xfId="27100" xr:uid="{00000000-0005-0000-0000-0000F5650000}"/>
    <cellStyle name="Normal 3 3 2 2 4 9" xfId="27101" xr:uid="{00000000-0005-0000-0000-0000F6650000}"/>
    <cellStyle name="Normal 3 3 2 2 4 9 2" xfId="27102" xr:uid="{00000000-0005-0000-0000-0000F7650000}"/>
    <cellStyle name="Normal 3 3 2 2 5" xfId="27103" xr:uid="{00000000-0005-0000-0000-0000F8650000}"/>
    <cellStyle name="Normal 3 3 2 2 5 10" xfId="27104" xr:uid="{00000000-0005-0000-0000-0000F9650000}"/>
    <cellStyle name="Normal 3 3 2 2 5 11" xfId="27105" xr:uid="{00000000-0005-0000-0000-0000FA650000}"/>
    <cellStyle name="Normal 3 3 2 2 5 2" xfId="27106" xr:uid="{00000000-0005-0000-0000-0000FB650000}"/>
    <cellStyle name="Normal 3 3 2 2 5 2 2" xfId="27107" xr:uid="{00000000-0005-0000-0000-0000FC650000}"/>
    <cellStyle name="Normal 3 3 2 2 5 2 2 2" xfId="27108" xr:uid="{00000000-0005-0000-0000-0000FD650000}"/>
    <cellStyle name="Normal 3 3 2 2 5 2 2 2 2" xfId="27109" xr:uid="{00000000-0005-0000-0000-0000FE650000}"/>
    <cellStyle name="Normal 3 3 2 2 5 2 2 2 2 2" xfId="27110" xr:uid="{00000000-0005-0000-0000-0000FF650000}"/>
    <cellStyle name="Normal 3 3 2 2 5 2 2 2 2 2 2" xfId="27111" xr:uid="{00000000-0005-0000-0000-000000660000}"/>
    <cellStyle name="Normal 3 3 2 2 5 2 2 2 2 2 2 2" xfId="27112" xr:uid="{00000000-0005-0000-0000-000001660000}"/>
    <cellStyle name="Normal 3 3 2 2 5 2 2 2 2 2 3" xfId="27113" xr:uid="{00000000-0005-0000-0000-000002660000}"/>
    <cellStyle name="Normal 3 3 2 2 5 2 2 2 2 3" xfId="27114" xr:uid="{00000000-0005-0000-0000-000003660000}"/>
    <cellStyle name="Normal 3 3 2 2 5 2 2 2 2 3 2" xfId="27115" xr:uid="{00000000-0005-0000-0000-000004660000}"/>
    <cellStyle name="Normal 3 3 2 2 5 2 2 2 2 4" xfId="27116" xr:uid="{00000000-0005-0000-0000-000005660000}"/>
    <cellStyle name="Normal 3 3 2 2 5 2 2 2 3" xfId="27117" xr:uid="{00000000-0005-0000-0000-000006660000}"/>
    <cellStyle name="Normal 3 3 2 2 5 2 2 2 3 2" xfId="27118" xr:uid="{00000000-0005-0000-0000-000007660000}"/>
    <cellStyle name="Normal 3 3 2 2 5 2 2 2 3 2 2" xfId="27119" xr:uid="{00000000-0005-0000-0000-000008660000}"/>
    <cellStyle name="Normal 3 3 2 2 5 2 2 2 3 3" xfId="27120" xr:uid="{00000000-0005-0000-0000-000009660000}"/>
    <cellStyle name="Normal 3 3 2 2 5 2 2 2 4" xfId="27121" xr:uid="{00000000-0005-0000-0000-00000A660000}"/>
    <cellStyle name="Normal 3 3 2 2 5 2 2 2 4 2" xfId="27122" xr:uid="{00000000-0005-0000-0000-00000B660000}"/>
    <cellStyle name="Normal 3 3 2 2 5 2 2 2 5" xfId="27123" xr:uid="{00000000-0005-0000-0000-00000C660000}"/>
    <cellStyle name="Normal 3 3 2 2 5 2 2 3" xfId="27124" xr:uid="{00000000-0005-0000-0000-00000D660000}"/>
    <cellStyle name="Normal 3 3 2 2 5 2 2 3 2" xfId="27125" xr:uid="{00000000-0005-0000-0000-00000E660000}"/>
    <cellStyle name="Normal 3 3 2 2 5 2 2 3 2 2" xfId="27126" xr:uid="{00000000-0005-0000-0000-00000F660000}"/>
    <cellStyle name="Normal 3 3 2 2 5 2 2 3 2 2 2" xfId="27127" xr:uid="{00000000-0005-0000-0000-000010660000}"/>
    <cellStyle name="Normal 3 3 2 2 5 2 2 3 2 3" xfId="27128" xr:uid="{00000000-0005-0000-0000-000011660000}"/>
    <cellStyle name="Normal 3 3 2 2 5 2 2 3 3" xfId="27129" xr:uid="{00000000-0005-0000-0000-000012660000}"/>
    <cellStyle name="Normal 3 3 2 2 5 2 2 3 3 2" xfId="27130" xr:uid="{00000000-0005-0000-0000-000013660000}"/>
    <cellStyle name="Normal 3 3 2 2 5 2 2 3 4" xfId="27131" xr:uid="{00000000-0005-0000-0000-000014660000}"/>
    <cellStyle name="Normal 3 3 2 2 5 2 2 4" xfId="27132" xr:uid="{00000000-0005-0000-0000-000015660000}"/>
    <cellStyle name="Normal 3 3 2 2 5 2 2 4 2" xfId="27133" xr:uid="{00000000-0005-0000-0000-000016660000}"/>
    <cellStyle name="Normal 3 3 2 2 5 2 2 4 2 2" xfId="27134" xr:uid="{00000000-0005-0000-0000-000017660000}"/>
    <cellStyle name="Normal 3 3 2 2 5 2 2 4 2 2 2" xfId="27135" xr:uid="{00000000-0005-0000-0000-000018660000}"/>
    <cellStyle name="Normal 3 3 2 2 5 2 2 4 2 3" xfId="27136" xr:uid="{00000000-0005-0000-0000-000019660000}"/>
    <cellStyle name="Normal 3 3 2 2 5 2 2 4 3" xfId="27137" xr:uid="{00000000-0005-0000-0000-00001A660000}"/>
    <cellStyle name="Normal 3 3 2 2 5 2 2 4 3 2" xfId="27138" xr:uid="{00000000-0005-0000-0000-00001B660000}"/>
    <cellStyle name="Normal 3 3 2 2 5 2 2 4 4" xfId="27139" xr:uid="{00000000-0005-0000-0000-00001C660000}"/>
    <cellStyle name="Normal 3 3 2 2 5 2 2 5" xfId="27140" xr:uid="{00000000-0005-0000-0000-00001D660000}"/>
    <cellStyle name="Normal 3 3 2 2 5 2 2 5 2" xfId="27141" xr:uid="{00000000-0005-0000-0000-00001E660000}"/>
    <cellStyle name="Normal 3 3 2 2 5 2 2 5 2 2" xfId="27142" xr:uid="{00000000-0005-0000-0000-00001F660000}"/>
    <cellStyle name="Normal 3 3 2 2 5 2 2 5 3" xfId="27143" xr:uid="{00000000-0005-0000-0000-000020660000}"/>
    <cellStyle name="Normal 3 3 2 2 5 2 2 6" xfId="27144" xr:uid="{00000000-0005-0000-0000-000021660000}"/>
    <cellStyle name="Normal 3 3 2 2 5 2 2 6 2" xfId="27145" xr:uid="{00000000-0005-0000-0000-000022660000}"/>
    <cellStyle name="Normal 3 3 2 2 5 2 2 7" xfId="27146" xr:uid="{00000000-0005-0000-0000-000023660000}"/>
    <cellStyle name="Normal 3 3 2 2 5 2 2 7 2" xfId="27147" xr:uid="{00000000-0005-0000-0000-000024660000}"/>
    <cellStyle name="Normal 3 3 2 2 5 2 2 8" xfId="27148" xr:uid="{00000000-0005-0000-0000-000025660000}"/>
    <cellStyle name="Normal 3 3 2 2 5 2 3" xfId="27149" xr:uid="{00000000-0005-0000-0000-000026660000}"/>
    <cellStyle name="Normal 3 3 2 2 5 2 3 2" xfId="27150" xr:uid="{00000000-0005-0000-0000-000027660000}"/>
    <cellStyle name="Normal 3 3 2 2 5 2 3 2 2" xfId="27151" xr:uid="{00000000-0005-0000-0000-000028660000}"/>
    <cellStyle name="Normal 3 3 2 2 5 2 3 2 2 2" xfId="27152" xr:uid="{00000000-0005-0000-0000-000029660000}"/>
    <cellStyle name="Normal 3 3 2 2 5 2 3 2 2 2 2" xfId="27153" xr:uid="{00000000-0005-0000-0000-00002A660000}"/>
    <cellStyle name="Normal 3 3 2 2 5 2 3 2 2 3" xfId="27154" xr:uid="{00000000-0005-0000-0000-00002B660000}"/>
    <cellStyle name="Normal 3 3 2 2 5 2 3 2 3" xfId="27155" xr:uid="{00000000-0005-0000-0000-00002C660000}"/>
    <cellStyle name="Normal 3 3 2 2 5 2 3 2 3 2" xfId="27156" xr:uid="{00000000-0005-0000-0000-00002D660000}"/>
    <cellStyle name="Normal 3 3 2 2 5 2 3 2 4" xfId="27157" xr:uid="{00000000-0005-0000-0000-00002E660000}"/>
    <cellStyle name="Normal 3 3 2 2 5 2 3 3" xfId="27158" xr:uid="{00000000-0005-0000-0000-00002F660000}"/>
    <cellStyle name="Normal 3 3 2 2 5 2 3 3 2" xfId="27159" xr:uid="{00000000-0005-0000-0000-000030660000}"/>
    <cellStyle name="Normal 3 3 2 2 5 2 3 3 2 2" xfId="27160" xr:uid="{00000000-0005-0000-0000-000031660000}"/>
    <cellStyle name="Normal 3 3 2 2 5 2 3 3 3" xfId="27161" xr:uid="{00000000-0005-0000-0000-000032660000}"/>
    <cellStyle name="Normal 3 3 2 2 5 2 3 4" xfId="27162" xr:uid="{00000000-0005-0000-0000-000033660000}"/>
    <cellStyle name="Normal 3 3 2 2 5 2 3 4 2" xfId="27163" xr:uid="{00000000-0005-0000-0000-000034660000}"/>
    <cellStyle name="Normal 3 3 2 2 5 2 3 5" xfId="27164" xr:uid="{00000000-0005-0000-0000-000035660000}"/>
    <cellStyle name="Normal 3 3 2 2 5 2 4" xfId="27165" xr:uid="{00000000-0005-0000-0000-000036660000}"/>
    <cellStyle name="Normal 3 3 2 2 5 2 4 2" xfId="27166" xr:uid="{00000000-0005-0000-0000-000037660000}"/>
    <cellStyle name="Normal 3 3 2 2 5 2 4 2 2" xfId="27167" xr:uid="{00000000-0005-0000-0000-000038660000}"/>
    <cellStyle name="Normal 3 3 2 2 5 2 4 2 2 2" xfId="27168" xr:uid="{00000000-0005-0000-0000-000039660000}"/>
    <cellStyle name="Normal 3 3 2 2 5 2 4 2 3" xfId="27169" xr:uid="{00000000-0005-0000-0000-00003A660000}"/>
    <cellStyle name="Normal 3 3 2 2 5 2 4 3" xfId="27170" xr:uid="{00000000-0005-0000-0000-00003B660000}"/>
    <cellStyle name="Normal 3 3 2 2 5 2 4 3 2" xfId="27171" xr:uid="{00000000-0005-0000-0000-00003C660000}"/>
    <cellStyle name="Normal 3 3 2 2 5 2 4 4" xfId="27172" xr:uid="{00000000-0005-0000-0000-00003D660000}"/>
    <cellStyle name="Normal 3 3 2 2 5 2 5" xfId="27173" xr:uid="{00000000-0005-0000-0000-00003E660000}"/>
    <cellStyle name="Normal 3 3 2 2 5 2 5 2" xfId="27174" xr:uid="{00000000-0005-0000-0000-00003F660000}"/>
    <cellStyle name="Normal 3 3 2 2 5 2 5 2 2" xfId="27175" xr:uid="{00000000-0005-0000-0000-000040660000}"/>
    <cellStyle name="Normal 3 3 2 2 5 2 5 2 2 2" xfId="27176" xr:uid="{00000000-0005-0000-0000-000041660000}"/>
    <cellStyle name="Normal 3 3 2 2 5 2 5 2 3" xfId="27177" xr:uid="{00000000-0005-0000-0000-000042660000}"/>
    <cellStyle name="Normal 3 3 2 2 5 2 5 3" xfId="27178" xr:uid="{00000000-0005-0000-0000-000043660000}"/>
    <cellStyle name="Normal 3 3 2 2 5 2 5 3 2" xfId="27179" xr:uid="{00000000-0005-0000-0000-000044660000}"/>
    <cellStyle name="Normal 3 3 2 2 5 2 5 4" xfId="27180" xr:uid="{00000000-0005-0000-0000-000045660000}"/>
    <cellStyle name="Normal 3 3 2 2 5 2 6" xfId="27181" xr:uid="{00000000-0005-0000-0000-000046660000}"/>
    <cellStyle name="Normal 3 3 2 2 5 2 6 2" xfId="27182" xr:uid="{00000000-0005-0000-0000-000047660000}"/>
    <cellStyle name="Normal 3 3 2 2 5 2 6 2 2" xfId="27183" xr:uid="{00000000-0005-0000-0000-000048660000}"/>
    <cellStyle name="Normal 3 3 2 2 5 2 6 3" xfId="27184" xr:uid="{00000000-0005-0000-0000-000049660000}"/>
    <cellStyle name="Normal 3 3 2 2 5 2 7" xfId="27185" xr:uid="{00000000-0005-0000-0000-00004A660000}"/>
    <cellStyle name="Normal 3 3 2 2 5 2 7 2" xfId="27186" xr:uid="{00000000-0005-0000-0000-00004B660000}"/>
    <cellStyle name="Normal 3 3 2 2 5 2 8" xfId="27187" xr:uid="{00000000-0005-0000-0000-00004C660000}"/>
    <cellStyle name="Normal 3 3 2 2 5 2 8 2" xfId="27188" xr:uid="{00000000-0005-0000-0000-00004D660000}"/>
    <cellStyle name="Normal 3 3 2 2 5 2 9" xfId="27189" xr:uid="{00000000-0005-0000-0000-00004E660000}"/>
    <cellStyle name="Normal 3 3 2 2 5 3" xfId="27190" xr:uid="{00000000-0005-0000-0000-00004F660000}"/>
    <cellStyle name="Normal 3 3 2 2 5 3 2" xfId="27191" xr:uid="{00000000-0005-0000-0000-000050660000}"/>
    <cellStyle name="Normal 3 3 2 2 5 3 2 2" xfId="27192" xr:uid="{00000000-0005-0000-0000-000051660000}"/>
    <cellStyle name="Normal 3 3 2 2 5 3 2 2 2" xfId="27193" xr:uid="{00000000-0005-0000-0000-000052660000}"/>
    <cellStyle name="Normal 3 3 2 2 5 3 2 2 2 2" xfId="27194" xr:uid="{00000000-0005-0000-0000-000053660000}"/>
    <cellStyle name="Normal 3 3 2 2 5 3 2 2 2 2 2" xfId="27195" xr:uid="{00000000-0005-0000-0000-000054660000}"/>
    <cellStyle name="Normal 3 3 2 2 5 3 2 2 2 3" xfId="27196" xr:uid="{00000000-0005-0000-0000-000055660000}"/>
    <cellStyle name="Normal 3 3 2 2 5 3 2 2 3" xfId="27197" xr:uid="{00000000-0005-0000-0000-000056660000}"/>
    <cellStyle name="Normal 3 3 2 2 5 3 2 2 3 2" xfId="27198" xr:uid="{00000000-0005-0000-0000-000057660000}"/>
    <cellStyle name="Normal 3 3 2 2 5 3 2 2 4" xfId="27199" xr:uid="{00000000-0005-0000-0000-000058660000}"/>
    <cellStyle name="Normal 3 3 2 2 5 3 2 3" xfId="27200" xr:uid="{00000000-0005-0000-0000-000059660000}"/>
    <cellStyle name="Normal 3 3 2 2 5 3 2 3 2" xfId="27201" xr:uid="{00000000-0005-0000-0000-00005A660000}"/>
    <cellStyle name="Normal 3 3 2 2 5 3 2 3 2 2" xfId="27202" xr:uid="{00000000-0005-0000-0000-00005B660000}"/>
    <cellStyle name="Normal 3 3 2 2 5 3 2 3 3" xfId="27203" xr:uid="{00000000-0005-0000-0000-00005C660000}"/>
    <cellStyle name="Normal 3 3 2 2 5 3 2 4" xfId="27204" xr:uid="{00000000-0005-0000-0000-00005D660000}"/>
    <cellStyle name="Normal 3 3 2 2 5 3 2 4 2" xfId="27205" xr:uid="{00000000-0005-0000-0000-00005E660000}"/>
    <cellStyle name="Normal 3 3 2 2 5 3 2 5" xfId="27206" xr:uid="{00000000-0005-0000-0000-00005F660000}"/>
    <cellStyle name="Normal 3 3 2 2 5 3 3" xfId="27207" xr:uid="{00000000-0005-0000-0000-000060660000}"/>
    <cellStyle name="Normal 3 3 2 2 5 3 3 2" xfId="27208" xr:uid="{00000000-0005-0000-0000-000061660000}"/>
    <cellStyle name="Normal 3 3 2 2 5 3 3 2 2" xfId="27209" xr:uid="{00000000-0005-0000-0000-000062660000}"/>
    <cellStyle name="Normal 3 3 2 2 5 3 3 2 2 2" xfId="27210" xr:uid="{00000000-0005-0000-0000-000063660000}"/>
    <cellStyle name="Normal 3 3 2 2 5 3 3 2 3" xfId="27211" xr:uid="{00000000-0005-0000-0000-000064660000}"/>
    <cellStyle name="Normal 3 3 2 2 5 3 3 3" xfId="27212" xr:uid="{00000000-0005-0000-0000-000065660000}"/>
    <cellStyle name="Normal 3 3 2 2 5 3 3 3 2" xfId="27213" xr:uid="{00000000-0005-0000-0000-000066660000}"/>
    <cellStyle name="Normal 3 3 2 2 5 3 3 4" xfId="27214" xr:uid="{00000000-0005-0000-0000-000067660000}"/>
    <cellStyle name="Normal 3 3 2 2 5 3 4" xfId="27215" xr:uid="{00000000-0005-0000-0000-000068660000}"/>
    <cellStyle name="Normal 3 3 2 2 5 3 4 2" xfId="27216" xr:uid="{00000000-0005-0000-0000-000069660000}"/>
    <cellStyle name="Normal 3 3 2 2 5 3 4 2 2" xfId="27217" xr:uid="{00000000-0005-0000-0000-00006A660000}"/>
    <cellStyle name="Normal 3 3 2 2 5 3 4 2 2 2" xfId="27218" xr:uid="{00000000-0005-0000-0000-00006B660000}"/>
    <cellStyle name="Normal 3 3 2 2 5 3 4 2 3" xfId="27219" xr:uid="{00000000-0005-0000-0000-00006C660000}"/>
    <cellStyle name="Normal 3 3 2 2 5 3 4 3" xfId="27220" xr:uid="{00000000-0005-0000-0000-00006D660000}"/>
    <cellStyle name="Normal 3 3 2 2 5 3 4 3 2" xfId="27221" xr:uid="{00000000-0005-0000-0000-00006E660000}"/>
    <cellStyle name="Normal 3 3 2 2 5 3 4 4" xfId="27222" xr:uid="{00000000-0005-0000-0000-00006F660000}"/>
    <cellStyle name="Normal 3 3 2 2 5 3 5" xfId="27223" xr:uid="{00000000-0005-0000-0000-000070660000}"/>
    <cellStyle name="Normal 3 3 2 2 5 3 5 2" xfId="27224" xr:uid="{00000000-0005-0000-0000-000071660000}"/>
    <cellStyle name="Normal 3 3 2 2 5 3 5 2 2" xfId="27225" xr:uid="{00000000-0005-0000-0000-000072660000}"/>
    <cellStyle name="Normal 3 3 2 2 5 3 5 3" xfId="27226" xr:uid="{00000000-0005-0000-0000-000073660000}"/>
    <cellStyle name="Normal 3 3 2 2 5 3 6" xfId="27227" xr:uid="{00000000-0005-0000-0000-000074660000}"/>
    <cellStyle name="Normal 3 3 2 2 5 3 6 2" xfId="27228" xr:uid="{00000000-0005-0000-0000-000075660000}"/>
    <cellStyle name="Normal 3 3 2 2 5 3 7" xfId="27229" xr:uid="{00000000-0005-0000-0000-000076660000}"/>
    <cellStyle name="Normal 3 3 2 2 5 3 7 2" xfId="27230" xr:uid="{00000000-0005-0000-0000-000077660000}"/>
    <cellStyle name="Normal 3 3 2 2 5 3 8" xfId="27231" xr:uid="{00000000-0005-0000-0000-000078660000}"/>
    <cellStyle name="Normal 3 3 2 2 5 4" xfId="27232" xr:uid="{00000000-0005-0000-0000-000079660000}"/>
    <cellStyle name="Normal 3 3 2 2 5 4 2" xfId="27233" xr:uid="{00000000-0005-0000-0000-00007A660000}"/>
    <cellStyle name="Normal 3 3 2 2 5 4 2 2" xfId="27234" xr:uid="{00000000-0005-0000-0000-00007B660000}"/>
    <cellStyle name="Normal 3 3 2 2 5 4 2 2 2" xfId="27235" xr:uid="{00000000-0005-0000-0000-00007C660000}"/>
    <cellStyle name="Normal 3 3 2 2 5 4 2 2 2 2" xfId="27236" xr:uid="{00000000-0005-0000-0000-00007D660000}"/>
    <cellStyle name="Normal 3 3 2 2 5 4 2 2 3" xfId="27237" xr:uid="{00000000-0005-0000-0000-00007E660000}"/>
    <cellStyle name="Normal 3 3 2 2 5 4 2 3" xfId="27238" xr:uid="{00000000-0005-0000-0000-00007F660000}"/>
    <cellStyle name="Normal 3 3 2 2 5 4 2 3 2" xfId="27239" xr:uid="{00000000-0005-0000-0000-000080660000}"/>
    <cellStyle name="Normal 3 3 2 2 5 4 2 4" xfId="27240" xr:uid="{00000000-0005-0000-0000-000081660000}"/>
    <cellStyle name="Normal 3 3 2 2 5 4 3" xfId="27241" xr:uid="{00000000-0005-0000-0000-000082660000}"/>
    <cellStyle name="Normal 3 3 2 2 5 4 3 2" xfId="27242" xr:uid="{00000000-0005-0000-0000-000083660000}"/>
    <cellStyle name="Normal 3 3 2 2 5 4 3 2 2" xfId="27243" xr:uid="{00000000-0005-0000-0000-000084660000}"/>
    <cellStyle name="Normal 3 3 2 2 5 4 3 3" xfId="27244" xr:uid="{00000000-0005-0000-0000-000085660000}"/>
    <cellStyle name="Normal 3 3 2 2 5 4 4" xfId="27245" xr:uid="{00000000-0005-0000-0000-000086660000}"/>
    <cellStyle name="Normal 3 3 2 2 5 4 4 2" xfId="27246" xr:uid="{00000000-0005-0000-0000-000087660000}"/>
    <cellStyle name="Normal 3 3 2 2 5 4 5" xfId="27247" xr:uid="{00000000-0005-0000-0000-000088660000}"/>
    <cellStyle name="Normal 3 3 2 2 5 5" xfId="27248" xr:uid="{00000000-0005-0000-0000-000089660000}"/>
    <cellStyle name="Normal 3 3 2 2 5 5 2" xfId="27249" xr:uid="{00000000-0005-0000-0000-00008A660000}"/>
    <cellStyle name="Normal 3 3 2 2 5 5 2 2" xfId="27250" xr:uid="{00000000-0005-0000-0000-00008B660000}"/>
    <cellStyle name="Normal 3 3 2 2 5 5 2 2 2" xfId="27251" xr:uid="{00000000-0005-0000-0000-00008C660000}"/>
    <cellStyle name="Normal 3 3 2 2 5 5 2 3" xfId="27252" xr:uid="{00000000-0005-0000-0000-00008D660000}"/>
    <cellStyle name="Normal 3 3 2 2 5 5 3" xfId="27253" xr:uid="{00000000-0005-0000-0000-00008E660000}"/>
    <cellStyle name="Normal 3 3 2 2 5 5 3 2" xfId="27254" xr:uid="{00000000-0005-0000-0000-00008F660000}"/>
    <cellStyle name="Normal 3 3 2 2 5 5 4" xfId="27255" xr:uid="{00000000-0005-0000-0000-000090660000}"/>
    <cellStyle name="Normal 3 3 2 2 5 6" xfId="27256" xr:uid="{00000000-0005-0000-0000-000091660000}"/>
    <cellStyle name="Normal 3 3 2 2 5 6 2" xfId="27257" xr:uid="{00000000-0005-0000-0000-000092660000}"/>
    <cellStyle name="Normal 3 3 2 2 5 6 2 2" xfId="27258" xr:uid="{00000000-0005-0000-0000-000093660000}"/>
    <cellStyle name="Normal 3 3 2 2 5 6 2 2 2" xfId="27259" xr:uid="{00000000-0005-0000-0000-000094660000}"/>
    <cellStyle name="Normal 3 3 2 2 5 6 2 3" xfId="27260" xr:uid="{00000000-0005-0000-0000-000095660000}"/>
    <cellStyle name="Normal 3 3 2 2 5 6 3" xfId="27261" xr:uid="{00000000-0005-0000-0000-000096660000}"/>
    <cellStyle name="Normal 3 3 2 2 5 6 3 2" xfId="27262" xr:uid="{00000000-0005-0000-0000-000097660000}"/>
    <cellStyle name="Normal 3 3 2 2 5 6 4" xfId="27263" xr:uid="{00000000-0005-0000-0000-000098660000}"/>
    <cellStyle name="Normal 3 3 2 2 5 7" xfId="27264" xr:uid="{00000000-0005-0000-0000-000099660000}"/>
    <cellStyle name="Normal 3 3 2 2 5 7 2" xfId="27265" xr:uid="{00000000-0005-0000-0000-00009A660000}"/>
    <cellStyle name="Normal 3 3 2 2 5 7 2 2" xfId="27266" xr:uid="{00000000-0005-0000-0000-00009B660000}"/>
    <cellStyle name="Normal 3 3 2 2 5 7 3" xfId="27267" xr:uid="{00000000-0005-0000-0000-00009C660000}"/>
    <cellStyle name="Normal 3 3 2 2 5 8" xfId="27268" xr:uid="{00000000-0005-0000-0000-00009D660000}"/>
    <cellStyle name="Normal 3 3 2 2 5 8 2" xfId="27269" xr:uid="{00000000-0005-0000-0000-00009E660000}"/>
    <cellStyle name="Normal 3 3 2 2 5 9" xfId="27270" xr:uid="{00000000-0005-0000-0000-00009F660000}"/>
    <cellStyle name="Normal 3 3 2 2 5 9 2" xfId="27271" xr:uid="{00000000-0005-0000-0000-0000A0660000}"/>
    <cellStyle name="Normal 3 3 2 2 6" xfId="27272" xr:uid="{00000000-0005-0000-0000-0000A1660000}"/>
    <cellStyle name="Normal 3 3 2 2 6 2" xfId="27273" xr:uid="{00000000-0005-0000-0000-0000A2660000}"/>
    <cellStyle name="Normal 3 3 2 2 6 2 2" xfId="27274" xr:uid="{00000000-0005-0000-0000-0000A3660000}"/>
    <cellStyle name="Normal 3 3 2 2 6 2 2 2" xfId="27275" xr:uid="{00000000-0005-0000-0000-0000A4660000}"/>
    <cellStyle name="Normal 3 3 2 2 6 2 2 2 2" xfId="27276" xr:uid="{00000000-0005-0000-0000-0000A5660000}"/>
    <cellStyle name="Normal 3 3 2 2 6 2 2 2 2 2" xfId="27277" xr:uid="{00000000-0005-0000-0000-0000A6660000}"/>
    <cellStyle name="Normal 3 3 2 2 6 2 2 2 2 2 2" xfId="27278" xr:uid="{00000000-0005-0000-0000-0000A7660000}"/>
    <cellStyle name="Normal 3 3 2 2 6 2 2 2 2 3" xfId="27279" xr:uid="{00000000-0005-0000-0000-0000A8660000}"/>
    <cellStyle name="Normal 3 3 2 2 6 2 2 2 3" xfId="27280" xr:uid="{00000000-0005-0000-0000-0000A9660000}"/>
    <cellStyle name="Normal 3 3 2 2 6 2 2 2 3 2" xfId="27281" xr:uid="{00000000-0005-0000-0000-0000AA660000}"/>
    <cellStyle name="Normal 3 3 2 2 6 2 2 2 4" xfId="27282" xr:uid="{00000000-0005-0000-0000-0000AB660000}"/>
    <cellStyle name="Normal 3 3 2 2 6 2 2 3" xfId="27283" xr:uid="{00000000-0005-0000-0000-0000AC660000}"/>
    <cellStyle name="Normal 3 3 2 2 6 2 2 3 2" xfId="27284" xr:uid="{00000000-0005-0000-0000-0000AD660000}"/>
    <cellStyle name="Normal 3 3 2 2 6 2 2 3 2 2" xfId="27285" xr:uid="{00000000-0005-0000-0000-0000AE660000}"/>
    <cellStyle name="Normal 3 3 2 2 6 2 2 3 3" xfId="27286" xr:uid="{00000000-0005-0000-0000-0000AF660000}"/>
    <cellStyle name="Normal 3 3 2 2 6 2 2 4" xfId="27287" xr:uid="{00000000-0005-0000-0000-0000B0660000}"/>
    <cellStyle name="Normal 3 3 2 2 6 2 2 4 2" xfId="27288" xr:uid="{00000000-0005-0000-0000-0000B1660000}"/>
    <cellStyle name="Normal 3 3 2 2 6 2 2 5" xfId="27289" xr:uid="{00000000-0005-0000-0000-0000B2660000}"/>
    <cellStyle name="Normal 3 3 2 2 6 2 3" xfId="27290" xr:uid="{00000000-0005-0000-0000-0000B3660000}"/>
    <cellStyle name="Normal 3 3 2 2 6 2 3 2" xfId="27291" xr:uid="{00000000-0005-0000-0000-0000B4660000}"/>
    <cellStyle name="Normal 3 3 2 2 6 2 3 2 2" xfId="27292" xr:uid="{00000000-0005-0000-0000-0000B5660000}"/>
    <cellStyle name="Normal 3 3 2 2 6 2 3 2 2 2" xfId="27293" xr:uid="{00000000-0005-0000-0000-0000B6660000}"/>
    <cellStyle name="Normal 3 3 2 2 6 2 3 2 3" xfId="27294" xr:uid="{00000000-0005-0000-0000-0000B7660000}"/>
    <cellStyle name="Normal 3 3 2 2 6 2 3 3" xfId="27295" xr:uid="{00000000-0005-0000-0000-0000B8660000}"/>
    <cellStyle name="Normal 3 3 2 2 6 2 3 3 2" xfId="27296" xr:uid="{00000000-0005-0000-0000-0000B9660000}"/>
    <cellStyle name="Normal 3 3 2 2 6 2 3 4" xfId="27297" xr:uid="{00000000-0005-0000-0000-0000BA660000}"/>
    <cellStyle name="Normal 3 3 2 2 6 2 4" xfId="27298" xr:uid="{00000000-0005-0000-0000-0000BB660000}"/>
    <cellStyle name="Normal 3 3 2 2 6 2 4 2" xfId="27299" xr:uid="{00000000-0005-0000-0000-0000BC660000}"/>
    <cellStyle name="Normal 3 3 2 2 6 2 4 2 2" xfId="27300" xr:uid="{00000000-0005-0000-0000-0000BD660000}"/>
    <cellStyle name="Normal 3 3 2 2 6 2 4 2 2 2" xfId="27301" xr:uid="{00000000-0005-0000-0000-0000BE660000}"/>
    <cellStyle name="Normal 3 3 2 2 6 2 4 2 3" xfId="27302" xr:uid="{00000000-0005-0000-0000-0000BF660000}"/>
    <cellStyle name="Normal 3 3 2 2 6 2 4 3" xfId="27303" xr:uid="{00000000-0005-0000-0000-0000C0660000}"/>
    <cellStyle name="Normal 3 3 2 2 6 2 4 3 2" xfId="27304" xr:uid="{00000000-0005-0000-0000-0000C1660000}"/>
    <cellStyle name="Normal 3 3 2 2 6 2 4 4" xfId="27305" xr:uid="{00000000-0005-0000-0000-0000C2660000}"/>
    <cellStyle name="Normal 3 3 2 2 6 2 5" xfId="27306" xr:uid="{00000000-0005-0000-0000-0000C3660000}"/>
    <cellStyle name="Normal 3 3 2 2 6 2 5 2" xfId="27307" xr:uid="{00000000-0005-0000-0000-0000C4660000}"/>
    <cellStyle name="Normal 3 3 2 2 6 2 5 2 2" xfId="27308" xr:uid="{00000000-0005-0000-0000-0000C5660000}"/>
    <cellStyle name="Normal 3 3 2 2 6 2 5 3" xfId="27309" xr:uid="{00000000-0005-0000-0000-0000C6660000}"/>
    <cellStyle name="Normal 3 3 2 2 6 2 6" xfId="27310" xr:uid="{00000000-0005-0000-0000-0000C7660000}"/>
    <cellStyle name="Normal 3 3 2 2 6 2 6 2" xfId="27311" xr:uid="{00000000-0005-0000-0000-0000C8660000}"/>
    <cellStyle name="Normal 3 3 2 2 6 2 7" xfId="27312" xr:uid="{00000000-0005-0000-0000-0000C9660000}"/>
    <cellStyle name="Normal 3 3 2 2 6 2 7 2" xfId="27313" xr:uid="{00000000-0005-0000-0000-0000CA660000}"/>
    <cellStyle name="Normal 3 3 2 2 6 2 8" xfId="27314" xr:uid="{00000000-0005-0000-0000-0000CB660000}"/>
    <cellStyle name="Normal 3 3 2 2 6 3" xfId="27315" xr:uid="{00000000-0005-0000-0000-0000CC660000}"/>
    <cellStyle name="Normal 3 3 2 2 6 3 2" xfId="27316" xr:uid="{00000000-0005-0000-0000-0000CD660000}"/>
    <cellStyle name="Normal 3 3 2 2 6 3 2 2" xfId="27317" xr:uid="{00000000-0005-0000-0000-0000CE660000}"/>
    <cellStyle name="Normal 3 3 2 2 6 3 2 2 2" xfId="27318" xr:uid="{00000000-0005-0000-0000-0000CF660000}"/>
    <cellStyle name="Normal 3 3 2 2 6 3 2 2 2 2" xfId="27319" xr:uid="{00000000-0005-0000-0000-0000D0660000}"/>
    <cellStyle name="Normal 3 3 2 2 6 3 2 2 3" xfId="27320" xr:uid="{00000000-0005-0000-0000-0000D1660000}"/>
    <cellStyle name="Normal 3 3 2 2 6 3 2 3" xfId="27321" xr:uid="{00000000-0005-0000-0000-0000D2660000}"/>
    <cellStyle name="Normal 3 3 2 2 6 3 2 3 2" xfId="27322" xr:uid="{00000000-0005-0000-0000-0000D3660000}"/>
    <cellStyle name="Normal 3 3 2 2 6 3 2 4" xfId="27323" xr:uid="{00000000-0005-0000-0000-0000D4660000}"/>
    <cellStyle name="Normal 3 3 2 2 6 3 3" xfId="27324" xr:uid="{00000000-0005-0000-0000-0000D5660000}"/>
    <cellStyle name="Normal 3 3 2 2 6 3 3 2" xfId="27325" xr:uid="{00000000-0005-0000-0000-0000D6660000}"/>
    <cellStyle name="Normal 3 3 2 2 6 3 3 2 2" xfId="27326" xr:uid="{00000000-0005-0000-0000-0000D7660000}"/>
    <cellStyle name="Normal 3 3 2 2 6 3 3 3" xfId="27327" xr:uid="{00000000-0005-0000-0000-0000D8660000}"/>
    <cellStyle name="Normal 3 3 2 2 6 3 4" xfId="27328" xr:uid="{00000000-0005-0000-0000-0000D9660000}"/>
    <cellStyle name="Normal 3 3 2 2 6 3 4 2" xfId="27329" xr:uid="{00000000-0005-0000-0000-0000DA660000}"/>
    <cellStyle name="Normal 3 3 2 2 6 3 5" xfId="27330" xr:uid="{00000000-0005-0000-0000-0000DB660000}"/>
    <cellStyle name="Normal 3 3 2 2 6 4" xfId="27331" xr:uid="{00000000-0005-0000-0000-0000DC660000}"/>
    <cellStyle name="Normal 3 3 2 2 6 4 2" xfId="27332" xr:uid="{00000000-0005-0000-0000-0000DD660000}"/>
    <cellStyle name="Normal 3 3 2 2 6 4 2 2" xfId="27333" xr:uid="{00000000-0005-0000-0000-0000DE660000}"/>
    <cellStyle name="Normal 3 3 2 2 6 4 2 2 2" xfId="27334" xr:uid="{00000000-0005-0000-0000-0000DF660000}"/>
    <cellStyle name="Normal 3 3 2 2 6 4 2 3" xfId="27335" xr:uid="{00000000-0005-0000-0000-0000E0660000}"/>
    <cellStyle name="Normal 3 3 2 2 6 4 3" xfId="27336" xr:uid="{00000000-0005-0000-0000-0000E1660000}"/>
    <cellStyle name="Normal 3 3 2 2 6 4 3 2" xfId="27337" xr:uid="{00000000-0005-0000-0000-0000E2660000}"/>
    <cellStyle name="Normal 3 3 2 2 6 4 4" xfId="27338" xr:uid="{00000000-0005-0000-0000-0000E3660000}"/>
    <cellStyle name="Normal 3 3 2 2 6 5" xfId="27339" xr:uid="{00000000-0005-0000-0000-0000E4660000}"/>
    <cellStyle name="Normal 3 3 2 2 6 5 2" xfId="27340" xr:uid="{00000000-0005-0000-0000-0000E5660000}"/>
    <cellStyle name="Normal 3 3 2 2 6 5 2 2" xfId="27341" xr:uid="{00000000-0005-0000-0000-0000E6660000}"/>
    <cellStyle name="Normal 3 3 2 2 6 5 2 2 2" xfId="27342" xr:uid="{00000000-0005-0000-0000-0000E7660000}"/>
    <cellStyle name="Normal 3 3 2 2 6 5 2 3" xfId="27343" xr:uid="{00000000-0005-0000-0000-0000E8660000}"/>
    <cellStyle name="Normal 3 3 2 2 6 5 3" xfId="27344" xr:uid="{00000000-0005-0000-0000-0000E9660000}"/>
    <cellStyle name="Normal 3 3 2 2 6 5 3 2" xfId="27345" xr:uid="{00000000-0005-0000-0000-0000EA660000}"/>
    <cellStyle name="Normal 3 3 2 2 6 5 4" xfId="27346" xr:uid="{00000000-0005-0000-0000-0000EB660000}"/>
    <cellStyle name="Normal 3 3 2 2 6 6" xfId="27347" xr:uid="{00000000-0005-0000-0000-0000EC660000}"/>
    <cellStyle name="Normal 3 3 2 2 6 6 2" xfId="27348" xr:uid="{00000000-0005-0000-0000-0000ED660000}"/>
    <cellStyle name="Normal 3 3 2 2 6 6 2 2" xfId="27349" xr:uid="{00000000-0005-0000-0000-0000EE660000}"/>
    <cellStyle name="Normal 3 3 2 2 6 6 3" xfId="27350" xr:uid="{00000000-0005-0000-0000-0000EF660000}"/>
    <cellStyle name="Normal 3 3 2 2 6 7" xfId="27351" xr:uid="{00000000-0005-0000-0000-0000F0660000}"/>
    <cellStyle name="Normal 3 3 2 2 6 7 2" xfId="27352" xr:uid="{00000000-0005-0000-0000-0000F1660000}"/>
    <cellStyle name="Normal 3 3 2 2 6 8" xfId="27353" xr:uid="{00000000-0005-0000-0000-0000F2660000}"/>
    <cellStyle name="Normal 3 3 2 2 6 8 2" xfId="27354" xr:uid="{00000000-0005-0000-0000-0000F3660000}"/>
    <cellStyle name="Normal 3 3 2 2 6 9" xfId="27355" xr:uid="{00000000-0005-0000-0000-0000F4660000}"/>
    <cellStyle name="Normal 3 3 2 2 7" xfId="27356" xr:uid="{00000000-0005-0000-0000-0000F5660000}"/>
    <cellStyle name="Normal 3 3 2 2 7 2" xfId="27357" xr:uid="{00000000-0005-0000-0000-0000F6660000}"/>
    <cellStyle name="Normal 3 3 2 2 7 2 2" xfId="27358" xr:uid="{00000000-0005-0000-0000-0000F7660000}"/>
    <cellStyle name="Normal 3 3 2 2 7 2 2 2" xfId="27359" xr:uid="{00000000-0005-0000-0000-0000F8660000}"/>
    <cellStyle name="Normal 3 3 2 2 7 2 2 2 2" xfId="27360" xr:uid="{00000000-0005-0000-0000-0000F9660000}"/>
    <cellStyle name="Normal 3 3 2 2 7 2 2 2 2 2" xfId="27361" xr:uid="{00000000-0005-0000-0000-0000FA660000}"/>
    <cellStyle name="Normal 3 3 2 2 7 2 2 2 3" xfId="27362" xr:uid="{00000000-0005-0000-0000-0000FB660000}"/>
    <cellStyle name="Normal 3 3 2 2 7 2 2 3" xfId="27363" xr:uid="{00000000-0005-0000-0000-0000FC660000}"/>
    <cellStyle name="Normal 3 3 2 2 7 2 2 3 2" xfId="27364" xr:uid="{00000000-0005-0000-0000-0000FD660000}"/>
    <cellStyle name="Normal 3 3 2 2 7 2 2 4" xfId="27365" xr:uid="{00000000-0005-0000-0000-0000FE660000}"/>
    <cellStyle name="Normal 3 3 2 2 7 2 3" xfId="27366" xr:uid="{00000000-0005-0000-0000-0000FF660000}"/>
    <cellStyle name="Normal 3 3 2 2 7 2 3 2" xfId="27367" xr:uid="{00000000-0005-0000-0000-000000670000}"/>
    <cellStyle name="Normal 3 3 2 2 7 2 3 2 2" xfId="27368" xr:uid="{00000000-0005-0000-0000-000001670000}"/>
    <cellStyle name="Normal 3 3 2 2 7 2 3 3" xfId="27369" xr:uid="{00000000-0005-0000-0000-000002670000}"/>
    <cellStyle name="Normal 3 3 2 2 7 2 4" xfId="27370" xr:uid="{00000000-0005-0000-0000-000003670000}"/>
    <cellStyle name="Normal 3 3 2 2 7 2 4 2" xfId="27371" xr:uid="{00000000-0005-0000-0000-000004670000}"/>
    <cellStyle name="Normal 3 3 2 2 7 2 5" xfId="27372" xr:uid="{00000000-0005-0000-0000-000005670000}"/>
    <cellStyle name="Normal 3 3 2 2 7 3" xfId="27373" xr:uid="{00000000-0005-0000-0000-000006670000}"/>
    <cellStyle name="Normal 3 3 2 2 7 3 2" xfId="27374" xr:uid="{00000000-0005-0000-0000-000007670000}"/>
    <cellStyle name="Normal 3 3 2 2 7 3 2 2" xfId="27375" xr:uid="{00000000-0005-0000-0000-000008670000}"/>
    <cellStyle name="Normal 3 3 2 2 7 3 2 2 2" xfId="27376" xr:uid="{00000000-0005-0000-0000-000009670000}"/>
    <cellStyle name="Normal 3 3 2 2 7 3 2 3" xfId="27377" xr:uid="{00000000-0005-0000-0000-00000A670000}"/>
    <cellStyle name="Normal 3 3 2 2 7 3 3" xfId="27378" xr:uid="{00000000-0005-0000-0000-00000B670000}"/>
    <cellStyle name="Normal 3 3 2 2 7 3 3 2" xfId="27379" xr:uid="{00000000-0005-0000-0000-00000C670000}"/>
    <cellStyle name="Normal 3 3 2 2 7 3 4" xfId="27380" xr:uid="{00000000-0005-0000-0000-00000D670000}"/>
    <cellStyle name="Normal 3 3 2 2 7 4" xfId="27381" xr:uid="{00000000-0005-0000-0000-00000E670000}"/>
    <cellStyle name="Normal 3 3 2 2 7 4 2" xfId="27382" xr:uid="{00000000-0005-0000-0000-00000F670000}"/>
    <cellStyle name="Normal 3 3 2 2 7 4 2 2" xfId="27383" xr:uid="{00000000-0005-0000-0000-000010670000}"/>
    <cellStyle name="Normal 3 3 2 2 7 4 2 2 2" xfId="27384" xr:uid="{00000000-0005-0000-0000-000011670000}"/>
    <cellStyle name="Normal 3 3 2 2 7 4 2 3" xfId="27385" xr:uid="{00000000-0005-0000-0000-000012670000}"/>
    <cellStyle name="Normal 3 3 2 2 7 4 3" xfId="27386" xr:uid="{00000000-0005-0000-0000-000013670000}"/>
    <cellStyle name="Normal 3 3 2 2 7 4 3 2" xfId="27387" xr:uid="{00000000-0005-0000-0000-000014670000}"/>
    <cellStyle name="Normal 3 3 2 2 7 4 4" xfId="27388" xr:uid="{00000000-0005-0000-0000-000015670000}"/>
    <cellStyle name="Normal 3 3 2 2 7 5" xfId="27389" xr:uid="{00000000-0005-0000-0000-000016670000}"/>
    <cellStyle name="Normal 3 3 2 2 7 5 2" xfId="27390" xr:uid="{00000000-0005-0000-0000-000017670000}"/>
    <cellStyle name="Normal 3 3 2 2 7 5 2 2" xfId="27391" xr:uid="{00000000-0005-0000-0000-000018670000}"/>
    <cellStyle name="Normal 3 3 2 2 7 5 3" xfId="27392" xr:uid="{00000000-0005-0000-0000-000019670000}"/>
    <cellStyle name="Normal 3 3 2 2 7 6" xfId="27393" xr:uid="{00000000-0005-0000-0000-00001A670000}"/>
    <cellStyle name="Normal 3 3 2 2 7 6 2" xfId="27394" xr:uid="{00000000-0005-0000-0000-00001B670000}"/>
    <cellStyle name="Normal 3 3 2 2 7 7" xfId="27395" xr:uid="{00000000-0005-0000-0000-00001C670000}"/>
    <cellStyle name="Normal 3 3 2 2 7 7 2" xfId="27396" xr:uid="{00000000-0005-0000-0000-00001D670000}"/>
    <cellStyle name="Normal 3 3 2 2 7 8" xfId="27397" xr:uid="{00000000-0005-0000-0000-00001E670000}"/>
    <cellStyle name="Normal 3 3 2 2 8" xfId="27398" xr:uid="{00000000-0005-0000-0000-00001F670000}"/>
    <cellStyle name="Normal 3 3 2 2 8 2" xfId="27399" xr:uid="{00000000-0005-0000-0000-000020670000}"/>
    <cellStyle name="Normal 3 3 2 2 8 2 2" xfId="27400" xr:uid="{00000000-0005-0000-0000-000021670000}"/>
    <cellStyle name="Normal 3 3 2 2 8 2 2 2" xfId="27401" xr:uid="{00000000-0005-0000-0000-000022670000}"/>
    <cellStyle name="Normal 3 3 2 2 8 2 2 2 2" xfId="27402" xr:uid="{00000000-0005-0000-0000-000023670000}"/>
    <cellStyle name="Normal 3 3 2 2 8 2 2 2 2 2" xfId="27403" xr:uid="{00000000-0005-0000-0000-000024670000}"/>
    <cellStyle name="Normal 3 3 2 2 8 2 2 2 3" xfId="27404" xr:uid="{00000000-0005-0000-0000-000025670000}"/>
    <cellStyle name="Normal 3 3 2 2 8 2 2 3" xfId="27405" xr:uid="{00000000-0005-0000-0000-000026670000}"/>
    <cellStyle name="Normal 3 3 2 2 8 2 2 3 2" xfId="27406" xr:uid="{00000000-0005-0000-0000-000027670000}"/>
    <cellStyle name="Normal 3 3 2 2 8 2 2 4" xfId="27407" xr:uid="{00000000-0005-0000-0000-000028670000}"/>
    <cellStyle name="Normal 3 3 2 2 8 2 3" xfId="27408" xr:uid="{00000000-0005-0000-0000-000029670000}"/>
    <cellStyle name="Normal 3 3 2 2 8 2 3 2" xfId="27409" xr:uid="{00000000-0005-0000-0000-00002A670000}"/>
    <cellStyle name="Normal 3 3 2 2 8 2 3 2 2" xfId="27410" xr:uid="{00000000-0005-0000-0000-00002B670000}"/>
    <cellStyle name="Normal 3 3 2 2 8 2 3 3" xfId="27411" xr:uid="{00000000-0005-0000-0000-00002C670000}"/>
    <cellStyle name="Normal 3 3 2 2 8 2 4" xfId="27412" xr:uid="{00000000-0005-0000-0000-00002D670000}"/>
    <cellStyle name="Normal 3 3 2 2 8 2 4 2" xfId="27413" xr:uid="{00000000-0005-0000-0000-00002E670000}"/>
    <cellStyle name="Normal 3 3 2 2 8 2 5" xfId="27414" xr:uid="{00000000-0005-0000-0000-00002F670000}"/>
    <cellStyle name="Normal 3 3 2 2 8 3" xfId="27415" xr:uid="{00000000-0005-0000-0000-000030670000}"/>
    <cellStyle name="Normal 3 3 2 2 8 3 2" xfId="27416" xr:uid="{00000000-0005-0000-0000-000031670000}"/>
    <cellStyle name="Normal 3 3 2 2 8 3 2 2" xfId="27417" xr:uid="{00000000-0005-0000-0000-000032670000}"/>
    <cellStyle name="Normal 3 3 2 2 8 3 2 2 2" xfId="27418" xr:uid="{00000000-0005-0000-0000-000033670000}"/>
    <cellStyle name="Normal 3 3 2 2 8 3 2 3" xfId="27419" xr:uid="{00000000-0005-0000-0000-000034670000}"/>
    <cellStyle name="Normal 3 3 2 2 8 3 3" xfId="27420" xr:uid="{00000000-0005-0000-0000-000035670000}"/>
    <cellStyle name="Normal 3 3 2 2 8 3 3 2" xfId="27421" xr:uid="{00000000-0005-0000-0000-000036670000}"/>
    <cellStyle name="Normal 3 3 2 2 8 3 4" xfId="27422" xr:uid="{00000000-0005-0000-0000-000037670000}"/>
    <cellStyle name="Normal 3 3 2 2 8 4" xfId="27423" xr:uid="{00000000-0005-0000-0000-000038670000}"/>
    <cellStyle name="Normal 3 3 2 2 8 4 2" xfId="27424" xr:uid="{00000000-0005-0000-0000-000039670000}"/>
    <cellStyle name="Normal 3 3 2 2 8 4 2 2" xfId="27425" xr:uid="{00000000-0005-0000-0000-00003A670000}"/>
    <cellStyle name="Normal 3 3 2 2 8 4 2 2 2" xfId="27426" xr:uid="{00000000-0005-0000-0000-00003B670000}"/>
    <cellStyle name="Normal 3 3 2 2 8 4 2 3" xfId="27427" xr:uid="{00000000-0005-0000-0000-00003C670000}"/>
    <cellStyle name="Normal 3 3 2 2 8 4 3" xfId="27428" xr:uid="{00000000-0005-0000-0000-00003D670000}"/>
    <cellStyle name="Normal 3 3 2 2 8 4 3 2" xfId="27429" xr:uid="{00000000-0005-0000-0000-00003E670000}"/>
    <cellStyle name="Normal 3 3 2 2 8 4 4" xfId="27430" xr:uid="{00000000-0005-0000-0000-00003F670000}"/>
    <cellStyle name="Normal 3 3 2 2 8 5" xfId="27431" xr:uid="{00000000-0005-0000-0000-000040670000}"/>
    <cellStyle name="Normal 3 3 2 2 8 5 2" xfId="27432" xr:uid="{00000000-0005-0000-0000-000041670000}"/>
    <cellStyle name="Normal 3 3 2 2 8 5 2 2" xfId="27433" xr:uid="{00000000-0005-0000-0000-000042670000}"/>
    <cellStyle name="Normal 3 3 2 2 8 5 3" xfId="27434" xr:uid="{00000000-0005-0000-0000-000043670000}"/>
    <cellStyle name="Normal 3 3 2 2 8 6" xfId="27435" xr:uid="{00000000-0005-0000-0000-000044670000}"/>
    <cellStyle name="Normal 3 3 2 2 8 6 2" xfId="27436" xr:uid="{00000000-0005-0000-0000-000045670000}"/>
    <cellStyle name="Normal 3 3 2 2 8 7" xfId="27437" xr:uid="{00000000-0005-0000-0000-000046670000}"/>
    <cellStyle name="Normal 3 3 2 2 8 7 2" xfId="27438" xr:uid="{00000000-0005-0000-0000-000047670000}"/>
    <cellStyle name="Normal 3 3 2 2 8 8" xfId="27439" xr:uid="{00000000-0005-0000-0000-000048670000}"/>
    <cellStyle name="Normal 3 3 2 2 9" xfId="27440" xr:uid="{00000000-0005-0000-0000-000049670000}"/>
    <cellStyle name="Normal 3 3 2 2 9 2" xfId="27441" xr:uid="{00000000-0005-0000-0000-00004A670000}"/>
    <cellStyle name="Normal 3 3 2 2 9 2 2" xfId="27442" xr:uid="{00000000-0005-0000-0000-00004B670000}"/>
    <cellStyle name="Normal 3 3 2 2 9 2 2 2" xfId="27443" xr:uid="{00000000-0005-0000-0000-00004C670000}"/>
    <cellStyle name="Normal 3 3 2 2 9 2 2 2 2" xfId="27444" xr:uid="{00000000-0005-0000-0000-00004D670000}"/>
    <cellStyle name="Normal 3 3 2 2 9 2 2 2 2 2" xfId="27445" xr:uid="{00000000-0005-0000-0000-00004E670000}"/>
    <cellStyle name="Normal 3 3 2 2 9 2 2 2 3" xfId="27446" xr:uid="{00000000-0005-0000-0000-00004F670000}"/>
    <cellStyle name="Normal 3 3 2 2 9 2 2 3" xfId="27447" xr:uid="{00000000-0005-0000-0000-000050670000}"/>
    <cellStyle name="Normal 3 3 2 2 9 2 2 3 2" xfId="27448" xr:uid="{00000000-0005-0000-0000-000051670000}"/>
    <cellStyle name="Normal 3 3 2 2 9 2 2 4" xfId="27449" xr:uid="{00000000-0005-0000-0000-000052670000}"/>
    <cellStyle name="Normal 3 3 2 2 9 2 3" xfId="27450" xr:uid="{00000000-0005-0000-0000-000053670000}"/>
    <cellStyle name="Normal 3 3 2 2 9 2 3 2" xfId="27451" xr:uid="{00000000-0005-0000-0000-000054670000}"/>
    <cellStyle name="Normal 3 3 2 2 9 2 3 2 2" xfId="27452" xr:uid="{00000000-0005-0000-0000-000055670000}"/>
    <cellStyle name="Normal 3 3 2 2 9 2 3 3" xfId="27453" xr:uid="{00000000-0005-0000-0000-000056670000}"/>
    <cellStyle name="Normal 3 3 2 2 9 2 4" xfId="27454" xr:uid="{00000000-0005-0000-0000-000057670000}"/>
    <cellStyle name="Normal 3 3 2 2 9 2 4 2" xfId="27455" xr:uid="{00000000-0005-0000-0000-000058670000}"/>
    <cellStyle name="Normal 3 3 2 2 9 2 5" xfId="27456" xr:uid="{00000000-0005-0000-0000-000059670000}"/>
    <cellStyle name="Normal 3 3 2 2 9 3" xfId="27457" xr:uid="{00000000-0005-0000-0000-00005A670000}"/>
    <cellStyle name="Normal 3 3 2 2 9 3 2" xfId="27458" xr:uid="{00000000-0005-0000-0000-00005B670000}"/>
    <cellStyle name="Normal 3 3 2 2 9 3 2 2" xfId="27459" xr:uid="{00000000-0005-0000-0000-00005C670000}"/>
    <cellStyle name="Normal 3 3 2 2 9 3 2 2 2" xfId="27460" xr:uid="{00000000-0005-0000-0000-00005D670000}"/>
    <cellStyle name="Normal 3 3 2 2 9 3 2 3" xfId="27461" xr:uid="{00000000-0005-0000-0000-00005E670000}"/>
    <cellStyle name="Normal 3 3 2 2 9 3 3" xfId="27462" xr:uid="{00000000-0005-0000-0000-00005F670000}"/>
    <cellStyle name="Normal 3 3 2 2 9 3 3 2" xfId="27463" xr:uid="{00000000-0005-0000-0000-000060670000}"/>
    <cellStyle name="Normal 3 3 2 2 9 3 4" xfId="27464" xr:uid="{00000000-0005-0000-0000-000061670000}"/>
    <cellStyle name="Normal 3 3 2 2 9 4" xfId="27465" xr:uid="{00000000-0005-0000-0000-000062670000}"/>
    <cellStyle name="Normal 3 3 2 2 9 4 2" xfId="27466" xr:uid="{00000000-0005-0000-0000-000063670000}"/>
    <cellStyle name="Normal 3 3 2 2 9 4 2 2" xfId="27467" xr:uid="{00000000-0005-0000-0000-000064670000}"/>
    <cellStyle name="Normal 3 3 2 2 9 4 3" xfId="27468" xr:uid="{00000000-0005-0000-0000-000065670000}"/>
    <cellStyle name="Normal 3 3 2 2 9 5" xfId="27469" xr:uid="{00000000-0005-0000-0000-000066670000}"/>
    <cellStyle name="Normal 3 3 2 2 9 5 2" xfId="27470" xr:uid="{00000000-0005-0000-0000-000067670000}"/>
    <cellStyle name="Normal 3 3 2 2 9 6" xfId="27471" xr:uid="{00000000-0005-0000-0000-000068670000}"/>
    <cellStyle name="Normal 3 3 2 2_T-straight with PEDs adjustor" xfId="27472" xr:uid="{00000000-0005-0000-0000-000069670000}"/>
    <cellStyle name="Normal 3 3 2 20" xfId="27473" xr:uid="{00000000-0005-0000-0000-00006A670000}"/>
    <cellStyle name="Normal 3 3 2 3" xfId="1278" xr:uid="{00000000-0005-0000-0000-00006B670000}"/>
    <cellStyle name="Normal 3 3 2 3 10" xfId="27474" xr:uid="{00000000-0005-0000-0000-00006C670000}"/>
    <cellStyle name="Normal 3 3 2 3 10 2" xfId="27475" xr:uid="{00000000-0005-0000-0000-00006D670000}"/>
    <cellStyle name="Normal 3 3 2 3 10 2 2" xfId="27476" xr:uid="{00000000-0005-0000-0000-00006E670000}"/>
    <cellStyle name="Normal 3 3 2 3 10 2 2 2" xfId="27477" xr:uid="{00000000-0005-0000-0000-00006F670000}"/>
    <cellStyle name="Normal 3 3 2 3 10 2 3" xfId="27478" xr:uid="{00000000-0005-0000-0000-000070670000}"/>
    <cellStyle name="Normal 3 3 2 3 10 3" xfId="27479" xr:uid="{00000000-0005-0000-0000-000071670000}"/>
    <cellStyle name="Normal 3 3 2 3 10 3 2" xfId="27480" xr:uid="{00000000-0005-0000-0000-000072670000}"/>
    <cellStyle name="Normal 3 3 2 3 10 4" xfId="27481" xr:uid="{00000000-0005-0000-0000-000073670000}"/>
    <cellStyle name="Normal 3 3 2 3 11" xfId="27482" xr:uid="{00000000-0005-0000-0000-000074670000}"/>
    <cellStyle name="Normal 3 3 2 3 11 2" xfId="27483" xr:uid="{00000000-0005-0000-0000-000075670000}"/>
    <cellStyle name="Normal 3 3 2 3 11 2 2" xfId="27484" xr:uid="{00000000-0005-0000-0000-000076670000}"/>
    <cellStyle name="Normal 3 3 2 3 11 2 2 2" xfId="27485" xr:uid="{00000000-0005-0000-0000-000077670000}"/>
    <cellStyle name="Normal 3 3 2 3 11 2 3" xfId="27486" xr:uid="{00000000-0005-0000-0000-000078670000}"/>
    <cellStyle name="Normal 3 3 2 3 11 3" xfId="27487" xr:uid="{00000000-0005-0000-0000-000079670000}"/>
    <cellStyle name="Normal 3 3 2 3 11 3 2" xfId="27488" xr:uid="{00000000-0005-0000-0000-00007A670000}"/>
    <cellStyle name="Normal 3 3 2 3 11 4" xfId="27489" xr:uid="{00000000-0005-0000-0000-00007B670000}"/>
    <cellStyle name="Normal 3 3 2 3 12" xfId="27490" xr:uid="{00000000-0005-0000-0000-00007C670000}"/>
    <cellStyle name="Normal 3 3 2 3 12 2" xfId="27491" xr:uid="{00000000-0005-0000-0000-00007D670000}"/>
    <cellStyle name="Normal 3 3 2 3 12 2 2" xfId="27492" xr:uid="{00000000-0005-0000-0000-00007E670000}"/>
    <cellStyle name="Normal 3 3 2 3 12 2 2 2" xfId="27493" xr:uid="{00000000-0005-0000-0000-00007F670000}"/>
    <cellStyle name="Normal 3 3 2 3 12 2 3" xfId="27494" xr:uid="{00000000-0005-0000-0000-000080670000}"/>
    <cellStyle name="Normal 3 3 2 3 12 3" xfId="27495" xr:uid="{00000000-0005-0000-0000-000081670000}"/>
    <cellStyle name="Normal 3 3 2 3 12 3 2" xfId="27496" xr:uid="{00000000-0005-0000-0000-000082670000}"/>
    <cellStyle name="Normal 3 3 2 3 12 4" xfId="27497" xr:uid="{00000000-0005-0000-0000-000083670000}"/>
    <cellStyle name="Normal 3 3 2 3 13" xfId="27498" xr:uid="{00000000-0005-0000-0000-000084670000}"/>
    <cellStyle name="Normal 3 3 2 3 13 2" xfId="27499" xr:uid="{00000000-0005-0000-0000-000085670000}"/>
    <cellStyle name="Normal 3 3 2 3 13 2 2" xfId="27500" xr:uid="{00000000-0005-0000-0000-000086670000}"/>
    <cellStyle name="Normal 3 3 2 3 13 3" xfId="27501" xr:uid="{00000000-0005-0000-0000-000087670000}"/>
    <cellStyle name="Normal 3 3 2 3 14" xfId="27502" xr:uid="{00000000-0005-0000-0000-000088670000}"/>
    <cellStyle name="Normal 3 3 2 3 14 2" xfId="27503" xr:uid="{00000000-0005-0000-0000-000089670000}"/>
    <cellStyle name="Normal 3 3 2 3 15" xfId="27504" xr:uid="{00000000-0005-0000-0000-00008A670000}"/>
    <cellStyle name="Normal 3 3 2 3 15 2" xfId="27505" xr:uid="{00000000-0005-0000-0000-00008B670000}"/>
    <cellStyle name="Normal 3 3 2 3 16" xfId="27506" xr:uid="{00000000-0005-0000-0000-00008C670000}"/>
    <cellStyle name="Normal 3 3 2 3 17" xfId="27507" xr:uid="{00000000-0005-0000-0000-00008D670000}"/>
    <cellStyle name="Normal 3 3 2 3 2" xfId="1279" xr:uid="{00000000-0005-0000-0000-00008E670000}"/>
    <cellStyle name="Normal 3 3 2 3 2 10" xfId="27508" xr:uid="{00000000-0005-0000-0000-00008F670000}"/>
    <cellStyle name="Normal 3 3 2 3 2 11" xfId="27509" xr:uid="{00000000-0005-0000-0000-000090670000}"/>
    <cellStyle name="Normal 3 3 2 3 2 2" xfId="27510" xr:uid="{00000000-0005-0000-0000-000091670000}"/>
    <cellStyle name="Normal 3 3 2 3 2 2 10" xfId="27511" xr:uid="{00000000-0005-0000-0000-000092670000}"/>
    <cellStyle name="Normal 3 3 2 3 2 2 2" xfId="27512" xr:uid="{00000000-0005-0000-0000-000093670000}"/>
    <cellStyle name="Normal 3 3 2 3 2 2 2 2" xfId="27513" xr:uid="{00000000-0005-0000-0000-000094670000}"/>
    <cellStyle name="Normal 3 3 2 3 2 2 2 2 2" xfId="27514" xr:uid="{00000000-0005-0000-0000-000095670000}"/>
    <cellStyle name="Normal 3 3 2 3 2 2 2 2 2 2" xfId="27515" xr:uid="{00000000-0005-0000-0000-000096670000}"/>
    <cellStyle name="Normal 3 3 2 3 2 2 2 2 2 2 2" xfId="27516" xr:uid="{00000000-0005-0000-0000-000097670000}"/>
    <cellStyle name="Normal 3 3 2 3 2 2 2 2 2 2 2 2" xfId="27517" xr:uid="{00000000-0005-0000-0000-000098670000}"/>
    <cellStyle name="Normal 3 3 2 3 2 2 2 2 2 2 3" xfId="27518" xr:uid="{00000000-0005-0000-0000-000099670000}"/>
    <cellStyle name="Normal 3 3 2 3 2 2 2 2 2 3" xfId="27519" xr:uid="{00000000-0005-0000-0000-00009A670000}"/>
    <cellStyle name="Normal 3 3 2 3 2 2 2 2 2 3 2" xfId="27520" xr:uid="{00000000-0005-0000-0000-00009B670000}"/>
    <cellStyle name="Normal 3 3 2 3 2 2 2 2 2 4" xfId="27521" xr:uid="{00000000-0005-0000-0000-00009C670000}"/>
    <cellStyle name="Normal 3 3 2 3 2 2 2 2 3" xfId="27522" xr:uid="{00000000-0005-0000-0000-00009D670000}"/>
    <cellStyle name="Normal 3 3 2 3 2 2 2 2 3 2" xfId="27523" xr:uid="{00000000-0005-0000-0000-00009E670000}"/>
    <cellStyle name="Normal 3 3 2 3 2 2 2 2 3 2 2" xfId="27524" xr:uid="{00000000-0005-0000-0000-00009F670000}"/>
    <cellStyle name="Normal 3 3 2 3 2 2 2 2 3 3" xfId="27525" xr:uid="{00000000-0005-0000-0000-0000A0670000}"/>
    <cellStyle name="Normal 3 3 2 3 2 2 2 2 4" xfId="27526" xr:uid="{00000000-0005-0000-0000-0000A1670000}"/>
    <cellStyle name="Normal 3 3 2 3 2 2 2 2 4 2" xfId="27527" xr:uid="{00000000-0005-0000-0000-0000A2670000}"/>
    <cellStyle name="Normal 3 3 2 3 2 2 2 2 5" xfId="27528" xr:uid="{00000000-0005-0000-0000-0000A3670000}"/>
    <cellStyle name="Normal 3 3 2 3 2 2 2 3" xfId="27529" xr:uid="{00000000-0005-0000-0000-0000A4670000}"/>
    <cellStyle name="Normal 3 3 2 3 2 2 2 3 2" xfId="27530" xr:uid="{00000000-0005-0000-0000-0000A5670000}"/>
    <cellStyle name="Normal 3 3 2 3 2 2 2 3 2 2" xfId="27531" xr:uid="{00000000-0005-0000-0000-0000A6670000}"/>
    <cellStyle name="Normal 3 3 2 3 2 2 2 3 2 2 2" xfId="27532" xr:uid="{00000000-0005-0000-0000-0000A7670000}"/>
    <cellStyle name="Normal 3 3 2 3 2 2 2 3 2 3" xfId="27533" xr:uid="{00000000-0005-0000-0000-0000A8670000}"/>
    <cellStyle name="Normal 3 3 2 3 2 2 2 3 3" xfId="27534" xr:uid="{00000000-0005-0000-0000-0000A9670000}"/>
    <cellStyle name="Normal 3 3 2 3 2 2 2 3 3 2" xfId="27535" xr:uid="{00000000-0005-0000-0000-0000AA670000}"/>
    <cellStyle name="Normal 3 3 2 3 2 2 2 3 4" xfId="27536" xr:uid="{00000000-0005-0000-0000-0000AB670000}"/>
    <cellStyle name="Normal 3 3 2 3 2 2 2 4" xfId="27537" xr:uid="{00000000-0005-0000-0000-0000AC670000}"/>
    <cellStyle name="Normal 3 3 2 3 2 2 2 4 2" xfId="27538" xr:uid="{00000000-0005-0000-0000-0000AD670000}"/>
    <cellStyle name="Normal 3 3 2 3 2 2 2 4 2 2" xfId="27539" xr:uid="{00000000-0005-0000-0000-0000AE670000}"/>
    <cellStyle name="Normal 3 3 2 3 2 2 2 4 2 2 2" xfId="27540" xr:uid="{00000000-0005-0000-0000-0000AF670000}"/>
    <cellStyle name="Normal 3 3 2 3 2 2 2 4 2 3" xfId="27541" xr:uid="{00000000-0005-0000-0000-0000B0670000}"/>
    <cellStyle name="Normal 3 3 2 3 2 2 2 4 3" xfId="27542" xr:uid="{00000000-0005-0000-0000-0000B1670000}"/>
    <cellStyle name="Normal 3 3 2 3 2 2 2 4 3 2" xfId="27543" xr:uid="{00000000-0005-0000-0000-0000B2670000}"/>
    <cellStyle name="Normal 3 3 2 3 2 2 2 4 4" xfId="27544" xr:uid="{00000000-0005-0000-0000-0000B3670000}"/>
    <cellStyle name="Normal 3 3 2 3 2 2 2 5" xfId="27545" xr:uid="{00000000-0005-0000-0000-0000B4670000}"/>
    <cellStyle name="Normal 3 3 2 3 2 2 2 5 2" xfId="27546" xr:uid="{00000000-0005-0000-0000-0000B5670000}"/>
    <cellStyle name="Normal 3 3 2 3 2 2 2 5 2 2" xfId="27547" xr:uid="{00000000-0005-0000-0000-0000B6670000}"/>
    <cellStyle name="Normal 3 3 2 3 2 2 2 5 3" xfId="27548" xr:uid="{00000000-0005-0000-0000-0000B7670000}"/>
    <cellStyle name="Normal 3 3 2 3 2 2 2 6" xfId="27549" xr:uid="{00000000-0005-0000-0000-0000B8670000}"/>
    <cellStyle name="Normal 3 3 2 3 2 2 2 6 2" xfId="27550" xr:uid="{00000000-0005-0000-0000-0000B9670000}"/>
    <cellStyle name="Normal 3 3 2 3 2 2 2 7" xfId="27551" xr:uid="{00000000-0005-0000-0000-0000BA670000}"/>
    <cellStyle name="Normal 3 3 2 3 2 2 2 7 2" xfId="27552" xr:uid="{00000000-0005-0000-0000-0000BB670000}"/>
    <cellStyle name="Normal 3 3 2 3 2 2 2 8" xfId="27553" xr:uid="{00000000-0005-0000-0000-0000BC670000}"/>
    <cellStyle name="Normal 3 3 2 3 2 2 3" xfId="27554" xr:uid="{00000000-0005-0000-0000-0000BD670000}"/>
    <cellStyle name="Normal 3 3 2 3 2 2 3 2" xfId="27555" xr:uid="{00000000-0005-0000-0000-0000BE670000}"/>
    <cellStyle name="Normal 3 3 2 3 2 2 3 2 2" xfId="27556" xr:uid="{00000000-0005-0000-0000-0000BF670000}"/>
    <cellStyle name="Normal 3 3 2 3 2 2 3 2 2 2" xfId="27557" xr:uid="{00000000-0005-0000-0000-0000C0670000}"/>
    <cellStyle name="Normal 3 3 2 3 2 2 3 2 2 2 2" xfId="27558" xr:uid="{00000000-0005-0000-0000-0000C1670000}"/>
    <cellStyle name="Normal 3 3 2 3 2 2 3 2 2 3" xfId="27559" xr:uid="{00000000-0005-0000-0000-0000C2670000}"/>
    <cellStyle name="Normal 3 3 2 3 2 2 3 2 3" xfId="27560" xr:uid="{00000000-0005-0000-0000-0000C3670000}"/>
    <cellStyle name="Normal 3 3 2 3 2 2 3 2 3 2" xfId="27561" xr:uid="{00000000-0005-0000-0000-0000C4670000}"/>
    <cellStyle name="Normal 3 3 2 3 2 2 3 2 4" xfId="27562" xr:uid="{00000000-0005-0000-0000-0000C5670000}"/>
    <cellStyle name="Normal 3 3 2 3 2 2 3 3" xfId="27563" xr:uid="{00000000-0005-0000-0000-0000C6670000}"/>
    <cellStyle name="Normal 3 3 2 3 2 2 3 3 2" xfId="27564" xr:uid="{00000000-0005-0000-0000-0000C7670000}"/>
    <cellStyle name="Normal 3 3 2 3 2 2 3 3 2 2" xfId="27565" xr:uid="{00000000-0005-0000-0000-0000C8670000}"/>
    <cellStyle name="Normal 3 3 2 3 2 2 3 3 3" xfId="27566" xr:uid="{00000000-0005-0000-0000-0000C9670000}"/>
    <cellStyle name="Normal 3 3 2 3 2 2 3 4" xfId="27567" xr:uid="{00000000-0005-0000-0000-0000CA670000}"/>
    <cellStyle name="Normal 3 3 2 3 2 2 3 4 2" xfId="27568" xr:uid="{00000000-0005-0000-0000-0000CB670000}"/>
    <cellStyle name="Normal 3 3 2 3 2 2 3 5" xfId="27569" xr:uid="{00000000-0005-0000-0000-0000CC670000}"/>
    <cellStyle name="Normal 3 3 2 3 2 2 4" xfId="27570" xr:uid="{00000000-0005-0000-0000-0000CD670000}"/>
    <cellStyle name="Normal 3 3 2 3 2 2 4 2" xfId="27571" xr:uid="{00000000-0005-0000-0000-0000CE670000}"/>
    <cellStyle name="Normal 3 3 2 3 2 2 4 2 2" xfId="27572" xr:uid="{00000000-0005-0000-0000-0000CF670000}"/>
    <cellStyle name="Normal 3 3 2 3 2 2 4 2 2 2" xfId="27573" xr:uid="{00000000-0005-0000-0000-0000D0670000}"/>
    <cellStyle name="Normal 3 3 2 3 2 2 4 2 3" xfId="27574" xr:uid="{00000000-0005-0000-0000-0000D1670000}"/>
    <cellStyle name="Normal 3 3 2 3 2 2 4 3" xfId="27575" xr:uid="{00000000-0005-0000-0000-0000D2670000}"/>
    <cellStyle name="Normal 3 3 2 3 2 2 4 3 2" xfId="27576" xr:uid="{00000000-0005-0000-0000-0000D3670000}"/>
    <cellStyle name="Normal 3 3 2 3 2 2 4 4" xfId="27577" xr:uid="{00000000-0005-0000-0000-0000D4670000}"/>
    <cellStyle name="Normal 3 3 2 3 2 2 5" xfId="27578" xr:uid="{00000000-0005-0000-0000-0000D5670000}"/>
    <cellStyle name="Normal 3 3 2 3 2 2 5 2" xfId="27579" xr:uid="{00000000-0005-0000-0000-0000D6670000}"/>
    <cellStyle name="Normal 3 3 2 3 2 2 5 2 2" xfId="27580" xr:uid="{00000000-0005-0000-0000-0000D7670000}"/>
    <cellStyle name="Normal 3 3 2 3 2 2 5 2 2 2" xfId="27581" xr:uid="{00000000-0005-0000-0000-0000D8670000}"/>
    <cellStyle name="Normal 3 3 2 3 2 2 5 2 3" xfId="27582" xr:uid="{00000000-0005-0000-0000-0000D9670000}"/>
    <cellStyle name="Normal 3 3 2 3 2 2 5 3" xfId="27583" xr:uid="{00000000-0005-0000-0000-0000DA670000}"/>
    <cellStyle name="Normal 3 3 2 3 2 2 5 3 2" xfId="27584" xr:uid="{00000000-0005-0000-0000-0000DB670000}"/>
    <cellStyle name="Normal 3 3 2 3 2 2 5 4" xfId="27585" xr:uid="{00000000-0005-0000-0000-0000DC670000}"/>
    <cellStyle name="Normal 3 3 2 3 2 2 6" xfId="27586" xr:uid="{00000000-0005-0000-0000-0000DD670000}"/>
    <cellStyle name="Normal 3 3 2 3 2 2 6 2" xfId="27587" xr:uid="{00000000-0005-0000-0000-0000DE670000}"/>
    <cellStyle name="Normal 3 3 2 3 2 2 6 2 2" xfId="27588" xr:uid="{00000000-0005-0000-0000-0000DF670000}"/>
    <cellStyle name="Normal 3 3 2 3 2 2 6 3" xfId="27589" xr:uid="{00000000-0005-0000-0000-0000E0670000}"/>
    <cellStyle name="Normal 3 3 2 3 2 2 7" xfId="27590" xr:uid="{00000000-0005-0000-0000-0000E1670000}"/>
    <cellStyle name="Normal 3 3 2 3 2 2 7 2" xfId="27591" xr:uid="{00000000-0005-0000-0000-0000E2670000}"/>
    <cellStyle name="Normal 3 3 2 3 2 2 8" xfId="27592" xr:uid="{00000000-0005-0000-0000-0000E3670000}"/>
    <cellStyle name="Normal 3 3 2 3 2 2 8 2" xfId="27593" xr:uid="{00000000-0005-0000-0000-0000E4670000}"/>
    <cellStyle name="Normal 3 3 2 3 2 2 9" xfId="27594" xr:uid="{00000000-0005-0000-0000-0000E5670000}"/>
    <cellStyle name="Normal 3 3 2 3 2 3" xfId="27595" xr:uid="{00000000-0005-0000-0000-0000E6670000}"/>
    <cellStyle name="Normal 3 3 2 3 2 3 2" xfId="27596" xr:uid="{00000000-0005-0000-0000-0000E7670000}"/>
    <cellStyle name="Normal 3 3 2 3 2 3 2 2" xfId="27597" xr:uid="{00000000-0005-0000-0000-0000E8670000}"/>
    <cellStyle name="Normal 3 3 2 3 2 3 2 2 2" xfId="27598" xr:uid="{00000000-0005-0000-0000-0000E9670000}"/>
    <cellStyle name="Normal 3 3 2 3 2 3 2 2 2 2" xfId="27599" xr:uid="{00000000-0005-0000-0000-0000EA670000}"/>
    <cellStyle name="Normal 3 3 2 3 2 3 2 2 2 2 2" xfId="27600" xr:uid="{00000000-0005-0000-0000-0000EB670000}"/>
    <cellStyle name="Normal 3 3 2 3 2 3 2 2 2 3" xfId="27601" xr:uid="{00000000-0005-0000-0000-0000EC670000}"/>
    <cellStyle name="Normal 3 3 2 3 2 3 2 2 3" xfId="27602" xr:uid="{00000000-0005-0000-0000-0000ED670000}"/>
    <cellStyle name="Normal 3 3 2 3 2 3 2 2 3 2" xfId="27603" xr:uid="{00000000-0005-0000-0000-0000EE670000}"/>
    <cellStyle name="Normal 3 3 2 3 2 3 2 2 4" xfId="27604" xr:uid="{00000000-0005-0000-0000-0000EF670000}"/>
    <cellStyle name="Normal 3 3 2 3 2 3 2 3" xfId="27605" xr:uid="{00000000-0005-0000-0000-0000F0670000}"/>
    <cellStyle name="Normal 3 3 2 3 2 3 2 3 2" xfId="27606" xr:uid="{00000000-0005-0000-0000-0000F1670000}"/>
    <cellStyle name="Normal 3 3 2 3 2 3 2 3 2 2" xfId="27607" xr:uid="{00000000-0005-0000-0000-0000F2670000}"/>
    <cellStyle name="Normal 3 3 2 3 2 3 2 3 3" xfId="27608" xr:uid="{00000000-0005-0000-0000-0000F3670000}"/>
    <cellStyle name="Normal 3 3 2 3 2 3 2 4" xfId="27609" xr:uid="{00000000-0005-0000-0000-0000F4670000}"/>
    <cellStyle name="Normal 3 3 2 3 2 3 2 4 2" xfId="27610" xr:uid="{00000000-0005-0000-0000-0000F5670000}"/>
    <cellStyle name="Normal 3 3 2 3 2 3 2 5" xfId="27611" xr:uid="{00000000-0005-0000-0000-0000F6670000}"/>
    <cellStyle name="Normal 3 3 2 3 2 3 3" xfId="27612" xr:uid="{00000000-0005-0000-0000-0000F7670000}"/>
    <cellStyle name="Normal 3 3 2 3 2 3 3 2" xfId="27613" xr:uid="{00000000-0005-0000-0000-0000F8670000}"/>
    <cellStyle name="Normal 3 3 2 3 2 3 3 2 2" xfId="27614" xr:uid="{00000000-0005-0000-0000-0000F9670000}"/>
    <cellStyle name="Normal 3 3 2 3 2 3 3 2 2 2" xfId="27615" xr:uid="{00000000-0005-0000-0000-0000FA670000}"/>
    <cellStyle name="Normal 3 3 2 3 2 3 3 2 3" xfId="27616" xr:uid="{00000000-0005-0000-0000-0000FB670000}"/>
    <cellStyle name="Normal 3 3 2 3 2 3 3 3" xfId="27617" xr:uid="{00000000-0005-0000-0000-0000FC670000}"/>
    <cellStyle name="Normal 3 3 2 3 2 3 3 3 2" xfId="27618" xr:uid="{00000000-0005-0000-0000-0000FD670000}"/>
    <cellStyle name="Normal 3 3 2 3 2 3 3 4" xfId="27619" xr:uid="{00000000-0005-0000-0000-0000FE670000}"/>
    <cellStyle name="Normal 3 3 2 3 2 3 4" xfId="27620" xr:uid="{00000000-0005-0000-0000-0000FF670000}"/>
    <cellStyle name="Normal 3 3 2 3 2 3 4 2" xfId="27621" xr:uid="{00000000-0005-0000-0000-000000680000}"/>
    <cellStyle name="Normal 3 3 2 3 2 3 4 2 2" xfId="27622" xr:uid="{00000000-0005-0000-0000-000001680000}"/>
    <cellStyle name="Normal 3 3 2 3 2 3 4 2 2 2" xfId="27623" xr:uid="{00000000-0005-0000-0000-000002680000}"/>
    <cellStyle name="Normal 3 3 2 3 2 3 4 2 3" xfId="27624" xr:uid="{00000000-0005-0000-0000-000003680000}"/>
    <cellStyle name="Normal 3 3 2 3 2 3 4 3" xfId="27625" xr:uid="{00000000-0005-0000-0000-000004680000}"/>
    <cellStyle name="Normal 3 3 2 3 2 3 4 3 2" xfId="27626" xr:uid="{00000000-0005-0000-0000-000005680000}"/>
    <cellStyle name="Normal 3 3 2 3 2 3 4 4" xfId="27627" xr:uid="{00000000-0005-0000-0000-000006680000}"/>
    <cellStyle name="Normal 3 3 2 3 2 3 5" xfId="27628" xr:uid="{00000000-0005-0000-0000-000007680000}"/>
    <cellStyle name="Normal 3 3 2 3 2 3 5 2" xfId="27629" xr:uid="{00000000-0005-0000-0000-000008680000}"/>
    <cellStyle name="Normal 3 3 2 3 2 3 5 2 2" xfId="27630" xr:uid="{00000000-0005-0000-0000-000009680000}"/>
    <cellStyle name="Normal 3 3 2 3 2 3 5 3" xfId="27631" xr:uid="{00000000-0005-0000-0000-00000A680000}"/>
    <cellStyle name="Normal 3 3 2 3 2 3 6" xfId="27632" xr:uid="{00000000-0005-0000-0000-00000B680000}"/>
    <cellStyle name="Normal 3 3 2 3 2 3 6 2" xfId="27633" xr:uid="{00000000-0005-0000-0000-00000C680000}"/>
    <cellStyle name="Normal 3 3 2 3 2 3 7" xfId="27634" xr:uid="{00000000-0005-0000-0000-00000D680000}"/>
    <cellStyle name="Normal 3 3 2 3 2 3 7 2" xfId="27635" xr:uid="{00000000-0005-0000-0000-00000E680000}"/>
    <cellStyle name="Normal 3 3 2 3 2 3 8" xfId="27636" xr:uid="{00000000-0005-0000-0000-00000F680000}"/>
    <cellStyle name="Normal 3 3 2 3 2 4" xfId="27637" xr:uid="{00000000-0005-0000-0000-000010680000}"/>
    <cellStyle name="Normal 3 3 2 3 2 4 2" xfId="27638" xr:uid="{00000000-0005-0000-0000-000011680000}"/>
    <cellStyle name="Normal 3 3 2 3 2 4 2 2" xfId="27639" xr:uid="{00000000-0005-0000-0000-000012680000}"/>
    <cellStyle name="Normal 3 3 2 3 2 4 2 2 2" xfId="27640" xr:uid="{00000000-0005-0000-0000-000013680000}"/>
    <cellStyle name="Normal 3 3 2 3 2 4 2 2 2 2" xfId="27641" xr:uid="{00000000-0005-0000-0000-000014680000}"/>
    <cellStyle name="Normal 3 3 2 3 2 4 2 2 3" xfId="27642" xr:uid="{00000000-0005-0000-0000-000015680000}"/>
    <cellStyle name="Normal 3 3 2 3 2 4 2 3" xfId="27643" xr:uid="{00000000-0005-0000-0000-000016680000}"/>
    <cellStyle name="Normal 3 3 2 3 2 4 2 3 2" xfId="27644" xr:uid="{00000000-0005-0000-0000-000017680000}"/>
    <cellStyle name="Normal 3 3 2 3 2 4 2 4" xfId="27645" xr:uid="{00000000-0005-0000-0000-000018680000}"/>
    <cellStyle name="Normal 3 3 2 3 2 4 3" xfId="27646" xr:uid="{00000000-0005-0000-0000-000019680000}"/>
    <cellStyle name="Normal 3 3 2 3 2 4 3 2" xfId="27647" xr:uid="{00000000-0005-0000-0000-00001A680000}"/>
    <cellStyle name="Normal 3 3 2 3 2 4 3 2 2" xfId="27648" xr:uid="{00000000-0005-0000-0000-00001B680000}"/>
    <cellStyle name="Normal 3 3 2 3 2 4 3 3" xfId="27649" xr:uid="{00000000-0005-0000-0000-00001C680000}"/>
    <cellStyle name="Normal 3 3 2 3 2 4 4" xfId="27650" xr:uid="{00000000-0005-0000-0000-00001D680000}"/>
    <cellStyle name="Normal 3 3 2 3 2 4 4 2" xfId="27651" xr:uid="{00000000-0005-0000-0000-00001E680000}"/>
    <cellStyle name="Normal 3 3 2 3 2 4 5" xfId="27652" xr:uid="{00000000-0005-0000-0000-00001F680000}"/>
    <cellStyle name="Normal 3 3 2 3 2 5" xfId="27653" xr:uid="{00000000-0005-0000-0000-000020680000}"/>
    <cellStyle name="Normal 3 3 2 3 2 5 2" xfId="27654" xr:uid="{00000000-0005-0000-0000-000021680000}"/>
    <cellStyle name="Normal 3 3 2 3 2 5 2 2" xfId="27655" xr:uid="{00000000-0005-0000-0000-000022680000}"/>
    <cellStyle name="Normal 3 3 2 3 2 5 2 2 2" xfId="27656" xr:uid="{00000000-0005-0000-0000-000023680000}"/>
    <cellStyle name="Normal 3 3 2 3 2 5 2 3" xfId="27657" xr:uid="{00000000-0005-0000-0000-000024680000}"/>
    <cellStyle name="Normal 3 3 2 3 2 5 3" xfId="27658" xr:uid="{00000000-0005-0000-0000-000025680000}"/>
    <cellStyle name="Normal 3 3 2 3 2 5 3 2" xfId="27659" xr:uid="{00000000-0005-0000-0000-000026680000}"/>
    <cellStyle name="Normal 3 3 2 3 2 5 4" xfId="27660" xr:uid="{00000000-0005-0000-0000-000027680000}"/>
    <cellStyle name="Normal 3 3 2 3 2 6" xfId="27661" xr:uid="{00000000-0005-0000-0000-000028680000}"/>
    <cellStyle name="Normal 3 3 2 3 2 6 2" xfId="27662" xr:uid="{00000000-0005-0000-0000-000029680000}"/>
    <cellStyle name="Normal 3 3 2 3 2 6 2 2" xfId="27663" xr:uid="{00000000-0005-0000-0000-00002A680000}"/>
    <cellStyle name="Normal 3 3 2 3 2 6 2 2 2" xfId="27664" xr:uid="{00000000-0005-0000-0000-00002B680000}"/>
    <cellStyle name="Normal 3 3 2 3 2 6 2 3" xfId="27665" xr:uid="{00000000-0005-0000-0000-00002C680000}"/>
    <cellStyle name="Normal 3 3 2 3 2 6 3" xfId="27666" xr:uid="{00000000-0005-0000-0000-00002D680000}"/>
    <cellStyle name="Normal 3 3 2 3 2 6 3 2" xfId="27667" xr:uid="{00000000-0005-0000-0000-00002E680000}"/>
    <cellStyle name="Normal 3 3 2 3 2 6 4" xfId="27668" xr:uid="{00000000-0005-0000-0000-00002F680000}"/>
    <cellStyle name="Normal 3 3 2 3 2 7" xfId="27669" xr:uid="{00000000-0005-0000-0000-000030680000}"/>
    <cellStyle name="Normal 3 3 2 3 2 7 2" xfId="27670" xr:uid="{00000000-0005-0000-0000-000031680000}"/>
    <cellStyle name="Normal 3 3 2 3 2 7 2 2" xfId="27671" xr:uid="{00000000-0005-0000-0000-000032680000}"/>
    <cellStyle name="Normal 3 3 2 3 2 7 3" xfId="27672" xr:uid="{00000000-0005-0000-0000-000033680000}"/>
    <cellStyle name="Normal 3 3 2 3 2 8" xfId="27673" xr:uid="{00000000-0005-0000-0000-000034680000}"/>
    <cellStyle name="Normal 3 3 2 3 2 8 2" xfId="27674" xr:uid="{00000000-0005-0000-0000-000035680000}"/>
    <cellStyle name="Normal 3 3 2 3 2 9" xfId="27675" xr:uid="{00000000-0005-0000-0000-000036680000}"/>
    <cellStyle name="Normal 3 3 2 3 2 9 2" xfId="27676" xr:uid="{00000000-0005-0000-0000-000037680000}"/>
    <cellStyle name="Normal 3 3 2 3 3" xfId="27677" xr:uid="{00000000-0005-0000-0000-000038680000}"/>
    <cellStyle name="Normal 3 3 2 3 3 10" xfId="27678" xr:uid="{00000000-0005-0000-0000-000039680000}"/>
    <cellStyle name="Normal 3 3 2 3 3 11" xfId="27679" xr:uid="{00000000-0005-0000-0000-00003A680000}"/>
    <cellStyle name="Normal 3 3 2 3 3 2" xfId="27680" xr:uid="{00000000-0005-0000-0000-00003B680000}"/>
    <cellStyle name="Normal 3 3 2 3 3 2 10" xfId="27681" xr:uid="{00000000-0005-0000-0000-00003C680000}"/>
    <cellStyle name="Normal 3 3 2 3 3 2 2" xfId="27682" xr:uid="{00000000-0005-0000-0000-00003D680000}"/>
    <cellStyle name="Normal 3 3 2 3 3 2 2 2" xfId="27683" xr:uid="{00000000-0005-0000-0000-00003E680000}"/>
    <cellStyle name="Normal 3 3 2 3 3 2 2 2 2" xfId="27684" xr:uid="{00000000-0005-0000-0000-00003F680000}"/>
    <cellStyle name="Normal 3 3 2 3 3 2 2 2 2 2" xfId="27685" xr:uid="{00000000-0005-0000-0000-000040680000}"/>
    <cellStyle name="Normal 3 3 2 3 3 2 2 2 2 2 2" xfId="27686" xr:uid="{00000000-0005-0000-0000-000041680000}"/>
    <cellStyle name="Normal 3 3 2 3 3 2 2 2 2 2 2 2" xfId="27687" xr:uid="{00000000-0005-0000-0000-000042680000}"/>
    <cellStyle name="Normal 3 3 2 3 3 2 2 2 2 2 3" xfId="27688" xr:uid="{00000000-0005-0000-0000-000043680000}"/>
    <cellStyle name="Normal 3 3 2 3 3 2 2 2 2 3" xfId="27689" xr:uid="{00000000-0005-0000-0000-000044680000}"/>
    <cellStyle name="Normal 3 3 2 3 3 2 2 2 2 3 2" xfId="27690" xr:uid="{00000000-0005-0000-0000-000045680000}"/>
    <cellStyle name="Normal 3 3 2 3 3 2 2 2 2 4" xfId="27691" xr:uid="{00000000-0005-0000-0000-000046680000}"/>
    <cellStyle name="Normal 3 3 2 3 3 2 2 2 3" xfId="27692" xr:uid="{00000000-0005-0000-0000-000047680000}"/>
    <cellStyle name="Normal 3 3 2 3 3 2 2 2 3 2" xfId="27693" xr:uid="{00000000-0005-0000-0000-000048680000}"/>
    <cellStyle name="Normal 3 3 2 3 3 2 2 2 3 2 2" xfId="27694" xr:uid="{00000000-0005-0000-0000-000049680000}"/>
    <cellStyle name="Normal 3 3 2 3 3 2 2 2 3 3" xfId="27695" xr:uid="{00000000-0005-0000-0000-00004A680000}"/>
    <cellStyle name="Normal 3 3 2 3 3 2 2 2 4" xfId="27696" xr:uid="{00000000-0005-0000-0000-00004B680000}"/>
    <cellStyle name="Normal 3 3 2 3 3 2 2 2 4 2" xfId="27697" xr:uid="{00000000-0005-0000-0000-00004C680000}"/>
    <cellStyle name="Normal 3 3 2 3 3 2 2 2 5" xfId="27698" xr:uid="{00000000-0005-0000-0000-00004D680000}"/>
    <cellStyle name="Normal 3 3 2 3 3 2 2 3" xfId="27699" xr:uid="{00000000-0005-0000-0000-00004E680000}"/>
    <cellStyle name="Normal 3 3 2 3 3 2 2 3 2" xfId="27700" xr:uid="{00000000-0005-0000-0000-00004F680000}"/>
    <cellStyle name="Normal 3 3 2 3 3 2 2 3 2 2" xfId="27701" xr:uid="{00000000-0005-0000-0000-000050680000}"/>
    <cellStyle name="Normal 3 3 2 3 3 2 2 3 2 2 2" xfId="27702" xr:uid="{00000000-0005-0000-0000-000051680000}"/>
    <cellStyle name="Normal 3 3 2 3 3 2 2 3 2 3" xfId="27703" xr:uid="{00000000-0005-0000-0000-000052680000}"/>
    <cellStyle name="Normal 3 3 2 3 3 2 2 3 3" xfId="27704" xr:uid="{00000000-0005-0000-0000-000053680000}"/>
    <cellStyle name="Normal 3 3 2 3 3 2 2 3 3 2" xfId="27705" xr:uid="{00000000-0005-0000-0000-000054680000}"/>
    <cellStyle name="Normal 3 3 2 3 3 2 2 3 4" xfId="27706" xr:uid="{00000000-0005-0000-0000-000055680000}"/>
    <cellStyle name="Normal 3 3 2 3 3 2 2 4" xfId="27707" xr:uid="{00000000-0005-0000-0000-000056680000}"/>
    <cellStyle name="Normal 3 3 2 3 3 2 2 4 2" xfId="27708" xr:uid="{00000000-0005-0000-0000-000057680000}"/>
    <cellStyle name="Normal 3 3 2 3 3 2 2 4 2 2" xfId="27709" xr:uid="{00000000-0005-0000-0000-000058680000}"/>
    <cellStyle name="Normal 3 3 2 3 3 2 2 4 2 2 2" xfId="27710" xr:uid="{00000000-0005-0000-0000-000059680000}"/>
    <cellStyle name="Normal 3 3 2 3 3 2 2 4 2 3" xfId="27711" xr:uid="{00000000-0005-0000-0000-00005A680000}"/>
    <cellStyle name="Normal 3 3 2 3 3 2 2 4 3" xfId="27712" xr:uid="{00000000-0005-0000-0000-00005B680000}"/>
    <cellStyle name="Normal 3 3 2 3 3 2 2 4 3 2" xfId="27713" xr:uid="{00000000-0005-0000-0000-00005C680000}"/>
    <cellStyle name="Normal 3 3 2 3 3 2 2 4 4" xfId="27714" xr:uid="{00000000-0005-0000-0000-00005D680000}"/>
    <cellStyle name="Normal 3 3 2 3 3 2 2 5" xfId="27715" xr:uid="{00000000-0005-0000-0000-00005E680000}"/>
    <cellStyle name="Normal 3 3 2 3 3 2 2 5 2" xfId="27716" xr:uid="{00000000-0005-0000-0000-00005F680000}"/>
    <cellStyle name="Normal 3 3 2 3 3 2 2 5 2 2" xfId="27717" xr:uid="{00000000-0005-0000-0000-000060680000}"/>
    <cellStyle name="Normal 3 3 2 3 3 2 2 5 3" xfId="27718" xr:uid="{00000000-0005-0000-0000-000061680000}"/>
    <cellStyle name="Normal 3 3 2 3 3 2 2 6" xfId="27719" xr:uid="{00000000-0005-0000-0000-000062680000}"/>
    <cellStyle name="Normal 3 3 2 3 3 2 2 6 2" xfId="27720" xr:uid="{00000000-0005-0000-0000-000063680000}"/>
    <cellStyle name="Normal 3 3 2 3 3 2 2 7" xfId="27721" xr:uid="{00000000-0005-0000-0000-000064680000}"/>
    <cellStyle name="Normal 3 3 2 3 3 2 2 7 2" xfId="27722" xr:uid="{00000000-0005-0000-0000-000065680000}"/>
    <cellStyle name="Normal 3 3 2 3 3 2 2 8" xfId="27723" xr:uid="{00000000-0005-0000-0000-000066680000}"/>
    <cellStyle name="Normal 3 3 2 3 3 2 3" xfId="27724" xr:uid="{00000000-0005-0000-0000-000067680000}"/>
    <cellStyle name="Normal 3 3 2 3 3 2 3 2" xfId="27725" xr:uid="{00000000-0005-0000-0000-000068680000}"/>
    <cellStyle name="Normal 3 3 2 3 3 2 3 2 2" xfId="27726" xr:uid="{00000000-0005-0000-0000-000069680000}"/>
    <cellStyle name="Normal 3 3 2 3 3 2 3 2 2 2" xfId="27727" xr:uid="{00000000-0005-0000-0000-00006A680000}"/>
    <cellStyle name="Normal 3 3 2 3 3 2 3 2 2 2 2" xfId="27728" xr:uid="{00000000-0005-0000-0000-00006B680000}"/>
    <cellStyle name="Normal 3 3 2 3 3 2 3 2 2 3" xfId="27729" xr:uid="{00000000-0005-0000-0000-00006C680000}"/>
    <cellStyle name="Normal 3 3 2 3 3 2 3 2 3" xfId="27730" xr:uid="{00000000-0005-0000-0000-00006D680000}"/>
    <cellStyle name="Normal 3 3 2 3 3 2 3 2 3 2" xfId="27731" xr:uid="{00000000-0005-0000-0000-00006E680000}"/>
    <cellStyle name="Normal 3 3 2 3 3 2 3 2 4" xfId="27732" xr:uid="{00000000-0005-0000-0000-00006F680000}"/>
    <cellStyle name="Normal 3 3 2 3 3 2 3 3" xfId="27733" xr:uid="{00000000-0005-0000-0000-000070680000}"/>
    <cellStyle name="Normal 3 3 2 3 3 2 3 3 2" xfId="27734" xr:uid="{00000000-0005-0000-0000-000071680000}"/>
    <cellStyle name="Normal 3 3 2 3 3 2 3 3 2 2" xfId="27735" xr:uid="{00000000-0005-0000-0000-000072680000}"/>
    <cellStyle name="Normal 3 3 2 3 3 2 3 3 3" xfId="27736" xr:uid="{00000000-0005-0000-0000-000073680000}"/>
    <cellStyle name="Normal 3 3 2 3 3 2 3 4" xfId="27737" xr:uid="{00000000-0005-0000-0000-000074680000}"/>
    <cellStyle name="Normal 3 3 2 3 3 2 3 4 2" xfId="27738" xr:uid="{00000000-0005-0000-0000-000075680000}"/>
    <cellStyle name="Normal 3 3 2 3 3 2 3 5" xfId="27739" xr:uid="{00000000-0005-0000-0000-000076680000}"/>
    <cellStyle name="Normal 3 3 2 3 3 2 4" xfId="27740" xr:uid="{00000000-0005-0000-0000-000077680000}"/>
    <cellStyle name="Normal 3 3 2 3 3 2 4 2" xfId="27741" xr:uid="{00000000-0005-0000-0000-000078680000}"/>
    <cellStyle name="Normal 3 3 2 3 3 2 4 2 2" xfId="27742" xr:uid="{00000000-0005-0000-0000-000079680000}"/>
    <cellStyle name="Normal 3 3 2 3 3 2 4 2 2 2" xfId="27743" xr:uid="{00000000-0005-0000-0000-00007A680000}"/>
    <cellStyle name="Normal 3 3 2 3 3 2 4 2 3" xfId="27744" xr:uid="{00000000-0005-0000-0000-00007B680000}"/>
    <cellStyle name="Normal 3 3 2 3 3 2 4 3" xfId="27745" xr:uid="{00000000-0005-0000-0000-00007C680000}"/>
    <cellStyle name="Normal 3 3 2 3 3 2 4 3 2" xfId="27746" xr:uid="{00000000-0005-0000-0000-00007D680000}"/>
    <cellStyle name="Normal 3 3 2 3 3 2 4 4" xfId="27747" xr:uid="{00000000-0005-0000-0000-00007E680000}"/>
    <cellStyle name="Normal 3 3 2 3 3 2 5" xfId="27748" xr:uid="{00000000-0005-0000-0000-00007F680000}"/>
    <cellStyle name="Normal 3 3 2 3 3 2 5 2" xfId="27749" xr:uid="{00000000-0005-0000-0000-000080680000}"/>
    <cellStyle name="Normal 3 3 2 3 3 2 5 2 2" xfId="27750" xr:uid="{00000000-0005-0000-0000-000081680000}"/>
    <cellStyle name="Normal 3 3 2 3 3 2 5 2 2 2" xfId="27751" xr:uid="{00000000-0005-0000-0000-000082680000}"/>
    <cellStyle name="Normal 3 3 2 3 3 2 5 2 3" xfId="27752" xr:uid="{00000000-0005-0000-0000-000083680000}"/>
    <cellStyle name="Normal 3 3 2 3 3 2 5 3" xfId="27753" xr:uid="{00000000-0005-0000-0000-000084680000}"/>
    <cellStyle name="Normal 3 3 2 3 3 2 5 3 2" xfId="27754" xr:uid="{00000000-0005-0000-0000-000085680000}"/>
    <cellStyle name="Normal 3 3 2 3 3 2 5 4" xfId="27755" xr:uid="{00000000-0005-0000-0000-000086680000}"/>
    <cellStyle name="Normal 3 3 2 3 3 2 6" xfId="27756" xr:uid="{00000000-0005-0000-0000-000087680000}"/>
    <cellStyle name="Normal 3 3 2 3 3 2 6 2" xfId="27757" xr:uid="{00000000-0005-0000-0000-000088680000}"/>
    <cellStyle name="Normal 3 3 2 3 3 2 6 2 2" xfId="27758" xr:uid="{00000000-0005-0000-0000-000089680000}"/>
    <cellStyle name="Normal 3 3 2 3 3 2 6 3" xfId="27759" xr:uid="{00000000-0005-0000-0000-00008A680000}"/>
    <cellStyle name="Normal 3 3 2 3 3 2 7" xfId="27760" xr:uid="{00000000-0005-0000-0000-00008B680000}"/>
    <cellStyle name="Normal 3 3 2 3 3 2 7 2" xfId="27761" xr:uid="{00000000-0005-0000-0000-00008C680000}"/>
    <cellStyle name="Normal 3 3 2 3 3 2 8" xfId="27762" xr:uid="{00000000-0005-0000-0000-00008D680000}"/>
    <cellStyle name="Normal 3 3 2 3 3 2 8 2" xfId="27763" xr:uid="{00000000-0005-0000-0000-00008E680000}"/>
    <cellStyle name="Normal 3 3 2 3 3 2 9" xfId="27764" xr:uid="{00000000-0005-0000-0000-00008F680000}"/>
    <cellStyle name="Normal 3 3 2 3 3 3" xfId="27765" xr:uid="{00000000-0005-0000-0000-000090680000}"/>
    <cellStyle name="Normal 3 3 2 3 3 3 2" xfId="27766" xr:uid="{00000000-0005-0000-0000-000091680000}"/>
    <cellStyle name="Normal 3 3 2 3 3 3 2 2" xfId="27767" xr:uid="{00000000-0005-0000-0000-000092680000}"/>
    <cellStyle name="Normal 3 3 2 3 3 3 2 2 2" xfId="27768" xr:uid="{00000000-0005-0000-0000-000093680000}"/>
    <cellStyle name="Normal 3 3 2 3 3 3 2 2 2 2" xfId="27769" xr:uid="{00000000-0005-0000-0000-000094680000}"/>
    <cellStyle name="Normal 3 3 2 3 3 3 2 2 2 2 2" xfId="27770" xr:uid="{00000000-0005-0000-0000-000095680000}"/>
    <cellStyle name="Normal 3 3 2 3 3 3 2 2 2 3" xfId="27771" xr:uid="{00000000-0005-0000-0000-000096680000}"/>
    <cellStyle name="Normal 3 3 2 3 3 3 2 2 3" xfId="27772" xr:uid="{00000000-0005-0000-0000-000097680000}"/>
    <cellStyle name="Normal 3 3 2 3 3 3 2 2 3 2" xfId="27773" xr:uid="{00000000-0005-0000-0000-000098680000}"/>
    <cellStyle name="Normal 3 3 2 3 3 3 2 2 4" xfId="27774" xr:uid="{00000000-0005-0000-0000-000099680000}"/>
    <cellStyle name="Normal 3 3 2 3 3 3 2 3" xfId="27775" xr:uid="{00000000-0005-0000-0000-00009A680000}"/>
    <cellStyle name="Normal 3 3 2 3 3 3 2 3 2" xfId="27776" xr:uid="{00000000-0005-0000-0000-00009B680000}"/>
    <cellStyle name="Normal 3 3 2 3 3 3 2 3 2 2" xfId="27777" xr:uid="{00000000-0005-0000-0000-00009C680000}"/>
    <cellStyle name="Normal 3 3 2 3 3 3 2 3 3" xfId="27778" xr:uid="{00000000-0005-0000-0000-00009D680000}"/>
    <cellStyle name="Normal 3 3 2 3 3 3 2 4" xfId="27779" xr:uid="{00000000-0005-0000-0000-00009E680000}"/>
    <cellStyle name="Normal 3 3 2 3 3 3 2 4 2" xfId="27780" xr:uid="{00000000-0005-0000-0000-00009F680000}"/>
    <cellStyle name="Normal 3 3 2 3 3 3 2 5" xfId="27781" xr:uid="{00000000-0005-0000-0000-0000A0680000}"/>
    <cellStyle name="Normal 3 3 2 3 3 3 3" xfId="27782" xr:uid="{00000000-0005-0000-0000-0000A1680000}"/>
    <cellStyle name="Normal 3 3 2 3 3 3 3 2" xfId="27783" xr:uid="{00000000-0005-0000-0000-0000A2680000}"/>
    <cellStyle name="Normal 3 3 2 3 3 3 3 2 2" xfId="27784" xr:uid="{00000000-0005-0000-0000-0000A3680000}"/>
    <cellStyle name="Normal 3 3 2 3 3 3 3 2 2 2" xfId="27785" xr:uid="{00000000-0005-0000-0000-0000A4680000}"/>
    <cellStyle name="Normal 3 3 2 3 3 3 3 2 3" xfId="27786" xr:uid="{00000000-0005-0000-0000-0000A5680000}"/>
    <cellStyle name="Normal 3 3 2 3 3 3 3 3" xfId="27787" xr:uid="{00000000-0005-0000-0000-0000A6680000}"/>
    <cellStyle name="Normal 3 3 2 3 3 3 3 3 2" xfId="27788" xr:uid="{00000000-0005-0000-0000-0000A7680000}"/>
    <cellStyle name="Normal 3 3 2 3 3 3 3 4" xfId="27789" xr:uid="{00000000-0005-0000-0000-0000A8680000}"/>
    <cellStyle name="Normal 3 3 2 3 3 3 4" xfId="27790" xr:uid="{00000000-0005-0000-0000-0000A9680000}"/>
    <cellStyle name="Normal 3 3 2 3 3 3 4 2" xfId="27791" xr:uid="{00000000-0005-0000-0000-0000AA680000}"/>
    <cellStyle name="Normal 3 3 2 3 3 3 4 2 2" xfId="27792" xr:uid="{00000000-0005-0000-0000-0000AB680000}"/>
    <cellStyle name="Normal 3 3 2 3 3 3 4 2 2 2" xfId="27793" xr:uid="{00000000-0005-0000-0000-0000AC680000}"/>
    <cellStyle name="Normal 3 3 2 3 3 3 4 2 3" xfId="27794" xr:uid="{00000000-0005-0000-0000-0000AD680000}"/>
    <cellStyle name="Normal 3 3 2 3 3 3 4 3" xfId="27795" xr:uid="{00000000-0005-0000-0000-0000AE680000}"/>
    <cellStyle name="Normal 3 3 2 3 3 3 4 3 2" xfId="27796" xr:uid="{00000000-0005-0000-0000-0000AF680000}"/>
    <cellStyle name="Normal 3 3 2 3 3 3 4 4" xfId="27797" xr:uid="{00000000-0005-0000-0000-0000B0680000}"/>
    <cellStyle name="Normal 3 3 2 3 3 3 5" xfId="27798" xr:uid="{00000000-0005-0000-0000-0000B1680000}"/>
    <cellStyle name="Normal 3 3 2 3 3 3 5 2" xfId="27799" xr:uid="{00000000-0005-0000-0000-0000B2680000}"/>
    <cellStyle name="Normal 3 3 2 3 3 3 5 2 2" xfId="27800" xr:uid="{00000000-0005-0000-0000-0000B3680000}"/>
    <cellStyle name="Normal 3 3 2 3 3 3 5 3" xfId="27801" xr:uid="{00000000-0005-0000-0000-0000B4680000}"/>
    <cellStyle name="Normal 3 3 2 3 3 3 6" xfId="27802" xr:uid="{00000000-0005-0000-0000-0000B5680000}"/>
    <cellStyle name="Normal 3 3 2 3 3 3 6 2" xfId="27803" xr:uid="{00000000-0005-0000-0000-0000B6680000}"/>
    <cellStyle name="Normal 3 3 2 3 3 3 7" xfId="27804" xr:uid="{00000000-0005-0000-0000-0000B7680000}"/>
    <cellStyle name="Normal 3 3 2 3 3 3 7 2" xfId="27805" xr:uid="{00000000-0005-0000-0000-0000B8680000}"/>
    <cellStyle name="Normal 3 3 2 3 3 3 8" xfId="27806" xr:uid="{00000000-0005-0000-0000-0000B9680000}"/>
    <cellStyle name="Normal 3 3 2 3 3 4" xfId="27807" xr:uid="{00000000-0005-0000-0000-0000BA680000}"/>
    <cellStyle name="Normal 3 3 2 3 3 4 2" xfId="27808" xr:uid="{00000000-0005-0000-0000-0000BB680000}"/>
    <cellStyle name="Normal 3 3 2 3 3 4 2 2" xfId="27809" xr:uid="{00000000-0005-0000-0000-0000BC680000}"/>
    <cellStyle name="Normal 3 3 2 3 3 4 2 2 2" xfId="27810" xr:uid="{00000000-0005-0000-0000-0000BD680000}"/>
    <cellStyle name="Normal 3 3 2 3 3 4 2 2 2 2" xfId="27811" xr:uid="{00000000-0005-0000-0000-0000BE680000}"/>
    <cellStyle name="Normal 3 3 2 3 3 4 2 2 3" xfId="27812" xr:uid="{00000000-0005-0000-0000-0000BF680000}"/>
    <cellStyle name="Normal 3 3 2 3 3 4 2 3" xfId="27813" xr:uid="{00000000-0005-0000-0000-0000C0680000}"/>
    <cellStyle name="Normal 3 3 2 3 3 4 2 3 2" xfId="27814" xr:uid="{00000000-0005-0000-0000-0000C1680000}"/>
    <cellStyle name="Normal 3 3 2 3 3 4 2 4" xfId="27815" xr:uid="{00000000-0005-0000-0000-0000C2680000}"/>
    <cellStyle name="Normal 3 3 2 3 3 4 3" xfId="27816" xr:uid="{00000000-0005-0000-0000-0000C3680000}"/>
    <cellStyle name="Normal 3 3 2 3 3 4 3 2" xfId="27817" xr:uid="{00000000-0005-0000-0000-0000C4680000}"/>
    <cellStyle name="Normal 3 3 2 3 3 4 3 2 2" xfId="27818" xr:uid="{00000000-0005-0000-0000-0000C5680000}"/>
    <cellStyle name="Normal 3 3 2 3 3 4 3 3" xfId="27819" xr:uid="{00000000-0005-0000-0000-0000C6680000}"/>
    <cellStyle name="Normal 3 3 2 3 3 4 4" xfId="27820" xr:uid="{00000000-0005-0000-0000-0000C7680000}"/>
    <cellStyle name="Normal 3 3 2 3 3 4 4 2" xfId="27821" xr:uid="{00000000-0005-0000-0000-0000C8680000}"/>
    <cellStyle name="Normal 3 3 2 3 3 4 5" xfId="27822" xr:uid="{00000000-0005-0000-0000-0000C9680000}"/>
    <cellStyle name="Normal 3 3 2 3 3 5" xfId="27823" xr:uid="{00000000-0005-0000-0000-0000CA680000}"/>
    <cellStyle name="Normal 3 3 2 3 3 5 2" xfId="27824" xr:uid="{00000000-0005-0000-0000-0000CB680000}"/>
    <cellStyle name="Normal 3 3 2 3 3 5 2 2" xfId="27825" xr:uid="{00000000-0005-0000-0000-0000CC680000}"/>
    <cellStyle name="Normal 3 3 2 3 3 5 2 2 2" xfId="27826" xr:uid="{00000000-0005-0000-0000-0000CD680000}"/>
    <cellStyle name="Normal 3 3 2 3 3 5 2 3" xfId="27827" xr:uid="{00000000-0005-0000-0000-0000CE680000}"/>
    <cellStyle name="Normal 3 3 2 3 3 5 3" xfId="27828" xr:uid="{00000000-0005-0000-0000-0000CF680000}"/>
    <cellStyle name="Normal 3 3 2 3 3 5 3 2" xfId="27829" xr:uid="{00000000-0005-0000-0000-0000D0680000}"/>
    <cellStyle name="Normal 3 3 2 3 3 5 4" xfId="27830" xr:uid="{00000000-0005-0000-0000-0000D1680000}"/>
    <cellStyle name="Normal 3 3 2 3 3 6" xfId="27831" xr:uid="{00000000-0005-0000-0000-0000D2680000}"/>
    <cellStyle name="Normal 3 3 2 3 3 6 2" xfId="27832" xr:uid="{00000000-0005-0000-0000-0000D3680000}"/>
    <cellStyle name="Normal 3 3 2 3 3 6 2 2" xfId="27833" xr:uid="{00000000-0005-0000-0000-0000D4680000}"/>
    <cellStyle name="Normal 3 3 2 3 3 6 2 2 2" xfId="27834" xr:uid="{00000000-0005-0000-0000-0000D5680000}"/>
    <cellStyle name="Normal 3 3 2 3 3 6 2 3" xfId="27835" xr:uid="{00000000-0005-0000-0000-0000D6680000}"/>
    <cellStyle name="Normal 3 3 2 3 3 6 3" xfId="27836" xr:uid="{00000000-0005-0000-0000-0000D7680000}"/>
    <cellStyle name="Normal 3 3 2 3 3 6 3 2" xfId="27837" xr:uid="{00000000-0005-0000-0000-0000D8680000}"/>
    <cellStyle name="Normal 3 3 2 3 3 6 4" xfId="27838" xr:uid="{00000000-0005-0000-0000-0000D9680000}"/>
    <cellStyle name="Normal 3 3 2 3 3 7" xfId="27839" xr:uid="{00000000-0005-0000-0000-0000DA680000}"/>
    <cellStyle name="Normal 3 3 2 3 3 7 2" xfId="27840" xr:uid="{00000000-0005-0000-0000-0000DB680000}"/>
    <cellStyle name="Normal 3 3 2 3 3 7 2 2" xfId="27841" xr:uid="{00000000-0005-0000-0000-0000DC680000}"/>
    <cellStyle name="Normal 3 3 2 3 3 7 3" xfId="27842" xr:uid="{00000000-0005-0000-0000-0000DD680000}"/>
    <cellStyle name="Normal 3 3 2 3 3 8" xfId="27843" xr:uid="{00000000-0005-0000-0000-0000DE680000}"/>
    <cellStyle name="Normal 3 3 2 3 3 8 2" xfId="27844" xr:uid="{00000000-0005-0000-0000-0000DF680000}"/>
    <cellStyle name="Normal 3 3 2 3 3 9" xfId="27845" xr:uid="{00000000-0005-0000-0000-0000E0680000}"/>
    <cellStyle name="Normal 3 3 2 3 3 9 2" xfId="27846" xr:uid="{00000000-0005-0000-0000-0000E1680000}"/>
    <cellStyle name="Normal 3 3 2 3 4" xfId="27847" xr:uid="{00000000-0005-0000-0000-0000E2680000}"/>
    <cellStyle name="Normal 3 3 2 3 4 10" xfId="27848" xr:uid="{00000000-0005-0000-0000-0000E3680000}"/>
    <cellStyle name="Normal 3 3 2 3 4 11" xfId="27849" xr:uid="{00000000-0005-0000-0000-0000E4680000}"/>
    <cellStyle name="Normal 3 3 2 3 4 2" xfId="27850" xr:uid="{00000000-0005-0000-0000-0000E5680000}"/>
    <cellStyle name="Normal 3 3 2 3 4 2 2" xfId="27851" xr:uid="{00000000-0005-0000-0000-0000E6680000}"/>
    <cellStyle name="Normal 3 3 2 3 4 2 2 2" xfId="27852" xr:uid="{00000000-0005-0000-0000-0000E7680000}"/>
    <cellStyle name="Normal 3 3 2 3 4 2 2 2 2" xfId="27853" xr:uid="{00000000-0005-0000-0000-0000E8680000}"/>
    <cellStyle name="Normal 3 3 2 3 4 2 2 2 2 2" xfId="27854" xr:uid="{00000000-0005-0000-0000-0000E9680000}"/>
    <cellStyle name="Normal 3 3 2 3 4 2 2 2 2 2 2" xfId="27855" xr:uid="{00000000-0005-0000-0000-0000EA680000}"/>
    <cellStyle name="Normal 3 3 2 3 4 2 2 2 2 2 2 2" xfId="27856" xr:uid="{00000000-0005-0000-0000-0000EB680000}"/>
    <cellStyle name="Normal 3 3 2 3 4 2 2 2 2 2 3" xfId="27857" xr:uid="{00000000-0005-0000-0000-0000EC680000}"/>
    <cellStyle name="Normal 3 3 2 3 4 2 2 2 2 3" xfId="27858" xr:uid="{00000000-0005-0000-0000-0000ED680000}"/>
    <cellStyle name="Normal 3 3 2 3 4 2 2 2 2 3 2" xfId="27859" xr:uid="{00000000-0005-0000-0000-0000EE680000}"/>
    <cellStyle name="Normal 3 3 2 3 4 2 2 2 2 4" xfId="27860" xr:uid="{00000000-0005-0000-0000-0000EF680000}"/>
    <cellStyle name="Normal 3 3 2 3 4 2 2 2 3" xfId="27861" xr:uid="{00000000-0005-0000-0000-0000F0680000}"/>
    <cellStyle name="Normal 3 3 2 3 4 2 2 2 3 2" xfId="27862" xr:uid="{00000000-0005-0000-0000-0000F1680000}"/>
    <cellStyle name="Normal 3 3 2 3 4 2 2 2 3 2 2" xfId="27863" xr:uid="{00000000-0005-0000-0000-0000F2680000}"/>
    <cellStyle name="Normal 3 3 2 3 4 2 2 2 3 3" xfId="27864" xr:uid="{00000000-0005-0000-0000-0000F3680000}"/>
    <cellStyle name="Normal 3 3 2 3 4 2 2 2 4" xfId="27865" xr:uid="{00000000-0005-0000-0000-0000F4680000}"/>
    <cellStyle name="Normal 3 3 2 3 4 2 2 2 4 2" xfId="27866" xr:uid="{00000000-0005-0000-0000-0000F5680000}"/>
    <cellStyle name="Normal 3 3 2 3 4 2 2 2 5" xfId="27867" xr:uid="{00000000-0005-0000-0000-0000F6680000}"/>
    <cellStyle name="Normal 3 3 2 3 4 2 2 3" xfId="27868" xr:uid="{00000000-0005-0000-0000-0000F7680000}"/>
    <cellStyle name="Normal 3 3 2 3 4 2 2 3 2" xfId="27869" xr:uid="{00000000-0005-0000-0000-0000F8680000}"/>
    <cellStyle name="Normal 3 3 2 3 4 2 2 3 2 2" xfId="27870" xr:uid="{00000000-0005-0000-0000-0000F9680000}"/>
    <cellStyle name="Normal 3 3 2 3 4 2 2 3 2 2 2" xfId="27871" xr:uid="{00000000-0005-0000-0000-0000FA680000}"/>
    <cellStyle name="Normal 3 3 2 3 4 2 2 3 2 3" xfId="27872" xr:uid="{00000000-0005-0000-0000-0000FB680000}"/>
    <cellStyle name="Normal 3 3 2 3 4 2 2 3 3" xfId="27873" xr:uid="{00000000-0005-0000-0000-0000FC680000}"/>
    <cellStyle name="Normal 3 3 2 3 4 2 2 3 3 2" xfId="27874" xr:uid="{00000000-0005-0000-0000-0000FD680000}"/>
    <cellStyle name="Normal 3 3 2 3 4 2 2 3 4" xfId="27875" xr:uid="{00000000-0005-0000-0000-0000FE680000}"/>
    <cellStyle name="Normal 3 3 2 3 4 2 2 4" xfId="27876" xr:uid="{00000000-0005-0000-0000-0000FF680000}"/>
    <cellStyle name="Normal 3 3 2 3 4 2 2 4 2" xfId="27877" xr:uid="{00000000-0005-0000-0000-000000690000}"/>
    <cellStyle name="Normal 3 3 2 3 4 2 2 4 2 2" xfId="27878" xr:uid="{00000000-0005-0000-0000-000001690000}"/>
    <cellStyle name="Normal 3 3 2 3 4 2 2 4 2 2 2" xfId="27879" xr:uid="{00000000-0005-0000-0000-000002690000}"/>
    <cellStyle name="Normal 3 3 2 3 4 2 2 4 2 3" xfId="27880" xr:uid="{00000000-0005-0000-0000-000003690000}"/>
    <cellStyle name="Normal 3 3 2 3 4 2 2 4 3" xfId="27881" xr:uid="{00000000-0005-0000-0000-000004690000}"/>
    <cellStyle name="Normal 3 3 2 3 4 2 2 4 3 2" xfId="27882" xr:uid="{00000000-0005-0000-0000-000005690000}"/>
    <cellStyle name="Normal 3 3 2 3 4 2 2 4 4" xfId="27883" xr:uid="{00000000-0005-0000-0000-000006690000}"/>
    <cellStyle name="Normal 3 3 2 3 4 2 2 5" xfId="27884" xr:uid="{00000000-0005-0000-0000-000007690000}"/>
    <cellStyle name="Normal 3 3 2 3 4 2 2 5 2" xfId="27885" xr:uid="{00000000-0005-0000-0000-000008690000}"/>
    <cellStyle name="Normal 3 3 2 3 4 2 2 5 2 2" xfId="27886" xr:uid="{00000000-0005-0000-0000-000009690000}"/>
    <cellStyle name="Normal 3 3 2 3 4 2 2 5 3" xfId="27887" xr:uid="{00000000-0005-0000-0000-00000A690000}"/>
    <cellStyle name="Normal 3 3 2 3 4 2 2 6" xfId="27888" xr:uid="{00000000-0005-0000-0000-00000B690000}"/>
    <cellStyle name="Normal 3 3 2 3 4 2 2 6 2" xfId="27889" xr:uid="{00000000-0005-0000-0000-00000C690000}"/>
    <cellStyle name="Normal 3 3 2 3 4 2 2 7" xfId="27890" xr:uid="{00000000-0005-0000-0000-00000D690000}"/>
    <cellStyle name="Normal 3 3 2 3 4 2 2 7 2" xfId="27891" xr:uid="{00000000-0005-0000-0000-00000E690000}"/>
    <cellStyle name="Normal 3 3 2 3 4 2 2 8" xfId="27892" xr:uid="{00000000-0005-0000-0000-00000F690000}"/>
    <cellStyle name="Normal 3 3 2 3 4 2 3" xfId="27893" xr:uid="{00000000-0005-0000-0000-000010690000}"/>
    <cellStyle name="Normal 3 3 2 3 4 2 3 2" xfId="27894" xr:uid="{00000000-0005-0000-0000-000011690000}"/>
    <cellStyle name="Normal 3 3 2 3 4 2 3 2 2" xfId="27895" xr:uid="{00000000-0005-0000-0000-000012690000}"/>
    <cellStyle name="Normal 3 3 2 3 4 2 3 2 2 2" xfId="27896" xr:uid="{00000000-0005-0000-0000-000013690000}"/>
    <cellStyle name="Normal 3 3 2 3 4 2 3 2 2 2 2" xfId="27897" xr:uid="{00000000-0005-0000-0000-000014690000}"/>
    <cellStyle name="Normal 3 3 2 3 4 2 3 2 2 3" xfId="27898" xr:uid="{00000000-0005-0000-0000-000015690000}"/>
    <cellStyle name="Normal 3 3 2 3 4 2 3 2 3" xfId="27899" xr:uid="{00000000-0005-0000-0000-000016690000}"/>
    <cellStyle name="Normal 3 3 2 3 4 2 3 2 3 2" xfId="27900" xr:uid="{00000000-0005-0000-0000-000017690000}"/>
    <cellStyle name="Normal 3 3 2 3 4 2 3 2 4" xfId="27901" xr:uid="{00000000-0005-0000-0000-000018690000}"/>
    <cellStyle name="Normal 3 3 2 3 4 2 3 3" xfId="27902" xr:uid="{00000000-0005-0000-0000-000019690000}"/>
    <cellStyle name="Normal 3 3 2 3 4 2 3 3 2" xfId="27903" xr:uid="{00000000-0005-0000-0000-00001A690000}"/>
    <cellStyle name="Normal 3 3 2 3 4 2 3 3 2 2" xfId="27904" xr:uid="{00000000-0005-0000-0000-00001B690000}"/>
    <cellStyle name="Normal 3 3 2 3 4 2 3 3 3" xfId="27905" xr:uid="{00000000-0005-0000-0000-00001C690000}"/>
    <cellStyle name="Normal 3 3 2 3 4 2 3 4" xfId="27906" xr:uid="{00000000-0005-0000-0000-00001D690000}"/>
    <cellStyle name="Normal 3 3 2 3 4 2 3 4 2" xfId="27907" xr:uid="{00000000-0005-0000-0000-00001E690000}"/>
    <cellStyle name="Normal 3 3 2 3 4 2 3 5" xfId="27908" xr:uid="{00000000-0005-0000-0000-00001F690000}"/>
    <cellStyle name="Normal 3 3 2 3 4 2 4" xfId="27909" xr:uid="{00000000-0005-0000-0000-000020690000}"/>
    <cellStyle name="Normal 3 3 2 3 4 2 4 2" xfId="27910" xr:uid="{00000000-0005-0000-0000-000021690000}"/>
    <cellStyle name="Normal 3 3 2 3 4 2 4 2 2" xfId="27911" xr:uid="{00000000-0005-0000-0000-000022690000}"/>
    <cellStyle name="Normal 3 3 2 3 4 2 4 2 2 2" xfId="27912" xr:uid="{00000000-0005-0000-0000-000023690000}"/>
    <cellStyle name="Normal 3 3 2 3 4 2 4 2 3" xfId="27913" xr:uid="{00000000-0005-0000-0000-000024690000}"/>
    <cellStyle name="Normal 3 3 2 3 4 2 4 3" xfId="27914" xr:uid="{00000000-0005-0000-0000-000025690000}"/>
    <cellStyle name="Normal 3 3 2 3 4 2 4 3 2" xfId="27915" xr:uid="{00000000-0005-0000-0000-000026690000}"/>
    <cellStyle name="Normal 3 3 2 3 4 2 4 4" xfId="27916" xr:uid="{00000000-0005-0000-0000-000027690000}"/>
    <cellStyle name="Normal 3 3 2 3 4 2 5" xfId="27917" xr:uid="{00000000-0005-0000-0000-000028690000}"/>
    <cellStyle name="Normal 3 3 2 3 4 2 5 2" xfId="27918" xr:uid="{00000000-0005-0000-0000-000029690000}"/>
    <cellStyle name="Normal 3 3 2 3 4 2 5 2 2" xfId="27919" xr:uid="{00000000-0005-0000-0000-00002A690000}"/>
    <cellStyle name="Normal 3 3 2 3 4 2 5 2 2 2" xfId="27920" xr:uid="{00000000-0005-0000-0000-00002B690000}"/>
    <cellStyle name="Normal 3 3 2 3 4 2 5 2 3" xfId="27921" xr:uid="{00000000-0005-0000-0000-00002C690000}"/>
    <cellStyle name="Normal 3 3 2 3 4 2 5 3" xfId="27922" xr:uid="{00000000-0005-0000-0000-00002D690000}"/>
    <cellStyle name="Normal 3 3 2 3 4 2 5 3 2" xfId="27923" xr:uid="{00000000-0005-0000-0000-00002E690000}"/>
    <cellStyle name="Normal 3 3 2 3 4 2 5 4" xfId="27924" xr:uid="{00000000-0005-0000-0000-00002F690000}"/>
    <cellStyle name="Normal 3 3 2 3 4 2 6" xfId="27925" xr:uid="{00000000-0005-0000-0000-000030690000}"/>
    <cellStyle name="Normal 3 3 2 3 4 2 6 2" xfId="27926" xr:uid="{00000000-0005-0000-0000-000031690000}"/>
    <cellStyle name="Normal 3 3 2 3 4 2 6 2 2" xfId="27927" xr:uid="{00000000-0005-0000-0000-000032690000}"/>
    <cellStyle name="Normal 3 3 2 3 4 2 6 3" xfId="27928" xr:uid="{00000000-0005-0000-0000-000033690000}"/>
    <cellStyle name="Normal 3 3 2 3 4 2 7" xfId="27929" xr:uid="{00000000-0005-0000-0000-000034690000}"/>
    <cellStyle name="Normal 3 3 2 3 4 2 7 2" xfId="27930" xr:uid="{00000000-0005-0000-0000-000035690000}"/>
    <cellStyle name="Normal 3 3 2 3 4 2 8" xfId="27931" xr:uid="{00000000-0005-0000-0000-000036690000}"/>
    <cellStyle name="Normal 3 3 2 3 4 2 8 2" xfId="27932" xr:uid="{00000000-0005-0000-0000-000037690000}"/>
    <cellStyle name="Normal 3 3 2 3 4 2 9" xfId="27933" xr:uid="{00000000-0005-0000-0000-000038690000}"/>
    <cellStyle name="Normal 3 3 2 3 4 3" xfId="27934" xr:uid="{00000000-0005-0000-0000-000039690000}"/>
    <cellStyle name="Normal 3 3 2 3 4 3 2" xfId="27935" xr:uid="{00000000-0005-0000-0000-00003A690000}"/>
    <cellStyle name="Normal 3 3 2 3 4 3 2 2" xfId="27936" xr:uid="{00000000-0005-0000-0000-00003B690000}"/>
    <cellStyle name="Normal 3 3 2 3 4 3 2 2 2" xfId="27937" xr:uid="{00000000-0005-0000-0000-00003C690000}"/>
    <cellStyle name="Normal 3 3 2 3 4 3 2 2 2 2" xfId="27938" xr:uid="{00000000-0005-0000-0000-00003D690000}"/>
    <cellStyle name="Normal 3 3 2 3 4 3 2 2 2 2 2" xfId="27939" xr:uid="{00000000-0005-0000-0000-00003E690000}"/>
    <cellStyle name="Normal 3 3 2 3 4 3 2 2 2 3" xfId="27940" xr:uid="{00000000-0005-0000-0000-00003F690000}"/>
    <cellStyle name="Normal 3 3 2 3 4 3 2 2 3" xfId="27941" xr:uid="{00000000-0005-0000-0000-000040690000}"/>
    <cellStyle name="Normal 3 3 2 3 4 3 2 2 3 2" xfId="27942" xr:uid="{00000000-0005-0000-0000-000041690000}"/>
    <cellStyle name="Normal 3 3 2 3 4 3 2 2 4" xfId="27943" xr:uid="{00000000-0005-0000-0000-000042690000}"/>
    <cellStyle name="Normal 3 3 2 3 4 3 2 3" xfId="27944" xr:uid="{00000000-0005-0000-0000-000043690000}"/>
    <cellStyle name="Normal 3 3 2 3 4 3 2 3 2" xfId="27945" xr:uid="{00000000-0005-0000-0000-000044690000}"/>
    <cellStyle name="Normal 3 3 2 3 4 3 2 3 2 2" xfId="27946" xr:uid="{00000000-0005-0000-0000-000045690000}"/>
    <cellStyle name="Normal 3 3 2 3 4 3 2 3 3" xfId="27947" xr:uid="{00000000-0005-0000-0000-000046690000}"/>
    <cellStyle name="Normal 3 3 2 3 4 3 2 4" xfId="27948" xr:uid="{00000000-0005-0000-0000-000047690000}"/>
    <cellStyle name="Normal 3 3 2 3 4 3 2 4 2" xfId="27949" xr:uid="{00000000-0005-0000-0000-000048690000}"/>
    <cellStyle name="Normal 3 3 2 3 4 3 2 5" xfId="27950" xr:uid="{00000000-0005-0000-0000-000049690000}"/>
    <cellStyle name="Normal 3 3 2 3 4 3 3" xfId="27951" xr:uid="{00000000-0005-0000-0000-00004A690000}"/>
    <cellStyle name="Normal 3 3 2 3 4 3 3 2" xfId="27952" xr:uid="{00000000-0005-0000-0000-00004B690000}"/>
    <cellStyle name="Normal 3 3 2 3 4 3 3 2 2" xfId="27953" xr:uid="{00000000-0005-0000-0000-00004C690000}"/>
    <cellStyle name="Normal 3 3 2 3 4 3 3 2 2 2" xfId="27954" xr:uid="{00000000-0005-0000-0000-00004D690000}"/>
    <cellStyle name="Normal 3 3 2 3 4 3 3 2 3" xfId="27955" xr:uid="{00000000-0005-0000-0000-00004E690000}"/>
    <cellStyle name="Normal 3 3 2 3 4 3 3 3" xfId="27956" xr:uid="{00000000-0005-0000-0000-00004F690000}"/>
    <cellStyle name="Normal 3 3 2 3 4 3 3 3 2" xfId="27957" xr:uid="{00000000-0005-0000-0000-000050690000}"/>
    <cellStyle name="Normal 3 3 2 3 4 3 3 4" xfId="27958" xr:uid="{00000000-0005-0000-0000-000051690000}"/>
    <cellStyle name="Normal 3 3 2 3 4 3 4" xfId="27959" xr:uid="{00000000-0005-0000-0000-000052690000}"/>
    <cellStyle name="Normal 3 3 2 3 4 3 4 2" xfId="27960" xr:uid="{00000000-0005-0000-0000-000053690000}"/>
    <cellStyle name="Normal 3 3 2 3 4 3 4 2 2" xfId="27961" xr:uid="{00000000-0005-0000-0000-000054690000}"/>
    <cellStyle name="Normal 3 3 2 3 4 3 4 2 2 2" xfId="27962" xr:uid="{00000000-0005-0000-0000-000055690000}"/>
    <cellStyle name="Normal 3 3 2 3 4 3 4 2 3" xfId="27963" xr:uid="{00000000-0005-0000-0000-000056690000}"/>
    <cellStyle name="Normal 3 3 2 3 4 3 4 3" xfId="27964" xr:uid="{00000000-0005-0000-0000-000057690000}"/>
    <cellStyle name="Normal 3 3 2 3 4 3 4 3 2" xfId="27965" xr:uid="{00000000-0005-0000-0000-000058690000}"/>
    <cellStyle name="Normal 3 3 2 3 4 3 4 4" xfId="27966" xr:uid="{00000000-0005-0000-0000-000059690000}"/>
    <cellStyle name="Normal 3 3 2 3 4 3 5" xfId="27967" xr:uid="{00000000-0005-0000-0000-00005A690000}"/>
    <cellStyle name="Normal 3 3 2 3 4 3 5 2" xfId="27968" xr:uid="{00000000-0005-0000-0000-00005B690000}"/>
    <cellStyle name="Normal 3 3 2 3 4 3 5 2 2" xfId="27969" xr:uid="{00000000-0005-0000-0000-00005C690000}"/>
    <cellStyle name="Normal 3 3 2 3 4 3 5 3" xfId="27970" xr:uid="{00000000-0005-0000-0000-00005D690000}"/>
    <cellStyle name="Normal 3 3 2 3 4 3 6" xfId="27971" xr:uid="{00000000-0005-0000-0000-00005E690000}"/>
    <cellStyle name="Normal 3 3 2 3 4 3 6 2" xfId="27972" xr:uid="{00000000-0005-0000-0000-00005F690000}"/>
    <cellStyle name="Normal 3 3 2 3 4 3 7" xfId="27973" xr:uid="{00000000-0005-0000-0000-000060690000}"/>
    <cellStyle name="Normal 3 3 2 3 4 3 7 2" xfId="27974" xr:uid="{00000000-0005-0000-0000-000061690000}"/>
    <cellStyle name="Normal 3 3 2 3 4 3 8" xfId="27975" xr:uid="{00000000-0005-0000-0000-000062690000}"/>
    <cellStyle name="Normal 3 3 2 3 4 4" xfId="27976" xr:uid="{00000000-0005-0000-0000-000063690000}"/>
    <cellStyle name="Normal 3 3 2 3 4 4 2" xfId="27977" xr:uid="{00000000-0005-0000-0000-000064690000}"/>
    <cellStyle name="Normal 3 3 2 3 4 4 2 2" xfId="27978" xr:uid="{00000000-0005-0000-0000-000065690000}"/>
    <cellStyle name="Normal 3 3 2 3 4 4 2 2 2" xfId="27979" xr:uid="{00000000-0005-0000-0000-000066690000}"/>
    <cellStyle name="Normal 3 3 2 3 4 4 2 2 2 2" xfId="27980" xr:uid="{00000000-0005-0000-0000-000067690000}"/>
    <cellStyle name="Normal 3 3 2 3 4 4 2 2 3" xfId="27981" xr:uid="{00000000-0005-0000-0000-000068690000}"/>
    <cellStyle name="Normal 3 3 2 3 4 4 2 3" xfId="27982" xr:uid="{00000000-0005-0000-0000-000069690000}"/>
    <cellStyle name="Normal 3 3 2 3 4 4 2 3 2" xfId="27983" xr:uid="{00000000-0005-0000-0000-00006A690000}"/>
    <cellStyle name="Normal 3 3 2 3 4 4 2 4" xfId="27984" xr:uid="{00000000-0005-0000-0000-00006B690000}"/>
    <cellStyle name="Normal 3 3 2 3 4 4 3" xfId="27985" xr:uid="{00000000-0005-0000-0000-00006C690000}"/>
    <cellStyle name="Normal 3 3 2 3 4 4 3 2" xfId="27986" xr:uid="{00000000-0005-0000-0000-00006D690000}"/>
    <cellStyle name="Normal 3 3 2 3 4 4 3 2 2" xfId="27987" xr:uid="{00000000-0005-0000-0000-00006E690000}"/>
    <cellStyle name="Normal 3 3 2 3 4 4 3 3" xfId="27988" xr:uid="{00000000-0005-0000-0000-00006F690000}"/>
    <cellStyle name="Normal 3 3 2 3 4 4 4" xfId="27989" xr:uid="{00000000-0005-0000-0000-000070690000}"/>
    <cellStyle name="Normal 3 3 2 3 4 4 4 2" xfId="27990" xr:uid="{00000000-0005-0000-0000-000071690000}"/>
    <cellStyle name="Normal 3 3 2 3 4 4 5" xfId="27991" xr:uid="{00000000-0005-0000-0000-000072690000}"/>
    <cellStyle name="Normal 3 3 2 3 4 5" xfId="27992" xr:uid="{00000000-0005-0000-0000-000073690000}"/>
    <cellStyle name="Normal 3 3 2 3 4 5 2" xfId="27993" xr:uid="{00000000-0005-0000-0000-000074690000}"/>
    <cellStyle name="Normal 3 3 2 3 4 5 2 2" xfId="27994" xr:uid="{00000000-0005-0000-0000-000075690000}"/>
    <cellStyle name="Normal 3 3 2 3 4 5 2 2 2" xfId="27995" xr:uid="{00000000-0005-0000-0000-000076690000}"/>
    <cellStyle name="Normal 3 3 2 3 4 5 2 3" xfId="27996" xr:uid="{00000000-0005-0000-0000-000077690000}"/>
    <cellStyle name="Normal 3 3 2 3 4 5 3" xfId="27997" xr:uid="{00000000-0005-0000-0000-000078690000}"/>
    <cellStyle name="Normal 3 3 2 3 4 5 3 2" xfId="27998" xr:uid="{00000000-0005-0000-0000-000079690000}"/>
    <cellStyle name="Normal 3 3 2 3 4 5 4" xfId="27999" xr:uid="{00000000-0005-0000-0000-00007A690000}"/>
    <cellStyle name="Normal 3 3 2 3 4 6" xfId="28000" xr:uid="{00000000-0005-0000-0000-00007B690000}"/>
    <cellStyle name="Normal 3 3 2 3 4 6 2" xfId="28001" xr:uid="{00000000-0005-0000-0000-00007C690000}"/>
    <cellStyle name="Normal 3 3 2 3 4 6 2 2" xfId="28002" xr:uid="{00000000-0005-0000-0000-00007D690000}"/>
    <cellStyle name="Normal 3 3 2 3 4 6 2 2 2" xfId="28003" xr:uid="{00000000-0005-0000-0000-00007E690000}"/>
    <cellStyle name="Normal 3 3 2 3 4 6 2 3" xfId="28004" xr:uid="{00000000-0005-0000-0000-00007F690000}"/>
    <cellStyle name="Normal 3 3 2 3 4 6 3" xfId="28005" xr:uid="{00000000-0005-0000-0000-000080690000}"/>
    <cellStyle name="Normal 3 3 2 3 4 6 3 2" xfId="28006" xr:uid="{00000000-0005-0000-0000-000081690000}"/>
    <cellStyle name="Normal 3 3 2 3 4 6 4" xfId="28007" xr:uid="{00000000-0005-0000-0000-000082690000}"/>
    <cellStyle name="Normal 3 3 2 3 4 7" xfId="28008" xr:uid="{00000000-0005-0000-0000-000083690000}"/>
    <cellStyle name="Normal 3 3 2 3 4 7 2" xfId="28009" xr:uid="{00000000-0005-0000-0000-000084690000}"/>
    <cellStyle name="Normal 3 3 2 3 4 7 2 2" xfId="28010" xr:uid="{00000000-0005-0000-0000-000085690000}"/>
    <cellStyle name="Normal 3 3 2 3 4 7 3" xfId="28011" xr:uid="{00000000-0005-0000-0000-000086690000}"/>
    <cellStyle name="Normal 3 3 2 3 4 8" xfId="28012" xr:uid="{00000000-0005-0000-0000-000087690000}"/>
    <cellStyle name="Normal 3 3 2 3 4 8 2" xfId="28013" xr:uid="{00000000-0005-0000-0000-000088690000}"/>
    <cellStyle name="Normal 3 3 2 3 4 9" xfId="28014" xr:uid="{00000000-0005-0000-0000-000089690000}"/>
    <cellStyle name="Normal 3 3 2 3 4 9 2" xfId="28015" xr:uid="{00000000-0005-0000-0000-00008A690000}"/>
    <cellStyle name="Normal 3 3 2 3 5" xfId="28016" xr:uid="{00000000-0005-0000-0000-00008B690000}"/>
    <cellStyle name="Normal 3 3 2 3 5 2" xfId="28017" xr:uid="{00000000-0005-0000-0000-00008C690000}"/>
    <cellStyle name="Normal 3 3 2 3 5 2 2" xfId="28018" xr:uid="{00000000-0005-0000-0000-00008D690000}"/>
    <cellStyle name="Normal 3 3 2 3 5 2 2 2" xfId="28019" xr:uid="{00000000-0005-0000-0000-00008E690000}"/>
    <cellStyle name="Normal 3 3 2 3 5 2 2 2 2" xfId="28020" xr:uid="{00000000-0005-0000-0000-00008F690000}"/>
    <cellStyle name="Normal 3 3 2 3 5 2 2 2 2 2" xfId="28021" xr:uid="{00000000-0005-0000-0000-000090690000}"/>
    <cellStyle name="Normal 3 3 2 3 5 2 2 2 2 2 2" xfId="28022" xr:uid="{00000000-0005-0000-0000-000091690000}"/>
    <cellStyle name="Normal 3 3 2 3 5 2 2 2 2 3" xfId="28023" xr:uid="{00000000-0005-0000-0000-000092690000}"/>
    <cellStyle name="Normal 3 3 2 3 5 2 2 2 3" xfId="28024" xr:uid="{00000000-0005-0000-0000-000093690000}"/>
    <cellStyle name="Normal 3 3 2 3 5 2 2 2 3 2" xfId="28025" xr:uid="{00000000-0005-0000-0000-000094690000}"/>
    <cellStyle name="Normal 3 3 2 3 5 2 2 2 4" xfId="28026" xr:uid="{00000000-0005-0000-0000-000095690000}"/>
    <cellStyle name="Normal 3 3 2 3 5 2 2 3" xfId="28027" xr:uid="{00000000-0005-0000-0000-000096690000}"/>
    <cellStyle name="Normal 3 3 2 3 5 2 2 3 2" xfId="28028" xr:uid="{00000000-0005-0000-0000-000097690000}"/>
    <cellStyle name="Normal 3 3 2 3 5 2 2 3 2 2" xfId="28029" xr:uid="{00000000-0005-0000-0000-000098690000}"/>
    <cellStyle name="Normal 3 3 2 3 5 2 2 3 3" xfId="28030" xr:uid="{00000000-0005-0000-0000-000099690000}"/>
    <cellStyle name="Normal 3 3 2 3 5 2 2 4" xfId="28031" xr:uid="{00000000-0005-0000-0000-00009A690000}"/>
    <cellStyle name="Normal 3 3 2 3 5 2 2 4 2" xfId="28032" xr:uid="{00000000-0005-0000-0000-00009B690000}"/>
    <cellStyle name="Normal 3 3 2 3 5 2 2 5" xfId="28033" xr:uid="{00000000-0005-0000-0000-00009C690000}"/>
    <cellStyle name="Normal 3 3 2 3 5 2 3" xfId="28034" xr:uid="{00000000-0005-0000-0000-00009D690000}"/>
    <cellStyle name="Normal 3 3 2 3 5 2 3 2" xfId="28035" xr:uid="{00000000-0005-0000-0000-00009E690000}"/>
    <cellStyle name="Normal 3 3 2 3 5 2 3 2 2" xfId="28036" xr:uid="{00000000-0005-0000-0000-00009F690000}"/>
    <cellStyle name="Normal 3 3 2 3 5 2 3 2 2 2" xfId="28037" xr:uid="{00000000-0005-0000-0000-0000A0690000}"/>
    <cellStyle name="Normal 3 3 2 3 5 2 3 2 3" xfId="28038" xr:uid="{00000000-0005-0000-0000-0000A1690000}"/>
    <cellStyle name="Normal 3 3 2 3 5 2 3 3" xfId="28039" xr:uid="{00000000-0005-0000-0000-0000A2690000}"/>
    <cellStyle name="Normal 3 3 2 3 5 2 3 3 2" xfId="28040" xr:uid="{00000000-0005-0000-0000-0000A3690000}"/>
    <cellStyle name="Normal 3 3 2 3 5 2 3 4" xfId="28041" xr:uid="{00000000-0005-0000-0000-0000A4690000}"/>
    <cellStyle name="Normal 3 3 2 3 5 2 4" xfId="28042" xr:uid="{00000000-0005-0000-0000-0000A5690000}"/>
    <cellStyle name="Normal 3 3 2 3 5 2 4 2" xfId="28043" xr:uid="{00000000-0005-0000-0000-0000A6690000}"/>
    <cellStyle name="Normal 3 3 2 3 5 2 4 2 2" xfId="28044" xr:uid="{00000000-0005-0000-0000-0000A7690000}"/>
    <cellStyle name="Normal 3 3 2 3 5 2 4 2 2 2" xfId="28045" xr:uid="{00000000-0005-0000-0000-0000A8690000}"/>
    <cellStyle name="Normal 3 3 2 3 5 2 4 2 3" xfId="28046" xr:uid="{00000000-0005-0000-0000-0000A9690000}"/>
    <cellStyle name="Normal 3 3 2 3 5 2 4 3" xfId="28047" xr:uid="{00000000-0005-0000-0000-0000AA690000}"/>
    <cellStyle name="Normal 3 3 2 3 5 2 4 3 2" xfId="28048" xr:uid="{00000000-0005-0000-0000-0000AB690000}"/>
    <cellStyle name="Normal 3 3 2 3 5 2 4 4" xfId="28049" xr:uid="{00000000-0005-0000-0000-0000AC690000}"/>
    <cellStyle name="Normal 3 3 2 3 5 2 5" xfId="28050" xr:uid="{00000000-0005-0000-0000-0000AD690000}"/>
    <cellStyle name="Normal 3 3 2 3 5 2 5 2" xfId="28051" xr:uid="{00000000-0005-0000-0000-0000AE690000}"/>
    <cellStyle name="Normal 3 3 2 3 5 2 5 2 2" xfId="28052" xr:uid="{00000000-0005-0000-0000-0000AF690000}"/>
    <cellStyle name="Normal 3 3 2 3 5 2 5 3" xfId="28053" xr:uid="{00000000-0005-0000-0000-0000B0690000}"/>
    <cellStyle name="Normal 3 3 2 3 5 2 6" xfId="28054" xr:uid="{00000000-0005-0000-0000-0000B1690000}"/>
    <cellStyle name="Normal 3 3 2 3 5 2 6 2" xfId="28055" xr:uid="{00000000-0005-0000-0000-0000B2690000}"/>
    <cellStyle name="Normal 3 3 2 3 5 2 7" xfId="28056" xr:uid="{00000000-0005-0000-0000-0000B3690000}"/>
    <cellStyle name="Normal 3 3 2 3 5 2 7 2" xfId="28057" xr:uid="{00000000-0005-0000-0000-0000B4690000}"/>
    <cellStyle name="Normal 3 3 2 3 5 2 8" xfId="28058" xr:uid="{00000000-0005-0000-0000-0000B5690000}"/>
    <cellStyle name="Normal 3 3 2 3 5 3" xfId="28059" xr:uid="{00000000-0005-0000-0000-0000B6690000}"/>
    <cellStyle name="Normal 3 3 2 3 5 3 2" xfId="28060" xr:uid="{00000000-0005-0000-0000-0000B7690000}"/>
    <cellStyle name="Normal 3 3 2 3 5 3 2 2" xfId="28061" xr:uid="{00000000-0005-0000-0000-0000B8690000}"/>
    <cellStyle name="Normal 3 3 2 3 5 3 2 2 2" xfId="28062" xr:uid="{00000000-0005-0000-0000-0000B9690000}"/>
    <cellStyle name="Normal 3 3 2 3 5 3 2 2 2 2" xfId="28063" xr:uid="{00000000-0005-0000-0000-0000BA690000}"/>
    <cellStyle name="Normal 3 3 2 3 5 3 2 2 3" xfId="28064" xr:uid="{00000000-0005-0000-0000-0000BB690000}"/>
    <cellStyle name="Normal 3 3 2 3 5 3 2 3" xfId="28065" xr:uid="{00000000-0005-0000-0000-0000BC690000}"/>
    <cellStyle name="Normal 3 3 2 3 5 3 2 3 2" xfId="28066" xr:uid="{00000000-0005-0000-0000-0000BD690000}"/>
    <cellStyle name="Normal 3 3 2 3 5 3 2 4" xfId="28067" xr:uid="{00000000-0005-0000-0000-0000BE690000}"/>
    <cellStyle name="Normal 3 3 2 3 5 3 3" xfId="28068" xr:uid="{00000000-0005-0000-0000-0000BF690000}"/>
    <cellStyle name="Normal 3 3 2 3 5 3 3 2" xfId="28069" xr:uid="{00000000-0005-0000-0000-0000C0690000}"/>
    <cellStyle name="Normal 3 3 2 3 5 3 3 2 2" xfId="28070" xr:uid="{00000000-0005-0000-0000-0000C1690000}"/>
    <cellStyle name="Normal 3 3 2 3 5 3 3 3" xfId="28071" xr:uid="{00000000-0005-0000-0000-0000C2690000}"/>
    <cellStyle name="Normal 3 3 2 3 5 3 4" xfId="28072" xr:uid="{00000000-0005-0000-0000-0000C3690000}"/>
    <cellStyle name="Normal 3 3 2 3 5 3 4 2" xfId="28073" xr:uid="{00000000-0005-0000-0000-0000C4690000}"/>
    <cellStyle name="Normal 3 3 2 3 5 3 5" xfId="28074" xr:uid="{00000000-0005-0000-0000-0000C5690000}"/>
    <cellStyle name="Normal 3 3 2 3 5 4" xfId="28075" xr:uid="{00000000-0005-0000-0000-0000C6690000}"/>
    <cellStyle name="Normal 3 3 2 3 5 4 2" xfId="28076" xr:uid="{00000000-0005-0000-0000-0000C7690000}"/>
    <cellStyle name="Normal 3 3 2 3 5 4 2 2" xfId="28077" xr:uid="{00000000-0005-0000-0000-0000C8690000}"/>
    <cellStyle name="Normal 3 3 2 3 5 4 2 2 2" xfId="28078" xr:uid="{00000000-0005-0000-0000-0000C9690000}"/>
    <cellStyle name="Normal 3 3 2 3 5 4 2 3" xfId="28079" xr:uid="{00000000-0005-0000-0000-0000CA690000}"/>
    <cellStyle name="Normal 3 3 2 3 5 4 3" xfId="28080" xr:uid="{00000000-0005-0000-0000-0000CB690000}"/>
    <cellStyle name="Normal 3 3 2 3 5 4 3 2" xfId="28081" xr:uid="{00000000-0005-0000-0000-0000CC690000}"/>
    <cellStyle name="Normal 3 3 2 3 5 4 4" xfId="28082" xr:uid="{00000000-0005-0000-0000-0000CD690000}"/>
    <cellStyle name="Normal 3 3 2 3 5 5" xfId="28083" xr:uid="{00000000-0005-0000-0000-0000CE690000}"/>
    <cellStyle name="Normal 3 3 2 3 5 5 2" xfId="28084" xr:uid="{00000000-0005-0000-0000-0000CF690000}"/>
    <cellStyle name="Normal 3 3 2 3 5 5 2 2" xfId="28085" xr:uid="{00000000-0005-0000-0000-0000D0690000}"/>
    <cellStyle name="Normal 3 3 2 3 5 5 2 2 2" xfId="28086" xr:uid="{00000000-0005-0000-0000-0000D1690000}"/>
    <cellStyle name="Normal 3 3 2 3 5 5 2 3" xfId="28087" xr:uid="{00000000-0005-0000-0000-0000D2690000}"/>
    <cellStyle name="Normal 3 3 2 3 5 5 3" xfId="28088" xr:uid="{00000000-0005-0000-0000-0000D3690000}"/>
    <cellStyle name="Normal 3 3 2 3 5 5 3 2" xfId="28089" xr:uid="{00000000-0005-0000-0000-0000D4690000}"/>
    <cellStyle name="Normal 3 3 2 3 5 5 4" xfId="28090" xr:uid="{00000000-0005-0000-0000-0000D5690000}"/>
    <cellStyle name="Normal 3 3 2 3 5 6" xfId="28091" xr:uid="{00000000-0005-0000-0000-0000D6690000}"/>
    <cellStyle name="Normal 3 3 2 3 5 6 2" xfId="28092" xr:uid="{00000000-0005-0000-0000-0000D7690000}"/>
    <cellStyle name="Normal 3 3 2 3 5 6 2 2" xfId="28093" xr:uid="{00000000-0005-0000-0000-0000D8690000}"/>
    <cellStyle name="Normal 3 3 2 3 5 6 3" xfId="28094" xr:uid="{00000000-0005-0000-0000-0000D9690000}"/>
    <cellStyle name="Normal 3 3 2 3 5 7" xfId="28095" xr:uid="{00000000-0005-0000-0000-0000DA690000}"/>
    <cellStyle name="Normal 3 3 2 3 5 7 2" xfId="28096" xr:uid="{00000000-0005-0000-0000-0000DB690000}"/>
    <cellStyle name="Normal 3 3 2 3 5 8" xfId="28097" xr:uid="{00000000-0005-0000-0000-0000DC690000}"/>
    <cellStyle name="Normal 3 3 2 3 5 8 2" xfId="28098" xr:uid="{00000000-0005-0000-0000-0000DD690000}"/>
    <cellStyle name="Normal 3 3 2 3 5 9" xfId="28099" xr:uid="{00000000-0005-0000-0000-0000DE690000}"/>
    <cellStyle name="Normal 3 3 2 3 6" xfId="28100" xr:uid="{00000000-0005-0000-0000-0000DF690000}"/>
    <cellStyle name="Normal 3 3 2 3 6 2" xfId="28101" xr:uid="{00000000-0005-0000-0000-0000E0690000}"/>
    <cellStyle name="Normal 3 3 2 3 6 2 2" xfId="28102" xr:uid="{00000000-0005-0000-0000-0000E1690000}"/>
    <cellStyle name="Normal 3 3 2 3 6 2 2 2" xfId="28103" xr:uid="{00000000-0005-0000-0000-0000E2690000}"/>
    <cellStyle name="Normal 3 3 2 3 6 2 2 2 2" xfId="28104" xr:uid="{00000000-0005-0000-0000-0000E3690000}"/>
    <cellStyle name="Normal 3 3 2 3 6 2 2 2 2 2" xfId="28105" xr:uid="{00000000-0005-0000-0000-0000E4690000}"/>
    <cellStyle name="Normal 3 3 2 3 6 2 2 2 3" xfId="28106" xr:uid="{00000000-0005-0000-0000-0000E5690000}"/>
    <cellStyle name="Normal 3 3 2 3 6 2 2 3" xfId="28107" xr:uid="{00000000-0005-0000-0000-0000E6690000}"/>
    <cellStyle name="Normal 3 3 2 3 6 2 2 3 2" xfId="28108" xr:uid="{00000000-0005-0000-0000-0000E7690000}"/>
    <cellStyle name="Normal 3 3 2 3 6 2 2 4" xfId="28109" xr:uid="{00000000-0005-0000-0000-0000E8690000}"/>
    <cellStyle name="Normal 3 3 2 3 6 2 3" xfId="28110" xr:uid="{00000000-0005-0000-0000-0000E9690000}"/>
    <cellStyle name="Normal 3 3 2 3 6 2 3 2" xfId="28111" xr:uid="{00000000-0005-0000-0000-0000EA690000}"/>
    <cellStyle name="Normal 3 3 2 3 6 2 3 2 2" xfId="28112" xr:uid="{00000000-0005-0000-0000-0000EB690000}"/>
    <cellStyle name="Normal 3 3 2 3 6 2 3 3" xfId="28113" xr:uid="{00000000-0005-0000-0000-0000EC690000}"/>
    <cellStyle name="Normal 3 3 2 3 6 2 4" xfId="28114" xr:uid="{00000000-0005-0000-0000-0000ED690000}"/>
    <cellStyle name="Normal 3 3 2 3 6 2 4 2" xfId="28115" xr:uid="{00000000-0005-0000-0000-0000EE690000}"/>
    <cellStyle name="Normal 3 3 2 3 6 2 5" xfId="28116" xr:uid="{00000000-0005-0000-0000-0000EF690000}"/>
    <cellStyle name="Normal 3 3 2 3 6 3" xfId="28117" xr:uid="{00000000-0005-0000-0000-0000F0690000}"/>
    <cellStyle name="Normal 3 3 2 3 6 3 2" xfId="28118" xr:uid="{00000000-0005-0000-0000-0000F1690000}"/>
    <cellStyle name="Normal 3 3 2 3 6 3 2 2" xfId="28119" xr:uid="{00000000-0005-0000-0000-0000F2690000}"/>
    <cellStyle name="Normal 3 3 2 3 6 3 2 2 2" xfId="28120" xr:uid="{00000000-0005-0000-0000-0000F3690000}"/>
    <cellStyle name="Normal 3 3 2 3 6 3 2 3" xfId="28121" xr:uid="{00000000-0005-0000-0000-0000F4690000}"/>
    <cellStyle name="Normal 3 3 2 3 6 3 3" xfId="28122" xr:uid="{00000000-0005-0000-0000-0000F5690000}"/>
    <cellStyle name="Normal 3 3 2 3 6 3 3 2" xfId="28123" xr:uid="{00000000-0005-0000-0000-0000F6690000}"/>
    <cellStyle name="Normal 3 3 2 3 6 3 4" xfId="28124" xr:uid="{00000000-0005-0000-0000-0000F7690000}"/>
    <cellStyle name="Normal 3 3 2 3 6 4" xfId="28125" xr:uid="{00000000-0005-0000-0000-0000F8690000}"/>
    <cellStyle name="Normal 3 3 2 3 6 4 2" xfId="28126" xr:uid="{00000000-0005-0000-0000-0000F9690000}"/>
    <cellStyle name="Normal 3 3 2 3 6 4 2 2" xfId="28127" xr:uid="{00000000-0005-0000-0000-0000FA690000}"/>
    <cellStyle name="Normal 3 3 2 3 6 4 2 2 2" xfId="28128" xr:uid="{00000000-0005-0000-0000-0000FB690000}"/>
    <cellStyle name="Normal 3 3 2 3 6 4 2 3" xfId="28129" xr:uid="{00000000-0005-0000-0000-0000FC690000}"/>
    <cellStyle name="Normal 3 3 2 3 6 4 3" xfId="28130" xr:uid="{00000000-0005-0000-0000-0000FD690000}"/>
    <cellStyle name="Normal 3 3 2 3 6 4 3 2" xfId="28131" xr:uid="{00000000-0005-0000-0000-0000FE690000}"/>
    <cellStyle name="Normal 3 3 2 3 6 4 4" xfId="28132" xr:uid="{00000000-0005-0000-0000-0000FF690000}"/>
    <cellStyle name="Normal 3 3 2 3 6 5" xfId="28133" xr:uid="{00000000-0005-0000-0000-0000006A0000}"/>
    <cellStyle name="Normal 3 3 2 3 6 5 2" xfId="28134" xr:uid="{00000000-0005-0000-0000-0000016A0000}"/>
    <cellStyle name="Normal 3 3 2 3 6 5 2 2" xfId="28135" xr:uid="{00000000-0005-0000-0000-0000026A0000}"/>
    <cellStyle name="Normal 3 3 2 3 6 5 3" xfId="28136" xr:uid="{00000000-0005-0000-0000-0000036A0000}"/>
    <cellStyle name="Normal 3 3 2 3 6 6" xfId="28137" xr:uid="{00000000-0005-0000-0000-0000046A0000}"/>
    <cellStyle name="Normal 3 3 2 3 6 6 2" xfId="28138" xr:uid="{00000000-0005-0000-0000-0000056A0000}"/>
    <cellStyle name="Normal 3 3 2 3 6 7" xfId="28139" xr:uid="{00000000-0005-0000-0000-0000066A0000}"/>
    <cellStyle name="Normal 3 3 2 3 6 7 2" xfId="28140" xr:uid="{00000000-0005-0000-0000-0000076A0000}"/>
    <cellStyle name="Normal 3 3 2 3 6 8" xfId="28141" xr:uid="{00000000-0005-0000-0000-0000086A0000}"/>
    <cellStyle name="Normal 3 3 2 3 7" xfId="28142" xr:uid="{00000000-0005-0000-0000-0000096A0000}"/>
    <cellStyle name="Normal 3 3 2 3 7 2" xfId="28143" xr:uid="{00000000-0005-0000-0000-00000A6A0000}"/>
    <cellStyle name="Normal 3 3 2 3 7 2 2" xfId="28144" xr:uid="{00000000-0005-0000-0000-00000B6A0000}"/>
    <cellStyle name="Normal 3 3 2 3 7 2 2 2" xfId="28145" xr:uid="{00000000-0005-0000-0000-00000C6A0000}"/>
    <cellStyle name="Normal 3 3 2 3 7 2 2 2 2" xfId="28146" xr:uid="{00000000-0005-0000-0000-00000D6A0000}"/>
    <cellStyle name="Normal 3 3 2 3 7 2 2 2 2 2" xfId="28147" xr:uid="{00000000-0005-0000-0000-00000E6A0000}"/>
    <cellStyle name="Normal 3 3 2 3 7 2 2 2 3" xfId="28148" xr:uid="{00000000-0005-0000-0000-00000F6A0000}"/>
    <cellStyle name="Normal 3 3 2 3 7 2 2 3" xfId="28149" xr:uid="{00000000-0005-0000-0000-0000106A0000}"/>
    <cellStyle name="Normal 3 3 2 3 7 2 2 3 2" xfId="28150" xr:uid="{00000000-0005-0000-0000-0000116A0000}"/>
    <cellStyle name="Normal 3 3 2 3 7 2 2 4" xfId="28151" xr:uid="{00000000-0005-0000-0000-0000126A0000}"/>
    <cellStyle name="Normal 3 3 2 3 7 2 3" xfId="28152" xr:uid="{00000000-0005-0000-0000-0000136A0000}"/>
    <cellStyle name="Normal 3 3 2 3 7 2 3 2" xfId="28153" xr:uid="{00000000-0005-0000-0000-0000146A0000}"/>
    <cellStyle name="Normal 3 3 2 3 7 2 3 2 2" xfId="28154" xr:uid="{00000000-0005-0000-0000-0000156A0000}"/>
    <cellStyle name="Normal 3 3 2 3 7 2 3 3" xfId="28155" xr:uid="{00000000-0005-0000-0000-0000166A0000}"/>
    <cellStyle name="Normal 3 3 2 3 7 2 4" xfId="28156" xr:uid="{00000000-0005-0000-0000-0000176A0000}"/>
    <cellStyle name="Normal 3 3 2 3 7 2 4 2" xfId="28157" xr:uid="{00000000-0005-0000-0000-0000186A0000}"/>
    <cellStyle name="Normal 3 3 2 3 7 2 5" xfId="28158" xr:uid="{00000000-0005-0000-0000-0000196A0000}"/>
    <cellStyle name="Normal 3 3 2 3 7 3" xfId="28159" xr:uid="{00000000-0005-0000-0000-00001A6A0000}"/>
    <cellStyle name="Normal 3 3 2 3 7 3 2" xfId="28160" xr:uid="{00000000-0005-0000-0000-00001B6A0000}"/>
    <cellStyle name="Normal 3 3 2 3 7 3 2 2" xfId="28161" xr:uid="{00000000-0005-0000-0000-00001C6A0000}"/>
    <cellStyle name="Normal 3 3 2 3 7 3 2 2 2" xfId="28162" xr:uid="{00000000-0005-0000-0000-00001D6A0000}"/>
    <cellStyle name="Normal 3 3 2 3 7 3 2 3" xfId="28163" xr:uid="{00000000-0005-0000-0000-00001E6A0000}"/>
    <cellStyle name="Normal 3 3 2 3 7 3 3" xfId="28164" xr:uid="{00000000-0005-0000-0000-00001F6A0000}"/>
    <cellStyle name="Normal 3 3 2 3 7 3 3 2" xfId="28165" xr:uid="{00000000-0005-0000-0000-0000206A0000}"/>
    <cellStyle name="Normal 3 3 2 3 7 3 4" xfId="28166" xr:uid="{00000000-0005-0000-0000-0000216A0000}"/>
    <cellStyle name="Normal 3 3 2 3 7 4" xfId="28167" xr:uid="{00000000-0005-0000-0000-0000226A0000}"/>
    <cellStyle name="Normal 3 3 2 3 7 4 2" xfId="28168" xr:uid="{00000000-0005-0000-0000-0000236A0000}"/>
    <cellStyle name="Normal 3 3 2 3 7 4 2 2" xfId="28169" xr:uid="{00000000-0005-0000-0000-0000246A0000}"/>
    <cellStyle name="Normal 3 3 2 3 7 4 3" xfId="28170" xr:uid="{00000000-0005-0000-0000-0000256A0000}"/>
    <cellStyle name="Normal 3 3 2 3 7 5" xfId="28171" xr:uid="{00000000-0005-0000-0000-0000266A0000}"/>
    <cellStyle name="Normal 3 3 2 3 7 5 2" xfId="28172" xr:uid="{00000000-0005-0000-0000-0000276A0000}"/>
    <cellStyle name="Normal 3 3 2 3 7 6" xfId="28173" xr:uid="{00000000-0005-0000-0000-0000286A0000}"/>
    <cellStyle name="Normal 3 3 2 3 8" xfId="28174" xr:uid="{00000000-0005-0000-0000-0000296A0000}"/>
    <cellStyle name="Normal 3 3 2 3 8 2" xfId="28175" xr:uid="{00000000-0005-0000-0000-00002A6A0000}"/>
    <cellStyle name="Normal 3 3 2 3 8 2 2" xfId="28176" xr:uid="{00000000-0005-0000-0000-00002B6A0000}"/>
    <cellStyle name="Normal 3 3 2 3 8 2 2 2" xfId="28177" xr:uid="{00000000-0005-0000-0000-00002C6A0000}"/>
    <cellStyle name="Normal 3 3 2 3 8 2 2 2 2" xfId="28178" xr:uid="{00000000-0005-0000-0000-00002D6A0000}"/>
    <cellStyle name="Normal 3 3 2 3 8 2 2 2 2 2" xfId="28179" xr:uid="{00000000-0005-0000-0000-00002E6A0000}"/>
    <cellStyle name="Normal 3 3 2 3 8 2 2 2 3" xfId="28180" xr:uid="{00000000-0005-0000-0000-00002F6A0000}"/>
    <cellStyle name="Normal 3 3 2 3 8 2 2 3" xfId="28181" xr:uid="{00000000-0005-0000-0000-0000306A0000}"/>
    <cellStyle name="Normal 3 3 2 3 8 2 2 3 2" xfId="28182" xr:uid="{00000000-0005-0000-0000-0000316A0000}"/>
    <cellStyle name="Normal 3 3 2 3 8 2 2 4" xfId="28183" xr:uid="{00000000-0005-0000-0000-0000326A0000}"/>
    <cellStyle name="Normal 3 3 2 3 8 2 3" xfId="28184" xr:uid="{00000000-0005-0000-0000-0000336A0000}"/>
    <cellStyle name="Normal 3 3 2 3 8 2 3 2" xfId="28185" xr:uid="{00000000-0005-0000-0000-0000346A0000}"/>
    <cellStyle name="Normal 3 3 2 3 8 2 3 2 2" xfId="28186" xr:uid="{00000000-0005-0000-0000-0000356A0000}"/>
    <cellStyle name="Normal 3 3 2 3 8 2 3 3" xfId="28187" xr:uid="{00000000-0005-0000-0000-0000366A0000}"/>
    <cellStyle name="Normal 3 3 2 3 8 2 4" xfId="28188" xr:uid="{00000000-0005-0000-0000-0000376A0000}"/>
    <cellStyle name="Normal 3 3 2 3 8 2 4 2" xfId="28189" xr:uid="{00000000-0005-0000-0000-0000386A0000}"/>
    <cellStyle name="Normal 3 3 2 3 8 2 5" xfId="28190" xr:uid="{00000000-0005-0000-0000-0000396A0000}"/>
    <cellStyle name="Normal 3 3 2 3 8 3" xfId="28191" xr:uid="{00000000-0005-0000-0000-00003A6A0000}"/>
    <cellStyle name="Normal 3 3 2 3 8 3 2" xfId="28192" xr:uid="{00000000-0005-0000-0000-00003B6A0000}"/>
    <cellStyle name="Normal 3 3 2 3 8 3 2 2" xfId="28193" xr:uid="{00000000-0005-0000-0000-00003C6A0000}"/>
    <cellStyle name="Normal 3 3 2 3 8 3 2 2 2" xfId="28194" xr:uid="{00000000-0005-0000-0000-00003D6A0000}"/>
    <cellStyle name="Normal 3 3 2 3 8 3 2 3" xfId="28195" xr:uid="{00000000-0005-0000-0000-00003E6A0000}"/>
    <cellStyle name="Normal 3 3 2 3 8 3 3" xfId="28196" xr:uid="{00000000-0005-0000-0000-00003F6A0000}"/>
    <cellStyle name="Normal 3 3 2 3 8 3 3 2" xfId="28197" xr:uid="{00000000-0005-0000-0000-0000406A0000}"/>
    <cellStyle name="Normal 3 3 2 3 8 3 4" xfId="28198" xr:uid="{00000000-0005-0000-0000-0000416A0000}"/>
    <cellStyle name="Normal 3 3 2 3 8 4" xfId="28199" xr:uid="{00000000-0005-0000-0000-0000426A0000}"/>
    <cellStyle name="Normal 3 3 2 3 8 4 2" xfId="28200" xr:uid="{00000000-0005-0000-0000-0000436A0000}"/>
    <cellStyle name="Normal 3 3 2 3 8 4 2 2" xfId="28201" xr:uid="{00000000-0005-0000-0000-0000446A0000}"/>
    <cellStyle name="Normal 3 3 2 3 8 4 3" xfId="28202" xr:uid="{00000000-0005-0000-0000-0000456A0000}"/>
    <cellStyle name="Normal 3 3 2 3 8 5" xfId="28203" xr:uid="{00000000-0005-0000-0000-0000466A0000}"/>
    <cellStyle name="Normal 3 3 2 3 8 5 2" xfId="28204" xr:uid="{00000000-0005-0000-0000-0000476A0000}"/>
    <cellStyle name="Normal 3 3 2 3 8 6" xfId="28205" xr:uid="{00000000-0005-0000-0000-0000486A0000}"/>
    <cellStyle name="Normal 3 3 2 3 9" xfId="28206" xr:uid="{00000000-0005-0000-0000-0000496A0000}"/>
    <cellStyle name="Normal 3 3 2 3 9 2" xfId="28207" xr:uid="{00000000-0005-0000-0000-00004A6A0000}"/>
    <cellStyle name="Normal 3 3 2 3 9 2 2" xfId="28208" xr:uid="{00000000-0005-0000-0000-00004B6A0000}"/>
    <cellStyle name="Normal 3 3 2 3 9 2 2 2" xfId="28209" xr:uid="{00000000-0005-0000-0000-00004C6A0000}"/>
    <cellStyle name="Normal 3 3 2 3 9 2 2 2 2" xfId="28210" xr:uid="{00000000-0005-0000-0000-00004D6A0000}"/>
    <cellStyle name="Normal 3 3 2 3 9 2 2 3" xfId="28211" xr:uid="{00000000-0005-0000-0000-00004E6A0000}"/>
    <cellStyle name="Normal 3 3 2 3 9 2 3" xfId="28212" xr:uid="{00000000-0005-0000-0000-00004F6A0000}"/>
    <cellStyle name="Normal 3 3 2 3 9 2 3 2" xfId="28213" xr:uid="{00000000-0005-0000-0000-0000506A0000}"/>
    <cellStyle name="Normal 3 3 2 3 9 2 4" xfId="28214" xr:uid="{00000000-0005-0000-0000-0000516A0000}"/>
    <cellStyle name="Normal 3 3 2 3 9 3" xfId="28215" xr:uid="{00000000-0005-0000-0000-0000526A0000}"/>
    <cellStyle name="Normal 3 3 2 3 9 3 2" xfId="28216" xr:uid="{00000000-0005-0000-0000-0000536A0000}"/>
    <cellStyle name="Normal 3 3 2 3 9 3 2 2" xfId="28217" xr:uid="{00000000-0005-0000-0000-0000546A0000}"/>
    <cellStyle name="Normal 3 3 2 3 9 3 3" xfId="28218" xr:uid="{00000000-0005-0000-0000-0000556A0000}"/>
    <cellStyle name="Normal 3 3 2 3 9 4" xfId="28219" xr:uid="{00000000-0005-0000-0000-0000566A0000}"/>
    <cellStyle name="Normal 3 3 2 3 9 4 2" xfId="28220" xr:uid="{00000000-0005-0000-0000-0000576A0000}"/>
    <cellStyle name="Normal 3 3 2 3 9 5" xfId="28221" xr:uid="{00000000-0005-0000-0000-0000586A0000}"/>
    <cellStyle name="Normal 3 3 2 3_T-straight with PEDs adjustor" xfId="28222" xr:uid="{00000000-0005-0000-0000-0000596A0000}"/>
    <cellStyle name="Normal 3 3 2 4" xfId="1280" xr:uid="{00000000-0005-0000-0000-00005A6A0000}"/>
    <cellStyle name="Normal 3 3 2 4 10" xfId="28223" xr:uid="{00000000-0005-0000-0000-00005B6A0000}"/>
    <cellStyle name="Normal 3 3 2 4 11" xfId="28224" xr:uid="{00000000-0005-0000-0000-00005C6A0000}"/>
    <cellStyle name="Normal 3 3 2 4 2" xfId="28225" xr:uid="{00000000-0005-0000-0000-00005D6A0000}"/>
    <cellStyle name="Normal 3 3 2 4 2 10" xfId="28226" xr:uid="{00000000-0005-0000-0000-00005E6A0000}"/>
    <cellStyle name="Normal 3 3 2 4 2 2" xfId="28227" xr:uid="{00000000-0005-0000-0000-00005F6A0000}"/>
    <cellStyle name="Normal 3 3 2 4 2 2 2" xfId="28228" xr:uid="{00000000-0005-0000-0000-0000606A0000}"/>
    <cellStyle name="Normal 3 3 2 4 2 2 2 2" xfId="28229" xr:uid="{00000000-0005-0000-0000-0000616A0000}"/>
    <cellStyle name="Normal 3 3 2 4 2 2 2 2 2" xfId="28230" xr:uid="{00000000-0005-0000-0000-0000626A0000}"/>
    <cellStyle name="Normal 3 3 2 4 2 2 2 2 2 2" xfId="28231" xr:uid="{00000000-0005-0000-0000-0000636A0000}"/>
    <cellStyle name="Normal 3 3 2 4 2 2 2 2 2 2 2" xfId="28232" xr:uid="{00000000-0005-0000-0000-0000646A0000}"/>
    <cellStyle name="Normal 3 3 2 4 2 2 2 2 2 3" xfId="28233" xr:uid="{00000000-0005-0000-0000-0000656A0000}"/>
    <cellStyle name="Normal 3 3 2 4 2 2 2 2 3" xfId="28234" xr:uid="{00000000-0005-0000-0000-0000666A0000}"/>
    <cellStyle name="Normal 3 3 2 4 2 2 2 2 3 2" xfId="28235" xr:uid="{00000000-0005-0000-0000-0000676A0000}"/>
    <cellStyle name="Normal 3 3 2 4 2 2 2 2 4" xfId="28236" xr:uid="{00000000-0005-0000-0000-0000686A0000}"/>
    <cellStyle name="Normal 3 3 2 4 2 2 2 3" xfId="28237" xr:uid="{00000000-0005-0000-0000-0000696A0000}"/>
    <cellStyle name="Normal 3 3 2 4 2 2 2 3 2" xfId="28238" xr:uid="{00000000-0005-0000-0000-00006A6A0000}"/>
    <cellStyle name="Normal 3 3 2 4 2 2 2 3 2 2" xfId="28239" xr:uid="{00000000-0005-0000-0000-00006B6A0000}"/>
    <cellStyle name="Normal 3 3 2 4 2 2 2 3 3" xfId="28240" xr:uid="{00000000-0005-0000-0000-00006C6A0000}"/>
    <cellStyle name="Normal 3 3 2 4 2 2 2 4" xfId="28241" xr:uid="{00000000-0005-0000-0000-00006D6A0000}"/>
    <cellStyle name="Normal 3 3 2 4 2 2 2 4 2" xfId="28242" xr:uid="{00000000-0005-0000-0000-00006E6A0000}"/>
    <cellStyle name="Normal 3 3 2 4 2 2 2 5" xfId="28243" xr:uid="{00000000-0005-0000-0000-00006F6A0000}"/>
    <cellStyle name="Normal 3 3 2 4 2 2 3" xfId="28244" xr:uid="{00000000-0005-0000-0000-0000706A0000}"/>
    <cellStyle name="Normal 3 3 2 4 2 2 3 2" xfId="28245" xr:uid="{00000000-0005-0000-0000-0000716A0000}"/>
    <cellStyle name="Normal 3 3 2 4 2 2 3 2 2" xfId="28246" xr:uid="{00000000-0005-0000-0000-0000726A0000}"/>
    <cellStyle name="Normal 3 3 2 4 2 2 3 2 2 2" xfId="28247" xr:uid="{00000000-0005-0000-0000-0000736A0000}"/>
    <cellStyle name="Normal 3 3 2 4 2 2 3 2 3" xfId="28248" xr:uid="{00000000-0005-0000-0000-0000746A0000}"/>
    <cellStyle name="Normal 3 3 2 4 2 2 3 3" xfId="28249" xr:uid="{00000000-0005-0000-0000-0000756A0000}"/>
    <cellStyle name="Normal 3 3 2 4 2 2 3 3 2" xfId="28250" xr:uid="{00000000-0005-0000-0000-0000766A0000}"/>
    <cellStyle name="Normal 3 3 2 4 2 2 3 4" xfId="28251" xr:uid="{00000000-0005-0000-0000-0000776A0000}"/>
    <cellStyle name="Normal 3 3 2 4 2 2 4" xfId="28252" xr:uid="{00000000-0005-0000-0000-0000786A0000}"/>
    <cellStyle name="Normal 3 3 2 4 2 2 4 2" xfId="28253" xr:uid="{00000000-0005-0000-0000-0000796A0000}"/>
    <cellStyle name="Normal 3 3 2 4 2 2 4 2 2" xfId="28254" xr:uid="{00000000-0005-0000-0000-00007A6A0000}"/>
    <cellStyle name="Normal 3 3 2 4 2 2 4 2 2 2" xfId="28255" xr:uid="{00000000-0005-0000-0000-00007B6A0000}"/>
    <cellStyle name="Normal 3 3 2 4 2 2 4 2 3" xfId="28256" xr:uid="{00000000-0005-0000-0000-00007C6A0000}"/>
    <cellStyle name="Normal 3 3 2 4 2 2 4 3" xfId="28257" xr:uid="{00000000-0005-0000-0000-00007D6A0000}"/>
    <cellStyle name="Normal 3 3 2 4 2 2 4 3 2" xfId="28258" xr:uid="{00000000-0005-0000-0000-00007E6A0000}"/>
    <cellStyle name="Normal 3 3 2 4 2 2 4 4" xfId="28259" xr:uid="{00000000-0005-0000-0000-00007F6A0000}"/>
    <cellStyle name="Normal 3 3 2 4 2 2 5" xfId="28260" xr:uid="{00000000-0005-0000-0000-0000806A0000}"/>
    <cellStyle name="Normal 3 3 2 4 2 2 5 2" xfId="28261" xr:uid="{00000000-0005-0000-0000-0000816A0000}"/>
    <cellStyle name="Normal 3 3 2 4 2 2 5 2 2" xfId="28262" xr:uid="{00000000-0005-0000-0000-0000826A0000}"/>
    <cellStyle name="Normal 3 3 2 4 2 2 5 3" xfId="28263" xr:uid="{00000000-0005-0000-0000-0000836A0000}"/>
    <cellStyle name="Normal 3 3 2 4 2 2 6" xfId="28264" xr:uid="{00000000-0005-0000-0000-0000846A0000}"/>
    <cellStyle name="Normal 3 3 2 4 2 2 6 2" xfId="28265" xr:uid="{00000000-0005-0000-0000-0000856A0000}"/>
    <cellStyle name="Normal 3 3 2 4 2 2 7" xfId="28266" xr:uid="{00000000-0005-0000-0000-0000866A0000}"/>
    <cellStyle name="Normal 3 3 2 4 2 2 7 2" xfId="28267" xr:uid="{00000000-0005-0000-0000-0000876A0000}"/>
    <cellStyle name="Normal 3 3 2 4 2 2 8" xfId="28268" xr:uid="{00000000-0005-0000-0000-0000886A0000}"/>
    <cellStyle name="Normal 3 3 2 4 2 3" xfId="28269" xr:uid="{00000000-0005-0000-0000-0000896A0000}"/>
    <cellStyle name="Normal 3 3 2 4 2 3 2" xfId="28270" xr:uid="{00000000-0005-0000-0000-00008A6A0000}"/>
    <cellStyle name="Normal 3 3 2 4 2 3 2 2" xfId="28271" xr:uid="{00000000-0005-0000-0000-00008B6A0000}"/>
    <cellStyle name="Normal 3 3 2 4 2 3 2 2 2" xfId="28272" xr:uid="{00000000-0005-0000-0000-00008C6A0000}"/>
    <cellStyle name="Normal 3 3 2 4 2 3 2 2 2 2" xfId="28273" xr:uid="{00000000-0005-0000-0000-00008D6A0000}"/>
    <cellStyle name="Normal 3 3 2 4 2 3 2 2 3" xfId="28274" xr:uid="{00000000-0005-0000-0000-00008E6A0000}"/>
    <cellStyle name="Normal 3 3 2 4 2 3 2 3" xfId="28275" xr:uid="{00000000-0005-0000-0000-00008F6A0000}"/>
    <cellStyle name="Normal 3 3 2 4 2 3 2 3 2" xfId="28276" xr:uid="{00000000-0005-0000-0000-0000906A0000}"/>
    <cellStyle name="Normal 3 3 2 4 2 3 2 4" xfId="28277" xr:uid="{00000000-0005-0000-0000-0000916A0000}"/>
    <cellStyle name="Normal 3 3 2 4 2 3 3" xfId="28278" xr:uid="{00000000-0005-0000-0000-0000926A0000}"/>
    <cellStyle name="Normal 3 3 2 4 2 3 3 2" xfId="28279" xr:uid="{00000000-0005-0000-0000-0000936A0000}"/>
    <cellStyle name="Normal 3 3 2 4 2 3 3 2 2" xfId="28280" xr:uid="{00000000-0005-0000-0000-0000946A0000}"/>
    <cellStyle name="Normal 3 3 2 4 2 3 3 3" xfId="28281" xr:uid="{00000000-0005-0000-0000-0000956A0000}"/>
    <cellStyle name="Normal 3 3 2 4 2 3 4" xfId="28282" xr:uid="{00000000-0005-0000-0000-0000966A0000}"/>
    <cellStyle name="Normal 3 3 2 4 2 3 4 2" xfId="28283" xr:uid="{00000000-0005-0000-0000-0000976A0000}"/>
    <cellStyle name="Normal 3 3 2 4 2 3 5" xfId="28284" xr:uid="{00000000-0005-0000-0000-0000986A0000}"/>
    <cellStyle name="Normal 3 3 2 4 2 4" xfId="28285" xr:uid="{00000000-0005-0000-0000-0000996A0000}"/>
    <cellStyle name="Normal 3 3 2 4 2 4 2" xfId="28286" xr:uid="{00000000-0005-0000-0000-00009A6A0000}"/>
    <cellStyle name="Normal 3 3 2 4 2 4 2 2" xfId="28287" xr:uid="{00000000-0005-0000-0000-00009B6A0000}"/>
    <cellStyle name="Normal 3 3 2 4 2 4 2 2 2" xfId="28288" xr:uid="{00000000-0005-0000-0000-00009C6A0000}"/>
    <cellStyle name="Normal 3 3 2 4 2 4 2 3" xfId="28289" xr:uid="{00000000-0005-0000-0000-00009D6A0000}"/>
    <cellStyle name="Normal 3 3 2 4 2 4 3" xfId="28290" xr:uid="{00000000-0005-0000-0000-00009E6A0000}"/>
    <cellStyle name="Normal 3 3 2 4 2 4 3 2" xfId="28291" xr:uid="{00000000-0005-0000-0000-00009F6A0000}"/>
    <cellStyle name="Normal 3 3 2 4 2 4 4" xfId="28292" xr:uid="{00000000-0005-0000-0000-0000A06A0000}"/>
    <cellStyle name="Normal 3 3 2 4 2 5" xfId="28293" xr:uid="{00000000-0005-0000-0000-0000A16A0000}"/>
    <cellStyle name="Normal 3 3 2 4 2 5 2" xfId="28294" xr:uid="{00000000-0005-0000-0000-0000A26A0000}"/>
    <cellStyle name="Normal 3 3 2 4 2 5 2 2" xfId="28295" xr:uid="{00000000-0005-0000-0000-0000A36A0000}"/>
    <cellStyle name="Normal 3 3 2 4 2 5 2 2 2" xfId="28296" xr:uid="{00000000-0005-0000-0000-0000A46A0000}"/>
    <cellStyle name="Normal 3 3 2 4 2 5 2 3" xfId="28297" xr:uid="{00000000-0005-0000-0000-0000A56A0000}"/>
    <cellStyle name="Normal 3 3 2 4 2 5 3" xfId="28298" xr:uid="{00000000-0005-0000-0000-0000A66A0000}"/>
    <cellStyle name="Normal 3 3 2 4 2 5 3 2" xfId="28299" xr:uid="{00000000-0005-0000-0000-0000A76A0000}"/>
    <cellStyle name="Normal 3 3 2 4 2 5 4" xfId="28300" xr:uid="{00000000-0005-0000-0000-0000A86A0000}"/>
    <cellStyle name="Normal 3 3 2 4 2 6" xfId="28301" xr:uid="{00000000-0005-0000-0000-0000A96A0000}"/>
    <cellStyle name="Normal 3 3 2 4 2 6 2" xfId="28302" xr:uid="{00000000-0005-0000-0000-0000AA6A0000}"/>
    <cellStyle name="Normal 3 3 2 4 2 6 2 2" xfId="28303" xr:uid="{00000000-0005-0000-0000-0000AB6A0000}"/>
    <cellStyle name="Normal 3 3 2 4 2 6 3" xfId="28304" xr:uid="{00000000-0005-0000-0000-0000AC6A0000}"/>
    <cellStyle name="Normal 3 3 2 4 2 7" xfId="28305" xr:uid="{00000000-0005-0000-0000-0000AD6A0000}"/>
    <cellStyle name="Normal 3 3 2 4 2 7 2" xfId="28306" xr:uid="{00000000-0005-0000-0000-0000AE6A0000}"/>
    <cellStyle name="Normal 3 3 2 4 2 8" xfId="28307" xr:uid="{00000000-0005-0000-0000-0000AF6A0000}"/>
    <cellStyle name="Normal 3 3 2 4 2 8 2" xfId="28308" xr:uid="{00000000-0005-0000-0000-0000B06A0000}"/>
    <cellStyle name="Normal 3 3 2 4 2 9" xfId="28309" xr:uid="{00000000-0005-0000-0000-0000B16A0000}"/>
    <cellStyle name="Normal 3 3 2 4 3" xfId="28310" xr:uid="{00000000-0005-0000-0000-0000B26A0000}"/>
    <cellStyle name="Normal 3 3 2 4 3 2" xfId="28311" xr:uid="{00000000-0005-0000-0000-0000B36A0000}"/>
    <cellStyle name="Normal 3 3 2 4 3 2 2" xfId="28312" xr:uid="{00000000-0005-0000-0000-0000B46A0000}"/>
    <cellStyle name="Normal 3 3 2 4 3 2 2 2" xfId="28313" xr:uid="{00000000-0005-0000-0000-0000B56A0000}"/>
    <cellStyle name="Normal 3 3 2 4 3 2 2 2 2" xfId="28314" xr:uid="{00000000-0005-0000-0000-0000B66A0000}"/>
    <cellStyle name="Normal 3 3 2 4 3 2 2 2 2 2" xfId="28315" xr:uid="{00000000-0005-0000-0000-0000B76A0000}"/>
    <cellStyle name="Normal 3 3 2 4 3 2 2 2 3" xfId="28316" xr:uid="{00000000-0005-0000-0000-0000B86A0000}"/>
    <cellStyle name="Normal 3 3 2 4 3 2 2 3" xfId="28317" xr:uid="{00000000-0005-0000-0000-0000B96A0000}"/>
    <cellStyle name="Normal 3 3 2 4 3 2 2 3 2" xfId="28318" xr:uid="{00000000-0005-0000-0000-0000BA6A0000}"/>
    <cellStyle name="Normal 3 3 2 4 3 2 2 4" xfId="28319" xr:uid="{00000000-0005-0000-0000-0000BB6A0000}"/>
    <cellStyle name="Normal 3 3 2 4 3 2 3" xfId="28320" xr:uid="{00000000-0005-0000-0000-0000BC6A0000}"/>
    <cellStyle name="Normal 3 3 2 4 3 2 3 2" xfId="28321" xr:uid="{00000000-0005-0000-0000-0000BD6A0000}"/>
    <cellStyle name="Normal 3 3 2 4 3 2 3 2 2" xfId="28322" xr:uid="{00000000-0005-0000-0000-0000BE6A0000}"/>
    <cellStyle name="Normal 3 3 2 4 3 2 3 3" xfId="28323" xr:uid="{00000000-0005-0000-0000-0000BF6A0000}"/>
    <cellStyle name="Normal 3 3 2 4 3 2 4" xfId="28324" xr:uid="{00000000-0005-0000-0000-0000C06A0000}"/>
    <cellStyle name="Normal 3 3 2 4 3 2 4 2" xfId="28325" xr:uid="{00000000-0005-0000-0000-0000C16A0000}"/>
    <cellStyle name="Normal 3 3 2 4 3 2 5" xfId="28326" xr:uid="{00000000-0005-0000-0000-0000C26A0000}"/>
    <cellStyle name="Normal 3 3 2 4 3 3" xfId="28327" xr:uid="{00000000-0005-0000-0000-0000C36A0000}"/>
    <cellStyle name="Normal 3 3 2 4 3 3 2" xfId="28328" xr:uid="{00000000-0005-0000-0000-0000C46A0000}"/>
    <cellStyle name="Normal 3 3 2 4 3 3 2 2" xfId="28329" xr:uid="{00000000-0005-0000-0000-0000C56A0000}"/>
    <cellStyle name="Normal 3 3 2 4 3 3 2 2 2" xfId="28330" xr:uid="{00000000-0005-0000-0000-0000C66A0000}"/>
    <cellStyle name="Normal 3 3 2 4 3 3 2 3" xfId="28331" xr:uid="{00000000-0005-0000-0000-0000C76A0000}"/>
    <cellStyle name="Normal 3 3 2 4 3 3 3" xfId="28332" xr:uid="{00000000-0005-0000-0000-0000C86A0000}"/>
    <cellStyle name="Normal 3 3 2 4 3 3 3 2" xfId="28333" xr:uid="{00000000-0005-0000-0000-0000C96A0000}"/>
    <cellStyle name="Normal 3 3 2 4 3 3 4" xfId="28334" xr:uid="{00000000-0005-0000-0000-0000CA6A0000}"/>
    <cellStyle name="Normal 3 3 2 4 3 4" xfId="28335" xr:uid="{00000000-0005-0000-0000-0000CB6A0000}"/>
    <cellStyle name="Normal 3 3 2 4 3 4 2" xfId="28336" xr:uid="{00000000-0005-0000-0000-0000CC6A0000}"/>
    <cellStyle name="Normal 3 3 2 4 3 4 2 2" xfId="28337" xr:uid="{00000000-0005-0000-0000-0000CD6A0000}"/>
    <cellStyle name="Normal 3 3 2 4 3 4 2 2 2" xfId="28338" xr:uid="{00000000-0005-0000-0000-0000CE6A0000}"/>
    <cellStyle name="Normal 3 3 2 4 3 4 2 3" xfId="28339" xr:uid="{00000000-0005-0000-0000-0000CF6A0000}"/>
    <cellStyle name="Normal 3 3 2 4 3 4 3" xfId="28340" xr:uid="{00000000-0005-0000-0000-0000D06A0000}"/>
    <cellStyle name="Normal 3 3 2 4 3 4 3 2" xfId="28341" xr:uid="{00000000-0005-0000-0000-0000D16A0000}"/>
    <cellStyle name="Normal 3 3 2 4 3 4 4" xfId="28342" xr:uid="{00000000-0005-0000-0000-0000D26A0000}"/>
    <cellStyle name="Normal 3 3 2 4 3 5" xfId="28343" xr:uid="{00000000-0005-0000-0000-0000D36A0000}"/>
    <cellStyle name="Normal 3 3 2 4 3 5 2" xfId="28344" xr:uid="{00000000-0005-0000-0000-0000D46A0000}"/>
    <cellStyle name="Normal 3 3 2 4 3 5 2 2" xfId="28345" xr:uid="{00000000-0005-0000-0000-0000D56A0000}"/>
    <cellStyle name="Normal 3 3 2 4 3 5 3" xfId="28346" xr:uid="{00000000-0005-0000-0000-0000D66A0000}"/>
    <cellStyle name="Normal 3 3 2 4 3 6" xfId="28347" xr:uid="{00000000-0005-0000-0000-0000D76A0000}"/>
    <cellStyle name="Normal 3 3 2 4 3 6 2" xfId="28348" xr:uid="{00000000-0005-0000-0000-0000D86A0000}"/>
    <cellStyle name="Normal 3 3 2 4 3 7" xfId="28349" xr:uid="{00000000-0005-0000-0000-0000D96A0000}"/>
    <cellStyle name="Normal 3 3 2 4 3 7 2" xfId="28350" xr:uid="{00000000-0005-0000-0000-0000DA6A0000}"/>
    <cellStyle name="Normal 3 3 2 4 3 8" xfId="28351" xr:uid="{00000000-0005-0000-0000-0000DB6A0000}"/>
    <cellStyle name="Normal 3 3 2 4 4" xfId="28352" xr:uid="{00000000-0005-0000-0000-0000DC6A0000}"/>
    <cellStyle name="Normal 3 3 2 4 4 2" xfId="28353" xr:uid="{00000000-0005-0000-0000-0000DD6A0000}"/>
    <cellStyle name="Normal 3 3 2 4 4 2 2" xfId="28354" xr:uid="{00000000-0005-0000-0000-0000DE6A0000}"/>
    <cellStyle name="Normal 3 3 2 4 4 2 2 2" xfId="28355" xr:uid="{00000000-0005-0000-0000-0000DF6A0000}"/>
    <cellStyle name="Normal 3 3 2 4 4 2 2 2 2" xfId="28356" xr:uid="{00000000-0005-0000-0000-0000E06A0000}"/>
    <cellStyle name="Normal 3 3 2 4 4 2 2 3" xfId="28357" xr:uid="{00000000-0005-0000-0000-0000E16A0000}"/>
    <cellStyle name="Normal 3 3 2 4 4 2 3" xfId="28358" xr:uid="{00000000-0005-0000-0000-0000E26A0000}"/>
    <cellStyle name="Normal 3 3 2 4 4 2 3 2" xfId="28359" xr:uid="{00000000-0005-0000-0000-0000E36A0000}"/>
    <cellStyle name="Normal 3 3 2 4 4 2 4" xfId="28360" xr:uid="{00000000-0005-0000-0000-0000E46A0000}"/>
    <cellStyle name="Normal 3 3 2 4 4 3" xfId="28361" xr:uid="{00000000-0005-0000-0000-0000E56A0000}"/>
    <cellStyle name="Normal 3 3 2 4 4 3 2" xfId="28362" xr:uid="{00000000-0005-0000-0000-0000E66A0000}"/>
    <cellStyle name="Normal 3 3 2 4 4 3 2 2" xfId="28363" xr:uid="{00000000-0005-0000-0000-0000E76A0000}"/>
    <cellStyle name="Normal 3 3 2 4 4 3 3" xfId="28364" xr:uid="{00000000-0005-0000-0000-0000E86A0000}"/>
    <cellStyle name="Normal 3 3 2 4 4 4" xfId="28365" xr:uid="{00000000-0005-0000-0000-0000E96A0000}"/>
    <cellStyle name="Normal 3 3 2 4 4 4 2" xfId="28366" xr:uid="{00000000-0005-0000-0000-0000EA6A0000}"/>
    <cellStyle name="Normal 3 3 2 4 4 5" xfId="28367" xr:uid="{00000000-0005-0000-0000-0000EB6A0000}"/>
    <cellStyle name="Normal 3 3 2 4 5" xfId="28368" xr:uid="{00000000-0005-0000-0000-0000EC6A0000}"/>
    <cellStyle name="Normal 3 3 2 4 5 2" xfId="28369" xr:uid="{00000000-0005-0000-0000-0000ED6A0000}"/>
    <cellStyle name="Normal 3 3 2 4 5 2 2" xfId="28370" xr:uid="{00000000-0005-0000-0000-0000EE6A0000}"/>
    <cellStyle name="Normal 3 3 2 4 5 2 2 2" xfId="28371" xr:uid="{00000000-0005-0000-0000-0000EF6A0000}"/>
    <cellStyle name="Normal 3 3 2 4 5 2 3" xfId="28372" xr:uid="{00000000-0005-0000-0000-0000F06A0000}"/>
    <cellStyle name="Normal 3 3 2 4 5 3" xfId="28373" xr:uid="{00000000-0005-0000-0000-0000F16A0000}"/>
    <cellStyle name="Normal 3 3 2 4 5 3 2" xfId="28374" xr:uid="{00000000-0005-0000-0000-0000F26A0000}"/>
    <cellStyle name="Normal 3 3 2 4 5 4" xfId="28375" xr:uid="{00000000-0005-0000-0000-0000F36A0000}"/>
    <cellStyle name="Normal 3 3 2 4 6" xfId="28376" xr:uid="{00000000-0005-0000-0000-0000F46A0000}"/>
    <cellStyle name="Normal 3 3 2 4 6 2" xfId="28377" xr:uid="{00000000-0005-0000-0000-0000F56A0000}"/>
    <cellStyle name="Normal 3 3 2 4 6 2 2" xfId="28378" xr:uid="{00000000-0005-0000-0000-0000F66A0000}"/>
    <cellStyle name="Normal 3 3 2 4 6 2 2 2" xfId="28379" xr:uid="{00000000-0005-0000-0000-0000F76A0000}"/>
    <cellStyle name="Normal 3 3 2 4 6 2 3" xfId="28380" xr:uid="{00000000-0005-0000-0000-0000F86A0000}"/>
    <cellStyle name="Normal 3 3 2 4 6 3" xfId="28381" xr:uid="{00000000-0005-0000-0000-0000F96A0000}"/>
    <cellStyle name="Normal 3 3 2 4 6 3 2" xfId="28382" xr:uid="{00000000-0005-0000-0000-0000FA6A0000}"/>
    <cellStyle name="Normal 3 3 2 4 6 4" xfId="28383" xr:uid="{00000000-0005-0000-0000-0000FB6A0000}"/>
    <cellStyle name="Normal 3 3 2 4 7" xfId="28384" xr:uid="{00000000-0005-0000-0000-0000FC6A0000}"/>
    <cellStyle name="Normal 3 3 2 4 7 2" xfId="28385" xr:uid="{00000000-0005-0000-0000-0000FD6A0000}"/>
    <cellStyle name="Normal 3 3 2 4 7 2 2" xfId="28386" xr:uid="{00000000-0005-0000-0000-0000FE6A0000}"/>
    <cellStyle name="Normal 3 3 2 4 7 3" xfId="28387" xr:uid="{00000000-0005-0000-0000-0000FF6A0000}"/>
    <cellStyle name="Normal 3 3 2 4 8" xfId="28388" xr:uid="{00000000-0005-0000-0000-0000006B0000}"/>
    <cellStyle name="Normal 3 3 2 4 8 2" xfId="28389" xr:uid="{00000000-0005-0000-0000-0000016B0000}"/>
    <cellStyle name="Normal 3 3 2 4 9" xfId="28390" xr:uid="{00000000-0005-0000-0000-0000026B0000}"/>
    <cellStyle name="Normal 3 3 2 4 9 2" xfId="28391" xr:uid="{00000000-0005-0000-0000-0000036B0000}"/>
    <cellStyle name="Normal 3 3 2 5" xfId="28392" xr:uid="{00000000-0005-0000-0000-0000046B0000}"/>
    <cellStyle name="Normal 3 3 2 5 10" xfId="28393" xr:uid="{00000000-0005-0000-0000-0000056B0000}"/>
    <cellStyle name="Normal 3 3 2 5 11" xfId="28394" xr:uid="{00000000-0005-0000-0000-0000066B0000}"/>
    <cellStyle name="Normal 3 3 2 5 2" xfId="28395" xr:uid="{00000000-0005-0000-0000-0000076B0000}"/>
    <cellStyle name="Normal 3 3 2 5 2 10" xfId="28396" xr:uid="{00000000-0005-0000-0000-0000086B0000}"/>
    <cellStyle name="Normal 3 3 2 5 2 2" xfId="28397" xr:uid="{00000000-0005-0000-0000-0000096B0000}"/>
    <cellStyle name="Normal 3 3 2 5 2 2 2" xfId="28398" xr:uid="{00000000-0005-0000-0000-00000A6B0000}"/>
    <cellStyle name="Normal 3 3 2 5 2 2 2 2" xfId="28399" xr:uid="{00000000-0005-0000-0000-00000B6B0000}"/>
    <cellStyle name="Normal 3 3 2 5 2 2 2 2 2" xfId="28400" xr:uid="{00000000-0005-0000-0000-00000C6B0000}"/>
    <cellStyle name="Normal 3 3 2 5 2 2 2 2 2 2" xfId="28401" xr:uid="{00000000-0005-0000-0000-00000D6B0000}"/>
    <cellStyle name="Normal 3 3 2 5 2 2 2 2 2 2 2" xfId="28402" xr:uid="{00000000-0005-0000-0000-00000E6B0000}"/>
    <cellStyle name="Normal 3 3 2 5 2 2 2 2 2 3" xfId="28403" xr:uid="{00000000-0005-0000-0000-00000F6B0000}"/>
    <cellStyle name="Normal 3 3 2 5 2 2 2 2 3" xfId="28404" xr:uid="{00000000-0005-0000-0000-0000106B0000}"/>
    <cellStyle name="Normal 3 3 2 5 2 2 2 2 3 2" xfId="28405" xr:uid="{00000000-0005-0000-0000-0000116B0000}"/>
    <cellStyle name="Normal 3 3 2 5 2 2 2 2 4" xfId="28406" xr:uid="{00000000-0005-0000-0000-0000126B0000}"/>
    <cellStyle name="Normal 3 3 2 5 2 2 2 3" xfId="28407" xr:uid="{00000000-0005-0000-0000-0000136B0000}"/>
    <cellStyle name="Normal 3 3 2 5 2 2 2 3 2" xfId="28408" xr:uid="{00000000-0005-0000-0000-0000146B0000}"/>
    <cellStyle name="Normal 3 3 2 5 2 2 2 3 2 2" xfId="28409" xr:uid="{00000000-0005-0000-0000-0000156B0000}"/>
    <cellStyle name="Normal 3 3 2 5 2 2 2 3 3" xfId="28410" xr:uid="{00000000-0005-0000-0000-0000166B0000}"/>
    <cellStyle name="Normal 3 3 2 5 2 2 2 4" xfId="28411" xr:uid="{00000000-0005-0000-0000-0000176B0000}"/>
    <cellStyle name="Normal 3 3 2 5 2 2 2 4 2" xfId="28412" xr:uid="{00000000-0005-0000-0000-0000186B0000}"/>
    <cellStyle name="Normal 3 3 2 5 2 2 2 5" xfId="28413" xr:uid="{00000000-0005-0000-0000-0000196B0000}"/>
    <cellStyle name="Normal 3 3 2 5 2 2 3" xfId="28414" xr:uid="{00000000-0005-0000-0000-00001A6B0000}"/>
    <cellStyle name="Normal 3 3 2 5 2 2 3 2" xfId="28415" xr:uid="{00000000-0005-0000-0000-00001B6B0000}"/>
    <cellStyle name="Normal 3 3 2 5 2 2 3 2 2" xfId="28416" xr:uid="{00000000-0005-0000-0000-00001C6B0000}"/>
    <cellStyle name="Normal 3 3 2 5 2 2 3 2 2 2" xfId="28417" xr:uid="{00000000-0005-0000-0000-00001D6B0000}"/>
    <cellStyle name="Normal 3 3 2 5 2 2 3 2 3" xfId="28418" xr:uid="{00000000-0005-0000-0000-00001E6B0000}"/>
    <cellStyle name="Normal 3 3 2 5 2 2 3 3" xfId="28419" xr:uid="{00000000-0005-0000-0000-00001F6B0000}"/>
    <cellStyle name="Normal 3 3 2 5 2 2 3 3 2" xfId="28420" xr:uid="{00000000-0005-0000-0000-0000206B0000}"/>
    <cellStyle name="Normal 3 3 2 5 2 2 3 4" xfId="28421" xr:uid="{00000000-0005-0000-0000-0000216B0000}"/>
    <cellStyle name="Normal 3 3 2 5 2 2 4" xfId="28422" xr:uid="{00000000-0005-0000-0000-0000226B0000}"/>
    <cellStyle name="Normal 3 3 2 5 2 2 4 2" xfId="28423" xr:uid="{00000000-0005-0000-0000-0000236B0000}"/>
    <cellStyle name="Normal 3 3 2 5 2 2 4 2 2" xfId="28424" xr:uid="{00000000-0005-0000-0000-0000246B0000}"/>
    <cellStyle name="Normal 3 3 2 5 2 2 4 2 2 2" xfId="28425" xr:uid="{00000000-0005-0000-0000-0000256B0000}"/>
    <cellStyle name="Normal 3 3 2 5 2 2 4 2 3" xfId="28426" xr:uid="{00000000-0005-0000-0000-0000266B0000}"/>
    <cellStyle name="Normal 3 3 2 5 2 2 4 3" xfId="28427" xr:uid="{00000000-0005-0000-0000-0000276B0000}"/>
    <cellStyle name="Normal 3 3 2 5 2 2 4 3 2" xfId="28428" xr:uid="{00000000-0005-0000-0000-0000286B0000}"/>
    <cellStyle name="Normal 3 3 2 5 2 2 4 4" xfId="28429" xr:uid="{00000000-0005-0000-0000-0000296B0000}"/>
    <cellStyle name="Normal 3 3 2 5 2 2 5" xfId="28430" xr:uid="{00000000-0005-0000-0000-00002A6B0000}"/>
    <cellStyle name="Normal 3 3 2 5 2 2 5 2" xfId="28431" xr:uid="{00000000-0005-0000-0000-00002B6B0000}"/>
    <cellStyle name="Normal 3 3 2 5 2 2 5 2 2" xfId="28432" xr:uid="{00000000-0005-0000-0000-00002C6B0000}"/>
    <cellStyle name="Normal 3 3 2 5 2 2 5 3" xfId="28433" xr:uid="{00000000-0005-0000-0000-00002D6B0000}"/>
    <cellStyle name="Normal 3 3 2 5 2 2 6" xfId="28434" xr:uid="{00000000-0005-0000-0000-00002E6B0000}"/>
    <cellStyle name="Normal 3 3 2 5 2 2 6 2" xfId="28435" xr:uid="{00000000-0005-0000-0000-00002F6B0000}"/>
    <cellStyle name="Normal 3 3 2 5 2 2 7" xfId="28436" xr:uid="{00000000-0005-0000-0000-0000306B0000}"/>
    <cellStyle name="Normal 3 3 2 5 2 2 7 2" xfId="28437" xr:uid="{00000000-0005-0000-0000-0000316B0000}"/>
    <cellStyle name="Normal 3 3 2 5 2 2 8" xfId="28438" xr:uid="{00000000-0005-0000-0000-0000326B0000}"/>
    <cellStyle name="Normal 3 3 2 5 2 3" xfId="28439" xr:uid="{00000000-0005-0000-0000-0000336B0000}"/>
    <cellStyle name="Normal 3 3 2 5 2 3 2" xfId="28440" xr:uid="{00000000-0005-0000-0000-0000346B0000}"/>
    <cellStyle name="Normal 3 3 2 5 2 3 2 2" xfId="28441" xr:uid="{00000000-0005-0000-0000-0000356B0000}"/>
    <cellStyle name="Normal 3 3 2 5 2 3 2 2 2" xfId="28442" xr:uid="{00000000-0005-0000-0000-0000366B0000}"/>
    <cellStyle name="Normal 3 3 2 5 2 3 2 2 2 2" xfId="28443" xr:uid="{00000000-0005-0000-0000-0000376B0000}"/>
    <cellStyle name="Normal 3 3 2 5 2 3 2 2 3" xfId="28444" xr:uid="{00000000-0005-0000-0000-0000386B0000}"/>
    <cellStyle name="Normal 3 3 2 5 2 3 2 3" xfId="28445" xr:uid="{00000000-0005-0000-0000-0000396B0000}"/>
    <cellStyle name="Normal 3 3 2 5 2 3 2 3 2" xfId="28446" xr:uid="{00000000-0005-0000-0000-00003A6B0000}"/>
    <cellStyle name="Normal 3 3 2 5 2 3 2 4" xfId="28447" xr:uid="{00000000-0005-0000-0000-00003B6B0000}"/>
    <cellStyle name="Normal 3 3 2 5 2 3 3" xfId="28448" xr:uid="{00000000-0005-0000-0000-00003C6B0000}"/>
    <cellStyle name="Normal 3 3 2 5 2 3 3 2" xfId="28449" xr:uid="{00000000-0005-0000-0000-00003D6B0000}"/>
    <cellStyle name="Normal 3 3 2 5 2 3 3 2 2" xfId="28450" xr:uid="{00000000-0005-0000-0000-00003E6B0000}"/>
    <cellStyle name="Normal 3 3 2 5 2 3 3 3" xfId="28451" xr:uid="{00000000-0005-0000-0000-00003F6B0000}"/>
    <cellStyle name="Normal 3 3 2 5 2 3 4" xfId="28452" xr:uid="{00000000-0005-0000-0000-0000406B0000}"/>
    <cellStyle name="Normal 3 3 2 5 2 3 4 2" xfId="28453" xr:uid="{00000000-0005-0000-0000-0000416B0000}"/>
    <cellStyle name="Normal 3 3 2 5 2 3 5" xfId="28454" xr:uid="{00000000-0005-0000-0000-0000426B0000}"/>
    <cellStyle name="Normal 3 3 2 5 2 4" xfId="28455" xr:uid="{00000000-0005-0000-0000-0000436B0000}"/>
    <cellStyle name="Normal 3 3 2 5 2 4 2" xfId="28456" xr:uid="{00000000-0005-0000-0000-0000446B0000}"/>
    <cellStyle name="Normal 3 3 2 5 2 4 2 2" xfId="28457" xr:uid="{00000000-0005-0000-0000-0000456B0000}"/>
    <cellStyle name="Normal 3 3 2 5 2 4 2 2 2" xfId="28458" xr:uid="{00000000-0005-0000-0000-0000466B0000}"/>
    <cellStyle name="Normal 3 3 2 5 2 4 2 3" xfId="28459" xr:uid="{00000000-0005-0000-0000-0000476B0000}"/>
    <cellStyle name="Normal 3 3 2 5 2 4 3" xfId="28460" xr:uid="{00000000-0005-0000-0000-0000486B0000}"/>
    <cellStyle name="Normal 3 3 2 5 2 4 3 2" xfId="28461" xr:uid="{00000000-0005-0000-0000-0000496B0000}"/>
    <cellStyle name="Normal 3 3 2 5 2 4 4" xfId="28462" xr:uid="{00000000-0005-0000-0000-00004A6B0000}"/>
    <cellStyle name="Normal 3 3 2 5 2 5" xfId="28463" xr:uid="{00000000-0005-0000-0000-00004B6B0000}"/>
    <cellStyle name="Normal 3 3 2 5 2 5 2" xfId="28464" xr:uid="{00000000-0005-0000-0000-00004C6B0000}"/>
    <cellStyle name="Normal 3 3 2 5 2 5 2 2" xfId="28465" xr:uid="{00000000-0005-0000-0000-00004D6B0000}"/>
    <cellStyle name="Normal 3 3 2 5 2 5 2 2 2" xfId="28466" xr:uid="{00000000-0005-0000-0000-00004E6B0000}"/>
    <cellStyle name="Normal 3 3 2 5 2 5 2 3" xfId="28467" xr:uid="{00000000-0005-0000-0000-00004F6B0000}"/>
    <cellStyle name="Normal 3 3 2 5 2 5 3" xfId="28468" xr:uid="{00000000-0005-0000-0000-0000506B0000}"/>
    <cellStyle name="Normal 3 3 2 5 2 5 3 2" xfId="28469" xr:uid="{00000000-0005-0000-0000-0000516B0000}"/>
    <cellStyle name="Normal 3 3 2 5 2 5 4" xfId="28470" xr:uid="{00000000-0005-0000-0000-0000526B0000}"/>
    <cellStyle name="Normal 3 3 2 5 2 6" xfId="28471" xr:uid="{00000000-0005-0000-0000-0000536B0000}"/>
    <cellStyle name="Normal 3 3 2 5 2 6 2" xfId="28472" xr:uid="{00000000-0005-0000-0000-0000546B0000}"/>
    <cellStyle name="Normal 3 3 2 5 2 6 2 2" xfId="28473" xr:uid="{00000000-0005-0000-0000-0000556B0000}"/>
    <cellStyle name="Normal 3 3 2 5 2 6 3" xfId="28474" xr:uid="{00000000-0005-0000-0000-0000566B0000}"/>
    <cellStyle name="Normal 3 3 2 5 2 7" xfId="28475" xr:uid="{00000000-0005-0000-0000-0000576B0000}"/>
    <cellStyle name="Normal 3 3 2 5 2 7 2" xfId="28476" xr:uid="{00000000-0005-0000-0000-0000586B0000}"/>
    <cellStyle name="Normal 3 3 2 5 2 8" xfId="28477" xr:uid="{00000000-0005-0000-0000-0000596B0000}"/>
    <cellStyle name="Normal 3 3 2 5 2 8 2" xfId="28478" xr:uid="{00000000-0005-0000-0000-00005A6B0000}"/>
    <cellStyle name="Normal 3 3 2 5 2 9" xfId="28479" xr:uid="{00000000-0005-0000-0000-00005B6B0000}"/>
    <cellStyle name="Normal 3 3 2 5 3" xfId="28480" xr:uid="{00000000-0005-0000-0000-00005C6B0000}"/>
    <cellStyle name="Normal 3 3 2 5 3 2" xfId="28481" xr:uid="{00000000-0005-0000-0000-00005D6B0000}"/>
    <cellStyle name="Normal 3 3 2 5 3 2 2" xfId="28482" xr:uid="{00000000-0005-0000-0000-00005E6B0000}"/>
    <cellStyle name="Normal 3 3 2 5 3 2 2 2" xfId="28483" xr:uid="{00000000-0005-0000-0000-00005F6B0000}"/>
    <cellStyle name="Normal 3 3 2 5 3 2 2 2 2" xfId="28484" xr:uid="{00000000-0005-0000-0000-0000606B0000}"/>
    <cellStyle name="Normal 3 3 2 5 3 2 2 2 2 2" xfId="28485" xr:uid="{00000000-0005-0000-0000-0000616B0000}"/>
    <cellStyle name="Normal 3 3 2 5 3 2 2 2 3" xfId="28486" xr:uid="{00000000-0005-0000-0000-0000626B0000}"/>
    <cellStyle name="Normal 3 3 2 5 3 2 2 3" xfId="28487" xr:uid="{00000000-0005-0000-0000-0000636B0000}"/>
    <cellStyle name="Normal 3 3 2 5 3 2 2 3 2" xfId="28488" xr:uid="{00000000-0005-0000-0000-0000646B0000}"/>
    <cellStyle name="Normal 3 3 2 5 3 2 2 4" xfId="28489" xr:uid="{00000000-0005-0000-0000-0000656B0000}"/>
    <cellStyle name="Normal 3 3 2 5 3 2 3" xfId="28490" xr:uid="{00000000-0005-0000-0000-0000666B0000}"/>
    <cellStyle name="Normal 3 3 2 5 3 2 3 2" xfId="28491" xr:uid="{00000000-0005-0000-0000-0000676B0000}"/>
    <cellStyle name="Normal 3 3 2 5 3 2 3 2 2" xfId="28492" xr:uid="{00000000-0005-0000-0000-0000686B0000}"/>
    <cellStyle name="Normal 3 3 2 5 3 2 3 3" xfId="28493" xr:uid="{00000000-0005-0000-0000-0000696B0000}"/>
    <cellStyle name="Normal 3 3 2 5 3 2 4" xfId="28494" xr:uid="{00000000-0005-0000-0000-00006A6B0000}"/>
    <cellStyle name="Normal 3 3 2 5 3 2 4 2" xfId="28495" xr:uid="{00000000-0005-0000-0000-00006B6B0000}"/>
    <cellStyle name="Normal 3 3 2 5 3 2 5" xfId="28496" xr:uid="{00000000-0005-0000-0000-00006C6B0000}"/>
    <cellStyle name="Normal 3 3 2 5 3 3" xfId="28497" xr:uid="{00000000-0005-0000-0000-00006D6B0000}"/>
    <cellStyle name="Normal 3 3 2 5 3 3 2" xfId="28498" xr:uid="{00000000-0005-0000-0000-00006E6B0000}"/>
    <cellStyle name="Normal 3 3 2 5 3 3 2 2" xfId="28499" xr:uid="{00000000-0005-0000-0000-00006F6B0000}"/>
    <cellStyle name="Normal 3 3 2 5 3 3 2 2 2" xfId="28500" xr:uid="{00000000-0005-0000-0000-0000706B0000}"/>
    <cellStyle name="Normal 3 3 2 5 3 3 2 3" xfId="28501" xr:uid="{00000000-0005-0000-0000-0000716B0000}"/>
    <cellStyle name="Normal 3 3 2 5 3 3 3" xfId="28502" xr:uid="{00000000-0005-0000-0000-0000726B0000}"/>
    <cellStyle name="Normal 3 3 2 5 3 3 3 2" xfId="28503" xr:uid="{00000000-0005-0000-0000-0000736B0000}"/>
    <cellStyle name="Normal 3 3 2 5 3 3 4" xfId="28504" xr:uid="{00000000-0005-0000-0000-0000746B0000}"/>
    <cellStyle name="Normal 3 3 2 5 3 4" xfId="28505" xr:uid="{00000000-0005-0000-0000-0000756B0000}"/>
    <cellStyle name="Normal 3 3 2 5 3 4 2" xfId="28506" xr:uid="{00000000-0005-0000-0000-0000766B0000}"/>
    <cellStyle name="Normal 3 3 2 5 3 4 2 2" xfId="28507" xr:uid="{00000000-0005-0000-0000-0000776B0000}"/>
    <cellStyle name="Normal 3 3 2 5 3 4 2 2 2" xfId="28508" xr:uid="{00000000-0005-0000-0000-0000786B0000}"/>
    <cellStyle name="Normal 3 3 2 5 3 4 2 3" xfId="28509" xr:uid="{00000000-0005-0000-0000-0000796B0000}"/>
    <cellStyle name="Normal 3 3 2 5 3 4 3" xfId="28510" xr:uid="{00000000-0005-0000-0000-00007A6B0000}"/>
    <cellStyle name="Normal 3 3 2 5 3 4 3 2" xfId="28511" xr:uid="{00000000-0005-0000-0000-00007B6B0000}"/>
    <cellStyle name="Normal 3 3 2 5 3 4 4" xfId="28512" xr:uid="{00000000-0005-0000-0000-00007C6B0000}"/>
    <cellStyle name="Normal 3 3 2 5 3 5" xfId="28513" xr:uid="{00000000-0005-0000-0000-00007D6B0000}"/>
    <cellStyle name="Normal 3 3 2 5 3 5 2" xfId="28514" xr:uid="{00000000-0005-0000-0000-00007E6B0000}"/>
    <cellStyle name="Normal 3 3 2 5 3 5 2 2" xfId="28515" xr:uid="{00000000-0005-0000-0000-00007F6B0000}"/>
    <cellStyle name="Normal 3 3 2 5 3 5 3" xfId="28516" xr:uid="{00000000-0005-0000-0000-0000806B0000}"/>
    <cellStyle name="Normal 3 3 2 5 3 6" xfId="28517" xr:uid="{00000000-0005-0000-0000-0000816B0000}"/>
    <cellStyle name="Normal 3 3 2 5 3 6 2" xfId="28518" xr:uid="{00000000-0005-0000-0000-0000826B0000}"/>
    <cellStyle name="Normal 3 3 2 5 3 7" xfId="28519" xr:uid="{00000000-0005-0000-0000-0000836B0000}"/>
    <cellStyle name="Normal 3 3 2 5 3 7 2" xfId="28520" xr:uid="{00000000-0005-0000-0000-0000846B0000}"/>
    <cellStyle name="Normal 3 3 2 5 3 8" xfId="28521" xr:uid="{00000000-0005-0000-0000-0000856B0000}"/>
    <cellStyle name="Normal 3 3 2 5 4" xfId="28522" xr:uid="{00000000-0005-0000-0000-0000866B0000}"/>
    <cellStyle name="Normal 3 3 2 5 4 2" xfId="28523" xr:uid="{00000000-0005-0000-0000-0000876B0000}"/>
    <cellStyle name="Normal 3 3 2 5 4 2 2" xfId="28524" xr:uid="{00000000-0005-0000-0000-0000886B0000}"/>
    <cellStyle name="Normal 3 3 2 5 4 2 2 2" xfId="28525" xr:uid="{00000000-0005-0000-0000-0000896B0000}"/>
    <cellStyle name="Normal 3 3 2 5 4 2 2 2 2" xfId="28526" xr:uid="{00000000-0005-0000-0000-00008A6B0000}"/>
    <cellStyle name="Normal 3 3 2 5 4 2 2 3" xfId="28527" xr:uid="{00000000-0005-0000-0000-00008B6B0000}"/>
    <cellStyle name="Normal 3 3 2 5 4 2 3" xfId="28528" xr:uid="{00000000-0005-0000-0000-00008C6B0000}"/>
    <cellStyle name="Normal 3 3 2 5 4 2 3 2" xfId="28529" xr:uid="{00000000-0005-0000-0000-00008D6B0000}"/>
    <cellStyle name="Normal 3 3 2 5 4 2 4" xfId="28530" xr:uid="{00000000-0005-0000-0000-00008E6B0000}"/>
    <cellStyle name="Normal 3 3 2 5 4 3" xfId="28531" xr:uid="{00000000-0005-0000-0000-00008F6B0000}"/>
    <cellStyle name="Normal 3 3 2 5 4 3 2" xfId="28532" xr:uid="{00000000-0005-0000-0000-0000906B0000}"/>
    <cellStyle name="Normal 3 3 2 5 4 3 2 2" xfId="28533" xr:uid="{00000000-0005-0000-0000-0000916B0000}"/>
    <cellStyle name="Normal 3 3 2 5 4 3 3" xfId="28534" xr:uid="{00000000-0005-0000-0000-0000926B0000}"/>
    <cellStyle name="Normal 3 3 2 5 4 4" xfId="28535" xr:uid="{00000000-0005-0000-0000-0000936B0000}"/>
    <cellStyle name="Normal 3 3 2 5 4 4 2" xfId="28536" xr:uid="{00000000-0005-0000-0000-0000946B0000}"/>
    <cellStyle name="Normal 3 3 2 5 4 5" xfId="28537" xr:uid="{00000000-0005-0000-0000-0000956B0000}"/>
    <cellStyle name="Normal 3 3 2 5 5" xfId="28538" xr:uid="{00000000-0005-0000-0000-0000966B0000}"/>
    <cellStyle name="Normal 3 3 2 5 5 2" xfId="28539" xr:uid="{00000000-0005-0000-0000-0000976B0000}"/>
    <cellStyle name="Normal 3 3 2 5 5 2 2" xfId="28540" xr:uid="{00000000-0005-0000-0000-0000986B0000}"/>
    <cellStyle name="Normal 3 3 2 5 5 2 2 2" xfId="28541" xr:uid="{00000000-0005-0000-0000-0000996B0000}"/>
    <cellStyle name="Normal 3 3 2 5 5 2 3" xfId="28542" xr:uid="{00000000-0005-0000-0000-00009A6B0000}"/>
    <cellStyle name="Normal 3 3 2 5 5 3" xfId="28543" xr:uid="{00000000-0005-0000-0000-00009B6B0000}"/>
    <cellStyle name="Normal 3 3 2 5 5 3 2" xfId="28544" xr:uid="{00000000-0005-0000-0000-00009C6B0000}"/>
    <cellStyle name="Normal 3 3 2 5 5 4" xfId="28545" xr:uid="{00000000-0005-0000-0000-00009D6B0000}"/>
    <cellStyle name="Normal 3 3 2 5 6" xfId="28546" xr:uid="{00000000-0005-0000-0000-00009E6B0000}"/>
    <cellStyle name="Normal 3 3 2 5 6 2" xfId="28547" xr:uid="{00000000-0005-0000-0000-00009F6B0000}"/>
    <cellStyle name="Normal 3 3 2 5 6 2 2" xfId="28548" xr:uid="{00000000-0005-0000-0000-0000A06B0000}"/>
    <cellStyle name="Normal 3 3 2 5 6 2 2 2" xfId="28549" xr:uid="{00000000-0005-0000-0000-0000A16B0000}"/>
    <cellStyle name="Normal 3 3 2 5 6 2 3" xfId="28550" xr:uid="{00000000-0005-0000-0000-0000A26B0000}"/>
    <cellStyle name="Normal 3 3 2 5 6 3" xfId="28551" xr:uid="{00000000-0005-0000-0000-0000A36B0000}"/>
    <cellStyle name="Normal 3 3 2 5 6 3 2" xfId="28552" xr:uid="{00000000-0005-0000-0000-0000A46B0000}"/>
    <cellStyle name="Normal 3 3 2 5 6 4" xfId="28553" xr:uid="{00000000-0005-0000-0000-0000A56B0000}"/>
    <cellStyle name="Normal 3 3 2 5 7" xfId="28554" xr:uid="{00000000-0005-0000-0000-0000A66B0000}"/>
    <cellStyle name="Normal 3 3 2 5 7 2" xfId="28555" xr:uid="{00000000-0005-0000-0000-0000A76B0000}"/>
    <cellStyle name="Normal 3 3 2 5 7 2 2" xfId="28556" xr:uid="{00000000-0005-0000-0000-0000A86B0000}"/>
    <cellStyle name="Normal 3 3 2 5 7 3" xfId="28557" xr:uid="{00000000-0005-0000-0000-0000A96B0000}"/>
    <cellStyle name="Normal 3 3 2 5 8" xfId="28558" xr:uid="{00000000-0005-0000-0000-0000AA6B0000}"/>
    <cellStyle name="Normal 3 3 2 5 8 2" xfId="28559" xr:uid="{00000000-0005-0000-0000-0000AB6B0000}"/>
    <cellStyle name="Normal 3 3 2 5 9" xfId="28560" xr:uid="{00000000-0005-0000-0000-0000AC6B0000}"/>
    <cellStyle name="Normal 3 3 2 5 9 2" xfId="28561" xr:uid="{00000000-0005-0000-0000-0000AD6B0000}"/>
    <cellStyle name="Normal 3 3 2 6" xfId="28562" xr:uid="{00000000-0005-0000-0000-0000AE6B0000}"/>
    <cellStyle name="Normal 3 3 2 6 10" xfId="28563" xr:uid="{00000000-0005-0000-0000-0000AF6B0000}"/>
    <cellStyle name="Normal 3 3 2 6 11" xfId="28564" xr:uid="{00000000-0005-0000-0000-0000B06B0000}"/>
    <cellStyle name="Normal 3 3 2 6 2" xfId="28565" xr:uid="{00000000-0005-0000-0000-0000B16B0000}"/>
    <cellStyle name="Normal 3 3 2 6 2 2" xfId="28566" xr:uid="{00000000-0005-0000-0000-0000B26B0000}"/>
    <cellStyle name="Normal 3 3 2 6 2 2 2" xfId="28567" xr:uid="{00000000-0005-0000-0000-0000B36B0000}"/>
    <cellStyle name="Normal 3 3 2 6 2 2 2 2" xfId="28568" xr:uid="{00000000-0005-0000-0000-0000B46B0000}"/>
    <cellStyle name="Normal 3 3 2 6 2 2 2 2 2" xfId="28569" xr:uid="{00000000-0005-0000-0000-0000B56B0000}"/>
    <cellStyle name="Normal 3 3 2 6 2 2 2 2 2 2" xfId="28570" xr:uid="{00000000-0005-0000-0000-0000B66B0000}"/>
    <cellStyle name="Normal 3 3 2 6 2 2 2 2 2 2 2" xfId="28571" xr:uid="{00000000-0005-0000-0000-0000B76B0000}"/>
    <cellStyle name="Normal 3 3 2 6 2 2 2 2 2 3" xfId="28572" xr:uid="{00000000-0005-0000-0000-0000B86B0000}"/>
    <cellStyle name="Normal 3 3 2 6 2 2 2 2 3" xfId="28573" xr:uid="{00000000-0005-0000-0000-0000B96B0000}"/>
    <cellStyle name="Normal 3 3 2 6 2 2 2 2 3 2" xfId="28574" xr:uid="{00000000-0005-0000-0000-0000BA6B0000}"/>
    <cellStyle name="Normal 3 3 2 6 2 2 2 2 4" xfId="28575" xr:uid="{00000000-0005-0000-0000-0000BB6B0000}"/>
    <cellStyle name="Normal 3 3 2 6 2 2 2 3" xfId="28576" xr:uid="{00000000-0005-0000-0000-0000BC6B0000}"/>
    <cellStyle name="Normal 3 3 2 6 2 2 2 3 2" xfId="28577" xr:uid="{00000000-0005-0000-0000-0000BD6B0000}"/>
    <cellStyle name="Normal 3 3 2 6 2 2 2 3 2 2" xfId="28578" xr:uid="{00000000-0005-0000-0000-0000BE6B0000}"/>
    <cellStyle name="Normal 3 3 2 6 2 2 2 3 3" xfId="28579" xr:uid="{00000000-0005-0000-0000-0000BF6B0000}"/>
    <cellStyle name="Normal 3 3 2 6 2 2 2 4" xfId="28580" xr:uid="{00000000-0005-0000-0000-0000C06B0000}"/>
    <cellStyle name="Normal 3 3 2 6 2 2 2 4 2" xfId="28581" xr:uid="{00000000-0005-0000-0000-0000C16B0000}"/>
    <cellStyle name="Normal 3 3 2 6 2 2 2 5" xfId="28582" xr:uid="{00000000-0005-0000-0000-0000C26B0000}"/>
    <cellStyle name="Normal 3 3 2 6 2 2 3" xfId="28583" xr:uid="{00000000-0005-0000-0000-0000C36B0000}"/>
    <cellStyle name="Normal 3 3 2 6 2 2 3 2" xfId="28584" xr:uid="{00000000-0005-0000-0000-0000C46B0000}"/>
    <cellStyle name="Normal 3 3 2 6 2 2 3 2 2" xfId="28585" xr:uid="{00000000-0005-0000-0000-0000C56B0000}"/>
    <cellStyle name="Normal 3 3 2 6 2 2 3 2 2 2" xfId="28586" xr:uid="{00000000-0005-0000-0000-0000C66B0000}"/>
    <cellStyle name="Normal 3 3 2 6 2 2 3 2 3" xfId="28587" xr:uid="{00000000-0005-0000-0000-0000C76B0000}"/>
    <cellStyle name="Normal 3 3 2 6 2 2 3 3" xfId="28588" xr:uid="{00000000-0005-0000-0000-0000C86B0000}"/>
    <cellStyle name="Normal 3 3 2 6 2 2 3 3 2" xfId="28589" xr:uid="{00000000-0005-0000-0000-0000C96B0000}"/>
    <cellStyle name="Normal 3 3 2 6 2 2 3 4" xfId="28590" xr:uid="{00000000-0005-0000-0000-0000CA6B0000}"/>
    <cellStyle name="Normal 3 3 2 6 2 2 4" xfId="28591" xr:uid="{00000000-0005-0000-0000-0000CB6B0000}"/>
    <cellStyle name="Normal 3 3 2 6 2 2 4 2" xfId="28592" xr:uid="{00000000-0005-0000-0000-0000CC6B0000}"/>
    <cellStyle name="Normal 3 3 2 6 2 2 4 2 2" xfId="28593" xr:uid="{00000000-0005-0000-0000-0000CD6B0000}"/>
    <cellStyle name="Normal 3 3 2 6 2 2 4 2 2 2" xfId="28594" xr:uid="{00000000-0005-0000-0000-0000CE6B0000}"/>
    <cellStyle name="Normal 3 3 2 6 2 2 4 2 3" xfId="28595" xr:uid="{00000000-0005-0000-0000-0000CF6B0000}"/>
    <cellStyle name="Normal 3 3 2 6 2 2 4 3" xfId="28596" xr:uid="{00000000-0005-0000-0000-0000D06B0000}"/>
    <cellStyle name="Normal 3 3 2 6 2 2 4 3 2" xfId="28597" xr:uid="{00000000-0005-0000-0000-0000D16B0000}"/>
    <cellStyle name="Normal 3 3 2 6 2 2 4 4" xfId="28598" xr:uid="{00000000-0005-0000-0000-0000D26B0000}"/>
    <cellStyle name="Normal 3 3 2 6 2 2 5" xfId="28599" xr:uid="{00000000-0005-0000-0000-0000D36B0000}"/>
    <cellStyle name="Normal 3 3 2 6 2 2 5 2" xfId="28600" xr:uid="{00000000-0005-0000-0000-0000D46B0000}"/>
    <cellStyle name="Normal 3 3 2 6 2 2 5 2 2" xfId="28601" xr:uid="{00000000-0005-0000-0000-0000D56B0000}"/>
    <cellStyle name="Normal 3 3 2 6 2 2 5 3" xfId="28602" xr:uid="{00000000-0005-0000-0000-0000D66B0000}"/>
    <cellStyle name="Normal 3 3 2 6 2 2 6" xfId="28603" xr:uid="{00000000-0005-0000-0000-0000D76B0000}"/>
    <cellStyle name="Normal 3 3 2 6 2 2 6 2" xfId="28604" xr:uid="{00000000-0005-0000-0000-0000D86B0000}"/>
    <cellStyle name="Normal 3 3 2 6 2 2 7" xfId="28605" xr:uid="{00000000-0005-0000-0000-0000D96B0000}"/>
    <cellStyle name="Normal 3 3 2 6 2 2 7 2" xfId="28606" xr:uid="{00000000-0005-0000-0000-0000DA6B0000}"/>
    <cellStyle name="Normal 3 3 2 6 2 2 8" xfId="28607" xr:uid="{00000000-0005-0000-0000-0000DB6B0000}"/>
    <cellStyle name="Normal 3 3 2 6 2 3" xfId="28608" xr:uid="{00000000-0005-0000-0000-0000DC6B0000}"/>
    <cellStyle name="Normal 3 3 2 6 2 3 2" xfId="28609" xr:uid="{00000000-0005-0000-0000-0000DD6B0000}"/>
    <cellStyle name="Normal 3 3 2 6 2 3 2 2" xfId="28610" xr:uid="{00000000-0005-0000-0000-0000DE6B0000}"/>
    <cellStyle name="Normal 3 3 2 6 2 3 2 2 2" xfId="28611" xr:uid="{00000000-0005-0000-0000-0000DF6B0000}"/>
    <cellStyle name="Normal 3 3 2 6 2 3 2 2 2 2" xfId="28612" xr:uid="{00000000-0005-0000-0000-0000E06B0000}"/>
    <cellStyle name="Normal 3 3 2 6 2 3 2 2 3" xfId="28613" xr:uid="{00000000-0005-0000-0000-0000E16B0000}"/>
    <cellStyle name="Normal 3 3 2 6 2 3 2 3" xfId="28614" xr:uid="{00000000-0005-0000-0000-0000E26B0000}"/>
    <cellStyle name="Normal 3 3 2 6 2 3 2 3 2" xfId="28615" xr:uid="{00000000-0005-0000-0000-0000E36B0000}"/>
    <cellStyle name="Normal 3 3 2 6 2 3 2 4" xfId="28616" xr:uid="{00000000-0005-0000-0000-0000E46B0000}"/>
    <cellStyle name="Normal 3 3 2 6 2 3 3" xfId="28617" xr:uid="{00000000-0005-0000-0000-0000E56B0000}"/>
    <cellStyle name="Normal 3 3 2 6 2 3 3 2" xfId="28618" xr:uid="{00000000-0005-0000-0000-0000E66B0000}"/>
    <cellStyle name="Normal 3 3 2 6 2 3 3 2 2" xfId="28619" xr:uid="{00000000-0005-0000-0000-0000E76B0000}"/>
    <cellStyle name="Normal 3 3 2 6 2 3 3 3" xfId="28620" xr:uid="{00000000-0005-0000-0000-0000E86B0000}"/>
    <cellStyle name="Normal 3 3 2 6 2 3 4" xfId="28621" xr:uid="{00000000-0005-0000-0000-0000E96B0000}"/>
    <cellStyle name="Normal 3 3 2 6 2 3 4 2" xfId="28622" xr:uid="{00000000-0005-0000-0000-0000EA6B0000}"/>
    <cellStyle name="Normal 3 3 2 6 2 3 5" xfId="28623" xr:uid="{00000000-0005-0000-0000-0000EB6B0000}"/>
    <cellStyle name="Normal 3 3 2 6 2 4" xfId="28624" xr:uid="{00000000-0005-0000-0000-0000EC6B0000}"/>
    <cellStyle name="Normal 3 3 2 6 2 4 2" xfId="28625" xr:uid="{00000000-0005-0000-0000-0000ED6B0000}"/>
    <cellStyle name="Normal 3 3 2 6 2 4 2 2" xfId="28626" xr:uid="{00000000-0005-0000-0000-0000EE6B0000}"/>
    <cellStyle name="Normal 3 3 2 6 2 4 2 2 2" xfId="28627" xr:uid="{00000000-0005-0000-0000-0000EF6B0000}"/>
    <cellStyle name="Normal 3 3 2 6 2 4 2 3" xfId="28628" xr:uid="{00000000-0005-0000-0000-0000F06B0000}"/>
    <cellStyle name="Normal 3 3 2 6 2 4 3" xfId="28629" xr:uid="{00000000-0005-0000-0000-0000F16B0000}"/>
    <cellStyle name="Normal 3 3 2 6 2 4 3 2" xfId="28630" xr:uid="{00000000-0005-0000-0000-0000F26B0000}"/>
    <cellStyle name="Normal 3 3 2 6 2 4 4" xfId="28631" xr:uid="{00000000-0005-0000-0000-0000F36B0000}"/>
    <cellStyle name="Normal 3 3 2 6 2 5" xfId="28632" xr:uid="{00000000-0005-0000-0000-0000F46B0000}"/>
    <cellStyle name="Normal 3 3 2 6 2 5 2" xfId="28633" xr:uid="{00000000-0005-0000-0000-0000F56B0000}"/>
    <cellStyle name="Normal 3 3 2 6 2 5 2 2" xfId="28634" xr:uid="{00000000-0005-0000-0000-0000F66B0000}"/>
    <cellStyle name="Normal 3 3 2 6 2 5 2 2 2" xfId="28635" xr:uid="{00000000-0005-0000-0000-0000F76B0000}"/>
    <cellStyle name="Normal 3 3 2 6 2 5 2 3" xfId="28636" xr:uid="{00000000-0005-0000-0000-0000F86B0000}"/>
    <cellStyle name="Normal 3 3 2 6 2 5 3" xfId="28637" xr:uid="{00000000-0005-0000-0000-0000F96B0000}"/>
    <cellStyle name="Normal 3 3 2 6 2 5 3 2" xfId="28638" xr:uid="{00000000-0005-0000-0000-0000FA6B0000}"/>
    <cellStyle name="Normal 3 3 2 6 2 5 4" xfId="28639" xr:uid="{00000000-0005-0000-0000-0000FB6B0000}"/>
    <cellStyle name="Normal 3 3 2 6 2 6" xfId="28640" xr:uid="{00000000-0005-0000-0000-0000FC6B0000}"/>
    <cellStyle name="Normal 3 3 2 6 2 6 2" xfId="28641" xr:uid="{00000000-0005-0000-0000-0000FD6B0000}"/>
    <cellStyle name="Normal 3 3 2 6 2 6 2 2" xfId="28642" xr:uid="{00000000-0005-0000-0000-0000FE6B0000}"/>
    <cellStyle name="Normal 3 3 2 6 2 6 3" xfId="28643" xr:uid="{00000000-0005-0000-0000-0000FF6B0000}"/>
    <cellStyle name="Normal 3 3 2 6 2 7" xfId="28644" xr:uid="{00000000-0005-0000-0000-0000006C0000}"/>
    <cellStyle name="Normal 3 3 2 6 2 7 2" xfId="28645" xr:uid="{00000000-0005-0000-0000-0000016C0000}"/>
    <cellStyle name="Normal 3 3 2 6 2 8" xfId="28646" xr:uid="{00000000-0005-0000-0000-0000026C0000}"/>
    <cellStyle name="Normal 3 3 2 6 2 8 2" xfId="28647" xr:uid="{00000000-0005-0000-0000-0000036C0000}"/>
    <cellStyle name="Normal 3 3 2 6 2 9" xfId="28648" xr:uid="{00000000-0005-0000-0000-0000046C0000}"/>
    <cellStyle name="Normal 3 3 2 6 3" xfId="28649" xr:uid="{00000000-0005-0000-0000-0000056C0000}"/>
    <cellStyle name="Normal 3 3 2 6 3 2" xfId="28650" xr:uid="{00000000-0005-0000-0000-0000066C0000}"/>
    <cellStyle name="Normal 3 3 2 6 3 2 2" xfId="28651" xr:uid="{00000000-0005-0000-0000-0000076C0000}"/>
    <cellStyle name="Normal 3 3 2 6 3 2 2 2" xfId="28652" xr:uid="{00000000-0005-0000-0000-0000086C0000}"/>
    <cellStyle name="Normal 3 3 2 6 3 2 2 2 2" xfId="28653" xr:uid="{00000000-0005-0000-0000-0000096C0000}"/>
    <cellStyle name="Normal 3 3 2 6 3 2 2 2 2 2" xfId="28654" xr:uid="{00000000-0005-0000-0000-00000A6C0000}"/>
    <cellStyle name="Normal 3 3 2 6 3 2 2 2 3" xfId="28655" xr:uid="{00000000-0005-0000-0000-00000B6C0000}"/>
    <cellStyle name="Normal 3 3 2 6 3 2 2 3" xfId="28656" xr:uid="{00000000-0005-0000-0000-00000C6C0000}"/>
    <cellStyle name="Normal 3 3 2 6 3 2 2 3 2" xfId="28657" xr:uid="{00000000-0005-0000-0000-00000D6C0000}"/>
    <cellStyle name="Normal 3 3 2 6 3 2 2 4" xfId="28658" xr:uid="{00000000-0005-0000-0000-00000E6C0000}"/>
    <cellStyle name="Normal 3 3 2 6 3 2 3" xfId="28659" xr:uid="{00000000-0005-0000-0000-00000F6C0000}"/>
    <cellStyle name="Normal 3 3 2 6 3 2 3 2" xfId="28660" xr:uid="{00000000-0005-0000-0000-0000106C0000}"/>
    <cellStyle name="Normal 3 3 2 6 3 2 3 2 2" xfId="28661" xr:uid="{00000000-0005-0000-0000-0000116C0000}"/>
    <cellStyle name="Normal 3 3 2 6 3 2 3 3" xfId="28662" xr:uid="{00000000-0005-0000-0000-0000126C0000}"/>
    <cellStyle name="Normal 3 3 2 6 3 2 4" xfId="28663" xr:uid="{00000000-0005-0000-0000-0000136C0000}"/>
    <cellStyle name="Normal 3 3 2 6 3 2 4 2" xfId="28664" xr:uid="{00000000-0005-0000-0000-0000146C0000}"/>
    <cellStyle name="Normal 3 3 2 6 3 2 5" xfId="28665" xr:uid="{00000000-0005-0000-0000-0000156C0000}"/>
    <cellStyle name="Normal 3 3 2 6 3 3" xfId="28666" xr:uid="{00000000-0005-0000-0000-0000166C0000}"/>
    <cellStyle name="Normal 3 3 2 6 3 3 2" xfId="28667" xr:uid="{00000000-0005-0000-0000-0000176C0000}"/>
    <cellStyle name="Normal 3 3 2 6 3 3 2 2" xfId="28668" xr:uid="{00000000-0005-0000-0000-0000186C0000}"/>
    <cellStyle name="Normal 3 3 2 6 3 3 2 2 2" xfId="28669" xr:uid="{00000000-0005-0000-0000-0000196C0000}"/>
    <cellStyle name="Normal 3 3 2 6 3 3 2 3" xfId="28670" xr:uid="{00000000-0005-0000-0000-00001A6C0000}"/>
    <cellStyle name="Normal 3 3 2 6 3 3 3" xfId="28671" xr:uid="{00000000-0005-0000-0000-00001B6C0000}"/>
    <cellStyle name="Normal 3 3 2 6 3 3 3 2" xfId="28672" xr:uid="{00000000-0005-0000-0000-00001C6C0000}"/>
    <cellStyle name="Normal 3 3 2 6 3 3 4" xfId="28673" xr:uid="{00000000-0005-0000-0000-00001D6C0000}"/>
    <cellStyle name="Normal 3 3 2 6 3 4" xfId="28674" xr:uid="{00000000-0005-0000-0000-00001E6C0000}"/>
    <cellStyle name="Normal 3 3 2 6 3 4 2" xfId="28675" xr:uid="{00000000-0005-0000-0000-00001F6C0000}"/>
    <cellStyle name="Normal 3 3 2 6 3 4 2 2" xfId="28676" xr:uid="{00000000-0005-0000-0000-0000206C0000}"/>
    <cellStyle name="Normal 3 3 2 6 3 4 2 2 2" xfId="28677" xr:uid="{00000000-0005-0000-0000-0000216C0000}"/>
    <cellStyle name="Normal 3 3 2 6 3 4 2 3" xfId="28678" xr:uid="{00000000-0005-0000-0000-0000226C0000}"/>
    <cellStyle name="Normal 3 3 2 6 3 4 3" xfId="28679" xr:uid="{00000000-0005-0000-0000-0000236C0000}"/>
    <cellStyle name="Normal 3 3 2 6 3 4 3 2" xfId="28680" xr:uid="{00000000-0005-0000-0000-0000246C0000}"/>
    <cellStyle name="Normal 3 3 2 6 3 4 4" xfId="28681" xr:uid="{00000000-0005-0000-0000-0000256C0000}"/>
    <cellStyle name="Normal 3 3 2 6 3 5" xfId="28682" xr:uid="{00000000-0005-0000-0000-0000266C0000}"/>
    <cellStyle name="Normal 3 3 2 6 3 5 2" xfId="28683" xr:uid="{00000000-0005-0000-0000-0000276C0000}"/>
    <cellStyle name="Normal 3 3 2 6 3 5 2 2" xfId="28684" xr:uid="{00000000-0005-0000-0000-0000286C0000}"/>
    <cellStyle name="Normal 3 3 2 6 3 5 3" xfId="28685" xr:uid="{00000000-0005-0000-0000-0000296C0000}"/>
    <cellStyle name="Normal 3 3 2 6 3 6" xfId="28686" xr:uid="{00000000-0005-0000-0000-00002A6C0000}"/>
    <cellStyle name="Normal 3 3 2 6 3 6 2" xfId="28687" xr:uid="{00000000-0005-0000-0000-00002B6C0000}"/>
    <cellStyle name="Normal 3 3 2 6 3 7" xfId="28688" xr:uid="{00000000-0005-0000-0000-00002C6C0000}"/>
    <cellStyle name="Normal 3 3 2 6 3 7 2" xfId="28689" xr:uid="{00000000-0005-0000-0000-00002D6C0000}"/>
    <cellStyle name="Normal 3 3 2 6 3 8" xfId="28690" xr:uid="{00000000-0005-0000-0000-00002E6C0000}"/>
    <cellStyle name="Normal 3 3 2 6 4" xfId="28691" xr:uid="{00000000-0005-0000-0000-00002F6C0000}"/>
    <cellStyle name="Normal 3 3 2 6 4 2" xfId="28692" xr:uid="{00000000-0005-0000-0000-0000306C0000}"/>
    <cellStyle name="Normal 3 3 2 6 4 2 2" xfId="28693" xr:uid="{00000000-0005-0000-0000-0000316C0000}"/>
    <cellStyle name="Normal 3 3 2 6 4 2 2 2" xfId="28694" xr:uid="{00000000-0005-0000-0000-0000326C0000}"/>
    <cellStyle name="Normal 3 3 2 6 4 2 2 2 2" xfId="28695" xr:uid="{00000000-0005-0000-0000-0000336C0000}"/>
    <cellStyle name="Normal 3 3 2 6 4 2 2 3" xfId="28696" xr:uid="{00000000-0005-0000-0000-0000346C0000}"/>
    <cellStyle name="Normal 3 3 2 6 4 2 3" xfId="28697" xr:uid="{00000000-0005-0000-0000-0000356C0000}"/>
    <cellStyle name="Normal 3 3 2 6 4 2 3 2" xfId="28698" xr:uid="{00000000-0005-0000-0000-0000366C0000}"/>
    <cellStyle name="Normal 3 3 2 6 4 2 4" xfId="28699" xr:uid="{00000000-0005-0000-0000-0000376C0000}"/>
    <cellStyle name="Normal 3 3 2 6 4 3" xfId="28700" xr:uid="{00000000-0005-0000-0000-0000386C0000}"/>
    <cellStyle name="Normal 3 3 2 6 4 3 2" xfId="28701" xr:uid="{00000000-0005-0000-0000-0000396C0000}"/>
    <cellStyle name="Normal 3 3 2 6 4 3 2 2" xfId="28702" xr:uid="{00000000-0005-0000-0000-00003A6C0000}"/>
    <cellStyle name="Normal 3 3 2 6 4 3 3" xfId="28703" xr:uid="{00000000-0005-0000-0000-00003B6C0000}"/>
    <cellStyle name="Normal 3 3 2 6 4 4" xfId="28704" xr:uid="{00000000-0005-0000-0000-00003C6C0000}"/>
    <cellStyle name="Normal 3 3 2 6 4 4 2" xfId="28705" xr:uid="{00000000-0005-0000-0000-00003D6C0000}"/>
    <cellStyle name="Normal 3 3 2 6 4 5" xfId="28706" xr:uid="{00000000-0005-0000-0000-00003E6C0000}"/>
    <cellStyle name="Normal 3 3 2 6 5" xfId="28707" xr:uid="{00000000-0005-0000-0000-00003F6C0000}"/>
    <cellStyle name="Normal 3 3 2 6 5 2" xfId="28708" xr:uid="{00000000-0005-0000-0000-0000406C0000}"/>
    <cellStyle name="Normal 3 3 2 6 5 2 2" xfId="28709" xr:uid="{00000000-0005-0000-0000-0000416C0000}"/>
    <cellStyle name="Normal 3 3 2 6 5 2 2 2" xfId="28710" xr:uid="{00000000-0005-0000-0000-0000426C0000}"/>
    <cellStyle name="Normal 3 3 2 6 5 2 3" xfId="28711" xr:uid="{00000000-0005-0000-0000-0000436C0000}"/>
    <cellStyle name="Normal 3 3 2 6 5 3" xfId="28712" xr:uid="{00000000-0005-0000-0000-0000446C0000}"/>
    <cellStyle name="Normal 3 3 2 6 5 3 2" xfId="28713" xr:uid="{00000000-0005-0000-0000-0000456C0000}"/>
    <cellStyle name="Normal 3 3 2 6 5 4" xfId="28714" xr:uid="{00000000-0005-0000-0000-0000466C0000}"/>
    <cellStyle name="Normal 3 3 2 6 6" xfId="28715" xr:uid="{00000000-0005-0000-0000-0000476C0000}"/>
    <cellStyle name="Normal 3 3 2 6 6 2" xfId="28716" xr:uid="{00000000-0005-0000-0000-0000486C0000}"/>
    <cellStyle name="Normal 3 3 2 6 6 2 2" xfId="28717" xr:uid="{00000000-0005-0000-0000-0000496C0000}"/>
    <cellStyle name="Normal 3 3 2 6 6 2 2 2" xfId="28718" xr:uid="{00000000-0005-0000-0000-00004A6C0000}"/>
    <cellStyle name="Normal 3 3 2 6 6 2 3" xfId="28719" xr:uid="{00000000-0005-0000-0000-00004B6C0000}"/>
    <cellStyle name="Normal 3 3 2 6 6 3" xfId="28720" xr:uid="{00000000-0005-0000-0000-00004C6C0000}"/>
    <cellStyle name="Normal 3 3 2 6 6 3 2" xfId="28721" xr:uid="{00000000-0005-0000-0000-00004D6C0000}"/>
    <cellStyle name="Normal 3 3 2 6 6 4" xfId="28722" xr:uid="{00000000-0005-0000-0000-00004E6C0000}"/>
    <cellStyle name="Normal 3 3 2 6 7" xfId="28723" xr:uid="{00000000-0005-0000-0000-00004F6C0000}"/>
    <cellStyle name="Normal 3 3 2 6 7 2" xfId="28724" xr:uid="{00000000-0005-0000-0000-0000506C0000}"/>
    <cellStyle name="Normal 3 3 2 6 7 2 2" xfId="28725" xr:uid="{00000000-0005-0000-0000-0000516C0000}"/>
    <cellStyle name="Normal 3 3 2 6 7 3" xfId="28726" xr:uid="{00000000-0005-0000-0000-0000526C0000}"/>
    <cellStyle name="Normal 3 3 2 6 8" xfId="28727" xr:uid="{00000000-0005-0000-0000-0000536C0000}"/>
    <cellStyle name="Normal 3 3 2 6 8 2" xfId="28728" xr:uid="{00000000-0005-0000-0000-0000546C0000}"/>
    <cellStyle name="Normal 3 3 2 6 9" xfId="28729" xr:uid="{00000000-0005-0000-0000-0000556C0000}"/>
    <cellStyle name="Normal 3 3 2 6 9 2" xfId="28730" xr:uid="{00000000-0005-0000-0000-0000566C0000}"/>
    <cellStyle name="Normal 3 3 2 7" xfId="28731" xr:uid="{00000000-0005-0000-0000-0000576C0000}"/>
    <cellStyle name="Normal 3 3 2 7 2" xfId="28732" xr:uid="{00000000-0005-0000-0000-0000586C0000}"/>
    <cellStyle name="Normal 3 3 2 7 2 2" xfId="28733" xr:uid="{00000000-0005-0000-0000-0000596C0000}"/>
    <cellStyle name="Normal 3 3 2 7 2 2 2" xfId="28734" xr:uid="{00000000-0005-0000-0000-00005A6C0000}"/>
    <cellStyle name="Normal 3 3 2 7 2 2 2 2" xfId="28735" xr:uid="{00000000-0005-0000-0000-00005B6C0000}"/>
    <cellStyle name="Normal 3 3 2 7 2 2 2 2 2" xfId="28736" xr:uid="{00000000-0005-0000-0000-00005C6C0000}"/>
    <cellStyle name="Normal 3 3 2 7 2 2 2 2 2 2" xfId="28737" xr:uid="{00000000-0005-0000-0000-00005D6C0000}"/>
    <cellStyle name="Normal 3 3 2 7 2 2 2 2 3" xfId="28738" xr:uid="{00000000-0005-0000-0000-00005E6C0000}"/>
    <cellStyle name="Normal 3 3 2 7 2 2 2 3" xfId="28739" xr:uid="{00000000-0005-0000-0000-00005F6C0000}"/>
    <cellStyle name="Normal 3 3 2 7 2 2 2 3 2" xfId="28740" xr:uid="{00000000-0005-0000-0000-0000606C0000}"/>
    <cellStyle name="Normal 3 3 2 7 2 2 2 4" xfId="28741" xr:uid="{00000000-0005-0000-0000-0000616C0000}"/>
    <cellStyle name="Normal 3 3 2 7 2 2 3" xfId="28742" xr:uid="{00000000-0005-0000-0000-0000626C0000}"/>
    <cellStyle name="Normal 3 3 2 7 2 2 3 2" xfId="28743" xr:uid="{00000000-0005-0000-0000-0000636C0000}"/>
    <cellStyle name="Normal 3 3 2 7 2 2 3 2 2" xfId="28744" xr:uid="{00000000-0005-0000-0000-0000646C0000}"/>
    <cellStyle name="Normal 3 3 2 7 2 2 3 3" xfId="28745" xr:uid="{00000000-0005-0000-0000-0000656C0000}"/>
    <cellStyle name="Normal 3 3 2 7 2 2 4" xfId="28746" xr:uid="{00000000-0005-0000-0000-0000666C0000}"/>
    <cellStyle name="Normal 3 3 2 7 2 2 4 2" xfId="28747" xr:uid="{00000000-0005-0000-0000-0000676C0000}"/>
    <cellStyle name="Normal 3 3 2 7 2 2 5" xfId="28748" xr:uid="{00000000-0005-0000-0000-0000686C0000}"/>
    <cellStyle name="Normal 3 3 2 7 2 3" xfId="28749" xr:uid="{00000000-0005-0000-0000-0000696C0000}"/>
    <cellStyle name="Normal 3 3 2 7 2 3 2" xfId="28750" xr:uid="{00000000-0005-0000-0000-00006A6C0000}"/>
    <cellStyle name="Normal 3 3 2 7 2 3 2 2" xfId="28751" xr:uid="{00000000-0005-0000-0000-00006B6C0000}"/>
    <cellStyle name="Normal 3 3 2 7 2 3 2 2 2" xfId="28752" xr:uid="{00000000-0005-0000-0000-00006C6C0000}"/>
    <cellStyle name="Normal 3 3 2 7 2 3 2 3" xfId="28753" xr:uid="{00000000-0005-0000-0000-00006D6C0000}"/>
    <cellStyle name="Normal 3 3 2 7 2 3 3" xfId="28754" xr:uid="{00000000-0005-0000-0000-00006E6C0000}"/>
    <cellStyle name="Normal 3 3 2 7 2 3 3 2" xfId="28755" xr:uid="{00000000-0005-0000-0000-00006F6C0000}"/>
    <cellStyle name="Normal 3 3 2 7 2 3 4" xfId="28756" xr:uid="{00000000-0005-0000-0000-0000706C0000}"/>
    <cellStyle name="Normal 3 3 2 7 2 4" xfId="28757" xr:uid="{00000000-0005-0000-0000-0000716C0000}"/>
    <cellStyle name="Normal 3 3 2 7 2 4 2" xfId="28758" xr:uid="{00000000-0005-0000-0000-0000726C0000}"/>
    <cellStyle name="Normal 3 3 2 7 2 4 2 2" xfId="28759" xr:uid="{00000000-0005-0000-0000-0000736C0000}"/>
    <cellStyle name="Normal 3 3 2 7 2 4 2 2 2" xfId="28760" xr:uid="{00000000-0005-0000-0000-0000746C0000}"/>
    <cellStyle name="Normal 3 3 2 7 2 4 2 3" xfId="28761" xr:uid="{00000000-0005-0000-0000-0000756C0000}"/>
    <cellStyle name="Normal 3 3 2 7 2 4 3" xfId="28762" xr:uid="{00000000-0005-0000-0000-0000766C0000}"/>
    <cellStyle name="Normal 3 3 2 7 2 4 3 2" xfId="28763" xr:uid="{00000000-0005-0000-0000-0000776C0000}"/>
    <cellStyle name="Normal 3 3 2 7 2 4 4" xfId="28764" xr:uid="{00000000-0005-0000-0000-0000786C0000}"/>
    <cellStyle name="Normal 3 3 2 7 2 5" xfId="28765" xr:uid="{00000000-0005-0000-0000-0000796C0000}"/>
    <cellStyle name="Normal 3 3 2 7 2 5 2" xfId="28766" xr:uid="{00000000-0005-0000-0000-00007A6C0000}"/>
    <cellStyle name="Normal 3 3 2 7 2 5 2 2" xfId="28767" xr:uid="{00000000-0005-0000-0000-00007B6C0000}"/>
    <cellStyle name="Normal 3 3 2 7 2 5 3" xfId="28768" xr:uid="{00000000-0005-0000-0000-00007C6C0000}"/>
    <cellStyle name="Normal 3 3 2 7 2 6" xfId="28769" xr:uid="{00000000-0005-0000-0000-00007D6C0000}"/>
    <cellStyle name="Normal 3 3 2 7 2 6 2" xfId="28770" xr:uid="{00000000-0005-0000-0000-00007E6C0000}"/>
    <cellStyle name="Normal 3 3 2 7 2 7" xfId="28771" xr:uid="{00000000-0005-0000-0000-00007F6C0000}"/>
    <cellStyle name="Normal 3 3 2 7 2 7 2" xfId="28772" xr:uid="{00000000-0005-0000-0000-0000806C0000}"/>
    <cellStyle name="Normal 3 3 2 7 2 8" xfId="28773" xr:uid="{00000000-0005-0000-0000-0000816C0000}"/>
    <cellStyle name="Normal 3 3 2 7 3" xfId="28774" xr:uid="{00000000-0005-0000-0000-0000826C0000}"/>
    <cellStyle name="Normal 3 3 2 7 3 2" xfId="28775" xr:uid="{00000000-0005-0000-0000-0000836C0000}"/>
    <cellStyle name="Normal 3 3 2 7 3 2 2" xfId="28776" xr:uid="{00000000-0005-0000-0000-0000846C0000}"/>
    <cellStyle name="Normal 3 3 2 7 3 2 2 2" xfId="28777" xr:uid="{00000000-0005-0000-0000-0000856C0000}"/>
    <cellStyle name="Normal 3 3 2 7 3 2 2 2 2" xfId="28778" xr:uid="{00000000-0005-0000-0000-0000866C0000}"/>
    <cellStyle name="Normal 3 3 2 7 3 2 2 3" xfId="28779" xr:uid="{00000000-0005-0000-0000-0000876C0000}"/>
    <cellStyle name="Normal 3 3 2 7 3 2 3" xfId="28780" xr:uid="{00000000-0005-0000-0000-0000886C0000}"/>
    <cellStyle name="Normal 3 3 2 7 3 2 3 2" xfId="28781" xr:uid="{00000000-0005-0000-0000-0000896C0000}"/>
    <cellStyle name="Normal 3 3 2 7 3 2 4" xfId="28782" xr:uid="{00000000-0005-0000-0000-00008A6C0000}"/>
    <cellStyle name="Normal 3 3 2 7 3 3" xfId="28783" xr:uid="{00000000-0005-0000-0000-00008B6C0000}"/>
    <cellStyle name="Normal 3 3 2 7 3 3 2" xfId="28784" xr:uid="{00000000-0005-0000-0000-00008C6C0000}"/>
    <cellStyle name="Normal 3 3 2 7 3 3 2 2" xfId="28785" xr:uid="{00000000-0005-0000-0000-00008D6C0000}"/>
    <cellStyle name="Normal 3 3 2 7 3 3 3" xfId="28786" xr:uid="{00000000-0005-0000-0000-00008E6C0000}"/>
    <cellStyle name="Normal 3 3 2 7 3 4" xfId="28787" xr:uid="{00000000-0005-0000-0000-00008F6C0000}"/>
    <cellStyle name="Normal 3 3 2 7 3 4 2" xfId="28788" xr:uid="{00000000-0005-0000-0000-0000906C0000}"/>
    <cellStyle name="Normal 3 3 2 7 3 5" xfId="28789" xr:uid="{00000000-0005-0000-0000-0000916C0000}"/>
    <cellStyle name="Normal 3 3 2 7 4" xfId="28790" xr:uid="{00000000-0005-0000-0000-0000926C0000}"/>
    <cellStyle name="Normal 3 3 2 7 4 2" xfId="28791" xr:uid="{00000000-0005-0000-0000-0000936C0000}"/>
    <cellStyle name="Normal 3 3 2 7 4 2 2" xfId="28792" xr:uid="{00000000-0005-0000-0000-0000946C0000}"/>
    <cellStyle name="Normal 3 3 2 7 4 2 2 2" xfId="28793" xr:uid="{00000000-0005-0000-0000-0000956C0000}"/>
    <cellStyle name="Normal 3 3 2 7 4 2 3" xfId="28794" xr:uid="{00000000-0005-0000-0000-0000966C0000}"/>
    <cellStyle name="Normal 3 3 2 7 4 3" xfId="28795" xr:uid="{00000000-0005-0000-0000-0000976C0000}"/>
    <cellStyle name="Normal 3 3 2 7 4 3 2" xfId="28796" xr:uid="{00000000-0005-0000-0000-0000986C0000}"/>
    <cellStyle name="Normal 3 3 2 7 4 4" xfId="28797" xr:uid="{00000000-0005-0000-0000-0000996C0000}"/>
    <cellStyle name="Normal 3 3 2 7 5" xfId="28798" xr:uid="{00000000-0005-0000-0000-00009A6C0000}"/>
    <cellStyle name="Normal 3 3 2 7 5 2" xfId="28799" xr:uid="{00000000-0005-0000-0000-00009B6C0000}"/>
    <cellStyle name="Normal 3 3 2 7 5 2 2" xfId="28800" xr:uid="{00000000-0005-0000-0000-00009C6C0000}"/>
    <cellStyle name="Normal 3 3 2 7 5 2 2 2" xfId="28801" xr:uid="{00000000-0005-0000-0000-00009D6C0000}"/>
    <cellStyle name="Normal 3 3 2 7 5 2 3" xfId="28802" xr:uid="{00000000-0005-0000-0000-00009E6C0000}"/>
    <cellStyle name="Normal 3 3 2 7 5 3" xfId="28803" xr:uid="{00000000-0005-0000-0000-00009F6C0000}"/>
    <cellStyle name="Normal 3 3 2 7 5 3 2" xfId="28804" xr:uid="{00000000-0005-0000-0000-0000A06C0000}"/>
    <cellStyle name="Normal 3 3 2 7 5 4" xfId="28805" xr:uid="{00000000-0005-0000-0000-0000A16C0000}"/>
    <cellStyle name="Normal 3 3 2 7 6" xfId="28806" xr:uid="{00000000-0005-0000-0000-0000A26C0000}"/>
    <cellStyle name="Normal 3 3 2 7 6 2" xfId="28807" xr:uid="{00000000-0005-0000-0000-0000A36C0000}"/>
    <cellStyle name="Normal 3 3 2 7 6 2 2" xfId="28808" xr:uid="{00000000-0005-0000-0000-0000A46C0000}"/>
    <cellStyle name="Normal 3 3 2 7 6 3" xfId="28809" xr:uid="{00000000-0005-0000-0000-0000A56C0000}"/>
    <cellStyle name="Normal 3 3 2 7 7" xfId="28810" xr:uid="{00000000-0005-0000-0000-0000A66C0000}"/>
    <cellStyle name="Normal 3 3 2 7 7 2" xfId="28811" xr:uid="{00000000-0005-0000-0000-0000A76C0000}"/>
    <cellStyle name="Normal 3 3 2 7 8" xfId="28812" xr:uid="{00000000-0005-0000-0000-0000A86C0000}"/>
    <cellStyle name="Normal 3 3 2 7 8 2" xfId="28813" xr:uid="{00000000-0005-0000-0000-0000A96C0000}"/>
    <cellStyle name="Normal 3 3 2 7 9" xfId="28814" xr:uid="{00000000-0005-0000-0000-0000AA6C0000}"/>
    <cellStyle name="Normal 3 3 2 8" xfId="28815" xr:uid="{00000000-0005-0000-0000-0000AB6C0000}"/>
    <cellStyle name="Normal 3 3 2 8 2" xfId="28816" xr:uid="{00000000-0005-0000-0000-0000AC6C0000}"/>
    <cellStyle name="Normal 3 3 2 8 2 2" xfId="28817" xr:uid="{00000000-0005-0000-0000-0000AD6C0000}"/>
    <cellStyle name="Normal 3 3 2 8 2 2 2" xfId="28818" xr:uid="{00000000-0005-0000-0000-0000AE6C0000}"/>
    <cellStyle name="Normal 3 3 2 8 2 2 2 2" xfId="28819" xr:uid="{00000000-0005-0000-0000-0000AF6C0000}"/>
    <cellStyle name="Normal 3 3 2 8 2 2 2 2 2" xfId="28820" xr:uid="{00000000-0005-0000-0000-0000B06C0000}"/>
    <cellStyle name="Normal 3 3 2 8 2 2 2 3" xfId="28821" xr:uid="{00000000-0005-0000-0000-0000B16C0000}"/>
    <cellStyle name="Normal 3 3 2 8 2 2 3" xfId="28822" xr:uid="{00000000-0005-0000-0000-0000B26C0000}"/>
    <cellStyle name="Normal 3 3 2 8 2 2 3 2" xfId="28823" xr:uid="{00000000-0005-0000-0000-0000B36C0000}"/>
    <cellStyle name="Normal 3 3 2 8 2 2 4" xfId="28824" xr:uid="{00000000-0005-0000-0000-0000B46C0000}"/>
    <cellStyle name="Normal 3 3 2 8 2 3" xfId="28825" xr:uid="{00000000-0005-0000-0000-0000B56C0000}"/>
    <cellStyle name="Normal 3 3 2 8 2 3 2" xfId="28826" xr:uid="{00000000-0005-0000-0000-0000B66C0000}"/>
    <cellStyle name="Normal 3 3 2 8 2 3 2 2" xfId="28827" xr:uid="{00000000-0005-0000-0000-0000B76C0000}"/>
    <cellStyle name="Normal 3 3 2 8 2 3 3" xfId="28828" xr:uid="{00000000-0005-0000-0000-0000B86C0000}"/>
    <cellStyle name="Normal 3 3 2 8 2 4" xfId="28829" xr:uid="{00000000-0005-0000-0000-0000B96C0000}"/>
    <cellStyle name="Normal 3 3 2 8 2 4 2" xfId="28830" xr:uid="{00000000-0005-0000-0000-0000BA6C0000}"/>
    <cellStyle name="Normal 3 3 2 8 2 5" xfId="28831" xr:uid="{00000000-0005-0000-0000-0000BB6C0000}"/>
    <cellStyle name="Normal 3 3 2 8 3" xfId="28832" xr:uid="{00000000-0005-0000-0000-0000BC6C0000}"/>
    <cellStyle name="Normal 3 3 2 8 3 2" xfId="28833" xr:uid="{00000000-0005-0000-0000-0000BD6C0000}"/>
    <cellStyle name="Normal 3 3 2 8 3 2 2" xfId="28834" xr:uid="{00000000-0005-0000-0000-0000BE6C0000}"/>
    <cellStyle name="Normal 3 3 2 8 3 2 2 2" xfId="28835" xr:uid="{00000000-0005-0000-0000-0000BF6C0000}"/>
    <cellStyle name="Normal 3 3 2 8 3 2 3" xfId="28836" xr:uid="{00000000-0005-0000-0000-0000C06C0000}"/>
    <cellStyle name="Normal 3 3 2 8 3 3" xfId="28837" xr:uid="{00000000-0005-0000-0000-0000C16C0000}"/>
    <cellStyle name="Normal 3 3 2 8 3 3 2" xfId="28838" xr:uid="{00000000-0005-0000-0000-0000C26C0000}"/>
    <cellStyle name="Normal 3 3 2 8 3 4" xfId="28839" xr:uid="{00000000-0005-0000-0000-0000C36C0000}"/>
    <cellStyle name="Normal 3 3 2 8 4" xfId="28840" xr:uid="{00000000-0005-0000-0000-0000C46C0000}"/>
    <cellStyle name="Normal 3 3 2 8 4 2" xfId="28841" xr:uid="{00000000-0005-0000-0000-0000C56C0000}"/>
    <cellStyle name="Normal 3 3 2 8 4 2 2" xfId="28842" xr:uid="{00000000-0005-0000-0000-0000C66C0000}"/>
    <cellStyle name="Normal 3 3 2 8 4 2 2 2" xfId="28843" xr:uid="{00000000-0005-0000-0000-0000C76C0000}"/>
    <cellStyle name="Normal 3 3 2 8 4 2 3" xfId="28844" xr:uid="{00000000-0005-0000-0000-0000C86C0000}"/>
    <cellStyle name="Normal 3 3 2 8 4 3" xfId="28845" xr:uid="{00000000-0005-0000-0000-0000C96C0000}"/>
    <cellStyle name="Normal 3 3 2 8 4 3 2" xfId="28846" xr:uid="{00000000-0005-0000-0000-0000CA6C0000}"/>
    <cellStyle name="Normal 3 3 2 8 4 4" xfId="28847" xr:uid="{00000000-0005-0000-0000-0000CB6C0000}"/>
    <cellStyle name="Normal 3 3 2 8 5" xfId="28848" xr:uid="{00000000-0005-0000-0000-0000CC6C0000}"/>
    <cellStyle name="Normal 3 3 2 8 5 2" xfId="28849" xr:uid="{00000000-0005-0000-0000-0000CD6C0000}"/>
    <cellStyle name="Normal 3 3 2 8 5 2 2" xfId="28850" xr:uid="{00000000-0005-0000-0000-0000CE6C0000}"/>
    <cellStyle name="Normal 3 3 2 8 5 3" xfId="28851" xr:uid="{00000000-0005-0000-0000-0000CF6C0000}"/>
    <cellStyle name="Normal 3 3 2 8 6" xfId="28852" xr:uid="{00000000-0005-0000-0000-0000D06C0000}"/>
    <cellStyle name="Normal 3 3 2 8 6 2" xfId="28853" xr:uid="{00000000-0005-0000-0000-0000D16C0000}"/>
    <cellStyle name="Normal 3 3 2 8 7" xfId="28854" xr:uid="{00000000-0005-0000-0000-0000D26C0000}"/>
    <cellStyle name="Normal 3 3 2 8 7 2" xfId="28855" xr:uid="{00000000-0005-0000-0000-0000D36C0000}"/>
    <cellStyle name="Normal 3 3 2 8 8" xfId="28856" xr:uid="{00000000-0005-0000-0000-0000D46C0000}"/>
    <cellStyle name="Normal 3 3 2 9" xfId="28857" xr:uid="{00000000-0005-0000-0000-0000D56C0000}"/>
    <cellStyle name="Normal 3 3 2 9 2" xfId="28858" xr:uid="{00000000-0005-0000-0000-0000D66C0000}"/>
    <cellStyle name="Normal 3 3 2 9 2 2" xfId="28859" xr:uid="{00000000-0005-0000-0000-0000D76C0000}"/>
    <cellStyle name="Normal 3 3 2 9 2 2 2" xfId="28860" xr:uid="{00000000-0005-0000-0000-0000D86C0000}"/>
    <cellStyle name="Normal 3 3 2 9 2 2 2 2" xfId="28861" xr:uid="{00000000-0005-0000-0000-0000D96C0000}"/>
    <cellStyle name="Normal 3 3 2 9 2 2 2 2 2" xfId="28862" xr:uid="{00000000-0005-0000-0000-0000DA6C0000}"/>
    <cellStyle name="Normal 3 3 2 9 2 2 2 3" xfId="28863" xr:uid="{00000000-0005-0000-0000-0000DB6C0000}"/>
    <cellStyle name="Normal 3 3 2 9 2 2 3" xfId="28864" xr:uid="{00000000-0005-0000-0000-0000DC6C0000}"/>
    <cellStyle name="Normal 3 3 2 9 2 2 3 2" xfId="28865" xr:uid="{00000000-0005-0000-0000-0000DD6C0000}"/>
    <cellStyle name="Normal 3 3 2 9 2 2 4" xfId="28866" xr:uid="{00000000-0005-0000-0000-0000DE6C0000}"/>
    <cellStyle name="Normal 3 3 2 9 2 3" xfId="28867" xr:uid="{00000000-0005-0000-0000-0000DF6C0000}"/>
    <cellStyle name="Normal 3 3 2 9 2 3 2" xfId="28868" xr:uid="{00000000-0005-0000-0000-0000E06C0000}"/>
    <cellStyle name="Normal 3 3 2 9 2 3 2 2" xfId="28869" xr:uid="{00000000-0005-0000-0000-0000E16C0000}"/>
    <cellStyle name="Normal 3 3 2 9 2 3 3" xfId="28870" xr:uid="{00000000-0005-0000-0000-0000E26C0000}"/>
    <cellStyle name="Normal 3 3 2 9 2 4" xfId="28871" xr:uid="{00000000-0005-0000-0000-0000E36C0000}"/>
    <cellStyle name="Normal 3 3 2 9 2 4 2" xfId="28872" xr:uid="{00000000-0005-0000-0000-0000E46C0000}"/>
    <cellStyle name="Normal 3 3 2 9 2 5" xfId="28873" xr:uid="{00000000-0005-0000-0000-0000E56C0000}"/>
    <cellStyle name="Normal 3 3 2 9 3" xfId="28874" xr:uid="{00000000-0005-0000-0000-0000E66C0000}"/>
    <cellStyle name="Normal 3 3 2 9 3 2" xfId="28875" xr:uid="{00000000-0005-0000-0000-0000E76C0000}"/>
    <cellStyle name="Normal 3 3 2 9 3 2 2" xfId="28876" xr:uid="{00000000-0005-0000-0000-0000E86C0000}"/>
    <cellStyle name="Normal 3 3 2 9 3 2 2 2" xfId="28877" xr:uid="{00000000-0005-0000-0000-0000E96C0000}"/>
    <cellStyle name="Normal 3 3 2 9 3 2 3" xfId="28878" xr:uid="{00000000-0005-0000-0000-0000EA6C0000}"/>
    <cellStyle name="Normal 3 3 2 9 3 3" xfId="28879" xr:uid="{00000000-0005-0000-0000-0000EB6C0000}"/>
    <cellStyle name="Normal 3 3 2 9 3 3 2" xfId="28880" xr:uid="{00000000-0005-0000-0000-0000EC6C0000}"/>
    <cellStyle name="Normal 3 3 2 9 3 4" xfId="28881" xr:uid="{00000000-0005-0000-0000-0000ED6C0000}"/>
    <cellStyle name="Normal 3 3 2 9 4" xfId="28882" xr:uid="{00000000-0005-0000-0000-0000EE6C0000}"/>
    <cellStyle name="Normal 3 3 2 9 4 2" xfId="28883" xr:uid="{00000000-0005-0000-0000-0000EF6C0000}"/>
    <cellStyle name="Normal 3 3 2 9 4 2 2" xfId="28884" xr:uid="{00000000-0005-0000-0000-0000F06C0000}"/>
    <cellStyle name="Normal 3 3 2 9 4 2 2 2" xfId="28885" xr:uid="{00000000-0005-0000-0000-0000F16C0000}"/>
    <cellStyle name="Normal 3 3 2 9 4 2 3" xfId="28886" xr:uid="{00000000-0005-0000-0000-0000F26C0000}"/>
    <cellStyle name="Normal 3 3 2 9 4 3" xfId="28887" xr:uid="{00000000-0005-0000-0000-0000F36C0000}"/>
    <cellStyle name="Normal 3 3 2 9 4 3 2" xfId="28888" xr:uid="{00000000-0005-0000-0000-0000F46C0000}"/>
    <cellStyle name="Normal 3 3 2 9 4 4" xfId="28889" xr:uid="{00000000-0005-0000-0000-0000F56C0000}"/>
    <cellStyle name="Normal 3 3 2 9 5" xfId="28890" xr:uid="{00000000-0005-0000-0000-0000F66C0000}"/>
    <cellStyle name="Normal 3 3 2 9 5 2" xfId="28891" xr:uid="{00000000-0005-0000-0000-0000F76C0000}"/>
    <cellStyle name="Normal 3 3 2 9 5 2 2" xfId="28892" xr:uid="{00000000-0005-0000-0000-0000F86C0000}"/>
    <cellStyle name="Normal 3 3 2 9 5 3" xfId="28893" xr:uid="{00000000-0005-0000-0000-0000F96C0000}"/>
    <cellStyle name="Normal 3 3 2 9 6" xfId="28894" xr:uid="{00000000-0005-0000-0000-0000FA6C0000}"/>
    <cellStyle name="Normal 3 3 2 9 6 2" xfId="28895" xr:uid="{00000000-0005-0000-0000-0000FB6C0000}"/>
    <cellStyle name="Normal 3 3 2 9 7" xfId="28896" xr:uid="{00000000-0005-0000-0000-0000FC6C0000}"/>
    <cellStyle name="Normal 3 3 2 9 7 2" xfId="28897" xr:uid="{00000000-0005-0000-0000-0000FD6C0000}"/>
    <cellStyle name="Normal 3 3 2 9 8" xfId="28898" xr:uid="{00000000-0005-0000-0000-0000FE6C0000}"/>
    <cellStyle name="Normal 3 3 2_Sheet1" xfId="28899" xr:uid="{00000000-0005-0000-0000-0000FF6C0000}"/>
    <cellStyle name="Normal 3 3 20" xfId="28900" xr:uid="{00000000-0005-0000-0000-0000006D0000}"/>
    <cellStyle name="Normal 3 3 20 2" xfId="28901" xr:uid="{00000000-0005-0000-0000-0000016D0000}"/>
    <cellStyle name="Normal 3 3 20 3" xfId="28902" xr:uid="{00000000-0005-0000-0000-0000026D0000}"/>
    <cellStyle name="Normal 3 3 21" xfId="28903" xr:uid="{00000000-0005-0000-0000-0000036D0000}"/>
    <cellStyle name="Normal 3 3 3" xfId="1281" xr:uid="{00000000-0005-0000-0000-0000046D0000}"/>
    <cellStyle name="Normal 3 3 3 10" xfId="28904" xr:uid="{00000000-0005-0000-0000-0000056D0000}"/>
    <cellStyle name="Normal 3 3 3 10 2" xfId="28905" xr:uid="{00000000-0005-0000-0000-0000066D0000}"/>
    <cellStyle name="Normal 3 3 3 10 2 2" xfId="28906" xr:uid="{00000000-0005-0000-0000-0000076D0000}"/>
    <cellStyle name="Normal 3 3 3 10 2 2 2" xfId="28907" xr:uid="{00000000-0005-0000-0000-0000086D0000}"/>
    <cellStyle name="Normal 3 3 3 10 2 2 2 2" xfId="28908" xr:uid="{00000000-0005-0000-0000-0000096D0000}"/>
    <cellStyle name="Normal 3 3 3 10 2 2 2 2 2" xfId="28909" xr:uid="{00000000-0005-0000-0000-00000A6D0000}"/>
    <cellStyle name="Normal 3 3 3 10 2 2 2 3" xfId="28910" xr:uid="{00000000-0005-0000-0000-00000B6D0000}"/>
    <cellStyle name="Normal 3 3 3 10 2 2 3" xfId="28911" xr:uid="{00000000-0005-0000-0000-00000C6D0000}"/>
    <cellStyle name="Normal 3 3 3 10 2 2 3 2" xfId="28912" xr:uid="{00000000-0005-0000-0000-00000D6D0000}"/>
    <cellStyle name="Normal 3 3 3 10 2 2 4" xfId="28913" xr:uid="{00000000-0005-0000-0000-00000E6D0000}"/>
    <cellStyle name="Normal 3 3 3 10 2 3" xfId="28914" xr:uid="{00000000-0005-0000-0000-00000F6D0000}"/>
    <cellStyle name="Normal 3 3 3 10 2 3 2" xfId="28915" xr:uid="{00000000-0005-0000-0000-0000106D0000}"/>
    <cellStyle name="Normal 3 3 3 10 2 3 2 2" xfId="28916" xr:uid="{00000000-0005-0000-0000-0000116D0000}"/>
    <cellStyle name="Normal 3 3 3 10 2 3 3" xfId="28917" xr:uid="{00000000-0005-0000-0000-0000126D0000}"/>
    <cellStyle name="Normal 3 3 3 10 2 4" xfId="28918" xr:uid="{00000000-0005-0000-0000-0000136D0000}"/>
    <cellStyle name="Normal 3 3 3 10 2 4 2" xfId="28919" xr:uid="{00000000-0005-0000-0000-0000146D0000}"/>
    <cellStyle name="Normal 3 3 3 10 2 5" xfId="28920" xr:uid="{00000000-0005-0000-0000-0000156D0000}"/>
    <cellStyle name="Normal 3 3 3 10 3" xfId="28921" xr:uid="{00000000-0005-0000-0000-0000166D0000}"/>
    <cellStyle name="Normal 3 3 3 10 3 2" xfId="28922" xr:uid="{00000000-0005-0000-0000-0000176D0000}"/>
    <cellStyle name="Normal 3 3 3 10 3 2 2" xfId="28923" xr:uid="{00000000-0005-0000-0000-0000186D0000}"/>
    <cellStyle name="Normal 3 3 3 10 3 2 2 2" xfId="28924" xr:uid="{00000000-0005-0000-0000-0000196D0000}"/>
    <cellStyle name="Normal 3 3 3 10 3 2 3" xfId="28925" xr:uid="{00000000-0005-0000-0000-00001A6D0000}"/>
    <cellStyle name="Normal 3 3 3 10 3 3" xfId="28926" xr:uid="{00000000-0005-0000-0000-00001B6D0000}"/>
    <cellStyle name="Normal 3 3 3 10 3 3 2" xfId="28927" xr:uid="{00000000-0005-0000-0000-00001C6D0000}"/>
    <cellStyle name="Normal 3 3 3 10 3 4" xfId="28928" xr:uid="{00000000-0005-0000-0000-00001D6D0000}"/>
    <cellStyle name="Normal 3 3 3 10 4" xfId="28929" xr:uid="{00000000-0005-0000-0000-00001E6D0000}"/>
    <cellStyle name="Normal 3 3 3 10 4 2" xfId="28930" xr:uid="{00000000-0005-0000-0000-00001F6D0000}"/>
    <cellStyle name="Normal 3 3 3 10 4 2 2" xfId="28931" xr:uid="{00000000-0005-0000-0000-0000206D0000}"/>
    <cellStyle name="Normal 3 3 3 10 4 3" xfId="28932" xr:uid="{00000000-0005-0000-0000-0000216D0000}"/>
    <cellStyle name="Normal 3 3 3 10 5" xfId="28933" xr:uid="{00000000-0005-0000-0000-0000226D0000}"/>
    <cellStyle name="Normal 3 3 3 10 5 2" xfId="28934" xr:uid="{00000000-0005-0000-0000-0000236D0000}"/>
    <cellStyle name="Normal 3 3 3 10 6" xfId="28935" xr:uid="{00000000-0005-0000-0000-0000246D0000}"/>
    <cellStyle name="Normal 3 3 3 11" xfId="28936" xr:uid="{00000000-0005-0000-0000-0000256D0000}"/>
    <cellStyle name="Normal 3 3 3 11 2" xfId="28937" xr:uid="{00000000-0005-0000-0000-0000266D0000}"/>
    <cellStyle name="Normal 3 3 3 11 2 2" xfId="28938" xr:uid="{00000000-0005-0000-0000-0000276D0000}"/>
    <cellStyle name="Normal 3 3 3 11 2 2 2" xfId="28939" xr:uid="{00000000-0005-0000-0000-0000286D0000}"/>
    <cellStyle name="Normal 3 3 3 11 2 2 2 2" xfId="28940" xr:uid="{00000000-0005-0000-0000-0000296D0000}"/>
    <cellStyle name="Normal 3 3 3 11 2 2 3" xfId="28941" xr:uid="{00000000-0005-0000-0000-00002A6D0000}"/>
    <cellStyle name="Normal 3 3 3 11 2 3" xfId="28942" xr:uid="{00000000-0005-0000-0000-00002B6D0000}"/>
    <cellStyle name="Normal 3 3 3 11 2 3 2" xfId="28943" xr:uid="{00000000-0005-0000-0000-00002C6D0000}"/>
    <cellStyle name="Normal 3 3 3 11 2 4" xfId="28944" xr:uid="{00000000-0005-0000-0000-00002D6D0000}"/>
    <cellStyle name="Normal 3 3 3 11 3" xfId="28945" xr:uid="{00000000-0005-0000-0000-00002E6D0000}"/>
    <cellStyle name="Normal 3 3 3 11 3 2" xfId="28946" xr:uid="{00000000-0005-0000-0000-00002F6D0000}"/>
    <cellStyle name="Normal 3 3 3 11 3 2 2" xfId="28947" xr:uid="{00000000-0005-0000-0000-0000306D0000}"/>
    <cellStyle name="Normal 3 3 3 11 3 3" xfId="28948" xr:uid="{00000000-0005-0000-0000-0000316D0000}"/>
    <cellStyle name="Normal 3 3 3 11 4" xfId="28949" xr:uid="{00000000-0005-0000-0000-0000326D0000}"/>
    <cellStyle name="Normal 3 3 3 11 4 2" xfId="28950" xr:uid="{00000000-0005-0000-0000-0000336D0000}"/>
    <cellStyle name="Normal 3 3 3 11 5" xfId="28951" xr:uid="{00000000-0005-0000-0000-0000346D0000}"/>
    <cellStyle name="Normal 3 3 3 12" xfId="28952" xr:uid="{00000000-0005-0000-0000-0000356D0000}"/>
    <cellStyle name="Normal 3 3 3 12 2" xfId="28953" xr:uid="{00000000-0005-0000-0000-0000366D0000}"/>
    <cellStyle name="Normal 3 3 3 12 2 2" xfId="28954" xr:uid="{00000000-0005-0000-0000-0000376D0000}"/>
    <cellStyle name="Normal 3 3 3 12 2 2 2" xfId="28955" xr:uid="{00000000-0005-0000-0000-0000386D0000}"/>
    <cellStyle name="Normal 3 3 3 12 2 3" xfId="28956" xr:uid="{00000000-0005-0000-0000-0000396D0000}"/>
    <cellStyle name="Normal 3 3 3 12 3" xfId="28957" xr:uid="{00000000-0005-0000-0000-00003A6D0000}"/>
    <cellStyle name="Normal 3 3 3 12 3 2" xfId="28958" xr:uid="{00000000-0005-0000-0000-00003B6D0000}"/>
    <cellStyle name="Normal 3 3 3 12 4" xfId="28959" xr:uid="{00000000-0005-0000-0000-00003C6D0000}"/>
    <cellStyle name="Normal 3 3 3 13" xfId="28960" xr:uid="{00000000-0005-0000-0000-00003D6D0000}"/>
    <cellStyle name="Normal 3 3 3 13 2" xfId="28961" xr:uid="{00000000-0005-0000-0000-00003E6D0000}"/>
    <cellStyle name="Normal 3 3 3 13 2 2" xfId="28962" xr:uid="{00000000-0005-0000-0000-00003F6D0000}"/>
    <cellStyle name="Normal 3 3 3 13 2 2 2" xfId="28963" xr:uid="{00000000-0005-0000-0000-0000406D0000}"/>
    <cellStyle name="Normal 3 3 3 13 2 3" xfId="28964" xr:uid="{00000000-0005-0000-0000-0000416D0000}"/>
    <cellStyle name="Normal 3 3 3 13 3" xfId="28965" xr:uid="{00000000-0005-0000-0000-0000426D0000}"/>
    <cellStyle name="Normal 3 3 3 13 3 2" xfId="28966" xr:uid="{00000000-0005-0000-0000-0000436D0000}"/>
    <cellStyle name="Normal 3 3 3 13 4" xfId="28967" xr:uid="{00000000-0005-0000-0000-0000446D0000}"/>
    <cellStyle name="Normal 3 3 3 14" xfId="28968" xr:uid="{00000000-0005-0000-0000-0000456D0000}"/>
    <cellStyle name="Normal 3 3 3 14 2" xfId="28969" xr:uid="{00000000-0005-0000-0000-0000466D0000}"/>
    <cellStyle name="Normal 3 3 3 14 2 2" xfId="28970" xr:uid="{00000000-0005-0000-0000-0000476D0000}"/>
    <cellStyle name="Normal 3 3 3 14 2 2 2" xfId="28971" xr:uid="{00000000-0005-0000-0000-0000486D0000}"/>
    <cellStyle name="Normal 3 3 3 14 2 3" xfId="28972" xr:uid="{00000000-0005-0000-0000-0000496D0000}"/>
    <cellStyle name="Normal 3 3 3 14 3" xfId="28973" xr:uid="{00000000-0005-0000-0000-00004A6D0000}"/>
    <cellStyle name="Normal 3 3 3 14 3 2" xfId="28974" xr:uid="{00000000-0005-0000-0000-00004B6D0000}"/>
    <cellStyle name="Normal 3 3 3 14 4" xfId="28975" xr:uid="{00000000-0005-0000-0000-00004C6D0000}"/>
    <cellStyle name="Normal 3 3 3 15" xfId="28976" xr:uid="{00000000-0005-0000-0000-00004D6D0000}"/>
    <cellStyle name="Normal 3 3 3 15 2" xfId="28977" xr:uid="{00000000-0005-0000-0000-00004E6D0000}"/>
    <cellStyle name="Normal 3 3 3 15 2 2" xfId="28978" xr:uid="{00000000-0005-0000-0000-00004F6D0000}"/>
    <cellStyle name="Normal 3 3 3 15 3" xfId="28979" xr:uid="{00000000-0005-0000-0000-0000506D0000}"/>
    <cellStyle name="Normal 3 3 3 16" xfId="28980" xr:uid="{00000000-0005-0000-0000-0000516D0000}"/>
    <cellStyle name="Normal 3 3 3 16 2" xfId="28981" xr:uid="{00000000-0005-0000-0000-0000526D0000}"/>
    <cellStyle name="Normal 3 3 3 17" xfId="28982" xr:uid="{00000000-0005-0000-0000-0000536D0000}"/>
    <cellStyle name="Normal 3 3 3 17 2" xfId="28983" xr:uid="{00000000-0005-0000-0000-0000546D0000}"/>
    <cellStyle name="Normal 3 3 3 18" xfId="28984" xr:uid="{00000000-0005-0000-0000-0000556D0000}"/>
    <cellStyle name="Normal 3 3 3 19" xfId="28985" xr:uid="{00000000-0005-0000-0000-0000566D0000}"/>
    <cellStyle name="Normal 3 3 3 2" xfId="1282" xr:uid="{00000000-0005-0000-0000-0000576D0000}"/>
    <cellStyle name="Normal 3 3 3 2 10" xfId="28986" xr:uid="{00000000-0005-0000-0000-0000586D0000}"/>
    <cellStyle name="Normal 3 3 3 2 10 2" xfId="28987" xr:uid="{00000000-0005-0000-0000-0000596D0000}"/>
    <cellStyle name="Normal 3 3 3 2 10 2 2" xfId="28988" xr:uid="{00000000-0005-0000-0000-00005A6D0000}"/>
    <cellStyle name="Normal 3 3 3 2 10 2 2 2" xfId="28989" xr:uid="{00000000-0005-0000-0000-00005B6D0000}"/>
    <cellStyle name="Normal 3 3 3 2 10 2 3" xfId="28990" xr:uid="{00000000-0005-0000-0000-00005C6D0000}"/>
    <cellStyle name="Normal 3 3 3 2 10 3" xfId="28991" xr:uid="{00000000-0005-0000-0000-00005D6D0000}"/>
    <cellStyle name="Normal 3 3 3 2 10 3 2" xfId="28992" xr:uid="{00000000-0005-0000-0000-00005E6D0000}"/>
    <cellStyle name="Normal 3 3 3 2 10 4" xfId="28993" xr:uid="{00000000-0005-0000-0000-00005F6D0000}"/>
    <cellStyle name="Normal 3 3 3 2 11" xfId="28994" xr:uid="{00000000-0005-0000-0000-0000606D0000}"/>
    <cellStyle name="Normal 3 3 3 2 11 2" xfId="28995" xr:uid="{00000000-0005-0000-0000-0000616D0000}"/>
    <cellStyle name="Normal 3 3 3 2 11 2 2" xfId="28996" xr:uid="{00000000-0005-0000-0000-0000626D0000}"/>
    <cellStyle name="Normal 3 3 3 2 11 2 2 2" xfId="28997" xr:uid="{00000000-0005-0000-0000-0000636D0000}"/>
    <cellStyle name="Normal 3 3 3 2 11 2 3" xfId="28998" xr:uid="{00000000-0005-0000-0000-0000646D0000}"/>
    <cellStyle name="Normal 3 3 3 2 11 3" xfId="28999" xr:uid="{00000000-0005-0000-0000-0000656D0000}"/>
    <cellStyle name="Normal 3 3 3 2 11 3 2" xfId="29000" xr:uid="{00000000-0005-0000-0000-0000666D0000}"/>
    <cellStyle name="Normal 3 3 3 2 11 4" xfId="29001" xr:uid="{00000000-0005-0000-0000-0000676D0000}"/>
    <cellStyle name="Normal 3 3 3 2 12" xfId="29002" xr:uid="{00000000-0005-0000-0000-0000686D0000}"/>
    <cellStyle name="Normal 3 3 3 2 12 2" xfId="29003" xr:uid="{00000000-0005-0000-0000-0000696D0000}"/>
    <cellStyle name="Normal 3 3 3 2 12 2 2" xfId="29004" xr:uid="{00000000-0005-0000-0000-00006A6D0000}"/>
    <cellStyle name="Normal 3 3 3 2 12 2 2 2" xfId="29005" xr:uid="{00000000-0005-0000-0000-00006B6D0000}"/>
    <cellStyle name="Normal 3 3 3 2 12 2 3" xfId="29006" xr:uid="{00000000-0005-0000-0000-00006C6D0000}"/>
    <cellStyle name="Normal 3 3 3 2 12 3" xfId="29007" xr:uid="{00000000-0005-0000-0000-00006D6D0000}"/>
    <cellStyle name="Normal 3 3 3 2 12 3 2" xfId="29008" xr:uid="{00000000-0005-0000-0000-00006E6D0000}"/>
    <cellStyle name="Normal 3 3 3 2 12 4" xfId="29009" xr:uid="{00000000-0005-0000-0000-00006F6D0000}"/>
    <cellStyle name="Normal 3 3 3 2 13" xfId="29010" xr:uid="{00000000-0005-0000-0000-0000706D0000}"/>
    <cellStyle name="Normal 3 3 3 2 13 2" xfId="29011" xr:uid="{00000000-0005-0000-0000-0000716D0000}"/>
    <cellStyle name="Normal 3 3 3 2 13 2 2" xfId="29012" xr:uid="{00000000-0005-0000-0000-0000726D0000}"/>
    <cellStyle name="Normal 3 3 3 2 13 3" xfId="29013" xr:uid="{00000000-0005-0000-0000-0000736D0000}"/>
    <cellStyle name="Normal 3 3 3 2 14" xfId="29014" xr:uid="{00000000-0005-0000-0000-0000746D0000}"/>
    <cellStyle name="Normal 3 3 3 2 14 2" xfId="29015" xr:uid="{00000000-0005-0000-0000-0000756D0000}"/>
    <cellStyle name="Normal 3 3 3 2 15" xfId="29016" xr:uid="{00000000-0005-0000-0000-0000766D0000}"/>
    <cellStyle name="Normal 3 3 3 2 15 2" xfId="29017" xr:uid="{00000000-0005-0000-0000-0000776D0000}"/>
    <cellStyle name="Normal 3 3 3 2 16" xfId="29018" xr:uid="{00000000-0005-0000-0000-0000786D0000}"/>
    <cellStyle name="Normal 3 3 3 2 17" xfId="29019" xr:uid="{00000000-0005-0000-0000-0000796D0000}"/>
    <cellStyle name="Normal 3 3 3 2 2" xfId="1283" xr:uid="{00000000-0005-0000-0000-00007A6D0000}"/>
    <cellStyle name="Normal 3 3 3 2 2 10" xfId="29020" xr:uid="{00000000-0005-0000-0000-00007B6D0000}"/>
    <cellStyle name="Normal 3 3 3 2 2 11" xfId="29021" xr:uid="{00000000-0005-0000-0000-00007C6D0000}"/>
    <cellStyle name="Normal 3 3 3 2 2 2" xfId="29022" xr:uid="{00000000-0005-0000-0000-00007D6D0000}"/>
    <cellStyle name="Normal 3 3 3 2 2 2 10" xfId="29023" xr:uid="{00000000-0005-0000-0000-00007E6D0000}"/>
    <cellStyle name="Normal 3 3 3 2 2 2 2" xfId="29024" xr:uid="{00000000-0005-0000-0000-00007F6D0000}"/>
    <cellStyle name="Normal 3 3 3 2 2 2 2 2" xfId="29025" xr:uid="{00000000-0005-0000-0000-0000806D0000}"/>
    <cellStyle name="Normal 3 3 3 2 2 2 2 2 2" xfId="29026" xr:uid="{00000000-0005-0000-0000-0000816D0000}"/>
    <cellStyle name="Normal 3 3 3 2 2 2 2 2 2 2" xfId="29027" xr:uid="{00000000-0005-0000-0000-0000826D0000}"/>
    <cellStyle name="Normal 3 3 3 2 2 2 2 2 2 2 2" xfId="29028" xr:uid="{00000000-0005-0000-0000-0000836D0000}"/>
    <cellStyle name="Normal 3 3 3 2 2 2 2 2 2 2 2 2" xfId="29029" xr:uid="{00000000-0005-0000-0000-0000846D0000}"/>
    <cellStyle name="Normal 3 3 3 2 2 2 2 2 2 2 3" xfId="29030" xr:uid="{00000000-0005-0000-0000-0000856D0000}"/>
    <cellStyle name="Normal 3 3 3 2 2 2 2 2 2 3" xfId="29031" xr:uid="{00000000-0005-0000-0000-0000866D0000}"/>
    <cellStyle name="Normal 3 3 3 2 2 2 2 2 2 3 2" xfId="29032" xr:uid="{00000000-0005-0000-0000-0000876D0000}"/>
    <cellStyle name="Normal 3 3 3 2 2 2 2 2 2 4" xfId="29033" xr:uid="{00000000-0005-0000-0000-0000886D0000}"/>
    <cellStyle name="Normal 3 3 3 2 2 2 2 2 3" xfId="29034" xr:uid="{00000000-0005-0000-0000-0000896D0000}"/>
    <cellStyle name="Normal 3 3 3 2 2 2 2 2 3 2" xfId="29035" xr:uid="{00000000-0005-0000-0000-00008A6D0000}"/>
    <cellStyle name="Normal 3 3 3 2 2 2 2 2 3 2 2" xfId="29036" xr:uid="{00000000-0005-0000-0000-00008B6D0000}"/>
    <cellStyle name="Normal 3 3 3 2 2 2 2 2 3 3" xfId="29037" xr:uid="{00000000-0005-0000-0000-00008C6D0000}"/>
    <cellStyle name="Normal 3 3 3 2 2 2 2 2 4" xfId="29038" xr:uid="{00000000-0005-0000-0000-00008D6D0000}"/>
    <cellStyle name="Normal 3 3 3 2 2 2 2 2 4 2" xfId="29039" xr:uid="{00000000-0005-0000-0000-00008E6D0000}"/>
    <cellStyle name="Normal 3 3 3 2 2 2 2 2 5" xfId="29040" xr:uid="{00000000-0005-0000-0000-00008F6D0000}"/>
    <cellStyle name="Normal 3 3 3 2 2 2 2 3" xfId="29041" xr:uid="{00000000-0005-0000-0000-0000906D0000}"/>
    <cellStyle name="Normal 3 3 3 2 2 2 2 3 2" xfId="29042" xr:uid="{00000000-0005-0000-0000-0000916D0000}"/>
    <cellStyle name="Normal 3 3 3 2 2 2 2 3 2 2" xfId="29043" xr:uid="{00000000-0005-0000-0000-0000926D0000}"/>
    <cellStyle name="Normal 3 3 3 2 2 2 2 3 2 2 2" xfId="29044" xr:uid="{00000000-0005-0000-0000-0000936D0000}"/>
    <cellStyle name="Normal 3 3 3 2 2 2 2 3 2 3" xfId="29045" xr:uid="{00000000-0005-0000-0000-0000946D0000}"/>
    <cellStyle name="Normal 3 3 3 2 2 2 2 3 3" xfId="29046" xr:uid="{00000000-0005-0000-0000-0000956D0000}"/>
    <cellStyle name="Normal 3 3 3 2 2 2 2 3 3 2" xfId="29047" xr:uid="{00000000-0005-0000-0000-0000966D0000}"/>
    <cellStyle name="Normal 3 3 3 2 2 2 2 3 4" xfId="29048" xr:uid="{00000000-0005-0000-0000-0000976D0000}"/>
    <cellStyle name="Normal 3 3 3 2 2 2 2 4" xfId="29049" xr:uid="{00000000-0005-0000-0000-0000986D0000}"/>
    <cellStyle name="Normal 3 3 3 2 2 2 2 4 2" xfId="29050" xr:uid="{00000000-0005-0000-0000-0000996D0000}"/>
    <cellStyle name="Normal 3 3 3 2 2 2 2 4 2 2" xfId="29051" xr:uid="{00000000-0005-0000-0000-00009A6D0000}"/>
    <cellStyle name="Normal 3 3 3 2 2 2 2 4 2 2 2" xfId="29052" xr:uid="{00000000-0005-0000-0000-00009B6D0000}"/>
    <cellStyle name="Normal 3 3 3 2 2 2 2 4 2 3" xfId="29053" xr:uid="{00000000-0005-0000-0000-00009C6D0000}"/>
    <cellStyle name="Normal 3 3 3 2 2 2 2 4 3" xfId="29054" xr:uid="{00000000-0005-0000-0000-00009D6D0000}"/>
    <cellStyle name="Normal 3 3 3 2 2 2 2 4 3 2" xfId="29055" xr:uid="{00000000-0005-0000-0000-00009E6D0000}"/>
    <cellStyle name="Normal 3 3 3 2 2 2 2 4 4" xfId="29056" xr:uid="{00000000-0005-0000-0000-00009F6D0000}"/>
    <cellStyle name="Normal 3 3 3 2 2 2 2 5" xfId="29057" xr:uid="{00000000-0005-0000-0000-0000A06D0000}"/>
    <cellStyle name="Normal 3 3 3 2 2 2 2 5 2" xfId="29058" xr:uid="{00000000-0005-0000-0000-0000A16D0000}"/>
    <cellStyle name="Normal 3 3 3 2 2 2 2 5 2 2" xfId="29059" xr:uid="{00000000-0005-0000-0000-0000A26D0000}"/>
    <cellStyle name="Normal 3 3 3 2 2 2 2 5 3" xfId="29060" xr:uid="{00000000-0005-0000-0000-0000A36D0000}"/>
    <cellStyle name="Normal 3 3 3 2 2 2 2 6" xfId="29061" xr:uid="{00000000-0005-0000-0000-0000A46D0000}"/>
    <cellStyle name="Normal 3 3 3 2 2 2 2 6 2" xfId="29062" xr:uid="{00000000-0005-0000-0000-0000A56D0000}"/>
    <cellStyle name="Normal 3 3 3 2 2 2 2 7" xfId="29063" xr:uid="{00000000-0005-0000-0000-0000A66D0000}"/>
    <cellStyle name="Normal 3 3 3 2 2 2 2 7 2" xfId="29064" xr:uid="{00000000-0005-0000-0000-0000A76D0000}"/>
    <cellStyle name="Normal 3 3 3 2 2 2 2 8" xfId="29065" xr:uid="{00000000-0005-0000-0000-0000A86D0000}"/>
    <cellStyle name="Normal 3 3 3 2 2 2 3" xfId="29066" xr:uid="{00000000-0005-0000-0000-0000A96D0000}"/>
    <cellStyle name="Normal 3 3 3 2 2 2 3 2" xfId="29067" xr:uid="{00000000-0005-0000-0000-0000AA6D0000}"/>
    <cellStyle name="Normal 3 3 3 2 2 2 3 2 2" xfId="29068" xr:uid="{00000000-0005-0000-0000-0000AB6D0000}"/>
    <cellStyle name="Normal 3 3 3 2 2 2 3 2 2 2" xfId="29069" xr:uid="{00000000-0005-0000-0000-0000AC6D0000}"/>
    <cellStyle name="Normal 3 3 3 2 2 2 3 2 2 2 2" xfId="29070" xr:uid="{00000000-0005-0000-0000-0000AD6D0000}"/>
    <cellStyle name="Normal 3 3 3 2 2 2 3 2 2 3" xfId="29071" xr:uid="{00000000-0005-0000-0000-0000AE6D0000}"/>
    <cellStyle name="Normal 3 3 3 2 2 2 3 2 3" xfId="29072" xr:uid="{00000000-0005-0000-0000-0000AF6D0000}"/>
    <cellStyle name="Normal 3 3 3 2 2 2 3 2 3 2" xfId="29073" xr:uid="{00000000-0005-0000-0000-0000B06D0000}"/>
    <cellStyle name="Normal 3 3 3 2 2 2 3 2 4" xfId="29074" xr:uid="{00000000-0005-0000-0000-0000B16D0000}"/>
    <cellStyle name="Normal 3 3 3 2 2 2 3 3" xfId="29075" xr:uid="{00000000-0005-0000-0000-0000B26D0000}"/>
    <cellStyle name="Normal 3 3 3 2 2 2 3 3 2" xfId="29076" xr:uid="{00000000-0005-0000-0000-0000B36D0000}"/>
    <cellStyle name="Normal 3 3 3 2 2 2 3 3 2 2" xfId="29077" xr:uid="{00000000-0005-0000-0000-0000B46D0000}"/>
    <cellStyle name="Normal 3 3 3 2 2 2 3 3 3" xfId="29078" xr:uid="{00000000-0005-0000-0000-0000B56D0000}"/>
    <cellStyle name="Normal 3 3 3 2 2 2 3 4" xfId="29079" xr:uid="{00000000-0005-0000-0000-0000B66D0000}"/>
    <cellStyle name="Normal 3 3 3 2 2 2 3 4 2" xfId="29080" xr:uid="{00000000-0005-0000-0000-0000B76D0000}"/>
    <cellStyle name="Normal 3 3 3 2 2 2 3 5" xfId="29081" xr:uid="{00000000-0005-0000-0000-0000B86D0000}"/>
    <cellStyle name="Normal 3 3 3 2 2 2 4" xfId="29082" xr:uid="{00000000-0005-0000-0000-0000B96D0000}"/>
    <cellStyle name="Normal 3 3 3 2 2 2 4 2" xfId="29083" xr:uid="{00000000-0005-0000-0000-0000BA6D0000}"/>
    <cellStyle name="Normal 3 3 3 2 2 2 4 2 2" xfId="29084" xr:uid="{00000000-0005-0000-0000-0000BB6D0000}"/>
    <cellStyle name="Normal 3 3 3 2 2 2 4 2 2 2" xfId="29085" xr:uid="{00000000-0005-0000-0000-0000BC6D0000}"/>
    <cellStyle name="Normal 3 3 3 2 2 2 4 2 3" xfId="29086" xr:uid="{00000000-0005-0000-0000-0000BD6D0000}"/>
    <cellStyle name="Normal 3 3 3 2 2 2 4 3" xfId="29087" xr:uid="{00000000-0005-0000-0000-0000BE6D0000}"/>
    <cellStyle name="Normal 3 3 3 2 2 2 4 3 2" xfId="29088" xr:uid="{00000000-0005-0000-0000-0000BF6D0000}"/>
    <cellStyle name="Normal 3 3 3 2 2 2 4 4" xfId="29089" xr:uid="{00000000-0005-0000-0000-0000C06D0000}"/>
    <cellStyle name="Normal 3 3 3 2 2 2 5" xfId="29090" xr:uid="{00000000-0005-0000-0000-0000C16D0000}"/>
    <cellStyle name="Normal 3 3 3 2 2 2 5 2" xfId="29091" xr:uid="{00000000-0005-0000-0000-0000C26D0000}"/>
    <cellStyle name="Normal 3 3 3 2 2 2 5 2 2" xfId="29092" xr:uid="{00000000-0005-0000-0000-0000C36D0000}"/>
    <cellStyle name="Normal 3 3 3 2 2 2 5 2 2 2" xfId="29093" xr:uid="{00000000-0005-0000-0000-0000C46D0000}"/>
    <cellStyle name="Normal 3 3 3 2 2 2 5 2 3" xfId="29094" xr:uid="{00000000-0005-0000-0000-0000C56D0000}"/>
    <cellStyle name="Normal 3 3 3 2 2 2 5 3" xfId="29095" xr:uid="{00000000-0005-0000-0000-0000C66D0000}"/>
    <cellStyle name="Normal 3 3 3 2 2 2 5 3 2" xfId="29096" xr:uid="{00000000-0005-0000-0000-0000C76D0000}"/>
    <cellStyle name="Normal 3 3 3 2 2 2 5 4" xfId="29097" xr:uid="{00000000-0005-0000-0000-0000C86D0000}"/>
    <cellStyle name="Normal 3 3 3 2 2 2 6" xfId="29098" xr:uid="{00000000-0005-0000-0000-0000C96D0000}"/>
    <cellStyle name="Normal 3 3 3 2 2 2 6 2" xfId="29099" xr:uid="{00000000-0005-0000-0000-0000CA6D0000}"/>
    <cellStyle name="Normal 3 3 3 2 2 2 6 2 2" xfId="29100" xr:uid="{00000000-0005-0000-0000-0000CB6D0000}"/>
    <cellStyle name="Normal 3 3 3 2 2 2 6 3" xfId="29101" xr:uid="{00000000-0005-0000-0000-0000CC6D0000}"/>
    <cellStyle name="Normal 3 3 3 2 2 2 7" xfId="29102" xr:uid="{00000000-0005-0000-0000-0000CD6D0000}"/>
    <cellStyle name="Normal 3 3 3 2 2 2 7 2" xfId="29103" xr:uid="{00000000-0005-0000-0000-0000CE6D0000}"/>
    <cellStyle name="Normal 3 3 3 2 2 2 8" xfId="29104" xr:uid="{00000000-0005-0000-0000-0000CF6D0000}"/>
    <cellStyle name="Normal 3 3 3 2 2 2 8 2" xfId="29105" xr:uid="{00000000-0005-0000-0000-0000D06D0000}"/>
    <cellStyle name="Normal 3 3 3 2 2 2 9" xfId="29106" xr:uid="{00000000-0005-0000-0000-0000D16D0000}"/>
    <cellStyle name="Normal 3 3 3 2 2 3" xfId="29107" xr:uid="{00000000-0005-0000-0000-0000D26D0000}"/>
    <cellStyle name="Normal 3 3 3 2 2 3 2" xfId="29108" xr:uid="{00000000-0005-0000-0000-0000D36D0000}"/>
    <cellStyle name="Normal 3 3 3 2 2 3 2 2" xfId="29109" xr:uid="{00000000-0005-0000-0000-0000D46D0000}"/>
    <cellStyle name="Normal 3 3 3 2 2 3 2 2 2" xfId="29110" xr:uid="{00000000-0005-0000-0000-0000D56D0000}"/>
    <cellStyle name="Normal 3 3 3 2 2 3 2 2 2 2" xfId="29111" xr:uid="{00000000-0005-0000-0000-0000D66D0000}"/>
    <cellStyle name="Normal 3 3 3 2 2 3 2 2 2 2 2" xfId="29112" xr:uid="{00000000-0005-0000-0000-0000D76D0000}"/>
    <cellStyle name="Normal 3 3 3 2 2 3 2 2 2 3" xfId="29113" xr:uid="{00000000-0005-0000-0000-0000D86D0000}"/>
    <cellStyle name="Normal 3 3 3 2 2 3 2 2 3" xfId="29114" xr:uid="{00000000-0005-0000-0000-0000D96D0000}"/>
    <cellStyle name="Normal 3 3 3 2 2 3 2 2 3 2" xfId="29115" xr:uid="{00000000-0005-0000-0000-0000DA6D0000}"/>
    <cellStyle name="Normal 3 3 3 2 2 3 2 2 4" xfId="29116" xr:uid="{00000000-0005-0000-0000-0000DB6D0000}"/>
    <cellStyle name="Normal 3 3 3 2 2 3 2 3" xfId="29117" xr:uid="{00000000-0005-0000-0000-0000DC6D0000}"/>
    <cellStyle name="Normal 3 3 3 2 2 3 2 3 2" xfId="29118" xr:uid="{00000000-0005-0000-0000-0000DD6D0000}"/>
    <cellStyle name="Normal 3 3 3 2 2 3 2 3 2 2" xfId="29119" xr:uid="{00000000-0005-0000-0000-0000DE6D0000}"/>
    <cellStyle name="Normal 3 3 3 2 2 3 2 3 3" xfId="29120" xr:uid="{00000000-0005-0000-0000-0000DF6D0000}"/>
    <cellStyle name="Normal 3 3 3 2 2 3 2 4" xfId="29121" xr:uid="{00000000-0005-0000-0000-0000E06D0000}"/>
    <cellStyle name="Normal 3 3 3 2 2 3 2 4 2" xfId="29122" xr:uid="{00000000-0005-0000-0000-0000E16D0000}"/>
    <cellStyle name="Normal 3 3 3 2 2 3 2 5" xfId="29123" xr:uid="{00000000-0005-0000-0000-0000E26D0000}"/>
    <cellStyle name="Normal 3 3 3 2 2 3 3" xfId="29124" xr:uid="{00000000-0005-0000-0000-0000E36D0000}"/>
    <cellStyle name="Normal 3 3 3 2 2 3 3 2" xfId="29125" xr:uid="{00000000-0005-0000-0000-0000E46D0000}"/>
    <cellStyle name="Normal 3 3 3 2 2 3 3 2 2" xfId="29126" xr:uid="{00000000-0005-0000-0000-0000E56D0000}"/>
    <cellStyle name="Normal 3 3 3 2 2 3 3 2 2 2" xfId="29127" xr:uid="{00000000-0005-0000-0000-0000E66D0000}"/>
    <cellStyle name="Normal 3 3 3 2 2 3 3 2 3" xfId="29128" xr:uid="{00000000-0005-0000-0000-0000E76D0000}"/>
    <cellStyle name="Normal 3 3 3 2 2 3 3 3" xfId="29129" xr:uid="{00000000-0005-0000-0000-0000E86D0000}"/>
    <cellStyle name="Normal 3 3 3 2 2 3 3 3 2" xfId="29130" xr:uid="{00000000-0005-0000-0000-0000E96D0000}"/>
    <cellStyle name="Normal 3 3 3 2 2 3 3 4" xfId="29131" xr:uid="{00000000-0005-0000-0000-0000EA6D0000}"/>
    <cellStyle name="Normal 3 3 3 2 2 3 4" xfId="29132" xr:uid="{00000000-0005-0000-0000-0000EB6D0000}"/>
    <cellStyle name="Normal 3 3 3 2 2 3 4 2" xfId="29133" xr:uid="{00000000-0005-0000-0000-0000EC6D0000}"/>
    <cellStyle name="Normal 3 3 3 2 2 3 4 2 2" xfId="29134" xr:uid="{00000000-0005-0000-0000-0000ED6D0000}"/>
    <cellStyle name="Normal 3 3 3 2 2 3 4 2 2 2" xfId="29135" xr:uid="{00000000-0005-0000-0000-0000EE6D0000}"/>
    <cellStyle name="Normal 3 3 3 2 2 3 4 2 3" xfId="29136" xr:uid="{00000000-0005-0000-0000-0000EF6D0000}"/>
    <cellStyle name="Normal 3 3 3 2 2 3 4 3" xfId="29137" xr:uid="{00000000-0005-0000-0000-0000F06D0000}"/>
    <cellStyle name="Normal 3 3 3 2 2 3 4 3 2" xfId="29138" xr:uid="{00000000-0005-0000-0000-0000F16D0000}"/>
    <cellStyle name="Normal 3 3 3 2 2 3 4 4" xfId="29139" xr:uid="{00000000-0005-0000-0000-0000F26D0000}"/>
    <cellStyle name="Normal 3 3 3 2 2 3 5" xfId="29140" xr:uid="{00000000-0005-0000-0000-0000F36D0000}"/>
    <cellStyle name="Normal 3 3 3 2 2 3 5 2" xfId="29141" xr:uid="{00000000-0005-0000-0000-0000F46D0000}"/>
    <cellStyle name="Normal 3 3 3 2 2 3 5 2 2" xfId="29142" xr:uid="{00000000-0005-0000-0000-0000F56D0000}"/>
    <cellStyle name="Normal 3 3 3 2 2 3 5 3" xfId="29143" xr:uid="{00000000-0005-0000-0000-0000F66D0000}"/>
    <cellStyle name="Normal 3 3 3 2 2 3 6" xfId="29144" xr:uid="{00000000-0005-0000-0000-0000F76D0000}"/>
    <cellStyle name="Normal 3 3 3 2 2 3 6 2" xfId="29145" xr:uid="{00000000-0005-0000-0000-0000F86D0000}"/>
    <cellStyle name="Normal 3 3 3 2 2 3 7" xfId="29146" xr:uid="{00000000-0005-0000-0000-0000F96D0000}"/>
    <cellStyle name="Normal 3 3 3 2 2 3 7 2" xfId="29147" xr:uid="{00000000-0005-0000-0000-0000FA6D0000}"/>
    <cellStyle name="Normal 3 3 3 2 2 3 8" xfId="29148" xr:uid="{00000000-0005-0000-0000-0000FB6D0000}"/>
    <cellStyle name="Normal 3 3 3 2 2 4" xfId="29149" xr:uid="{00000000-0005-0000-0000-0000FC6D0000}"/>
    <cellStyle name="Normal 3 3 3 2 2 4 2" xfId="29150" xr:uid="{00000000-0005-0000-0000-0000FD6D0000}"/>
    <cellStyle name="Normal 3 3 3 2 2 4 2 2" xfId="29151" xr:uid="{00000000-0005-0000-0000-0000FE6D0000}"/>
    <cellStyle name="Normal 3 3 3 2 2 4 2 2 2" xfId="29152" xr:uid="{00000000-0005-0000-0000-0000FF6D0000}"/>
    <cellStyle name="Normal 3 3 3 2 2 4 2 2 2 2" xfId="29153" xr:uid="{00000000-0005-0000-0000-0000006E0000}"/>
    <cellStyle name="Normal 3 3 3 2 2 4 2 2 3" xfId="29154" xr:uid="{00000000-0005-0000-0000-0000016E0000}"/>
    <cellStyle name="Normal 3 3 3 2 2 4 2 3" xfId="29155" xr:uid="{00000000-0005-0000-0000-0000026E0000}"/>
    <cellStyle name="Normal 3 3 3 2 2 4 2 3 2" xfId="29156" xr:uid="{00000000-0005-0000-0000-0000036E0000}"/>
    <cellStyle name="Normal 3 3 3 2 2 4 2 4" xfId="29157" xr:uid="{00000000-0005-0000-0000-0000046E0000}"/>
    <cellStyle name="Normal 3 3 3 2 2 4 3" xfId="29158" xr:uid="{00000000-0005-0000-0000-0000056E0000}"/>
    <cellStyle name="Normal 3 3 3 2 2 4 3 2" xfId="29159" xr:uid="{00000000-0005-0000-0000-0000066E0000}"/>
    <cellStyle name="Normal 3 3 3 2 2 4 3 2 2" xfId="29160" xr:uid="{00000000-0005-0000-0000-0000076E0000}"/>
    <cellStyle name="Normal 3 3 3 2 2 4 3 3" xfId="29161" xr:uid="{00000000-0005-0000-0000-0000086E0000}"/>
    <cellStyle name="Normal 3 3 3 2 2 4 4" xfId="29162" xr:uid="{00000000-0005-0000-0000-0000096E0000}"/>
    <cellStyle name="Normal 3 3 3 2 2 4 4 2" xfId="29163" xr:uid="{00000000-0005-0000-0000-00000A6E0000}"/>
    <cellStyle name="Normal 3 3 3 2 2 4 5" xfId="29164" xr:uid="{00000000-0005-0000-0000-00000B6E0000}"/>
    <cellStyle name="Normal 3 3 3 2 2 5" xfId="29165" xr:uid="{00000000-0005-0000-0000-00000C6E0000}"/>
    <cellStyle name="Normal 3 3 3 2 2 5 2" xfId="29166" xr:uid="{00000000-0005-0000-0000-00000D6E0000}"/>
    <cellStyle name="Normal 3 3 3 2 2 5 2 2" xfId="29167" xr:uid="{00000000-0005-0000-0000-00000E6E0000}"/>
    <cellStyle name="Normal 3 3 3 2 2 5 2 2 2" xfId="29168" xr:uid="{00000000-0005-0000-0000-00000F6E0000}"/>
    <cellStyle name="Normal 3 3 3 2 2 5 2 3" xfId="29169" xr:uid="{00000000-0005-0000-0000-0000106E0000}"/>
    <cellStyle name="Normal 3 3 3 2 2 5 3" xfId="29170" xr:uid="{00000000-0005-0000-0000-0000116E0000}"/>
    <cellStyle name="Normal 3 3 3 2 2 5 3 2" xfId="29171" xr:uid="{00000000-0005-0000-0000-0000126E0000}"/>
    <cellStyle name="Normal 3 3 3 2 2 5 4" xfId="29172" xr:uid="{00000000-0005-0000-0000-0000136E0000}"/>
    <cellStyle name="Normal 3 3 3 2 2 6" xfId="29173" xr:uid="{00000000-0005-0000-0000-0000146E0000}"/>
    <cellStyle name="Normal 3 3 3 2 2 6 2" xfId="29174" xr:uid="{00000000-0005-0000-0000-0000156E0000}"/>
    <cellStyle name="Normal 3 3 3 2 2 6 2 2" xfId="29175" xr:uid="{00000000-0005-0000-0000-0000166E0000}"/>
    <cellStyle name="Normal 3 3 3 2 2 6 2 2 2" xfId="29176" xr:uid="{00000000-0005-0000-0000-0000176E0000}"/>
    <cellStyle name="Normal 3 3 3 2 2 6 2 3" xfId="29177" xr:uid="{00000000-0005-0000-0000-0000186E0000}"/>
    <cellStyle name="Normal 3 3 3 2 2 6 3" xfId="29178" xr:uid="{00000000-0005-0000-0000-0000196E0000}"/>
    <cellStyle name="Normal 3 3 3 2 2 6 3 2" xfId="29179" xr:uid="{00000000-0005-0000-0000-00001A6E0000}"/>
    <cellStyle name="Normal 3 3 3 2 2 6 4" xfId="29180" xr:uid="{00000000-0005-0000-0000-00001B6E0000}"/>
    <cellStyle name="Normal 3 3 3 2 2 7" xfId="29181" xr:uid="{00000000-0005-0000-0000-00001C6E0000}"/>
    <cellStyle name="Normal 3 3 3 2 2 7 2" xfId="29182" xr:uid="{00000000-0005-0000-0000-00001D6E0000}"/>
    <cellStyle name="Normal 3 3 3 2 2 7 2 2" xfId="29183" xr:uid="{00000000-0005-0000-0000-00001E6E0000}"/>
    <cellStyle name="Normal 3 3 3 2 2 7 3" xfId="29184" xr:uid="{00000000-0005-0000-0000-00001F6E0000}"/>
    <cellStyle name="Normal 3 3 3 2 2 8" xfId="29185" xr:uid="{00000000-0005-0000-0000-0000206E0000}"/>
    <cellStyle name="Normal 3 3 3 2 2 8 2" xfId="29186" xr:uid="{00000000-0005-0000-0000-0000216E0000}"/>
    <cellStyle name="Normal 3 3 3 2 2 9" xfId="29187" xr:uid="{00000000-0005-0000-0000-0000226E0000}"/>
    <cellStyle name="Normal 3 3 3 2 2 9 2" xfId="29188" xr:uid="{00000000-0005-0000-0000-0000236E0000}"/>
    <cellStyle name="Normal 3 3 3 2 3" xfId="29189" xr:uid="{00000000-0005-0000-0000-0000246E0000}"/>
    <cellStyle name="Normal 3 3 3 2 3 10" xfId="29190" xr:uid="{00000000-0005-0000-0000-0000256E0000}"/>
    <cellStyle name="Normal 3 3 3 2 3 11" xfId="29191" xr:uid="{00000000-0005-0000-0000-0000266E0000}"/>
    <cellStyle name="Normal 3 3 3 2 3 2" xfId="29192" xr:uid="{00000000-0005-0000-0000-0000276E0000}"/>
    <cellStyle name="Normal 3 3 3 2 3 2 10" xfId="29193" xr:uid="{00000000-0005-0000-0000-0000286E0000}"/>
    <cellStyle name="Normal 3 3 3 2 3 2 2" xfId="29194" xr:uid="{00000000-0005-0000-0000-0000296E0000}"/>
    <cellStyle name="Normal 3 3 3 2 3 2 2 2" xfId="29195" xr:uid="{00000000-0005-0000-0000-00002A6E0000}"/>
    <cellStyle name="Normal 3 3 3 2 3 2 2 2 2" xfId="29196" xr:uid="{00000000-0005-0000-0000-00002B6E0000}"/>
    <cellStyle name="Normal 3 3 3 2 3 2 2 2 2 2" xfId="29197" xr:uid="{00000000-0005-0000-0000-00002C6E0000}"/>
    <cellStyle name="Normal 3 3 3 2 3 2 2 2 2 2 2" xfId="29198" xr:uid="{00000000-0005-0000-0000-00002D6E0000}"/>
    <cellStyle name="Normal 3 3 3 2 3 2 2 2 2 2 2 2" xfId="29199" xr:uid="{00000000-0005-0000-0000-00002E6E0000}"/>
    <cellStyle name="Normal 3 3 3 2 3 2 2 2 2 2 3" xfId="29200" xr:uid="{00000000-0005-0000-0000-00002F6E0000}"/>
    <cellStyle name="Normal 3 3 3 2 3 2 2 2 2 3" xfId="29201" xr:uid="{00000000-0005-0000-0000-0000306E0000}"/>
    <cellStyle name="Normal 3 3 3 2 3 2 2 2 2 3 2" xfId="29202" xr:uid="{00000000-0005-0000-0000-0000316E0000}"/>
    <cellStyle name="Normal 3 3 3 2 3 2 2 2 2 4" xfId="29203" xr:uid="{00000000-0005-0000-0000-0000326E0000}"/>
    <cellStyle name="Normal 3 3 3 2 3 2 2 2 3" xfId="29204" xr:uid="{00000000-0005-0000-0000-0000336E0000}"/>
    <cellStyle name="Normal 3 3 3 2 3 2 2 2 3 2" xfId="29205" xr:uid="{00000000-0005-0000-0000-0000346E0000}"/>
    <cellStyle name="Normal 3 3 3 2 3 2 2 2 3 2 2" xfId="29206" xr:uid="{00000000-0005-0000-0000-0000356E0000}"/>
    <cellStyle name="Normal 3 3 3 2 3 2 2 2 3 3" xfId="29207" xr:uid="{00000000-0005-0000-0000-0000366E0000}"/>
    <cellStyle name="Normal 3 3 3 2 3 2 2 2 4" xfId="29208" xr:uid="{00000000-0005-0000-0000-0000376E0000}"/>
    <cellStyle name="Normal 3 3 3 2 3 2 2 2 4 2" xfId="29209" xr:uid="{00000000-0005-0000-0000-0000386E0000}"/>
    <cellStyle name="Normal 3 3 3 2 3 2 2 2 5" xfId="29210" xr:uid="{00000000-0005-0000-0000-0000396E0000}"/>
    <cellStyle name="Normal 3 3 3 2 3 2 2 3" xfId="29211" xr:uid="{00000000-0005-0000-0000-00003A6E0000}"/>
    <cellStyle name="Normal 3 3 3 2 3 2 2 3 2" xfId="29212" xr:uid="{00000000-0005-0000-0000-00003B6E0000}"/>
    <cellStyle name="Normal 3 3 3 2 3 2 2 3 2 2" xfId="29213" xr:uid="{00000000-0005-0000-0000-00003C6E0000}"/>
    <cellStyle name="Normal 3 3 3 2 3 2 2 3 2 2 2" xfId="29214" xr:uid="{00000000-0005-0000-0000-00003D6E0000}"/>
    <cellStyle name="Normal 3 3 3 2 3 2 2 3 2 3" xfId="29215" xr:uid="{00000000-0005-0000-0000-00003E6E0000}"/>
    <cellStyle name="Normal 3 3 3 2 3 2 2 3 3" xfId="29216" xr:uid="{00000000-0005-0000-0000-00003F6E0000}"/>
    <cellStyle name="Normal 3 3 3 2 3 2 2 3 3 2" xfId="29217" xr:uid="{00000000-0005-0000-0000-0000406E0000}"/>
    <cellStyle name="Normal 3 3 3 2 3 2 2 3 4" xfId="29218" xr:uid="{00000000-0005-0000-0000-0000416E0000}"/>
    <cellStyle name="Normal 3 3 3 2 3 2 2 4" xfId="29219" xr:uid="{00000000-0005-0000-0000-0000426E0000}"/>
    <cellStyle name="Normal 3 3 3 2 3 2 2 4 2" xfId="29220" xr:uid="{00000000-0005-0000-0000-0000436E0000}"/>
    <cellStyle name="Normal 3 3 3 2 3 2 2 4 2 2" xfId="29221" xr:uid="{00000000-0005-0000-0000-0000446E0000}"/>
    <cellStyle name="Normal 3 3 3 2 3 2 2 4 2 2 2" xfId="29222" xr:uid="{00000000-0005-0000-0000-0000456E0000}"/>
    <cellStyle name="Normal 3 3 3 2 3 2 2 4 2 3" xfId="29223" xr:uid="{00000000-0005-0000-0000-0000466E0000}"/>
    <cellStyle name="Normal 3 3 3 2 3 2 2 4 3" xfId="29224" xr:uid="{00000000-0005-0000-0000-0000476E0000}"/>
    <cellStyle name="Normal 3 3 3 2 3 2 2 4 3 2" xfId="29225" xr:uid="{00000000-0005-0000-0000-0000486E0000}"/>
    <cellStyle name="Normal 3 3 3 2 3 2 2 4 4" xfId="29226" xr:uid="{00000000-0005-0000-0000-0000496E0000}"/>
    <cellStyle name="Normal 3 3 3 2 3 2 2 5" xfId="29227" xr:uid="{00000000-0005-0000-0000-00004A6E0000}"/>
    <cellStyle name="Normal 3 3 3 2 3 2 2 5 2" xfId="29228" xr:uid="{00000000-0005-0000-0000-00004B6E0000}"/>
    <cellStyle name="Normal 3 3 3 2 3 2 2 5 2 2" xfId="29229" xr:uid="{00000000-0005-0000-0000-00004C6E0000}"/>
    <cellStyle name="Normal 3 3 3 2 3 2 2 5 3" xfId="29230" xr:uid="{00000000-0005-0000-0000-00004D6E0000}"/>
    <cellStyle name="Normal 3 3 3 2 3 2 2 6" xfId="29231" xr:uid="{00000000-0005-0000-0000-00004E6E0000}"/>
    <cellStyle name="Normal 3 3 3 2 3 2 2 6 2" xfId="29232" xr:uid="{00000000-0005-0000-0000-00004F6E0000}"/>
    <cellStyle name="Normal 3 3 3 2 3 2 2 7" xfId="29233" xr:uid="{00000000-0005-0000-0000-0000506E0000}"/>
    <cellStyle name="Normal 3 3 3 2 3 2 2 7 2" xfId="29234" xr:uid="{00000000-0005-0000-0000-0000516E0000}"/>
    <cellStyle name="Normal 3 3 3 2 3 2 2 8" xfId="29235" xr:uid="{00000000-0005-0000-0000-0000526E0000}"/>
    <cellStyle name="Normal 3 3 3 2 3 2 3" xfId="29236" xr:uid="{00000000-0005-0000-0000-0000536E0000}"/>
    <cellStyle name="Normal 3 3 3 2 3 2 3 2" xfId="29237" xr:uid="{00000000-0005-0000-0000-0000546E0000}"/>
    <cellStyle name="Normal 3 3 3 2 3 2 3 2 2" xfId="29238" xr:uid="{00000000-0005-0000-0000-0000556E0000}"/>
    <cellStyle name="Normal 3 3 3 2 3 2 3 2 2 2" xfId="29239" xr:uid="{00000000-0005-0000-0000-0000566E0000}"/>
    <cellStyle name="Normal 3 3 3 2 3 2 3 2 2 2 2" xfId="29240" xr:uid="{00000000-0005-0000-0000-0000576E0000}"/>
    <cellStyle name="Normal 3 3 3 2 3 2 3 2 2 3" xfId="29241" xr:uid="{00000000-0005-0000-0000-0000586E0000}"/>
    <cellStyle name="Normal 3 3 3 2 3 2 3 2 3" xfId="29242" xr:uid="{00000000-0005-0000-0000-0000596E0000}"/>
    <cellStyle name="Normal 3 3 3 2 3 2 3 2 3 2" xfId="29243" xr:uid="{00000000-0005-0000-0000-00005A6E0000}"/>
    <cellStyle name="Normal 3 3 3 2 3 2 3 2 4" xfId="29244" xr:uid="{00000000-0005-0000-0000-00005B6E0000}"/>
    <cellStyle name="Normal 3 3 3 2 3 2 3 3" xfId="29245" xr:uid="{00000000-0005-0000-0000-00005C6E0000}"/>
    <cellStyle name="Normal 3 3 3 2 3 2 3 3 2" xfId="29246" xr:uid="{00000000-0005-0000-0000-00005D6E0000}"/>
    <cellStyle name="Normal 3 3 3 2 3 2 3 3 2 2" xfId="29247" xr:uid="{00000000-0005-0000-0000-00005E6E0000}"/>
    <cellStyle name="Normal 3 3 3 2 3 2 3 3 3" xfId="29248" xr:uid="{00000000-0005-0000-0000-00005F6E0000}"/>
    <cellStyle name="Normal 3 3 3 2 3 2 3 4" xfId="29249" xr:uid="{00000000-0005-0000-0000-0000606E0000}"/>
    <cellStyle name="Normal 3 3 3 2 3 2 3 4 2" xfId="29250" xr:uid="{00000000-0005-0000-0000-0000616E0000}"/>
    <cellStyle name="Normal 3 3 3 2 3 2 3 5" xfId="29251" xr:uid="{00000000-0005-0000-0000-0000626E0000}"/>
    <cellStyle name="Normal 3 3 3 2 3 2 4" xfId="29252" xr:uid="{00000000-0005-0000-0000-0000636E0000}"/>
    <cellStyle name="Normal 3 3 3 2 3 2 4 2" xfId="29253" xr:uid="{00000000-0005-0000-0000-0000646E0000}"/>
    <cellStyle name="Normal 3 3 3 2 3 2 4 2 2" xfId="29254" xr:uid="{00000000-0005-0000-0000-0000656E0000}"/>
    <cellStyle name="Normal 3 3 3 2 3 2 4 2 2 2" xfId="29255" xr:uid="{00000000-0005-0000-0000-0000666E0000}"/>
    <cellStyle name="Normal 3 3 3 2 3 2 4 2 3" xfId="29256" xr:uid="{00000000-0005-0000-0000-0000676E0000}"/>
    <cellStyle name="Normal 3 3 3 2 3 2 4 3" xfId="29257" xr:uid="{00000000-0005-0000-0000-0000686E0000}"/>
    <cellStyle name="Normal 3 3 3 2 3 2 4 3 2" xfId="29258" xr:uid="{00000000-0005-0000-0000-0000696E0000}"/>
    <cellStyle name="Normal 3 3 3 2 3 2 4 4" xfId="29259" xr:uid="{00000000-0005-0000-0000-00006A6E0000}"/>
    <cellStyle name="Normal 3 3 3 2 3 2 5" xfId="29260" xr:uid="{00000000-0005-0000-0000-00006B6E0000}"/>
    <cellStyle name="Normal 3 3 3 2 3 2 5 2" xfId="29261" xr:uid="{00000000-0005-0000-0000-00006C6E0000}"/>
    <cellStyle name="Normal 3 3 3 2 3 2 5 2 2" xfId="29262" xr:uid="{00000000-0005-0000-0000-00006D6E0000}"/>
    <cellStyle name="Normal 3 3 3 2 3 2 5 2 2 2" xfId="29263" xr:uid="{00000000-0005-0000-0000-00006E6E0000}"/>
    <cellStyle name="Normal 3 3 3 2 3 2 5 2 3" xfId="29264" xr:uid="{00000000-0005-0000-0000-00006F6E0000}"/>
    <cellStyle name="Normal 3 3 3 2 3 2 5 3" xfId="29265" xr:uid="{00000000-0005-0000-0000-0000706E0000}"/>
    <cellStyle name="Normal 3 3 3 2 3 2 5 3 2" xfId="29266" xr:uid="{00000000-0005-0000-0000-0000716E0000}"/>
    <cellStyle name="Normal 3 3 3 2 3 2 5 4" xfId="29267" xr:uid="{00000000-0005-0000-0000-0000726E0000}"/>
    <cellStyle name="Normal 3 3 3 2 3 2 6" xfId="29268" xr:uid="{00000000-0005-0000-0000-0000736E0000}"/>
    <cellStyle name="Normal 3 3 3 2 3 2 6 2" xfId="29269" xr:uid="{00000000-0005-0000-0000-0000746E0000}"/>
    <cellStyle name="Normal 3 3 3 2 3 2 6 2 2" xfId="29270" xr:uid="{00000000-0005-0000-0000-0000756E0000}"/>
    <cellStyle name="Normal 3 3 3 2 3 2 6 3" xfId="29271" xr:uid="{00000000-0005-0000-0000-0000766E0000}"/>
    <cellStyle name="Normal 3 3 3 2 3 2 7" xfId="29272" xr:uid="{00000000-0005-0000-0000-0000776E0000}"/>
    <cellStyle name="Normal 3 3 3 2 3 2 7 2" xfId="29273" xr:uid="{00000000-0005-0000-0000-0000786E0000}"/>
    <cellStyle name="Normal 3 3 3 2 3 2 8" xfId="29274" xr:uid="{00000000-0005-0000-0000-0000796E0000}"/>
    <cellStyle name="Normal 3 3 3 2 3 2 8 2" xfId="29275" xr:uid="{00000000-0005-0000-0000-00007A6E0000}"/>
    <cellStyle name="Normal 3 3 3 2 3 2 9" xfId="29276" xr:uid="{00000000-0005-0000-0000-00007B6E0000}"/>
    <cellStyle name="Normal 3 3 3 2 3 3" xfId="29277" xr:uid="{00000000-0005-0000-0000-00007C6E0000}"/>
    <cellStyle name="Normal 3 3 3 2 3 3 2" xfId="29278" xr:uid="{00000000-0005-0000-0000-00007D6E0000}"/>
    <cellStyle name="Normal 3 3 3 2 3 3 2 2" xfId="29279" xr:uid="{00000000-0005-0000-0000-00007E6E0000}"/>
    <cellStyle name="Normal 3 3 3 2 3 3 2 2 2" xfId="29280" xr:uid="{00000000-0005-0000-0000-00007F6E0000}"/>
    <cellStyle name="Normal 3 3 3 2 3 3 2 2 2 2" xfId="29281" xr:uid="{00000000-0005-0000-0000-0000806E0000}"/>
    <cellStyle name="Normal 3 3 3 2 3 3 2 2 2 2 2" xfId="29282" xr:uid="{00000000-0005-0000-0000-0000816E0000}"/>
    <cellStyle name="Normal 3 3 3 2 3 3 2 2 2 3" xfId="29283" xr:uid="{00000000-0005-0000-0000-0000826E0000}"/>
    <cellStyle name="Normal 3 3 3 2 3 3 2 2 3" xfId="29284" xr:uid="{00000000-0005-0000-0000-0000836E0000}"/>
    <cellStyle name="Normal 3 3 3 2 3 3 2 2 3 2" xfId="29285" xr:uid="{00000000-0005-0000-0000-0000846E0000}"/>
    <cellStyle name="Normal 3 3 3 2 3 3 2 2 4" xfId="29286" xr:uid="{00000000-0005-0000-0000-0000856E0000}"/>
    <cellStyle name="Normal 3 3 3 2 3 3 2 3" xfId="29287" xr:uid="{00000000-0005-0000-0000-0000866E0000}"/>
    <cellStyle name="Normal 3 3 3 2 3 3 2 3 2" xfId="29288" xr:uid="{00000000-0005-0000-0000-0000876E0000}"/>
    <cellStyle name="Normal 3 3 3 2 3 3 2 3 2 2" xfId="29289" xr:uid="{00000000-0005-0000-0000-0000886E0000}"/>
    <cellStyle name="Normal 3 3 3 2 3 3 2 3 3" xfId="29290" xr:uid="{00000000-0005-0000-0000-0000896E0000}"/>
    <cellStyle name="Normal 3 3 3 2 3 3 2 4" xfId="29291" xr:uid="{00000000-0005-0000-0000-00008A6E0000}"/>
    <cellStyle name="Normal 3 3 3 2 3 3 2 4 2" xfId="29292" xr:uid="{00000000-0005-0000-0000-00008B6E0000}"/>
    <cellStyle name="Normal 3 3 3 2 3 3 2 5" xfId="29293" xr:uid="{00000000-0005-0000-0000-00008C6E0000}"/>
    <cellStyle name="Normal 3 3 3 2 3 3 3" xfId="29294" xr:uid="{00000000-0005-0000-0000-00008D6E0000}"/>
    <cellStyle name="Normal 3 3 3 2 3 3 3 2" xfId="29295" xr:uid="{00000000-0005-0000-0000-00008E6E0000}"/>
    <cellStyle name="Normal 3 3 3 2 3 3 3 2 2" xfId="29296" xr:uid="{00000000-0005-0000-0000-00008F6E0000}"/>
    <cellStyle name="Normal 3 3 3 2 3 3 3 2 2 2" xfId="29297" xr:uid="{00000000-0005-0000-0000-0000906E0000}"/>
    <cellStyle name="Normal 3 3 3 2 3 3 3 2 3" xfId="29298" xr:uid="{00000000-0005-0000-0000-0000916E0000}"/>
    <cellStyle name="Normal 3 3 3 2 3 3 3 3" xfId="29299" xr:uid="{00000000-0005-0000-0000-0000926E0000}"/>
    <cellStyle name="Normal 3 3 3 2 3 3 3 3 2" xfId="29300" xr:uid="{00000000-0005-0000-0000-0000936E0000}"/>
    <cellStyle name="Normal 3 3 3 2 3 3 3 4" xfId="29301" xr:uid="{00000000-0005-0000-0000-0000946E0000}"/>
    <cellStyle name="Normal 3 3 3 2 3 3 4" xfId="29302" xr:uid="{00000000-0005-0000-0000-0000956E0000}"/>
    <cellStyle name="Normal 3 3 3 2 3 3 4 2" xfId="29303" xr:uid="{00000000-0005-0000-0000-0000966E0000}"/>
    <cellStyle name="Normal 3 3 3 2 3 3 4 2 2" xfId="29304" xr:uid="{00000000-0005-0000-0000-0000976E0000}"/>
    <cellStyle name="Normal 3 3 3 2 3 3 4 2 2 2" xfId="29305" xr:uid="{00000000-0005-0000-0000-0000986E0000}"/>
    <cellStyle name="Normal 3 3 3 2 3 3 4 2 3" xfId="29306" xr:uid="{00000000-0005-0000-0000-0000996E0000}"/>
    <cellStyle name="Normal 3 3 3 2 3 3 4 3" xfId="29307" xr:uid="{00000000-0005-0000-0000-00009A6E0000}"/>
    <cellStyle name="Normal 3 3 3 2 3 3 4 3 2" xfId="29308" xr:uid="{00000000-0005-0000-0000-00009B6E0000}"/>
    <cellStyle name="Normal 3 3 3 2 3 3 4 4" xfId="29309" xr:uid="{00000000-0005-0000-0000-00009C6E0000}"/>
    <cellStyle name="Normal 3 3 3 2 3 3 5" xfId="29310" xr:uid="{00000000-0005-0000-0000-00009D6E0000}"/>
    <cellStyle name="Normal 3 3 3 2 3 3 5 2" xfId="29311" xr:uid="{00000000-0005-0000-0000-00009E6E0000}"/>
    <cellStyle name="Normal 3 3 3 2 3 3 5 2 2" xfId="29312" xr:uid="{00000000-0005-0000-0000-00009F6E0000}"/>
    <cellStyle name="Normal 3 3 3 2 3 3 5 3" xfId="29313" xr:uid="{00000000-0005-0000-0000-0000A06E0000}"/>
    <cellStyle name="Normal 3 3 3 2 3 3 6" xfId="29314" xr:uid="{00000000-0005-0000-0000-0000A16E0000}"/>
    <cellStyle name="Normal 3 3 3 2 3 3 6 2" xfId="29315" xr:uid="{00000000-0005-0000-0000-0000A26E0000}"/>
    <cellStyle name="Normal 3 3 3 2 3 3 7" xfId="29316" xr:uid="{00000000-0005-0000-0000-0000A36E0000}"/>
    <cellStyle name="Normal 3 3 3 2 3 3 7 2" xfId="29317" xr:uid="{00000000-0005-0000-0000-0000A46E0000}"/>
    <cellStyle name="Normal 3 3 3 2 3 3 8" xfId="29318" xr:uid="{00000000-0005-0000-0000-0000A56E0000}"/>
    <cellStyle name="Normal 3 3 3 2 3 4" xfId="29319" xr:uid="{00000000-0005-0000-0000-0000A66E0000}"/>
    <cellStyle name="Normal 3 3 3 2 3 4 2" xfId="29320" xr:uid="{00000000-0005-0000-0000-0000A76E0000}"/>
    <cellStyle name="Normal 3 3 3 2 3 4 2 2" xfId="29321" xr:uid="{00000000-0005-0000-0000-0000A86E0000}"/>
    <cellStyle name="Normal 3 3 3 2 3 4 2 2 2" xfId="29322" xr:uid="{00000000-0005-0000-0000-0000A96E0000}"/>
    <cellStyle name="Normal 3 3 3 2 3 4 2 2 2 2" xfId="29323" xr:uid="{00000000-0005-0000-0000-0000AA6E0000}"/>
    <cellStyle name="Normal 3 3 3 2 3 4 2 2 3" xfId="29324" xr:uid="{00000000-0005-0000-0000-0000AB6E0000}"/>
    <cellStyle name="Normal 3 3 3 2 3 4 2 3" xfId="29325" xr:uid="{00000000-0005-0000-0000-0000AC6E0000}"/>
    <cellStyle name="Normal 3 3 3 2 3 4 2 3 2" xfId="29326" xr:uid="{00000000-0005-0000-0000-0000AD6E0000}"/>
    <cellStyle name="Normal 3 3 3 2 3 4 2 4" xfId="29327" xr:uid="{00000000-0005-0000-0000-0000AE6E0000}"/>
    <cellStyle name="Normal 3 3 3 2 3 4 3" xfId="29328" xr:uid="{00000000-0005-0000-0000-0000AF6E0000}"/>
    <cellStyle name="Normal 3 3 3 2 3 4 3 2" xfId="29329" xr:uid="{00000000-0005-0000-0000-0000B06E0000}"/>
    <cellStyle name="Normal 3 3 3 2 3 4 3 2 2" xfId="29330" xr:uid="{00000000-0005-0000-0000-0000B16E0000}"/>
    <cellStyle name="Normal 3 3 3 2 3 4 3 3" xfId="29331" xr:uid="{00000000-0005-0000-0000-0000B26E0000}"/>
    <cellStyle name="Normal 3 3 3 2 3 4 4" xfId="29332" xr:uid="{00000000-0005-0000-0000-0000B36E0000}"/>
    <cellStyle name="Normal 3 3 3 2 3 4 4 2" xfId="29333" xr:uid="{00000000-0005-0000-0000-0000B46E0000}"/>
    <cellStyle name="Normal 3 3 3 2 3 4 5" xfId="29334" xr:uid="{00000000-0005-0000-0000-0000B56E0000}"/>
    <cellStyle name="Normal 3 3 3 2 3 5" xfId="29335" xr:uid="{00000000-0005-0000-0000-0000B66E0000}"/>
    <cellStyle name="Normal 3 3 3 2 3 5 2" xfId="29336" xr:uid="{00000000-0005-0000-0000-0000B76E0000}"/>
    <cellStyle name="Normal 3 3 3 2 3 5 2 2" xfId="29337" xr:uid="{00000000-0005-0000-0000-0000B86E0000}"/>
    <cellStyle name="Normal 3 3 3 2 3 5 2 2 2" xfId="29338" xr:uid="{00000000-0005-0000-0000-0000B96E0000}"/>
    <cellStyle name="Normal 3 3 3 2 3 5 2 3" xfId="29339" xr:uid="{00000000-0005-0000-0000-0000BA6E0000}"/>
    <cellStyle name="Normal 3 3 3 2 3 5 3" xfId="29340" xr:uid="{00000000-0005-0000-0000-0000BB6E0000}"/>
    <cellStyle name="Normal 3 3 3 2 3 5 3 2" xfId="29341" xr:uid="{00000000-0005-0000-0000-0000BC6E0000}"/>
    <cellStyle name="Normal 3 3 3 2 3 5 4" xfId="29342" xr:uid="{00000000-0005-0000-0000-0000BD6E0000}"/>
    <cellStyle name="Normal 3 3 3 2 3 6" xfId="29343" xr:uid="{00000000-0005-0000-0000-0000BE6E0000}"/>
    <cellStyle name="Normal 3 3 3 2 3 6 2" xfId="29344" xr:uid="{00000000-0005-0000-0000-0000BF6E0000}"/>
    <cellStyle name="Normal 3 3 3 2 3 6 2 2" xfId="29345" xr:uid="{00000000-0005-0000-0000-0000C06E0000}"/>
    <cellStyle name="Normal 3 3 3 2 3 6 2 2 2" xfId="29346" xr:uid="{00000000-0005-0000-0000-0000C16E0000}"/>
    <cellStyle name="Normal 3 3 3 2 3 6 2 3" xfId="29347" xr:uid="{00000000-0005-0000-0000-0000C26E0000}"/>
    <cellStyle name="Normal 3 3 3 2 3 6 3" xfId="29348" xr:uid="{00000000-0005-0000-0000-0000C36E0000}"/>
    <cellStyle name="Normal 3 3 3 2 3 6 3 2" xfId="29349" xr:uid="{00000000-0005-0000-0000-0000C46E0000}"/>
    <cellStyle name="Normal 3 3 3 2 3 6 4" xfId="29350" xr:uid="{00000000-0005-0000-0000-0000C56E0000}"/>
    <cellStyle name="Normal 3 3 3 2 3 7" xfId="29351" xr:uid="{00000000-0005-0000-0000-0000C66E0000}"/>
    <cellStyle name="Normal 3 3 3 2 3 7 2" xfId="29352" xr:uid="{00000000-0005-0000-0000-0000C76E0000}"/>
    <cellStyle name="Normal 3 3 3 2 3 7 2 2" xfId="29353" xr:uid="{00000000-0005-0000-0000-0000C86E0000}"/>
    <cellStyle name="Normal 3 3 3 2 3 7 3" xfId="29354" xr:uid="{00000000-0005-0000-0000-0000C96E0000}"/>
    <cellStyle name="Normal 3 3 3 2 3 8" xfId="29355" xr:uid="{00000000-0005-0000-0000-0000CA6E0000}"/>
    <cellStyle name="Normal 3 3 3 2 3 8 2" xfId="29356" xr:uid="{00000000-0005-0000-0000-0000CB6E0000}"/>
    <cellStyle name="Normal 3 3 3 2 3 9" xfId="29357" xr:uid="{00000000-0005-0000-0000-0000CC6E0000}"/>
    <cellStyle name="Normal 3 3 3 2 3 9 2" xfId="29358" xr:uid="{00000000-0005-0000-0000-0000CD6E0000}"/>
    <cellStyle name="Normal 3 3 3 2 4" xfId="29359" xr:uid="{00000000-0005-0000-0000-0000CE6E0000}"/>
    <cellStyle name="Normal 3 3 3 2 4 10" xfId="29360" xr:uid="{00000000-0005-0000-0000-0000CF6E0000}"/>
    <cellStyle name="Normal 3 3 3 2 4 11" xfId="29361" xr:uid="{00000000-0005-0000-0000-0000D06E0000}"/>
    <cellStyle name="Normal 3 3 3 2 4 2" xfId="29362" xr:uid="{00000000-0005-0000-0000-0000D16E0000}"/>
    <cellStyle name="Normal 3 3 3 2 4 2 2" xfId="29363" xr:uid="{00000000-0005-0000-0000-0000D26E0000}"/>
    <cellStyle name="Normal 3 3 3 2 4 2 2 2" xfId="29364" xr:uid="{00000000-0005-0000-0000-0000D36E0000}"/>
    <cellStyle name="Normal 3 3 3 2 4 2 2 2 2" xfId="29365" xr:uid="{00000000-0005-0000-0000-0000D46E0000}"/>
    <cellStyle name="Normal 3 3 3 2 4 2 2 2 2 2" xfId="29366" xr:uid="{00000000-0005-0000-0000-0000D56E0000}"/>
    <cellStyle name="Normal 3 3 3 2 4 2 2 2 2 2 2" xfId="29367" xr:uid="{00000000-0005-0000-0000-0000D66E0000}"/>
    <cellStyle name="Normal 3 3 3 2 4 2 2 2 2 2 2 2" xfId="29368" xr:uid="{00000000-0005-0000-0000-0000D76E0000}"/>
    <cellStyle name="Normal 3 3 3 2 4 2 2 2 2 2 3" xfId="29369" xr:uid="{00000000-0005-0000-0000-0000D86E0000}"/>
    <cellStyle name="Normal 3 3 3 2 4 2 2 2 2 3" xfId="29370" xr:uid="{00000000-0005-0000-0000-0000D96E0000}"/>
    <cellStyle name="Normal 3 3 3 2 4 2 2 2 2 3 2" xfId="29371" xr:uid="{00000000-0005-0000-0000-0000DA6E0000}"/>
    <cellStyle name="Normal 3 3 3 2 4 2 2 2 2 4" xfId="29372" xr:uid="{00000000-0005-0000-0000-0000DB6E0000}"/>
    <cellStyle name="Normal 3 3 3 2 4 2 2 2 3" xfId="29373" xr:uid="{00000000-0005-0000-0000-0000DC6E0000}"/>
    <cellStyle name="Normal 3 3 3 2 4 2 2 2 3 2" xfId="29374" xr:uid="{00000000-0005-0000-0000-0000DD6E0000}"/>
    <cellStyle name="Normal 3 3 3 2 4 2 2 2 3 2 2" xfId="29375" xr:uid="{00000000-0005-0000-0000-0000DE6E0000}"/>
    <cellStyle name="Normal 3 3 3 2 4 2 2 2 3 3" xfId="29376" xr:uid="{00000000-0005-0000-0000-0000DF6E0000}"/>
    <cellStyle name="Normal 3 3 3 2 4 2 2 2 4" xfId="29377" xr:uid="{00000000-0005-0000-0000-0000E06E0000}"/>
    <cellStyle name="Normal 3 3 3 2 4 2 2 2 4 2" xfId="29378" xr:uid="{00000000-0005-0000-0000-0000E16E0000}"/>
    <cellStyle name="Normal 3 3 3 2 4 2 2 2 5" xfId="29379" xr:uid="{00000000-0005-0000-0000-0000E26E0000}"/>
    <cellStyle name="Normal 3 3 3 2 4 2 2 3" xfId="29380" xr:uid="{00000000-0005-0000-0000-0000E36E0000}"/>
    <cellStyle name="Normal 3 3 3 2 4 2 2 3 2" xfId="29381" xr:uid="{00000000-0005-0000-0000-0000E46E0000}"/>
    <cellStyle name="Normal 3 3 3 2 4 2 2 3 2 2" xfId="29382" xr:uid="{00000000-0005-0000-0000-0000E56E0000}"/>
    <cellStyle name="Normal 3 3 3 2 4 2 2 3 2 2 2" xfId="29383" xr:uid="{00000000-0005-0000-0000-0000E66E0000}"/>
    <cellStyle name="Normal 3 3 3 2 4 2 2 3 2 3" xfId="29384" xr:uid="{00000000-0005-0000-0000-0000E76E0000}"/>
    <cellStyle name="Normal 3 3 3 2 4 2 2 3 3" xfId="29385" xr:uid="{00000000-0005-0000-0000-0000E86E0000}"/>
    <cellStyle name="Normal 3 3 3 2 4 2 2 3 3 2" xfId="29386" xr:uid="{00000000-0005-0000-0000-0000E96E0000}"/>
    <cellStyle name="Normal 3 3 3 2 4 2 2 3 4" xfId="29387" xr:uid="{00000000-0005-0000-0000-0000EA6E0000}"/>
    <cellStyle name="Normal 3 3 3 2 4 2 2 4" xfId="29388" xr:uid="{00000000-0005-0000-0000-0000EB6E0000}"/>
    <cellStyle name="Normal 3 3 3 2 4 2 2 4 2" xfId="29389" xr:uid="{00000000-0005-0000-0000-0000EC6E0000}"/>
    <cellStyle name="Normal 3 3 3 2 4 2 2 4 2 2" xfId="29390" xr:uid="{00000000-0005-0000-0000-0000ED6E0000}"/>
    <cellStyle name="Normal 3 3 3 2 4 2 2 4 2 2 2" xfId="29391" xr:uid="{00000000-0005-0000-0000-0000EE6E0000}"/>
    <cellStyle name="Normal 3 3 3 2 4 2 2 4 2 3" xfId="29392" xr:uid="{00000000-0005-0000-0000-0000EF6E0000}"/>
    <cellStyle name="Normal 3 3 3 2 4 2 2 4 3" xfId="29393" xr:uid="{00000000-0005-0000-0000-0000F06E0000}"/>
    <cellStyle name="Normal 3 3 3 2 4 2 2 4 3 2" xfId="29394" xr:uid="{00000000-0005-0000-0000-0000F16E0000}"/>
    <cellStyle name="Normal 3 3 3 2 4 2 2 4 4" xfId="29395" xr:uid="{00000000-0005-0000-0000-0000F26E0000}"/>
    <cellStyle name="Normal 3 3 3 2 4 2 2 5" xfId="29396" xr:uid="{00000000-0005-0000-0000-0000F36E0000}"/>
    <cellStyle name="Normal 3 3 3 2 4 2 2 5 2" xfId="29397" xr:uid="{00000000-0005-0000-0000-0000F46E0000}"/>
    <cellStyle name="Normal 3 3 3 2 4 2 2 5 2 2" xfId="29398" xr:uid="{00000000-0005-0000-0000-0000F56E0000}"/>
    <cellStyle name="Normal 3 3 3 2 4 2 2 5 3" xfId="29399" xr:uid="{00000000-0005-0000-0000-0000F66E0000}"/>
    <cellStyle name="Normal 3 3 3 2 4 2 2 6" xfId="29400" xr:uid="{00000000-0005-0000-0000-0000F76E0000}"/>
    <cellStyle name="Normal 3 3 3 2 4 2 2 6 2" xfId="29401" xr:uid="{00000000-0005-0000-0000-0000F86E0000}"/>
    <cellStyle name="Normal 3 3 3 2 4 2 2 7" xfId="29402" xr:uid="{00000000-0005-0000-0000-0000F96E0000}"/>
    <cellStyle name="Normal 3 3 3 2 4 2 2 7 2" xfId="29403" xr:uid="{00000000-0005-0000-0000-0000FA6E0000}"/>
    <cellStyle name="Normal 3 3 3 2 4 2 2 8" xfId="29404" xr:uid="{00000000-0005-0000-0000-0000FB6E0000}"/>
    <cellStyle name="Normal 3 3 3 2 4 2 3" xfId="29405" xr:uid="{00000000-0005-0000-0000-0000FC6E0000}"/>
    <cellStyle name="Normal 3 3 3 2 4 2 3 2" xfId="29406" xr:uid="{00000000-0005-0000-0000-0000FD6E0000}"/>
    <cellStyle name="Normal 3 3 3 2 4 2 3 2 2" xfId="29407" xr:uid="{00000000-0005-0000-0000-0000FE6E0000}"/>
    <cellStyle name="Normal 3 3 3 2 4 2 3 2 2 2" xfId="29408" xr:uid="{00000000-0005-0000-0000-0000FF6E0000}"/>
    <cellStyle name="Normal 3 3 3 2 4 2 3 2 2 2 2" xfId="29409" xr:uid="{00000000-0005-0000-0000-0000006F0000}"/>
    <cellStyle name="Normal 3 3 3 2 4 2 3 2 2 3" xfId="29410" xr:uid="{00000000-0005-0000-0000-0000016F0000}"/>
    <cellStyle name="Normal 3 3 3 2 4 2 3 2 3" xfId="29411" xr:uid="{00000000-0005-0000-0000-0000026F0000}"/>
    <cellStyle name="Normal 3 3 3 2 4 2 3 2 3 2" xfId="29412" xr:uid="{00000000-0005-0000-0000-0000036F0000}"/>
    <cellStyle name="Normal 3 3 3 2 4 2 3 2 4" xfId="29413" xr:uid="{00000000-0005-0000-0000-0000046F0000}"/>
    <cellStyle name="Normal 3 3 3 2 4 2 3 3" xfId="29414" xr:uid="{00000000-0005-0000-0000-0000056F0000}"/>
    <cellStyle name="Normal 3 3 3 2 4 2 3 3 2" xfId="29415" xr:uid="{00000000-0005-0000-0000-0000066F0000}"/>
    <cellStyle name="Normal 3 3 3 2 4 2 3 3 2 2" xfId="29416" xr:uid="{00000000-0005-0000-0000-0000076F0000}"/>
    <cellStyle name="Normal 3 3 3 2 4 2 3 3 3" xfId="29417" xr:uid="{00000000-0005-0000-0000-0000086F0000}"/>
    <cellStyle name="Normal 3 3 3 2 4 2 3 4" xfId="29418" xr:uid="{00000000-0005-0000-0000-0000096F0000}"/>
    <cellStyle name="Normal 3 3 3 2 4 2 3 4 2" xfId="29419" xr:uid="{00000000-0005-0000-0000-00000A6F0000}"/>
    <cellStyle name="Normal 3 3 3 2 4 2 3 5" xfId="29420" xr:uid="{00000000-0005-0000-0000-00000B6F0000}"/>
    <cellStyle name="Normal 3 3 3 2 4 2 4" xfId="29421" xr:uid="{00000000-0005-0000-0000-00000C6F0000}"/>
    <cellStyle name="Normal 3 3 3 2 4 2 4 2" xfId="29422" xr:uid="{00000000-0005-0000-0000-00000D6F0000}"/>
    <cellStyle name="Normal 3 3 3 2 4 2 4 2 2" xfId="29423" xr:uid="{00000000-0005-0000-0000-00000E6F0000}"/>
    <cellStyle name="Normal 3 3 3 2 4 2 4 2 2 2" xfId="29424" xr:uid="{00000000-0005-0000-0000-00000F6F0000}"/>
    <cellStyle name="Normal 3 3 3 2 4 2 4 2 3" xfId="29425" xr:uid="{00000000-0005-0000-0000-0000106F0000}"/>
    <cellStyle name="Normal 3 3 3 2 4 2 4 3" xfId="29426" xr:uid="{00000000-0005-0000-0000-0000116F0000}"/>
    <cellStyle name="Normal 3 3 3 2 4 2 4 3 2" xfId="29427" xr:uid="{00000000-0005-0000-0000-0000126F0000}"/>
    <cellStyle name="Normal 3 3 3 2 4 2 4 4" xfId="29428" xr:uid="{00000000-0005-0000-0000-0000136F0000}"/>
    <cellStyle name="Normal 3 3 3 2 4 2 5" xfId="29429" xr:uid="{00000000-0005-0000-0000-0000146F0000}"/>
    <cellStyle name="Normal 3 3 3 2 4 2 5 2" xfId="29430" xr:uid="{00000000-0005-0000-0000-0000156F0000}"/>
    <cellStyle name="Normal 3 3 3 2 4 2 5 2 2" xfId="29431" xr:uid="{00000000-0005-0000-0000-0000166F0000}"/>
    <cellStyle name="Normal 3 3 3 2 4 2 5 2 2 2" xfId="29432" xr:uid="{00000000-0005-0000-0000-0000176F0000}"/>
    <cellStyle name="Normal 3 3 3 2 4 2 5 2 3" xfId="29433" xr:uid="{00000000-0005-0000-0000-0000186F0000}"/>
    <cellStyle name="Normal 3 3 3 2 4 2 5 3" xfId="29434" xr:uid="{00000000-0005-0000-0000-0000196F0000}"/>
    <cellStyle name="Normal 3 3 3 2 4 2 5 3 2" xfId="29435" xr:uid="{00000000-0005-0000-0000-00001A6F0000}"/>
    <cellStyle name="Normal 3 3 3 2 4 2 5 4" xfId="29436" xr:uid="{00000000-0005-0000-0000-00001B6F0000}"/>
    <cellStyle name="Normal 3 3 3 2 4 2 6" xfId="29437" xr:uid="{00000000-0005-0000-0000-00001C6F0000}"/>
    <cellStyle name="Normal 3 3 3 2 4 2 6 2" xfId="29438" xr:uid="{00000000-0005-0000-0000-00001D6F0000}"/>
    <cellStyle name="Normal 3 3 3 2 4 2 6 2 2" xfId="29439" xr:uid="{00000000-0005-0000-0000-00001E6F0000}"/>
    <cellStyle name="Normal 3 3 3 2 4 2 6 3" xfId="29440" xr:uid="{00000000-0005-0000-0000-00001F6F0000}"/>
    <cellStyle name="Normal 3 3 3 2 4 2 7" xfId="29441" xr:uid="{00000000-0005-0000-0000-0000206F0000}"/>
    <cellStyle name="Normal 3 3 3 2 4 2 7 2" xfId="29442" xr:uid="{00000000-0005-0000-0000-0000216F0000}"/>
    <cellStyle name="Normal 3 3 3 2 4 2 8" xfId="29443" xr:uid="{00000000-0005-0000-0000-0000226F0000}"/>
    <cellStyle name="Normal 3 3 3 2 4 2 8 2" xfId="29444" xr:uid="{00000000-0005-0000-0000-0000236F0000}"/>
    <cellStyle name="Normal 3 3 3 2 4 2 9" xfId="29445" xr:uid="{00000000-0005-0000-0000-0000246F0000}"/>
    <cellStyle name="Normal 3 3 3 2 4 3" xfId="29446" xr:uid="{00000000-0005-0000-0000-0000256F0000}"/>
    <cellStyle name="Normal 3 3 3 2 4 3 2" xfId="29447" xr:uid="{00000000-0005-0000-0000-0000266F0000}"/>
    <cellStyle name="Normal 3 3 3 2 4 3 2 2" xfId="29448" xr:uid="{00000000-0005-0000-0000-0000276F0000}"/>
    <cellStyle name="Normal 3 3 3 2 4 3 2 2 2" xfId="29449" xr:uid="{00000000-0005-0000-0000-0000286F0000}"/>
    <cellStyle name="Normal 3 3 3 2 4 3 2 2 2 2" xfId="29450" xr:uid="{00000000-0005-0000-0000-0000296F0000}"/>
    <cellStyle name="Normal 3 3 3 2 4 3 2 2 2 2 2" xfId="29451" xr:uid="{00000000-0005-0000-0000-00002A6F0000}"/>
    <cellStyle name="Normal 3 3 3 2 4 3 2 2 2 3" xfId="29452" xr:uid="{00000000-0005-0000-0000-00002B6F0000}"/>
    <cellStyle name="Normal 3 3 3 2 4 3 2 2 3" xfId="29453" xr:uid="{00000000-0005-0000-0000-00002C6F0000}"/>
    <cellStyle name="Normal 3 3 3 2 4 3 2 2 3 2" xfId="29454" xr:uid="{00000000-0005-0000-0000-00002D6F0000}"/>
    <cellStyle name="Normal 3 3 3 2 4 3 2 2 4" xfId="29455" xr:uid="{00000000-0005-0000-0000-00002E6F0000}"/>
    <cellStyle name="Normal 3 3 3 2 4 3 2 3" xfId="29456" xr:uid="{00000000-0005-0000-0000-00002F6F0000}"/>
    <cellStyle name="Normal 3 3 3 2 4 3 2 3 2" xfId="29457" xr:uid="{00000000-0005-0000-0000-0000306F0000}"/>
    <cellStyle name="Normal 3 3 3 2 4 3 2 3 2 2" xfId="29458" xr:uid="{00000000-0005-0000-0000-0000316F0000}"/>
    <cellStyle name="Normal 3 3 3 2 4 3 2 3 3" xfId="29459" xr:uid="{00000000-0005-0000-0000-0000326F0000}"/>
    <cellStyle name="Normal 3 3 3 2 4 3 2 4" xfId="29460" xr:uid="{00000000-0005-0000-0000-0000336F0000}"/>
    <cellStyle name="Normal 3 3 3 2 4 3 2 4 2" xfId="29461" xr:uid="{00000000-0005-0000-0000-0000346F0000}"/>
    <cellStyle name="Normal 3 3 3 2 4 3 2 5" xfId="29462" xr:uid="{00000000-0005-0000-0000-0000356F0000}"/>
    <cellStyle name="Normal 3 3 3 2 4 3 3" xfId="29463" xr:uid="{00000000-0005-0000-0000-0000366F0000}"/>
    <cellStyle name="Normal 3 3 3 2 4 3 3 2" xfId="29464" xr:uid="{00000000-0005-0000-0000-0000376F0000}"/>
    <cellStyle name="Normal 3 3 3 2 4 3 3 2 2" xfId="29465" xr:uid="{00000000-0005-0000-0000-0000386F0000}"/>
    <cellStyle name="Normal 3 3 3 2 4 3 3 2 2 2" xfId="29466" xr:uid="{00000000-0005-0000-0000-0000396F0000}"/>
    <cellStyle name="Normal 3 3 3 2 4 3 3 2 3" xfId="29467" xr:uid="{00000000-0005-0000-0000-00003A6F0000}"/>
    <cellStyle name="Normal 3 3 3 2 4 3 3 3" xfId="29468" xr:uid="{00000000-0005-0000-0000-00003B6F0000}"/>
    <cellStyle name="Normal 3 3 3 2 4 3 3 3 2" xfId="29469" xr:uid="{00000000-0005-0000-0000-00003C6F0000}"/>
    <cellStyle name="Normal 3 3 3 2 4 3 3 4" xfId="29470" xr:uid="{00000000-0005-0000-0000-00003D6F0000}"/>
    <cellStyle name="Normal 3 3 3 2 4 3 4" xfId="29471" xr:uid="{00000000-0005-0000-0000-00003E6F0000}"/>
    <cellStyle name="Normal 3 3 3 2 4 3 4 2" xfId="29472" xr:uid="{00000000-0005-0000-0000-00003F6F0000}"/>
    <cellStyle name="Normal 3 3 3 2 4 3 4 2 2" xfId="29473" xr:uid="{00000000-0005-0000-0000-0000406F0000}"/>
    <cellStyle name="Normal 3 3 3 2 4 3 4 2 2 2" xfId="29474" xr:uid="{00000000-0005-0000-0000-0000416F0000}"/>
    <cellStyle name="Normal 3 3 3 2 4 3 4 2 3" xfId="29475" xr:uid="{00000000-0005-0000-0000-0000426F0000}"/>
    <cellStyle name="Normal 3 3 3 2 4 3 4 3" xfId="29476" xr:uid="{00000000-0005-0000-0000-0000436F0000}"/>
    <cellStyle name="Normal 3 3 3 2 4 3 4 3 2" xfId="29477" xr:uid="{00000000-0005-0000-0000-0000446F0000}"/>
    <cellStyle name="Normal 3 3 3 2 4 3 4 4" xfId="29478" xr:uid="{00000000-0005-0000-0000-0000456F0000}"/>
    <cellStyle name="Normal 3 3 3 2 4 3 5" xfId="29479" xr:uid="{00000000-0005-0000-0000-0000466F0000}"/>
    <cellStyle name="Normal 3 3 3 2 4 3 5 2" xfId="29480" xr:uid="{00000000-0005-0000-0000-0000476F0000}"/>
    <cellStyle name="Normal 3 3 3 2 4 3 5 2 2" xfId="29481" xr:uid="{00000000-0005-0000-0000-0000486F0000}"/>
    <cellStyle name="Normal 3 3 3 2 4 3 5 3" xfId="29482" xr:uid="{00000000-0005-0000-0000-0000496F0000}"/>
    <cellStyle name="Normal 3 3 3 2 4 3 6" xfId="29483" xr:uid="{00000000-0005-0000-0000-00004A6F0000}"/>
    <cellStyle name="Normal 3 3 3 2 4 3 6 2" xfId="29484" xr:uid="{00000000-0005-0000-0000-00004B6F0000}"/>
    <cellStyle name="Normal 3 3 3 2 4 3 7" xfId="29485" xr:uid="{00000000-0005-0000-0000-00004C6F0000}"/>
    <cellStyle name="Normal 3 3 3 2 4 3 7 2" xfId="29486" xr:uid="{00000000-0005-0000-0000-00004D6F0000}"/>
    <cellStyle name="Normal 3 3 3 2 4 3 8" xfId="29487" xr:uid="{00000000-0005-0000-0000-00004E6F0000}"/>
    <cellStyle name="Normal 3 3 3 2 4 4" xfId="29488" xr:uid="{00000000-0005-0000-0000-00004F6F0000}"/>
    <cellStyle name="Normal 3 3 3 2 4 4 2" xfId="29489" xr:uid="{00000000-0005-0000-0000-0000506F0000}"/>
    <cellStyle name="Normal 3 3 3 2 4 4 2 2" xfId="29490" xr:uid="{00000000-0005-0000-0000-0000516F0000}"/>
    <cellStyle name="Normal 3 3 3 2 4 4 2 2 2" xfId="29491" xr:uid="{00000000-0005-0000-0000-0000526F0000}"/>
    <cellStyle name="Normal 3 3 3 2 4 4 2 2 2 2" xfId="29492" xr:uid="{00000000-0005-0000-0000-0000536F0000}"/>
    <cellStyle name="Normal 3 3 3 2 4 4 2 2 3" xfId="29493" xr:uid="{00000000-0005-0000-0000-0000546F0000}"/>
    <cellStyle name="Normal 3 3 3 2 4 4 2 3" xfId="29494" xr:uid="{00000000-0005-0000-0000-0000556F0000}"/>
    <cellStyle name="Normal 3 3 3 2 4 4 2 3 2" xfId="29495" xr:uid="{00000000-0005-0000-0000-0000566F0000}"/>
    <cellStyle name="Normal 3 3 3 2 4 4 2 4" xfId="29496" xr:uid="{00000000-0005-0000-0000-0000576F0000}"/>
    <cellStyle name="Normal 3 3 3 2 4 4 3" xfId="29497" xr:uid="{00000000-0005-0000-0000-0000586F0000}"/>
    <cellStyle name="Normal 3 3 3 2 4 4 3 2" xfId="29498" xr:uid="{00000000-0005-0000-0000-0000596F0000}"/>
    <cellStyle name="Normal 3 3 3 2 4 4 3 2 2" xfId="29499" xr:uid="{00000000-0005-0000-0000-00005A6F0000}"/>
    <cellStyle name="Normal 3 3 3 2 4 4 3 3" xfId="29500" xr:uid="{00000000-0005-0000-0000-00005B6F0000}"/>
    <cellStyle name="Normal 3 3 3 2 4 4 4" xfId="29501" xr:uid="{00000000-0005-0000-0000-00005C6F0000}"/>
    <cellStyle name="Normal 3 3 3 2 4 4 4 2" xfId="29502" xr:uid="{00000000-0005-0000-0000-00005D6F0000}"/>
    <cellStyle name="Normal 3 3 3 2 4 4 5" xfId="29503" xr:uid="{00000000-0005-0000-0000-00005E6F0000}"/>
    <cellStyle name="Normal 3 3 3 2 4 5" xfId="29504" xr:uid="{00000000-0005-0000-0000-00005F6F0000}"/>
    <cellStyle name="Normal 3 3 3 2 4 5 2" xfId="29505" xr:uid="{00000000-0005-0000-0000-0000606F0000}"/>
    <cellStyle name="Normal 3 3 3 2 4 5 2 2" xfId="29506" xr:uid="{00000000-0005-0000-0000-0000616F0000}"/>
    <cellStyle name="Normal 3 3 3 2 4 5 2 2 2" xfId="29507" xr:uid="{00000000-0005-0000-0000-0000626F0000}"/>
    <cellStyle name="Normal 3 3 3 2 4 5 2 3" xfId="29508" xr:uid="{00000000-0005-0000-0000-0000636F0000}"/>
    <cellStyle name="Normal 3 3 3 2 4 5 3" xfId="29509" xr:uid="{00000000-0005-0000-0000-0000646F0000}"/>
    <cellStyle name="Normal 3 3 3 2 4 5 3 2" xfId="29510" xr:uid="{00000000-0005-0000-0000-0000656F0000}"/>
    <cellStyle name="Normal 3 3 3 2 4 5 4" xfId="29511" xr:uid="{00000000-0005-0000-0000-0000666F0000}"/>
    <cellStyle name="Normal 3 3 3 2 4 6" xfId="29512" xr:uid="{00000000-0005-0000-0000-0000676F0000}"/>
    <cellStyle name="Normal 3 3 3 2 4 6 2" xfId="29513" xr:uid="{00000000-0005-0000-0000-0000686F0000}"/>
    <cellStyle name="Normal 3 3 3 2 4 6 2 2" xfId="29514" xr:uid="{00000000-0005-0000-0000-0000696F0000}"/>
    <cellStyle name="Normal 3 3 3 2 4 6 2 2 2" xfId="29515" xr:uid="{00000000-0005-0000-0000-00006A6F0000}"/>
    <cellStyle name="Normal 3 3 3 2 4 6 2 3" xfId="29516" xr:uid="{00000000-0005-0000-0000-00006B6F0000}"/>
    <cellStyle name="Normal 3 3 3 2 4 6 3" xfId="29517" xr:uid="{00000000-0005-0000-0000-00006C6F0000}"/>
    <cellStyle name="Normal 3 3 3 2 4 6 3 2" xfId="29518" xr:uid="{00000000-0005-0000-0000-00006D6F0000}"/>
    <cellStyle name="Normal 3 3 3 2 4 6 4" xfId="29519" xr:uid="{00000000-0005-0000-0000-00006E6F0000}"/>
    <cellStyle name="Normal 3 3 3 2 4 7" xfId="29520" xr:uid="{00000000-0005-0000-0000-00006F6F0000}"/>
    <cellStyle name="Normal 3 3 3 2 4 7 2" xfId="29521" xr:uid="{00000000-0005-0000-0000-0000706F0000}"/>
    <cellStyle name="Normal 3 3 3 2 4 7 2 2" xfId="29522" xr:uid="{00000000-0005-0000-0000-0000716F0000}"/>
    <cellStyle name="Normal 3 3 3 2 4 7 3" xfId="29523" xr:uid="{00000000-0005-0000-0000-0000726F0000}"/>
    <cellStyle name="Normal 3 3 3 2 4 8" xfId="29524" xr:uid="{00000000-0005-0000-0000-0000736F0000}"/>
    <cellStyle name="Normal 3 3 3 2 4 8 2" xfId="29525" xr:uid="{00000000-0005-0000-0000-0000746F0000}"/>
    <cellStyle name="Normal 3 3 3 2 4 9" xfId="29526" xr:uid="{00000000-0005-0000-0000-0000756F0000}"/>
    <cellStyle name="Normal 3 3 3 2 4 9 2" xfId="29527" xr:uid="{00000000-0005-0000-0000-0000766F0000}"/>
    <cellStyle name="Normal 3 3 3 2 5" xfId="29528" xr:uid="{00000000-0005-0000-0000-0000776F0000}"/>
    <cellStyle name="Normal 3 3 3 2 5 2" xfId="29529" xr:uid="{00000000-0005-0000-0000-0000786F0000}"/>
    <cellStyle name="Normal 3 3 3 2 5 2 2" xfId="29530" xr:uid="{00000000-0005-0000-0000-0000796F0000}"/>
    <cellStyle name="Normal 3 3 3 2 5 2 2 2" xfId="29531" xr:uid="{00000000-0005-0000-0000-00007A6F0000}"/>
    <cellStyle name="Normal 3 3 3 2 5 2 2 2 2" xfId="29532" xr:uid="{00000000-0005-0000-0000-00007B6F0000}"/>
    <cellStyle name="Normal 3 3 3 2 5 2 2 2 2 2" xfId="29533" xr:uid="{00000000-0005-0000-0000-00007C6F0000}"/>
    <cellStyle name="Normal 3 3 3 2 5 2 2 2 2 2 2" xfId="29534" xr:uid="{00000000-0005-0000-0000-00007D6F0000}"/>
    <cellStyle name="Normal 3 3 3 2 5 2 2 2 2 3" xfId="29535" xr:uid="{00000000-0005-0000-0000-00007E6F0000}"/>
    <cellStyle name="Normal 3 3 3 2 5 2 2 2 3" xfId="29536" xr:uid="{00000000-0005-0000-0000-00007F6F0000}"/>
    <cellStyle name="Normal 3 3 3 2 5 2 2 2 3 2" xfId="29537" xr:uid="{00000000-0005-0000-0000-0000806F0000}"/>
    <cellStyle name="Normal 3 3 3 2 5 2 2 2 4" xfId="29538" xr:uid="{00000000-0005-0000-0000-0000816F0000}"/>
    <cellStyle name="Normal 3 3 3 2 5 2 2 3" xfId="29539" xr:uid="{00000000-0005-0000-0000-0000826F0000}"/>
    <cellStyle name="Normal 3 3 3 2 5 2 2 3 2" xfId="29540" xr:uid="{00000000-0005-0000-0000-0000836F0000}"/>
    <cellStyle name="Normal 3 3 3 2 5 2 2 3 2 2" xfId="29541" xr:uid="{00000000-0005-0000-0000-0000846F0000}"/>
    <cellStyle name="Normal 3 3 3 2 5 2 2 3 3" xfId="29542" xr:uid="{00000000-0005-0000-0000-0000856F0000}"/>
    <cellStyle name="Normal 3 3 3 2 5 2 2 4" xfId="29543" xr:uid="{00000000-0005-0000-0000-0000866F0000}"/>
    <cellStyle name="Normal 3 3 3 2 5 2 2 4 2" xfId="29544" xr:uid="{00000000-0005-0000-0000-0000876F0000}"/>
    <cellStyle name="Normal 3 3 3 2 5 2 2 5" xfId="29545" xr:uid="{00000000-0005-0000-0000-0000886F0000}"/>
    <cellStyle name="Normal 3 3 3 2 5 2 3" xfId="29546" xr:uid="{00000000-0005-0000-0000-0000896F0000}"/>
    <cellStyle name="Normal 3 3 3 2 5 2 3 2" xfId="29547" xr:uid="{00000000-0005-0000-0000-00008A6F0000}"/>
    <cellStyle name="Normal 3 3 3 2 5 2 3 2 2" xfId="29548" xr:uid="{00000000-0005-0000-0000-00008B6F0000}"/>
    <cellStyle name="Normal 3 3 3 2 5 2 3 2 2 2" xfId="29549" xr:uid="{00000000-0005-0000-0000-00008C6F0000}"/>
    <cellStyle name="Normal 3 3 3 2 5 2 3 2 3" xfId="29550" xr:uid="{00000000-0005-0000-0000-00008D6F0000}"/>
    <cellStyle name="Normal 3 3 3 2 5 2 3 3" xfId="29551" xr:uid="{00000000-0005-0000-0000-00008E6F0000}"/>
    <cellStyle name="Normal 3 3 3 2 5 2 3 3 2" xfId="29552" xr:uid="{00000000-0005-0000-0000-00008F6F0000}"/>
    <cellStyle name="Normal 3 3 3 2 5 2 3 4" xfId="29553" xr:uid="{00000000-0005-0000-0000-0000906F0000}"/>
    <cellStyle name="Normal 3 3 3 2 5 2 4" xfId="29554" xr:uid="{00000000-0005-0000-0000-0000916F0000}"/>
    <cellStyle name="Normal 3 3 3 2 5 2 4 2" xfId="29555" xr:uid="{00000000-0005-0000-0000-0000926F0000}"/>
    <cellStyle name="Normal 3 3 3 2 5 2 4 2 2" xfId="29556" xr:uid="{00000000-0005-0000-0000-0000936F0000}"/>
    <cellStyle name="Normal 3 3 3 2 5 2 4 2 2 2" xfId="29557" xr:uid="{00000000-0005-0000-0000-0000946F0000}"/>
    <cellStyle name="Normal 3 3 3 2 5 2 4 2 3" xfId="29558" xr:uid="{00000000-0005-0000-0000-0000956F0000}"/>
    <cellStyle name="Normal 3 3 3 2 5 2 4 3" xfId="29559" xr:uid="{00000000-0005-0000-0000-0000966F0000}"/>
    <cellStyle name="Normal 3 3 3 2 5 2 4 3 2" xfId="29560" xr:uid="{00000000-0005-0000-0000-0000976F0000}"/>
    <cellStyle name="Normal 3 3 3 2 5 2 4 4" xfId="29561" xr:uid="{00000000-0005-0000-0000-0000986F0000}"/>
    <cellStyle name="Normal 3 3 3 2 5 2 5" xfId="29562" xr:uid="{00000000-0005-0000-0000-0000996F0000}"/>
    <cellStyle name="Normal 3 3 3 2 5 2 5 2" xfId="29563" xr:uid="{00000000-0005-0000-0000-00009A6F0000}"/>
    <cellStyle name="Normal 3 3 3 2 5 2 5 2 2" xfId="29564" xr:uid="{00000000-0005-0000-0000-00009B6F0000}"/>
    <cellStyle name="Normal 3 3 3 2 5 2 5 3" xfId="29565" xr:uid="{00000000-0005-0000-0000-00009C6F0000}"/>
    <cellStyle name="Normal 3 3 3 2 5 2 6" xfId="29566" xr:uid="{00000000-0005-0000-0000-00009D6F0000}"/>
    <cellStyle name="Normal 3 3 3 2 5 2 6 2" xfId="29567" xr:uid="{00000000-0005-0000-0000-00009E6F0000}"/>
    <cellStyle name="Normal 3 3 3 2 5 2 7" xfId="29568" xr:uid="{00000000-0005-0000-0000-00009F6F0000}"/>
    <cellStyle name="Normal 3 3 3 2 5 2 7 2" xfId="29569" xr:uid="{00000000-0005-0000-0000-0000A06F0000}"/>
    <cellStyle name="Normal 3 3 3 2 5 2 8" xfId="29570" xr:uid="{00000000-0005-0000-0000-0000A16F0000}"/>
    <cellStyle name="Normal 3 3 3 2 5 3" xfId="29571" xr:uid="{00000000-0005-0000-0000-0000A26F0000}"/>
    <cellStyle name="Normal 3 3 3 2 5 3 2" xfId="29572" xr:uid="{00000000-0005-0000-0000-0000A36F0000}"/>
    <cellStyle name="Normal 3 3 3 2 5 3 2 2" xfId="29573" xr:uid="{00000000-0005-0000-0000-0000A46F0000}"/>
    <cellStyle name="Normal 3 3 3 2 5 3 2 2 2" xfId="29574" xr:uid="{00000000-0005-0000-0000-0000A56F0000}"/>
    <cellStyle name="Normal 3 3 3 2 5 3 2 2 2 2" xfId="29575" xr:uid="{00000000-0005-0000-0000-0000A66F0000}"/>
    <cellStyle name="Normal 3 3 3 2 5 3 2 2 3" xfId="29576" xr:uid="{00000000-0005-0000-0000-0000A76F0000}"/>
    <cellStyle name="Normal 3 3 3 2 5 3 2 3" xfId="29577" xr:uid="{00000000-0005-0000-0000-0000A86F0000}"/>
    <cellStyle name="Normal 3 3 3 2 5 3 2 3 2" xfId="29578" xr:uid="{00000000-0005-0000-0000-0000A96F0000}"/>
    <cellStyle name="Normal 3 3 3 2 5 3 2 4" xfId="29579" xr:uid="{00000000-0005-0000-0000-0000AA6F0000}"/>
    <cellStyle name="Normal 3 3 3 2 5 3 3" xfId="29580" xr:uid="{00000000-0005-0000-0000-0000AB6F0000}"/>
    <cellStyle name="Normal 3 3 3 2 5 3 3 2" xfId="29581" xr:uid="{00000000-0005-0000-0000-0000AC6F0000}"/>
    <cellStyle name="Normal 3 3 3 2 5 3 3 2 2" xfId="29582" xr:uid="{00000000-0005-0000-0000-0000AD6F0000}"/>
    <cellStyle name="Normal 3 3 3 2 5 3 3 3" xfId="29583" xr:uid="{00000000-0005-0000-0000-0000AE6F0000}"/>
    <cellStyle name="Normal 3 3 3 2 5 3 4" xfId="29584" xr:uid="{00000000-0005-0000-0000-0000AF6F0000}"/>
    <cellStyle name="Normal 3 3 3 2 5 3 4 2" xfId="29585" xr:uid="{00000000-0005-0000-0000-0000B06F0000}"/>
    <cellStyle name="Normal 3 3 3 2 5 3 5" xfId="29586" xr:uid="{00000000-0005-0000-0000-0000B16F0000}"/>
    <cellStyle name="Normal 3 3 3 2 5 4" xfId="29587" xr:uid="{00000000-0005-0000-0000-0000B26F0000}"/>
    <cellStyle name="Normal 3 3 3 2 5 4 2" xfId="29588" xr:uid="{00000000-0005-0000-0000-0000B36F0000}"/>
    <cellStyle name="Normal 3 3 3 2 5 4 2 2" xfId="29589" xr:uid="{00000000-0005-0000-0000-0000B46F0000}"/>
    <cellStyle name="Normal 3 3 3 2 5 4 2 2 2" xfId="29590" xr:uid="{00000000-0005-0000-0000-0000B56F0000}"/>
    <cellStyle name="Normal 3 3 3 2 5 4 2 3" xfId="29591" xr:uid="{00000000-0005-0000-0000-0000B66F0000}"/>
    <cellStyle name="Normal 3 3 3 2 5 4 3" xfId="29592" xr:uid="{00000000-0005-0000-0000-0000B76F0000}"/>
    <cellStyle name="Normal 3 3 3 2 5 4 3 2" xfId="29593" xr:uid="{00000000-0005-0000-0000-0000B86F0000}"/>
    <cellStyle name="Normal 3 3 3 2 5 4 4" xfId="29594" xr:uid="{00000000-0005-0000-0000-0000B96F0000}"/>
    <cellStyle name="Normal 3 3 3 2 5 5" xfId="29595" xr:uid="{00000000-0005-0000-0000-0000BA6F0000}"/>
    <cellStyle name="Normal 3 3 3 2 5 5 2" xfId="29596" xr:uid="{00000000-0005-0000-0000-0000BB6F0000}"/>
    <cellStyle name="Normal 3 3 3 2 5 5 2 2" xfId="29597" xr:uid="{00000000-0005-0000-0000-0000BC6F0000}"/>
    <cellStyle name="Normal 3 3 3 2 5 5 2 2 2" xfId="29598" xr:uid="{00000000-0005-0000-0000-0000BD6F0000}"/>
    <cellStyle name="Normal 3 3 3 2 5 5 2 3" xfId="29599" xr:uid="{00000000-0005-0000-0000-0000BE6F0000}"/>
    <cellStyle name="Normal 3 3 3 2 5 5 3" xfId="29600" xr:uid="{00000000-0005-0000-0000-0000BF6F0000}"/>
    <cellStyle name="Normal 3 3 3 2 5 5 3 2" xfId="29601" xr:uid="{00000000-0005-0000-0000-0000C06F0000}"/>
    <cellStyle name="Normal 3 3 3 2 5 5 4" xfId="29602" xr:uid="{00000000-0005-0000-0000-0000C16F0000}"/>
    <cellStyle name="Normal 3 3 3 2 5 6" xfId="29603" xr:uid="{00000000-0005-0000-0000-0000C26F0000}"/>
    <cellStyle name="Normal 3 3 3 2 5 6 2" xfId="29604" xr:uid="{00000000-0005-0000-0000-0000C36F0000}"/>
    <cellStyle name="Normal 3 3 3 2 5 6 2 2" xfId="29605" xr:uid="{00000000-0005-0000-0000-0000C46F0000}"/>
    <cellStyle name="Normal 3 3 3 2 5 6 3" xfId="29606" xr:uid="{00000000-0005-0000-0000-0000C56F0000}"/>
    <cellStyle name="Normal 3 3 3 2 5 7" xfId="29607" xr:uid="{00000000-0005-0000-0000-0000C66F0000}"/>
    <cellStyle name="Normal 3 3 3 2 5 7 2" xfId="29608" xr:uid="{00000000-0005-0000-0000-0000C76F0000}"/>
    <cellStyle name="Normal 3 3 3 2 5 8" xfId="29609" xr:uid="{00000000-0005-0000-0000-0000C86F0000}"/>
    <cellStyle name="Normal 3 3 3 2 5 8 2" xfId="29610" xr:uid="{00000000-0005-0000-0000-0000C96F0000}"/>
    <cellStyle name="Normal 3 3 3 2 5 9" xfId="29611" xr:uid="{00000000-0005-0000-0000-0000CA6F0000}"/>
    <cellStyle name="Normal 3 3 3 2 6" xfId="29612" xr:uid="{00000000-0005-0000-0000-0000CB6F0000}"/>
    <cellStyle name="Normal 3 3 3 2 6 2" xfId="29613" xr:uid="{00000000-0005-0000-0000-0000CC6F0000}"/>
    <cellStyle name="Normal 3 3 3 2 6 2 2" xfId="29614" xr:uid="{00000000-0005-0000-0000-0000CD6F0000}"/>
    <cellStyle name="Normal 3 3 3 2 6 2 2 2" xfId="29615" xr:uid="{00000000-0005-0000-0000-0000CE6F0000}"/>
    <cellStyle name="Normal 3 3 3 2 6 2 2 2 2" xfId="29616" xr:uid="{00000000-0005-0000-0000-0000CF6F0000}"/>
    <cellStyle name="Normal 3 3 3 2 6 2 2 2 2 2" xfId="29617" xr:uid="{00000000-0005-0000-0000-0000D06F0000}"/>
    <cellStyle name="Normal 3 3 3 2 6 2 2 2 3" xfId="29618" xr:uid="{00000000-0005-0000-0000-0000D16F0000}"/>
    <cellStyle name="Normal 3 3 3 2 6 2 2 3" xfId="29619" xr:uid="{00000000-0005-0000-0000-0000D26F0000}"/>
    <cellStyle name="Normal 3 3 3 2 6 2 2 3 2" xfId="29620" xr:uid="{00000000-0005-0000-0000-0000D36F0000}"/>
    <cellStyle name="Normal 3 3 3 2 6 2 2 4" xfId="29621" xr:uid="{00000000-0005-0000-0000-0000D46F0000}"/>
    <cellStyle name="Normal 3 3 3 2 6 2 3" xfId="29622" xr:uid="{00000000-0005-0000-0000-0000D56F0000}"/>
    <cellStyle name="Normal 3 3 3 2 6 2 3 2" xfId="29623" xr:uid="{00000000-0005-0000-0000-0000D66F0000}"/>
    <cellStyle name="Normal 3 3 3 2 6 2 3 2 2" xfId="29624" xr:uid="{00000000-0005-0000-0000-0000D76F0000}"/>
    <cellStyle name="Normal 3 3 3 2 6 2 3 3" xfId="29625" xr:uid="{00000000-0005-0000-0000-0000D86F0000}"/>
    <cellStyle name="Normal 3 3 3 2 6 2 4" xfId="29626" xr:uid="{00000000-0005-0000-0000-0000D96F0000}"/>
    <cellStyle name="Normal 3 3 3 2 6 2 4 2" xfId="29627" xr:uid="{00000000-0005-0000-0000-0000DA6F0000}"/>
    <cellStyle name="Normal 3 3 3 2 6 2 5" xfId="29628" xr:uid="{00000000-0005-0000-0000-0000DB6F0000}"/>
    <cellStyle name="Normal 3 3 3 2 6 3" xfId="29629" xr:uid="{00000000-0005-0000-0000-0000DC6F0000}"/>
    <cellStyle name="Normal 3 3 3 2 6 3 2" xfId="29630" xr:uid="{00000000-0005-0000-0000-0000DD6F0000}"/>
    <cellStyle name="Normal 3 3 3 2 6 3 2 2" xfId="29631" xr:uid="{00000000-0005-0000-0000-0000DE6F0000}"/>
    <cellStyle name="Normal 3 3 3 2 6 3 2 2 2" xfId="29632" xr:uid="{00000000-0005-0000-0000-0000DF6F0000}"/>
    <cellStyle name="Normal 3 3 3 2 6 3 2 3" xfId="29633" xr:uid="{00000000-0005-0000-0000-0000E06F0000}"/>
    <cellStyle name="Normal 3 3 3 2 6 3 3" xfId="29634" xr:uid="{00000000-0005-0000-0000-0000E16F0000}"/>
    <cellStyle name="Normal 3 3 3 2 6 3 3 2" xfId="29635" xr:uid="{00000000-0005-0000-0000-0000E26F0000}"/>
    <cellStyle name="Normal 3 3 3 2 6 3 4" xfId="29636" xr:uid="{00000000-0005-0000-0000-0000E36F0000}"/>
    <cellStyle name="Normal 3 3 3 2 6 4" xfId="29637" xr:uid="{00000000-0005-0000-0000-0000E46F0000}"/>
    <cellStyle name="Normal 3 3 3 2 6 4 2" xfId="29638" xr:uid="{00000000-0005-0000-0000-0000E56F0000}"/>
    <cellStyle name="Normal 3 3 3 2 6 4 2 2" xfId="29639" xr:uid="{00000000-0005-0000-0000-0000E66F0000}"/>
    <cellStyle name="Normal 3 3 3 2 6 4 2 2 2" xfId="29640" xr:uid="{00000000-0005-0000-0000-0000E76F0000}"/>
    <cellStyle name="Normal 3 3 3 2 6 4 2 3" xfId="29641" xr:uid="{00000000-0005-0000-0000-0000E86F0000}"/>
    <cellStyle name="Normal 3 3 3 2 6 4 3" xfId="29642" xr:uid="{00000000-0005-0000-0000-0000E96F0000}"/>
    <cellStyle name="Normal 3 3 3 2 6 4 3 2" xfId="29643" xr:uid="{00000000-0005-0000-0000-0000EA6F0000}"/>
    <cellStyle name="Normal 3 3 3 2 6 4 4" xfId="29644" xr:uid="{00000000-0005-0000-0000-0000EB6F0000}"/>
    <cellStyle name="Normal 3 3 3 2 6 5" xfId="29645" xr:uid="{00000000-0005-0000-0000-0000EC6F0000}"/>
    <cellStyle name="Normal 3 3 3 2 6 5 2" xfId="29646" xr:uid="{00000000-0005-0000-0000-0000ED6F0000}"/>
    <cellStyle name="Normal 3 3 3 2 6 5 2 2" xfId="29647" xr:uid="{00000000-0005-0000-0000-0000EE6F0000}"/>
    <cellStyle name="Normal 3 3 3 2 6 5 3" xfId="29648" xr:uid="{00000000-0005-0000-0000-0000EF6F0000}"/>
    <cellStyle name="Normal 3 3 3 2 6 6" xfId="29649" xr:uid="{00000000-0005-0000-0000-0000F06F0000}"/>
    <cellStyle name="Normal 3 3 3 2 6 6 2" xfId="29650" xr:uid="{00000000-0005-0000-0000-0000F16F0000}"/>
    <cellStyle name="Normal 3 3 3 2 6 7" xfId="29651" xr:uid="{00000000-0005-0000-0000-0000F26F0000}"/>
    <cellStyle name="Normal 3 3 3 2 6 7 2" xfId="29652" xr:uid="{00000000-0005-0000-0000-0000F36F0000}"/>
    <cellStyle name="Normal 3 3 3 2 6 8" xfId="29653" xr:uid="{00000000-0005-0000-0000-0000F46F0000}"/>
    <cellStyle name="Normal 3 3 3 2 7" xfId="29654" xr:uid="{00000000-0005-0000-0000-0000F56F0000}"/>
    <cellStyle name="Normal 3 3 3 2 7 2" xfId="29655" xr:uid="{00000000-0005-0000-0000-0000F66F0000}"/>
    <cellStyle name="Normal 3 3 3 2 7 2 2" xfId="29656" xr:uid="{00000000-0005-0000-0000-0000F76F0000}"/>
    <cellStyle name="Normal 3 3 3 2 7 2 2 2" xfId="29657" xr:uid="{00000000-0005-0000-0000-0000F86F0000}"/>
    <cellStyle name="Normal 3 3 3 2 7 2 2 2 2" xfId="29658" xr:uid="{00000000-0005-0000-0000-0000F96F0000}"/>
    <cellStyle name="Normal 3 3 3 2 7 2 2 2 2 2" xfId="29659" xr:uid="{00000000-0005-0000-0000-0000FA6F0000}"/>
    <cellStyle name="Normal 3 3 3 2 7 2 2 2 3" xfId="29660" xr:uid="{00000000-0005-0000-0000-0000FB6F0000}"/>
    <cellStyle name="Normal 3 3 3 2 7 2 2 3" xfId="29661" xr:uid="{00000000-0005-0000-0000-0000FC6F0000}"/>
    <cellStyle name="Normal 3 3 3 2 7 2 2 3 2" xfId="29662" xr:uid="{00000000-0005-0000-0000-0000FD6F0000}"/>
    <cellStyle name="Normal 3 3 3 2 7 2 2 4" xfId="29663" xr:uid="{00000000-0005-0000-0000-0000FE6F0000}"/>
    <cellStyle name="Normal 3 3 3 2 7 2 3" xfId="29664" xr:uid="{00000000-0005-0000-0000-0000FF6F0000}"/>
    <cellStyle name="Normal 3 3 3 2 7 2 3 2" xfId="29665" xr:uid="{00000000-0005-0000-0000-000000700000}"/>
    <cellStyle name="Normal 3 3 3 2 7 2 3 2 2" xfId="29666" xr:uid="{00000000-0005-0000-0000-000001700000}"/>
    <cellStyle name="Normal 3 3 3 2 7 2 3 3" xfId="29667" xr:uid="{00000000-0005-0000-0000-000002700000}"/>
    <cellStyle name="Normal 3 3 3 2 7 2 4" xfId="29668" xr:uid="{00000000-0005-0000-0000-000003700000}"/>
    <cellStyle name="Normal 3 3 3 2 7 2 4 2" xfId="29669" xr:uid="{00000000-0005-0000-0000-000004700000}"/>
    <cellStyle name="Normal 3 3 3 2 7 2 5" xfId="29670" xr:uid="{00000000-0005-0000-0000-000005700000}"/>
    <cellStyle name="Normal 3 3 3 2 7 3" xfId="29671" xr:uid="{00000000-0005-0000-0000-000006700000}"/>
    <cellStyle name="Normal 3 3 3 2 7 3 2" xfId="29672" xr:uid="{00000000-0005-0000-0000-000007700000}"/>
    <cellStyle name="Normal 3 3 3 2 7 3 2 2" xfId="29673" xr:uid="{00000000-0005-0000-0000-000008700000}"/>
    <cellStyle name="Normal 3 3 3 2 7 3 2 2 2" xfId="29674" xr:uid="{00000000-0005-0000-0000-000009700000}"/>
    <cellStyle name="Normal 3 3 3 2 7 3 2 3" xfId="29675" xr:uid="{00000000-0005-0000-0000-00000A700000}"/>
    <cellStyle name="Normal 3 3 3 2 7 3 3" xfId="29676" xr:uid="{00000000-0005-0000-0000-00000B700000}"/>
    <cellStyle name="Normal 3 3 3 2 7 3 3 2" xfId="29677" xr:uid="{00000000-0005-0000-0000-00000C700000}"/>
    <cellStyle name="Normal 3 3 3 2 7 3 4" xfId="29678" xr:uid="{00000000-0005-0000-0000-00000D700000}"/>
    <cellStyle name="Normal 3 3 3 2 7 4" xfId="29679" xr:uid="{00000000-0005-0000-0000-00000E700000}"/>
    <cellStyle name="Normal 3 3 3 2 7 4 2" xfId="29680" xr:uid="{00000000-0005-0000-0000-00000F700000}"/>
    <cellStyle name="Normal 3 3 3 2 7 4 2 2" xfId="29681" xr:uid="{00000000-0005-0000-0000-000010700000}"/>
    <cellStyle name="Normal 3 3 3 2 7 4 3" xfId="29682" xr:uid="{00000000-0005-0000-0000-000011700000}"/>
    <cellStyle name="Normal 3 3 3 2 7 5" xfId="29683" xr:uid="{00000000-0005-0000-0000-000012700000}"/>
    <cellStyle name="Normal 3 3 3 2 7 5 2" xfId="29684" xr:uid="{00000000-0005-0000-0000-000013700000}"/>
    <cellStyle name="Normal 3 3 3 2 7 6" xfId="29685" xr:uid="{00000000-0005-0000-0000-000014700000}"/>
    <cellStyle name="Normal 3 3 3 2 8" xfId="29686" xr:uid="{00000000-0005-0000-0000-000015700000}"/>
    <cellStyle name="Normal 3 3 3 2 8 2" xfId="29687" xr:uid="{00000000-0005-0000-0000-000016700000}"/>
    <cellStyle name="Normal 3 3 3 2 8 2 2" xfId="29688" xr:uid="{00000000-0005-0000-0000-000017700000}"/>
    <cellStyle name="Normal 3 3 3 2 8 2 2 2" xfId="29689" xr:uid="{00000000-0005-0000-0000-000018700000}"/>
    <cellStyle name="Normal 3 3 3 2 8 2 2 2 2" xfId="29690" xr:uid="{00000000-0005-0000-0000-000019700000}"/>
    <cellStyle name="Normal 3 3 3 2 8 2 2 2 2 2" xfId="29691" xr:uid="{00000000-0005-0000-0000-00001A700000}"/>
    <cellStyle name="Normal 3 3 3 2 8 2 2 2 3" xfId="29692" xr:uid="{00000000-0005-0000-0000-00001B700000}"/>
    <cellStyle name="Normal 3 3 3 2 8 2 2 3" xfId="29693" xr:uid="{00000000-0005-0000-0000-00001C700000}"/>
    <cellStyle name="Normal 3 3 3 2 8 2 2 3 2" xfId="29694" xr:uid="{00000000-0005-0000-0000-00001D700000}"/>
    <cellStyle name="Normal 3 3 3 2 8 2 2 4" xfId="29695" xr:uid="{00000000-0005-0000-0000-00001E700000}"/>
    <cellStyle name="Normal 3 3 3 2 8 2 3" xfId="29696" xr:uid="{00000000-0005-0000-0000-00001F700000}"/>
    <cellStyle name="Normal 3 3 3 2 8 2 3 2" xfId="29697" xr:uid="{00000000-0005-0000-0000-000020700000}"/>
    <cellStyle name="Normal 3 3 3 2 8 2 3 2 2" xfId="29698" xr:uid="{00000000-0005-0000-0000-000021700000}"/>
    <cellStyle name="Normal 3 3 3 2 8 2 3 3" xfId="29699" xr:uid="{00000000-0005-0000-0000-000022700000}"/>
    <cellStyle name="Normal 3 3 3 2 8 2 4" xfId="29700" xr:uid="{00000000-0005-0000-0000-000023700000}"/>
    <cellStyle name="Normal 3 3 3 2 8 2 4 2" xfId="29701" xr:uid="{00000000-0005-0000-0000-000024700000}"/>
    <cellStyle name="Normal 3 3 3 2 8 2 5" xfId="29702" xr:uid="{00000000-0005-0000-0000-000025700000}"/>
    <cellStyle name="Normal 3 3 3 2 8 3" xfId="29703" xr:uid="{00000000-0005-0000-0000-000026700000}"/>
    <cellStyle name="Normal 3 3 3 2 8 3 2" xfId="29704" xr:uid="{00000000-0005-0000-0000-000027700000}"/>
    <cellStyle name="Normal 3 3 3 2 8 3 2 2" xfId="29705" xr:uid="{00000000-0005-0000-0000-000028700000}"/>
    <cellStyle name="Normal 3 3 3 2 8 3 2 2 2" xfId="29706" xr:uid="{00000000-0005-0000-0000-000029700000}"/>
    <cellStyle name="Normal 3 3 3 2 8 3 2 3" xfId="29707" xr:uid="{00000000-0005-0000-0000-00002A700000}"/>
    <cellStyle name="Normal 3 3 3 2 8 3 3" xfId="29708" xr:uid="{00000000-0005-0000-0000-00002B700000}"/>
    <cellStyle name="Normal 3 3 3 2 8 3 3 2" xfId="29709" xr:uid="{00000000-0005-0000-0000-00002C700000}"/>
    <cellStyle name="Normal 3 3 3 2 8 3 4" xfId="29710" xr:uid="{00000000-0005-0000-0000-00002D700000}"/>
    <cellStyle name="Normal 3 3 3 2 8 4" xfId="29711" xr:uid="{00000000-0005-0000-0000-00002E700000}"/>
    <cellStyle name="Normal 3 3 3 2 8 4 2" xfId="29712" xr:uid="{00000000-0005-0000-0000-00002F700000}"/>
    <cellStyle name="Normal 3 3 3 2 8 4 2 2" xfId="29713" xr:uid="{00000000-0005-0000-0000-000030700000}"/>
    <cellStyle name="Normal 3 3 3 2 8 4 3" xfId="29714" xr:uid="{00000000-0005-0000-0000-000031700000}"/>
    <cellStyle name="Normal 3 3 3 2 8 5" xfId="29715" xr:uid="{00000000-0005-0000-0000-000032700000}"/>
    <cellStyle name="Normal 3 3 3 2 8 5 2" xfId="29716" xr:uid="{00000000-0005-0000-0000-000033700000}"/>
    <cellStyle name="Normal 3 3 3 2 8 6" xfId="29717" xr:uid="{00000000-0005-0000-0000-000034700000}"/>
    <cellStyle name="Normal 3 3 3 2 9" xfId="29718" xr:uid="{00000000-0005-0000-0000-000035700000}"/>
    <cellStyle name="Normal 3 3 3 2 9 2" xfId="29719" xr:uid="{00000000-0005-0000-0000-000036700000}"/>
    <cellStyle name="Normal 3 3 3 2 9 2 2" xfId="29720" xr:uid="{00000000-0005-0000-0000-000037700000}"/>
    <cellStyle name="Normal 3 3 3 2 9 2 2 2" xfId="29721" xr:uid="{00000000-0005-0000-0000-000038700000}"/>
    <cellStyle name="Normal 3 3 3 2 9 2 2 2 2" xfId="29722" xr:uid="{00000000-0005-0000-0000-000039700000}"/>
    <cellStyle name="Normal 3 3 3 2 9 2 2 3" xfId="29723" xr:uid="{00000000-0005-0000-0000-00003A700000}"/>
    <cellStyle name="Normal 3 3 3 2 9 2 3" xfId="29724" xr:uid="{00000000-0005-0000-0000-00003B700000}"/>
    <cellStyle name="Normal 3 3 3 2 9 2 3 2" xfId="29725" xr:uid="{00000000-0005-0000-0000-00003C700000}"/>
    <cellStyle name="Normal 3 3 3 2 9 2 4" xfId="29726" xr:uid="{00000000-0005-0000-0000-00003D700000}"/>
    <cellStyle name="Normal 3 3 3 2 9 3" xfId="29727" xr:uid="{00000000-0005-0000-0000-00003E700000}"/>
    <cellStyle name="Normal 3 3 3 2 9 3 2" xfId="29728" xr:uid="{00000000-0005-0000-0000-00003F700000}"/>
    <cellStyle name="Normal 3 3 3 2 9 3 2 2" xfId="29729" xr:uid="{00000000-0005-0000-0000-000040700000}"/>
    <cellStyle name="Normal 3 3 3 2 9 3 3" xfId="29730" xr:uid="{00000000-0005-0000-0000-000041700000}"/>
    <cellStyle name="Normal 3 3 3 2 9 4" xfId="29731" xr:uid="{00000000-0005-0000-0000-000042700000}"/>
    <cellStyle name="Normal 3 3 3 2 9 4 2" xfId="29732" xr:uid="{00000000-0005-0000-0000-000043700000}"/>
    <cellStyle name="Normal 3 3 3 2 9 5" xfId="29733" xr:uid="{00000000-0005-0000-0000-000044700000}"/>
    <cellStyle name="Normal 3 3 3 2_T-straight with PEDs adjustor" xfId="29734" xr:uid="{00000000-0005-0000-0000-000045700000}"/>
    <cellStyle name="Normal 3 3 3 3" xfId="1284" xr:uid="{00000000-0005-0000-0000-000046700000}"/>
    <cellStyle name="Normal 3 3 3 3 10" xfId="29735" xr:uid="{00000000-0005-0000-0000-000047700000}"/>
    <cellStyle name="Normal 3 3 3 3 11" xfId="29736" xr:uid="{00000000-0005-0000-0000-000048700000}"/>
    <cellStyle name="Normal 3 3 3 3 2" xfId="29737" xr:uid="{00000000-0005-0000-0000-000049700000}"/>
    <cellStyle name="Normal 3 3 3 3 2 10" xfId="29738" xr:uid="{00000000-0005-0000-0000-00004A700000}"/>
    <cellStyle name="Normal 3 3 3 3 2 2" xfId="29739" xr:uid="{00000000-0005-0000-0000-00004B700000}"/>
    <cellStyle name="Normal 3 3 3 3 2 2 2" xfId="29740" xr:uid="{00000000-0005-0000-0000-00004C700000}"/>
    <cellStyle name="Normal 3 3 3 3 2 2 2 2" xfId="29741" xr:uid="{00000000-0005-0000-0000-00004D700000}"/>
    <cellStyle name="Normal 3 3 3 3 2 2 2 2 2" xfId="29742" xr:uid="{00000000-0005-0000-0000-00004E700000}"/>
    <cellStyle name="Normal 3 3 3 3 2 2 2 2 2 2" xfId="29743" xr:uid="{00000000-0005-0000-0000-00004F700000}"/>
    <cellStyle name="Normal 3 3 3 3 2 2 2 2 2 2 2" xfId="29744" xr:uid="{00000000-0005-0000-0000-000050700000}"/>
    <cellStyle name="Normal 3 3 3 3 2 2 2 2 2 3" xfId="29745" xr:uid="{00000000-0005-0000-0000-000051700000}"/>
    <cellStyle name="Normal 3 3 3 3 2 2 2 2 3" xfId="29746" xr:uid="{00000000-0005-0000-0000-000052700000}"/>
    <cellStyle name="Normal 3 3 3 3 2 2 2 2 3 2" xfId="29747" xr:uid="{00000000-0005-0000-0000-000053700000}"/>
    <cellStyle name="Normal 3 3 3 3 2 2 2 2 4" xfId="29748" xr:uid="{00000000-0005-0000-0000-000054700000}"/>
    <cellStyle name="Normal 3 3 3 3 2 2 2 3" xfId="29749" xr:uid="{00000000-0005-0000-0000-000055700000}"/>
    <cellStyle name="Normal 3 3 3 3 2 2 2 3 2" xfId="29750" xr:uid="{00000000-0005-0000-0000-000056700000}"/>
    <cellStyle name="Normal 3 3 3 3 2 2 2 3 2 2" xfId="29751" xr:uid="{00000000-0005-0000-0000-000057700000}"/>
    <cellStyle name="Normal 3 3 3 3 2 2 2 3 3" xfId="29752" xr:uid="{00000000-0005-0000-0000-000058700000}"/>
    <cellStyle name="Normal 3 3 3 3 2 2 2 4" xfId="29753" xr:uid="{00000000-0005-0000-0000-000059700000}"/>
    <cellStyle name="Normal 3 3 3 3 2 2 2 4 2" xfId="29754" xr:uid="{00000000-0005-0000-0000-00005A700000}"/>
    <cellStyle name="Normal 3 3 3 3 2 2 2 5" xfId="29755" xr:uid="{00000000-0005-0000-0000-00005B700000}"/>
    <cellStyle name="Normal 3 3 3 3 2 2 3" xfId="29756" xr:uid="{00000000-0005-0000-0000-00005C700000}"/>
    <cellStyle name="Normal 3 3 3 3 2 2 3 2" xfId="29757" xr:uid="{00000000-0005-0000-0000-00005D700000}"/>
    <cellStyle name="Normal 3 3 3 3 2 2 3 2 2" xfId="29758" xr:uid="{00000000-0005-0000-0000-00005E700000}"/>
    <cellStyle name="Normal 3 3 3 3 2 2 3 2 2 2" xfId="29759" xr:uid="{00000000-0005-0000-0000-00005F700000}"/>
    <cellStyle name="Normal 3 3 3 3 2 2 3 2 3" xfId="29760" xr:uid="{00000000-0005-0000-0000-000060700000}"/>
    <cellStyle name="Normal 3 3 3 3 2 2 3 3" xfId="29761" xr:uid="{00000000-0005-0000-0000-000061700000}"/>
    <cellStyle name="Normal 3 3 3 3 2 2 3 3 2" xfId="29762" xr:uid="{00000000-0005-0000-0000-000062700000}"/>
    <cellStyle name="Normal 3 3 3 3 2 2 3 4" xfId="29763" xr:uid="{00000000-0005-0000-0000-000063700000}"/>
    <cellStyle name="Normal 3 3 3 3 2 2 4" xfId="29764" xr:uid="{00000000-0005-0000-0000-000064700000}"/>
    <cellStyle name="Normal 3 3 3 3 2 2 4 2" xfId="29765" xr:uid="{00000000-0005-0000-0000-000065700000}"/>
    <cellStyle name="Normal 3 3 3 3 2 2 4 2 2" xfId="29766" xr:uid="{00000000-0005-0000-0000-000066700000}"/>
    <cellStyle name="Normal 3 3 3 3 2 2 4 2 2 2" xfId="29767" xr:uid="{00000000-0005-0000-0000-000067700000}"/>
    <cellStyle name="Normal 3 3 3 3 2 2 4 2 3" xfId="29768" xr:uid="{00000000-0005-0000-0000-000068700000}"/>
    <cellStyle name="Normal 3 3 3 3 2 2 4 3" xfId="29769" xr:uid="{00000000-0005-0000-0000-000069700000}"/>
    <cellStyle name="Normal 3 3 3 3 2 2 4 3 2" xfId="29770" xr:uid="{00000000-0005-0000-0000-00006A700000}"/>
    <cellStyle name="Normal 3 3 3 3 2 2 4 4" xfId="29771" xr:uid="{00000000-0005-0000-0000-00006B700000}"/>
    <cellStyle name="Normal 3 3 3 3 2 2 5" xfId="29772" xr:uid="{00000000-0005-0000-0000-00006C700000}"/>
    <cellStyle name="Normal 3 3 3 3 2 2 5 2" xfId="29773" xr:uid="{00000000-0005-0000-0000-00006D700000}"/>
    <cellStyle name="Normal 3 3 3 3 2 2 5 2 2" xfId="29774" xr:uid="{00000000-0005-0000-0000-00006E700000}"/>
    <cellStyle name="Normal 3 3 3 3 2 2 5 3" xfId="29775" xr:uid="{00000000-0005-0000-0000-00006F700000}"/>
    <cellStyle name="Normal 3 3 3 3 2 2 6" xfId="29776" xr:uid="{00000000-0005-0000-0000-000070700000}"/>
    <cellStyle name="Normal 3 3 3 3 2 2 6 2" xfId="29777" xr:uid="{00000000-0005-0000-0000-000071700000}"/>
    <cellStyle name="Normal 3 3 3 3 2 2 7" xfId="29778" xr:uid="{00000000-0005-0000-0000-000072700000}"/>
    <cellStyle name="Normal 3 3 3 3 2 2 7 2" xfId="29779" xr:uid="{00000000-0005-0000-0000-000073700000}"/>
    <cellStyle name="Normal 3 3 3 3 2 2 8" xfId="29780" xr:uid="{00000000-0005-0000-0000-000074700000}"/>
    <cellStyle name="Normal 3 3 3 3 2 3" xfId="29781" xr:uid="{00000000-0005-0000-0000-000075700000}"/>
    <cellStyle name="Normal 3 3 3 3 2 3 2" xfId="29782" xr:uid="{00000000-0005-0000-0000-000076700000}"/>
    <cellStyle name="Normal 3 3 3 3 2 3 2 2" xfId="29783" xr:uid="{00000000-0005-0000-0000-000077700000}"/>
    <cellStyle name="Normal 3 3 3 3 2 3 2 2 2" xfId="29784" xr:uid="{00000000-0005-0000-0000-000078700000}"/>
    <cellStyle name="Normal 3 3 3 3 2 3 2 2 2 2" xfId="29785" xr:uid="{00000000-0005-0000-0000-000079700000}"/>
    <cellStyle name="Normal 3 3 3 3 2 3 2 2 3" xfId="29786" xr:uid="{00000000-0005-0000-0000-00007A700000}"/>
    <cellStyle name="Normal 3 3 3 3 2 3 2 3" xfId="29787" xr:uid="{00000000-0005-0000-0000-00007B700000}"/>
    <cellStyle name="Normal 3 3 3 3 2 3 2 3 2" xfId="29788" xr:uid="{00000000-0005-0000-0000-00007C700000}"/>
    <cellStyle name="Normal 3 3 3 3 2 3 2 4" xfId="29789" xr:uid="{00000000-0005-0000-0000-00007D700000}"/>
    <cellStyle name="Normal 3 3 3 3 2 3 3" xfId="29790" xr:uid="{00000000-0005-0000-0000-00007E700000}"/>
    <cellStyle name="Normal 3 3 3 3 2 3 3 2" xfId="29791" xr:uid="{00000000-0005-0000-0000-00007F700000}"/>
    <cellStyle name="Normal 3 3 3 3 2 3 3 2 2" xfId="29792" xr:uid="{00000000-0005-0000-0000-000080700000}"/>
    <cellStyle name="Normal 3 3 3 3 2 3 3 3" xfId="29793" xr:uid="{00000000-0005-0000-0000-000081700000}"/>
    <cellStyle name="Normal 3 3 3 3 2 3 4" xfId="29794" xr:uid="{00000000-0005-0000-0000-000082700000}"/>
    <cellStyle name="Normal 3 3 3 3 2 3 4 2" xfId="29795" xr:uid="{00000000-0005-0000-0000-000083700000}"/>
    <cellStyle name="Normal 3 3 3 3 2 3 5" xfId="29796" xr:uid="{00000000-0005-0000-0000-000084700000}"/>
    <cellStyle name="Normal 3 3 3 3 2 4" xfId="29797" xr:uid="{00000000-0005-0000-0000-000085700000}"/>
    <cellStyle name="Normal 3 3 3 3 2 4 2" xfId="29798" xr:uid="{00000000-0005-0000-0000-000086700000}"/>
    <cellStyle name="Normal 3 3 3 3 2 4 2 2" xfId="29799" xr:uid="{00000000-0005-0000-0000-000087700000}"/>
    <cellStyle name="Normal 3 3 3 3 2 4 2 2 2" xfId="29800" xr:uid="{00000000-0005-0000-0000-000088700000}"/>
    <cellStyle name="Normal 3 3 3 3 2 4 2 3" xfId="29801" xr:uid="{00000000-0005-0000-0000-000089700000}"/>
    <cellStyle name="Normal 3 3 3 3 2 4 3" xfId="29802" xr:uid="{00000000-0005-0000-0000-00008A700000}"/>
    <cellStyle name="Normal 3 3 3 3 2 4 3 2" xfId="29803" xr:uid="{00000000-0005-0000-0000-00008B700000}"/>
    <cellStyle name="Normal 3 3 3 3 2 4 4" xfId="29804" xr:uid="{00000000-0005-0000-0000-00008C700000}"/>
    <cellStyle name="Normal 3 3 3 3 2 5" xfId="29805" xr:uid="{00000000-0005-0000-0000-00008D700000}"/>
    <cellStyle name="Normal 3 3 3 3 2 5 2" xfId="29806" xr:uid="{00000000-0005-0000-0000-00008E700000}"/>
    <cellStyle name="Normal 3 3 3 3 2 5 2 2" xfId="29807" xr:uid="{00000000-0005-0000-0000-00008F700000}"/>
    <cellStyle name="Normal 3 3 3 3 2 5 2 2 2" xfId="29808" xr:uid="{00000000-0005-0000-0000-000090700000}"/>
    <cellStyle name="Normal 3 3 3 3 2 5 2 3" xfId="29809" xr:uid="{00000000-0005-0000-0000-000091700000}"/>
    <cellStyle name="Normal 3 3 3 3 2 5 3" xfId="29810" xr:uid="{00000000-0005-0000-0000-000092700000}"/>
    <cellStyle name="Normal 3 3 3 3 2 5 3 2" xfId="29811" xr:uid="{00000000-0005-0000-0000-000093700000}"/>
    <cellStyle name="Normal 3 3 3 3 2 5 4" xfId="29812" xr:uid="{00000000-0005-0000-0000-000094700000}"/>
    <cellStyle name="Normal 3 3 3 3 2 6" xfId="29813" xr:uid="{00000000-0005-0000-0000-000095700000}"/>
    <cellStyle name="Normal 3 3 3 3 2 6 2" xfId="29814" xr:uid="{00000000-0005-0000-0000-000096700000}"/>
    <cellStyle name="Normal 3 3 3 3 2 6 2 2" xfId="29815" xr:uid="{00000000-0005-0000-0000-000097700000}"/>
    <cellStyle name="Normal 3 3 3 3 2 6 3" xfId="29816" xr:uid="{00000000-0005-0000-0000-000098700000}"/>
    <cellStyle name="Normal 3 3 3 3 2 7" xfId="29817" xr:uid="{00000000-0005-0000-0000-000099700000}"/>
    <cellStyle name="Normal 3 3 3 3 2 7 2" xfId="29818" xr:uid="{00000000-0005-0000-0000-00009A700000}"/>
    <cellStyle name="Normal 3 3 3 3 2 8" xfId="29819" xr:uid="{00000000-0005-0000-0000-00009B700000}"/>
    <cellStyle name="Normal 3 3 3 3 2 8 2" xfId="29820" xr:uid="{00000000-0005-0000-0000-00009C700000}"/>
    <cellStyle name="Normal 3 3 3 3 2 9" xfId="29821" xr:uid="{00000000-0005-0000-0000-00009D700000}"/>
    <cellStyle name="Normal 3 3 3 3 3" xfId="29822" xr:uid="{00000000-0005-0000-0000-00009E700000}"/>
    <cellStyle name="Normal 3 3 3 3 3 2" xfId="29823" xr:uid="{00000000-0005-0000-0000-00009F700000}"/>
    <cellStyle name="Normal 3 3 3 3 3 2 2" xfId="29824" xr:uid="{00000000-0005-0000-0000-0000A0700000}"/>
    <cellStyle name="Normal 3 3 3 3 3 2 2 2" xfId="29825" xr:uid="{00000000-0005-0000-0000-0000A1700000}"/>
    <cellStyle name="Normal 3 3 3 3 3 2 2 2 2" xfId="29826" xr:uid="{00000000-0005-0000-0000-0000A2700000}"/>
    <cellStyle name="Normal 3 3 3 3 3 2 2 2 2 2" xfId="29827" xr:uid="{00000000-0005-0000-0000-0000A3700000}"/>
    <cellStyle name="Normal 3 3 3 3 3 2 2 2 3" xfId="29828" xr:uid="{00000000-0005-0000-0000-0000A4700000}"/>
    <cellStyle name="Normal 3 3 3 3 3 2 2 3" xfId="29829" xr:uid="{00000000-0005-0000-0000-0000A5700000}"/>
    <cellStyle name="Normal 3 3 3 3 3 2 2 3 2" xfId="29830" xr:uid="{00000000-0005-0000-0000-0000A6700000}"/>
    <cellStyle name="Normal 3 3 3 3 3 2 2 4" xfId="29831" xr:uid="{00000000-0005-0000-0000-0000A7700000}"/>
    <cellStyle name="Normal 3 3 3 3 3 2 3" xfId="29832" xr:uid="{00000000-0005-0000-0000-0000A8700000}"/>
    <cellStyle name="Normal 3 3 3 3 3 2 3 2" xfId="29833" xr:uid="{00000000-0005-0000-0000-0000A9700000}"/>
    <cellStyle name="Normal 3 3 3 3 3 2 3 2 2" xfId="29834" xr:uid="{00000000-0005-0000-0000-0000AA700000}"/>
    <cellStyle name="Normal 3 3 3 3 3 2 3 3" xfId="29835" xr:uid="{00000000-0005-0000-0000-0000AB700000}"/>
    <cellStyle name="Normal 3 3 3 3 3 2 4" xfId="29836" xr:uid="{00000000-0005-0000-0000-0000AC700000}"/>
    <cellStyle name="Normal 3 3 3 3 3 2 4 2" xfId="29837" xr:uid="{00000000-0005-0000-0000-0000AD700000}"/>
    <cellStyle name="Normal 3 3 3 3 3 2 5" xfId="29838" xr:uid="{00000000-0005-0000-0000-0000AE700000}"/>
    <cellStyle name="Normal 3 3 3 3 3 3" xfId="29839" xr:uid="{00000000-0005-0000-0000-0000AF700000}"/>
    <cellStyle name="Normal 3 3 3 3 3 3 2" xfId="29840" xr:uid="{00000000-0005-0000-0000-0000B0700000}"/>
    <cellStyle name="Normal 3 3 3 3 3 3 2 2" xfId="29841" xr:uid="{00000000-0005-0000-0000-0000B1700000}"/>
    <cellStyle name="Normal 3 3 3 3 3 3 2 2 2" xfId="29842" xr:uid="{00000000-0005-0000-0000-0000B2700000}"/>
    <cellStyle name="Normal 3 3 3 3 3 3 2 3" xfId="29843" xr:uid="{00000000-0005-0000-0000-0000B3700000}"/>
    <cellStyle name="Normal 3 3 3 3 3 3 3" xfId="29844" xr:uid="{00000000-0005-0000-0000-0000B4700000}"/>
    <cellStyle name="Normal 3 3 3 3 3 3 3 2" xfId="29845" xr:uid="{00000000-0005-0000-0000-0000B5700000}"/>
    <cellStyle name="Normal 3 3 3 3 3 3 4" xfId="29846" xr:uid="{00000000-0005-0000-0000-0000B6700000}"/>
    <cellStyle name="Normal 3 3 3 3 3 4" xfId="29847" xr:uid="{00000000-0005-0000-0000-0000B7700000}"/>
    <cellStyle name="Normal 3 3 3 3 3 4 2" xfId="29848" xr:uid="{00000000-0005-0000-0000-0000B8700000}"/>
    <cellStyle name="Normal 3 3 3 3 3 4 2 2" xfId="29849" xr:uid="{00000000-0005-0000-0000-0000B9700000}"/>
    <cellStyle name="Normal 3 3 3 3 3 4 2 2 2" xfId="29850" xr:uid="{00000000-0005-0000-0000-0000BA700000}"/>
    <cellStyle name="Normal 3 3 3 3 3 4 2 3" xfId="29851" xr:uid="{00000000-0005-0000-0000-0000BB700000}"/>
    <cellStyle name="Normal 3 3 3 3 3 4 3" xfId="29852" xr:uid="{00000000-0005-0000-0000-0000BC700000}"/>
    <cellStyle name="Normal 3 3 3 3 3 4 3 2" xfId="29853" xr:uid="{00000000-0005-0000-0000-0000BD700000}"/>
    <cellStyle name="Normal 3 3 3 3 3 4 4" xfId="29854" xr:uid="{00000000-0005-0000-0000-0000BE700000}"/>
    <cellStyle name="Normal 3 3 3 3 3 5" xfId="29855" xr:uid="{00000000-0005-0000-0000-0000BF700000}"/>
    <cellStyle name="Normal 3 3 3 3 3 5 2" xfId="29856" xr:uid="{00000000-0005-0000-0000-0000C0700000}"/>
    <cellStyle name="Normal 3 3 3 3 3 5 2 2" xfId="29857" xr:uid="{00000000-0005-0000-0000-0000C1700000}"/>
    <cellStyle name="Normal 3 3 3 3 3 5 3" xfId="29858" xr:uid="{00000000-0005-0000-0000-0000C2700000}"/>
    <cellStyle name="Normal 3 3 3 3 3 6" xfId="29859" xr:uid="{00000000-0005-0000-0000-0000C3700000}"/>
    <cellStyle name="Normal 3 3 3 3 3 6 2" xfId="29860" xr:uid="{00000000-0005-0000-0000-0000C4700000}"/>
    <cellStyle name="Normal 3 3 3 3 3 7" xfId="29861" xr:uid="{00000000-0005-0000-0000-0000C5700000}"/>
    <cellStyle name="Normal 3 3 3 3 3 7 2" xfId="29862" xr:uid="{00000000-0005-0000-0000-0000C6700000}"/>
    <cellStyle name="Normal 3 3 3 3 3 8" xfId="29863" xr:uid="{00000000-0005-0000-0000-0000C7700000}"/>
    <cellStyle name="Normal 3 3 3 3 4" xfId="29864" xr:uid="{00000000-0005-0000-0000-0000C8700000}"/>
    <cellStyle name="Normal 3 3 3 3 4 2" xfId="29865" xr:uid="{00000000-0005-0000-0000-0000C9700000}"/>
    <cellStyle name="Normal 3 3 3 3 4 2 2" xfId="29866" xr:uid="{00000000-0005-0000-0000-0000CA700000}"/>
    <cellStyle name="Normal 3 3 3 3 4 2 2 2" xfId="29867" xr:uid="{00000000-0005-0000-0000-0000CB700000}"/>
    <cellStyle name="Normal 3 3 3 3 4 2 2 2 2" xfId="29868" xr:uid="{00000000-0005-0000-0000-0000CC700000}"/>
    <cellStyle name="Normal 3 3 3 3 4 2 2 3" xfId="29869" xr:uid="{00000000-0005-0000-0000-0000CD700000}"/>
    <cellStyle name="Normal 3 3 3 3 4 2 3" xfId="29870" xr:uid="{00000000-0005-0000-0000-0000CE700000}"/>
    <cellStyle name="Normal 3 3 3 3 4 2 3 2" xfId="29871" xr:uid="{00000000-0005-0000-0000-0000CF700000}"/>
    <cellStyle name="Normal 3 3 3 3 4 2 4" xfId="29872" xr:uid="{00000000-0005-0000-0000-0000D0700000}"/>
    <cellStyle name="Normal 3 3 3 3 4 3" xfId="29873" xr:uid="{00000000-0005-0000-0000-0000D1700000}"/>
    <cellStyle name="Normal 3 3 3 3 4 3 2" xfId="29874" xr:uid="{00000000-0005-0000-0000-0000D2700000}"/>
    <cellStyle name="Normal 3 3 3 3 4 3 2 2" xfId="29875" xr:uid="{00000000-0005-0000-0000-0000D3700000}"/>
    <cellStyle name="Normal 3 3 3 3 4 3 3" xfId="29876" xr:uid="{00000000-0005-0000-0000-0000D4700000}"/>
    <cellStyle name="Normal 3 3 3 3 4 4" xfId="29877" xr:uid="{00000000-0005-0000-0000-0000D5700000}"/>
    <cellStyle name="Normal 3 3 3 3 4 4 2" xfId="29878" xr:uid="{00000000-0005-0000-0000-0000D6700000}"/>
    <cellStyle name="Normal 3 3 3 3 4 5" xfId="29879" xr:uid="{00000000-0005-0000-0000-0000D7700000}"/>
    <cellStyle name="Normal 3 3 3 3 5" xfId="29880" xr:uid="{00000000-0005-0000-0000-0000D8700000}"/>
    <cellStyle name="Normal 3 3 3 3 5 2" xfId="29881" xr:uid="{00000000-0005-0000-0000-0000D9700000}"/>
    <cellStyle name="Normal 3 3 3 3 5 2 2" xfId="29882" xr:uid="{00000000-0005-0000-0000-0000DA700000}"/>
    <cellStyle name="Normal 3 3 3 3 5 2 2 2" xfId="29883" xr:uid="{00000000-0005-0000-0000-0000DB700000}"/>
    <cellStyle name="Normal 3 3 3 3 5 2 3" xfId="29884" xr:uid="{00000000-0005-0000-0000-0000DC700000}"/>
    <cellStyle name="Normal 3 3 3 3 5 3" xfId="29885" xr:uid="{00000000-0005-0000-0000-0000DD700000}"/>
    <cellStyle name="Normal 3 3 3 3 5 3 2" xfId="29886" xr:uid="{00000000-0005-0000-0000-0000DE700000}"/>
    <cellStyle name="Normal 3 3 3 3 5 4" xfId="29887" xr:uid="{00000000-0005-0000-0000-0000DF700000}"/>
    <cellStyle name="Normal 3 3 3 3 6" xfId="29888" xr:uid="{00000000-0005-0000-0000-0000E0700000}"/>
    <cellStyle name="Normal 3 3 3 3 6 2" xfId="29889" xr:uid="{00000000-0005-0000-0000-0000E1700000}"/>
    <cellStyle name="Normal 3 3 3 3 6 2 2" xfId="29890" xr:uid="{00000000-0005-0000-0000-0000E2700000}"/>
    <cellStyle name="Normal 3 3 3 3 6 2 2 2" xfId="29891" xr:uid="{00000000-0005-0000-0000-0000E3700000}"/>
    <cellStyle name="Normal 3 3 3 3 6 2 3" xfId="29892" xr:uid="{00000000-0005-0000-0000-0000E4700000}"/>
    <cellStyle name="Normal 3 3 3 3 6 3" xfId="29893" xr:uid="{00000000-0005-0000-0000-0000E5700000}"/>
    <cellStyle name="Normal 3 3 3 3 6 3 2" xfId="29894" xr:uid="{00000000-0005-0000-0000-0000E6700000}"/>
    <cellStyle name="Normal 3 3 3 3 6 4" xfId="29895" xr:uid="{00000000-0005-0000-0000-0000E7700000}"/>
    <cellStyle name="Normal 3 3 3 3 7" xfId="29896" xr:uid="{00000000-0005-0000-0000-0000E8700000}"/>
    <cellStyle name="Normal 3 3 3 3 7 2" xfId="29897" xr:uid="{00000000-0005-0000-0000-0000E9700000}"/>
    <cellStyle name="Normal 3 3 3 3 7 2 2" xfId="29898" xr:uid="{00000000-0005-0000-0000-0000EA700000}"/>
    <cellStyle name="Normal 3 3 3 3 7 3" xfId="29899" xr:uid="{00000000-0005-0000-0000-0000EB700000}"/>
    <cellStyle name="Normal 3 3 3 3 8" xfId="29900" xr:uid="{00000000-0005-0000-0000-0000EC700000}"/>
    <cellStyle name="Normal 3 3 3 3 8 2" xfId="29901" xr:uid="{00000000-0005-0000-0000-0000ED700000}"/>
    <cellStyle name="Normal 3 3 3 3 9" xfId="29902" xr:uid="{00000000-0005-0000-0000-0000EE700000}"/>
    <cellStyle name="Normal 3 3 3 3 9 2" xfId="29903" xr:uid="{00000000-0005-0000-0000-0000EF700000}"/>
    <cellStyle name="Normal 3 3 3 4" xfId="29904" xr:uid="{00000000-0005-0000-0000-0000F0700000}"/>
    <cellStyle name="Normal 3 3 3 4 10" xfId="29905" xr:uid="{00000000-0005-0000-0000-0000F1700000}"/>
    <cellStyle name="Normal 3 3 3 4 11" xfId="29906" xr:uid="{00000000-0005-0000-0000-0000F2700000}"/>
    <cellStyle name="Normal 3 3 3 4 2" xfId="29907" xr:uid="{00000000-0005-0000-0000-0000F3700000}"/>
    <cellStyle name="Normal 3 3 3 4 2 10" xfId="29908" xr:uid="{00000000-0005-0000-0000-0000F4700000}"/>
    <cellStyle name="Normal 3 3 3 4 2 2" xfId="29909" xr:uid="{00000000-0005-0000-0000-0000F5700000}"/>
    <cellStyle name="Normal 3 3 3 4 2 2 2" xfId="29910" xr:uid="{00000000-0005-0000-0000-0000F6700000}"/>
    <cellStyle name="Normal 3 3 3 4 2 2 2 2" xfId="29911" xr:uid="{00000000-0005-0000-0000-0000F7700000}"/>
    <cellStyle name="Normal 3 3 3 4 2 2 2 2 2" xfId="29912" xr:uid="{00000000-0005-0000-0000-0000F8700000}"/>
    <cellStyle name="Normal 3 3 3 4 2 2 2 2 2 2" xfId="29913" xr:uid="{00000000-0005-0000-0000-0000F9700000}"/>
    <cellStyle name="Normal 3 3 3 4 2 2 2 2 2 2 2" xfId="29914" xr:uid="{00000000-0005-0000-0000-0000FA700000}"/>
    <cellStyle name="Normal 3 3 3 4 2 2 2 2 2 3" xfId="29915" xr:uid="{00000000-0005-0000-0000-0000FB700000}"/>
    <cellStyle name="Normal 3 3 3 4 2 2 2 2 3" xfId="29916" xr:uid="{00000000-0005-0000-0000-0000FC700000}"/>
    <cellStyle name="Normal 3 3 3 4 2 2 2 2 3 2" xfId="29917" xr:uid="{00000000-0005-0000-0000-0000FD700000}"/>
    <cellStyle name="Normal 3 3 3 4 2 2 2 2 4" xfId="29918" xr:uid="{00000000-0005-0000-0000-0000FE700000}"/>
    <cellStyle name="Normal 3 3 3 4 2 2 2 3" xfId="29919" xr:uid="{00000000-0005-0000-0000-0000FF700000}"/>
    <cellStyle name="Normal 3 3 3 4 2 2 2 3 2" xfId="29920" xr:uid="{00000000-0005-0000-0000-000000710000}"/>
    <cellStyle name="Normal 3 3 3 4 2 2 2 3 2 2" xfId="29921" xr:uid="{00000000-0005-0000-0000-000001710000}"/>
    <cellStyle name="Normal 3 3 3 4 2 2 2 3 3" xfId="29922" xr:uid="{00000000-0005-0000-0000-000002710000}"/>
    <cellStyle name="Normal 3 3 3 4 2 2 2 4" xfId="29923" xr:uid="{00000000-0005-0000-0000-000003710000}"/>
    <cellStyle name="Normal 3 3 3 4 2 2 2 4 2" xfId="29924" xr:uid="{00000000-0005-0000-0000-000004710000}"/>
    <cellStyle name="Normal 3 3 3 4 2 2 2 5" xfId="29925" xr:uid="{00000000-0005-0000-0000-000005710000}"/>
    <cellStyle name="Normal 3 3 3 4 2 2 3" xfId="29926" xr:uid="{00000000-0005-0000-0000-000006710000}"/>
    <cellStyle name="Normal 3 3 3 4 2 2 3 2" xfId="29927" xr:uid="{00000000-0005-0000-0000-000007710000}"/>
    <cellStyle name="Normal 3 3 3 4 2 2 3 2 2" xfId="29928" xr:uid="{00000000-0005-0000-0000-000008710000}"/>
    <cellStyle name="Normal 3 3 3 4 2 2 3 2 2 2" xfId="29929" xr:uid="{00000000-0005-0000-0000-000009710000}"/>
    <cellStyle name="Normal 3 3 3 4 2 2 3 2 3" xfId="29930" xr:uid="{00000000-0005-0000-0000-00000A710000}"/>
    <cellStyle name="Normal 3 3 3 4 2 2 3 3" xfId="29931" xr:uid="{00000000-0005-0000-0000-00000B710000}"/>
    <cellStyle name="Normal 3 3 3 4 2 2 3 3 2" xfId="29932" xr:uid="{00000000-0005-0000-0000-00000C710000}"/>
    <cellStyle name="Normal 3 3 3 4 2 2 3 4" xfId="29933" xr:uid="{00000000-0005-0000-0000-00000D710000}"/>
    <cellStyle name="Normal 3 3 3 4 2 2 4" xfId="29934" xr:uid="{00000000-0005-0000-0000-00000E710000}"/>
    <cellStyle name="Normal 3 3 3 4 2 2 4 2" xfId="29935" xr:uid="{00000000-0005-0000-0000-00000F710000}"/>
    <cellStyle name="Normal 3 3 3 4 2 2 4 2 2" xfId="29936" xr:uid="{00000000-0005-0000-0000-000010710000}"/>
    <cellStyle name="Normal 3 3 3 4 2 2 4 2 2 2" xfId="29937" xr:uid="{00000000-0005-0000-0000-000011710000}"/>
    <cellStyle name="Normal 3 3 3 4 2 2 4 2 3" xfId="29938" xr:uid="{00000000-0005-0000-0000-000012710000}"/>
    <cellStyle name="Normal 3 3 3 4 2 2 4 3" xfId="29939" xr:uid="{00000000-0005-0000-0000-000013710000}"/>
    <cellStyle name="Normal 3 3 3 4 2 2 4 3 2" xfId="29940" xr:uid="{00000000-0005-0000-0000-000014710000}"/>
    <cellStyle name="Normal 3 3 3 4 2 2 4 4" xfId="29941" xr:uid="{00000000-0005-0000-0000-000015710000}"/>
    <cellStyle name="Normal 3 3 3 4 2 2 5" xfId="29942" xr:uid="{00000000-0005-0000-0000-000016710000}"/>
    <cellStyle name="Normal 3 3 3 4 2 2 5 2" xfId="29943" xr:uid="{00000000-0005-0000-0000-000017710000}"/>
    <cellStyle name="Normal 3 3 3 4 2 2 5 2 2" xfId="29944" xr:uid="{00000000-0005-0000-0000-000018710000}"/>
    <cellStyle name="Normal 3 3 3 4 2 2 5 3" xfId="29945" xr:uid="{00000000-0005-0000-0000-000019710000}"/>
    <cellStyle name="Normal 3 3 3 4 2 2 6" xfId="29946" xr:uid="{00000000-0005-0000-0000-00001A710000}"/>
    <cellStyle name="Normal 3 3 3 4 2 2 6 2" xfId="29947" xr:uid="{00000000-0005-0000-0000-00001B710000}"/>
    <cellStyle name="Normal 3 3 3 4 2 2 7" xfId="29948" xr:uid="{00000000-0005-0000-0000-00001C710000}"/>
    <cellStyle name="Normal 3 3 3 4 2 2 7 2" xfId="29949" xr:uid="{00000000-0005-0000-0000-00001D710000}"/>
    <cellStyle name="Normal 3 3 3 4 2 2 8" xfId="29950" xr:uid="{00000000-0005-0000-0000-00001E710000}"/>
    <cellStyle name="Normal 3 3 3 4 2 3" xfId="29951" xr:uid="{00000000-0005-0000-0000-00001F710000}"/>
    <cellStyle name="Normal 3 3 3 4 2 3 2" xfId="29952" xr:uid="{00000000-0005-0000-0000-000020710000}"/>
    <cellStyle name="Normal 3 3 3 4 2 3 2 2" xfId="29953" xr:uid="{00000000-0005-0000-0000-000021710000}"/>
    <cellStyle name="Normal 3 3 3 4 2 3 2 2 2" xfId="29954" xr:uid="{00000000-0005-0000-0000-000022710000}"/>
    <cellStyle name="Normal 3 3 3 4 2 3 2 2 2 2" xfId="29955" xr:uid="{00000000-0005-0000-0000-000023710000}"/>
    <cellStyle name="Normal 3 3 3 4 2 3 2 2 3" xfId="29956" xr:uid="{00000000-0005-0000-0000-000024710000}"/>
    <cellStyle name="Normal 3 3 3 4 2 3 2 3" xfId="29957" xr:uid="{00000000-0005-0000-0000-000025710000}"/>
    <cellStyle name="Normal 3 3 3 4 2 3 2 3 2" xfId="29958" xr:uid="{00000000-0005-0000-0000-000026710000}"/>
    <cellStyle name="Normal 3 3 3 4 2 3 2 4" xfId="29959" xr:uid="{00000000-0005-0000-0000-000027710000}"/>
    <cellStyle name="Normal 3 3 3 4 2 3 3" xfId="29960" xr:uid="{00000000-0005-0000-0000-000028710000}"/>
    <cellStyle name="Normal 3 3 3 4 2 3 3 2" xfId="29961" xr:uid="{00000000-0005-0000-0000-000029710000}"/>
    <cellStyle name="Normal 3 3 3 4 2 3 3 2 2" xfId="29962" xr:uid="{00000000-0005-0000-0000-00002A710000}"/>
    <cellStyle name="Normal 3 3 3 4 2 3 3 3" xfId="29963" xr:uid="{00000000-0005-0000-0000-00002B710000}"/>
    <cellStyle name="Normal 3 3 3 4 2 3 4" xfId="29964" xr:uid="{00000000-0005-0000-0000-00002C710000}"/>
    <cellStyle name="Normal 3 3 3 4 2 3 4 2" xfId="29965" xr:uid="{00000000-0005-0000-0000-00002D710000}"/>
    <cellStyle name="Normal 3 3 3 4 2 3 5" xfId="29966" xr:uid="{00000000-0005-0000-0000-00002E710000}"/>
    <cellStyle name="Normal 3 3 3 4 2 4" xfId="29967" xr:uid="{00000000-0005-0000-0000-00002F710000}"/>
    <cellStyle name="Normal 3 3 3 4 2 4 2" xfId="29968" xr:uid="{00000000-0005-0000-0000-000030710000}"/>
    <cellStyle name="Normal 3 3 3 4 2 4 2 2" xfId="29969" xr:uid="{00000000-0005-0000-0000-000031710000}"/>
    <cellStyle name="Normal 3 3 3 4 2 4 2 2 2" xfId="29970" xr:uid="{00000000-0005-0000-0000-000032710000}"/>
    <cellStyle name="Normal 3 3 3 4 2 4 2 3" xfId="29971" xr:uid="{00000000-0005-0000-0000-000033710000}"/>
    <cellStyle name="Normal 3 3 3 4 2 4 3" xfId="29972" xr:uid="{00000000-0005-0000-0000-000034710000}"/>
    <cellStyle name="Normal 3 3 3 4 2 4 3 2" xfId="29973" xr:uid="{00000000-0005-0000-0000-000035710000}"/>
    <cellStyle name="Normal 3 3 3 4 2 4 4" xfId="29974" xr:uid="{00000000-0005-0000-0000-000036710000}"/>
    <cellStyle name="Normal 3 3 3 4 2 5" xfId="29975" xr:uid="{00000000-0005-0000-0000-000037710000}"/>
    <cellStyle name="Normal 3 3 3 4 2 5 2" xfId="29976" xr:uid="{00000000-0005-0000-0000-000038710000}"/>
    <cellStyle name="Normal 3 3 3 4 2 5 2 2" xfId="29977" xr:uid="{00000000-0005-0000-0000-000039710000}"/>
    <cellStyle name="Normal 3 3 3 4 2 5 2 2 2" xfId="29978" xr:uid="{00000000-0005-0000-0000-00003A710000}"/>
    <cellStyle name="Normal 3 3 3 4 2 5 2 3" xfId="29979" xr:uid="{00000000-0005-0000-0000-00003B710000}"/>
    <cellStyle name="Normal 3 3 3 4 2 5 3" xfId="29980" xr:uid="{00000000-0005-0000-0000-00003C710000}"/>
    <cellStyle name="Normal 3 3 3 4 2 5 3 2" xfId="29981" xr:uid="{00000000-0005-0000-0000-00003D710000}"/>
    <cellStyle name="Normal 3 3 3 4 2 5 4" xfId="29982" xr:uid="{00000000-0005-0000-0000-00003E710000}"/>
    <cellStyle name="Normal 3 3 3 4 2 6" xfId="29983" xr:uid="{00000000-0005-0000-0000-00003F710000}"/>
    <cellStyle name="Normal 3 3 3 4 2 6 2" xfId="29984" xr:uid="{00000000-0005-0000-0000-000040710000}"/>
    <cellStyle name="Normal 3 3 3 4 2 6 2 2" xfId="29985" xr:uid="{00000000-0005-0000-0000-000041710000}"/>
    <cellStyle name="Normal 3 3 3 4 2 6 3" xfId="29986" xr:uid="{00000000-0005-0000-0000-000042710000}"/>
    <cellStyle name="Normal 3 3 3 4 2 7" xfId="29987" xr:uid="{00000000-0005-0000-0000-000043710000}"/>
    <cellStyle name="Normal 3 3 3 4 2 7 2" xfId="29988" xr:uid="{00000000-0005-0000-0000-000044710000}"/>
    <cellStyle name="Normal 3 3 3 4 2 8" xfId="29989" xr:uid="{00000000-0005-0000-0000-000045710000}"/>
    <cellStyle name="Normal 3 3 3 4 2 8 2" xfId="29990" xr:uid="{00000000-0005-0000-0000-000046710000}"/>
    <cellStyle name="Normal 3 3 3 4 2 9" xfId="29991" xr:uid="{00000000-0005-0000-0000-000047710000}"/>
    <cellStyle name="Normal 3 3 3 4 3" xfId="29992" xr:uid="{00000000-0005-0000-0000-000048710000}"/>
    <cellStyle name="Normal 3 3 3 4 3 2" xfId="29993" xr:uid="{00000000-0005-0000-0000-000049710000}"/>
    <cellStyle name="Normal 3 3 3 4 3 2 2" xfId="29994" xr:uid="{00000000-0005-0000-0000-00004A710000}"/>
    <cellStyle name="Normal 3 3 3 4 3 2 2 2" xfId="29995" xr:uid="{00000000-0005-0000-0000-00004B710000}"/>
    <cellStyle name="Normal 3 3 3 4 3 2 2 2 2" xfId="29996" xr:uid="{00000000-0005-0000-0000-00004C710000}"/>
    <cellStyle name="Normal 3 3 3 4 3 2 2 2 2 2" xfId="29997" xr:uid="{00000000-0005-0000-0000-00004D710000}"/>
    <cellStyle name="Normal 3 3 3 4 3 2 2 2 3" xfId="29998" xr:uid="{00000000-0005-0000-0000-00004E710000}"/>
    <cellStyle name="Normal 3 3 3 4 3 2 2 3" xfId="29999" xr:uid="{00000000-0005-0000-0000-00004F710000}"/>
    <cellStyle name="Normal 3 3 3 4 3 2 2 3 2" xfId="30000" xr:uid="{00000000-0005-0000-0000-000050710000}"/>
    <cellStyle name="Normal 3 3 3 4 3 2 2 4" xfId="30001" xr:uid="{00000000-0005-0000-0000-000051710000}"/>
    <cellStyle name="Normal 3 3 3 4 3 2 3" xfId="30002" xr:uid="{00000000-0005-0000-0000-000052710000}"/>
    <cellStyle name="Normal 3 3 3 4 3 2 3 2" xfId="30003" xr:uid="{00000000-0005-0000-0000-000053710000}"/>
    <cellStyle name="Normal 3 3 3 4 3 2 3 2 2" xfId="30004" xr:uid="{00000000-0005-0000-0000-000054710000}"/>
    <cellStyle name="Normal 3 3 3 4 3 2 3 3" xfId="30005" xr:uid="{00000000-0005-0000-0000-000055710000}"/>
    <cellStyle name="Normal 3 3 3 4 3 2 4" xfId="30006" xr:uid="{00000000-0005-0000-0000-000056710000}"/>
    <cellStyle name="Normal 3 3 3 4 3 2 4 2" xfId="30007" xr:uid="{00000000-0005-0000-0000-000057710000}"/>
    <cellStyle name="Normal 3 3 3 4 3 2 5" xfId="30008" xr:uid="{00000000-0005-0000-0000-000058710000}"/>
    <cellStyle name="Normal 3 3 3 4 3 3" xfId="30009" xr:uid="{00000000-0005-0000-0000-000059710000}"/>
    <cellStyle name="Normal 3 3 3 4 3 3 2" xfId="30010" xr:uid="{00000000-0005-0000-0000-00005A710000}"/>
    <cellStyle name="Normal 3 3 3 4 3 3 2 2" xfId="30011" xr:uid="{00000000-0005-0000-0000-00005B710000}"/>
    <cellStyle name="Normal 3 3 3 4 3 3 2 2 2" xfId="30012" xr:uid="{00000000-0005-0000-0000-00005C710000}"/>
    <cellStyle name="Normal 3 3 3 4 3 3 2 3" xfId="30013" xr:uid="{00000000-0005-0000-0000-00005D710000}"/>
    <cellStyle name="Normal 3 3 3 4 3 3 3" xfId="30014" xr:uid="{00000000-0005-0000-0000-00005E710000}"/>
    <cellStyle name="Normal 3 3 3 4 3 3 3 2" xfId="30015" xr:uid="{00000000-0005-0000-0000-00005F710000}"/>
    <cellStyle name="Normal 3 3 3 4 3 3 4" xfId="30016" xr:uid="{00000000-0005-0000-0000-000060710000}"/>
    <cellStyle name="Normal 3 3 3 4 3 4" xfId="30017" xr:uid="{00000000-0005-0000-0000-000061710000}"/>
    <cellStyle name="Normal 3 3 3 4 3 4 2" xfId="30018" xr:uid="{00000000-0005-0000-0000-000062710000}"/>
    <cellStyle name="Normal 3 3 3 4 3 4 2 2" xfId="30019" xr:uid="{00000000-0005-0000-0000-000063710000}"/>
    <cellStyle name="Normal 3 3 3 4 3 4 2 2 2" xfId="30020" xr:uid="{00000000-0005-0000-0000-000064710000}"/>
    <cellStyle name="Normal 3 3 3 4 3 4 2 3" xfId="30021" xr:uid="{00000000-0005-0000-0000-000065710000}"/>
    <cellStyle name="Normal 3 3 3 4 3 4 3" xfId="30022" xr:uid="{00000000-0005-0000-0000-000066710000}"/>
    <cellStyle name="Normal 3 3 3 4 3 4 3 2" xfId="30023" xr:uid="{00000000-0005-0000-0000-000067710000}"/>
    <cellStyle name="Normal 3 3 3 4 3 4 4" xfId="30024" xr:uid="{00000000-0005-0000-0000-000068710000}"/>
    <cellStyle name="Normal 3 3 3 4 3 5" xfId="30025" xr:uid="{00000000-0005-0000-0000-000069710000}"/>
    <cellStyle name="Normal 3 3 3 4 3 5 2" xfId="30026" xr:uid="{00000000-0005-0000-0000-00006A710000}"/>
    <cellStyle name="Normal 3 3 3 4 3 5 2 2" xfId="30027" xr:uid="{00000000-0005-0000-0000-00006B710000}"/>
    <cellStyle name="Normal 3 3 3 4 3 5 3" xfId="30028" xr:uid="{00000000-0005-0000-0000-00006C710000}"/>
    <cellStyle name="Normal 3 3 3 4 3 6" xfId="30029" xr:uid="{00000000-0005-0000-0000-00006D710000}"/>
    <cellStyle name="Normal 3 3 3 4 3 6 2" xfId="30030" xr:uid="{00000000-0005-0000-0000-00006E710000}"/>
    <cellStyle name="Normal 3 3 3 4 3 7" xfId="30031" xr:uid="{00000000-0005-0000-0000-00006F710000}"/>
    <cellStyle name="Normal 3 3 3 4 3 7 2" xfId="30032" xr:uid="{00000000-0005-0000-0000-000070710000}"/>
    <cellStyle name="Normal 3 3 3 4 3 8" xfId="30033" xr:uid="{00000000-0005-0000-0000-000071710000}"/>
    <cellStyle name="Normal 3 3 3 4 4" xfId="30034" xr:uid="{00000000-0005-0000-0000-000072710000}"/>
    <cellStyle name="Normal 3 3 3 4 4 2" xfId="30035" xr:uid="{00000000-0005-0000-0000-000073710000}"/>
    <cellStyle name="Normal 3 3 3 4 4 2 2" xfId="30036" xr:uid="{00000000-0005-0000-0000-000074710000}"/>
    <cellStyle name="Normal 3 3 3 4 4 2 2 2" xfId="30037" xr:uid="{00000000-0005-0000-0000-000075710000}"/>
    <cellStyle name="Normal 3 3 3 4 4 2 2 2 2" xfId="30038" xr:uid="{00000000-0005-0000-0000-000076710000}"/>
    <cellStyle name="Normal 3 3 3 4 4 2 2 3" xfId="30039" xr:uid="{00000000-0005-0000-0000-000077710000}"/>
    <cellStyle name="Normal 3 3 3 4 4 2 3" xfId="30040" xr:uid="{00000000-0005-0000-0000-000078710000}"/>
    <cellStyle name="Normal 3 3 3 4 4 2 3 2" xfId="30041" xr:uid="{00000000-0005-0000-0000-000079710000}"/>
    <cellStyle name="Normal 3 3 3 4 4 2 4" xfId="30042" xr:uid="{00000000-0005-0000-0000-00007A710000}"/>
    <cellStyle name="Normal 3 3 3 4 4 3" xfId="30043" xr:uid="{00000000-0005-0000-0000-00007B710000}"/>
    <cellStyle name="Normal 3 3 3 4 4 3 2" xfId="30044" xr:uid="{00000000-0005-0000-0000-00007C710000}"/>
    <cellStyle name="Normal 3 3 3 4 4 3 2 2" xfId="30045" xr:uid="{00000000-0005-0000-0000-00007D710000}"/>
    <cellStyle name="Normal 3 3 3 4 4 3 3" xfId="30046" xr:uid="{00000000-0005-0000-0000-00007E710000}"/>
    <cellStyle name="Normal 3 3 3 4 4 4" xfId="30047" xr:uid="{00000000-0005-0000-0000-00007F710000}"/>
    <cellStyle name="Normal 3 3 3 4 4 4 2" xfId="30048" xr:uid="{00000000-0005-0000-0000-000080710000}"/>
    <cellStyle name="Normal 3 3 3 4 4 5" xfId="30049" xr:uid="{00000000-0005-0000-0000-000081710000}"/>
    <cellStyle name="Normal 3 3 3 4 5" xfId="30050" xr:uid="{00000000-0005-0000-0000-000082710000}"/>
    <cellStyle name="Normal 3 3 3 4 5 2" xfId="30051" xr:uid="{00000000-0005-0000-0000-000083710000}"/>
    <cellStyle name="Normal 3 3 3 4 5 2 2" xfId="30052" xr:uid="{00000000-0005-0000-0000-000084710000}"/>
    <cellStyle name="Normal 3 3 3 4 5 2 2 2" xfId="30053" xr:uid="{00000000-0005-0000-0000-000085710000}"/>
    <cellStyle name="Normal 3 3 3 4 5 2 3" xfId="30054" xr:uid="{00000000-0005-0000-0000-000086710000}"/>
    <cellStyle name="Normal 3 3 3 4 5 3" xfId="30055" xr:uid="{00000000-0005-0000-0000-000087710000}"/>
    <cellStyle name="Normal 3 3 3 4 5 3 2" xfId="30056" xr:uid="{00000000-0005-0000-0000-000088710000}"/>
    <cellStyle name="Normal 3 3 3 4 5 4" xfId="30057" xr:uid="{00000000-0005-0000-0000-000089710000}"/>
    <cellStyle name="Normal 3 3 3 4 6" xfId="30058" xr:uid="{00000000-0005-0000-0000-00008A710000}"/>
    <cellStyle name="Normal 3 3 3 4 6 2" xfId="30059" xr:uid="{00000000-0005-0000-0000-00008B710000}"/>
    <cellStyle name="Normal 3 3 3 4 6 2 2" xfId="30060" xr:uid="{00000000-0005-0000-0000-00008C710000}"/>
    <cellStyle name="Normal 3 3 3 4 6 2 2 2" xfId="30061" xr:uid="{00000000-0005-0000-0000-00008D710000}"/>
    <cellStyle name="Normal 3 3 3 4 6 2 3" xfId="30062" xr:uid="{00000000-0005-0000-0000-00008E710000}"/>
    <cellStyle name="Normal 3 3 3 4 6 3" xfId="30063" xr:uid="{00000000-0005-0000-0000-00008F710000}"/>
    <cellStyle name="Normal 3 3 3 4 6 3 2" xfId="30064" xr:uid="{00000000-0005-0000-0000-000090710000}"/>
    <cellStyle name="Normal 3 3 3 4 6 4" xfId="30065" xr:uid="{00000000-0005-0000-0000-000091710000}"/>
    <cellStyle name="Normal 3 3 3 4 7" xfId="30066" xr:uid="{00000000-0005-0000-0000-000092710000}"/>
    <cellStyle name="Normal 3 3 3 4 7 2" xfId="30067" xr:uid="{00000000-0005-0000-0000-000093710000}"/>
    <cellStyle name="Normal 3 3 3 4 7 2 2" xfId="30068" xr:uid="{00000000-0005-0000-0000-000094710000}"/>
    <cellStyle name="Normal 3 3 3 4 7 3" xfId="30069" xr:uid="{00000000-0005-0000-0000-000095710000}"/>
    <cellStyle name="Normal 3 3 3 4 8" xfId="30070" xr:uid="{00000000-0005-0000-0000-000096710000}"/>
    <cellStyle name="Normal 3 3 3 4 8 2" xfId="30071" xr:uid="{00000000-0005-0000-0000-000097710000}"/>
    <cellStyle name="Normal 3 3 3 4 9" xfId="30072" xr:uid="{00000000-0005-0000-0000-000098710000}"/>
    <cellStyle name="Normal 3 3 3 4 9 2" xfId="30073" xr:uid="{00000000-0005-0000-0000-000099710000}"/>
    <cellStyle name="Normal 3 3 3 5" xfId="30074" xr:uid="{00000000-0005-0000-0000-00009A710000}"/>
    <cellStyle name="Normal 3 3 3 5 10" xfId="30075" xr:uid="{00000000-0005-0000-0000-00009B710000}"/>
    <cellStyle name="Normal 3 3 3 5 11" xfId="30076" xr:uid="{00000000-0005-0000-0000-00009C710000}"/>
    <cellStyle name="Normal 3 3 3 5 2" xfId="30077" xr:uid="{00000000-0005-0000-0000-00009D710000}"/>
    <cellStyle name="Normal 3 3 3 5 2 2" xfId="30078" xr:uid="{00000000-0005-0000-0000-00009E710000}"/>
    <cellStyle name="Normal 3 3 3 5 2 2 2" xfId="30079" xr:uid="{00000000-0005-0000-0000-00009F710000}"/>
    <cellStyle name="Normal 3 3 3 5 2 2 2 2" xfId="30080" xr:uid="{00000000-0005-0000-0000-0000A0710000}"/>
    <cellStyle name="Normal 3 3 3 5 2 2 2 2 2" xfId="30081" xr:uid="{00000000-0005-0000-0000-0000A1710000}"/>
    <cellStyle name="Normal 3 3 3 5 2 2 2 2 2 2" xfId="30082" xr:uid="{00000000-0005-0000-0000-0000A2710000}"/>
    <cellStyle name="Normal 3 3 3 5 2 2 2 2 2 2 2" xfId="30083" xr:uid="{00000000-0005-0000-0000-0000A3710000}"/>
    <cellStyle name="Normal 3 3 3 5 2 2 2 2 2 3" xfId="30084" xr:uid="{00000000-0005-0000-0000-0000A4710000}"/>
    <cellStyle name="Normal 3 3 3 5 2 2 2 2 3" xfId="30085" xr:uid="{00000000-0005-0000-0000-0000A5710000}"/>
    <cellStyle name="Normal 3 3 3 5 2 2 2 2 3 2" xfId="30086" xr:uid="{00000000-0005-0000-0000-0000A6710000}"/>
    <cellStyle name="Normal 3 3 3 5 2 2 2 2 4" xfId="30087" xr:uid="{00000000-0005-0000-0000-0000A7710000}"/>
    <cellStyle name="Normal 3 3 3 5 2 2 2 3" xfId="30088" xr:uid="{00000000-0005-0000-0000-0000A8710000}"/>
    <cellStyle name="Normal 3 3 3 5 2 2 2 3 2" xfId="30089" xr:uid="{00000000-0005-0000-0000-0000A9710000}"/>
    <cellStyle name="Normal 3 3 3 5 2 2 2 3 2 2" xfId="30090" xr:uid="{00000000-0005-0000-0000-0000AA710000}"/>
    <cellStyle name="Normal 3 3 3 5 2 2 2 3 3" xfId="30091" xr:uid="{00000000-0005-0000-0000-0000AB710000}"/>
    <cellStyle name="Normal 3 3 3 5 2 2 2 4" xfId="30092" xr:uid="{00000000-0005-0000-0000-0000AC710000}"/>
    <cellStyle name="Normal 3 3 3 5 2 2 2 4 2" xfId="30093" xr:uid="{00000000-0005-0000-0000-0000AD710000}"/>
    <cellStyle name="Normal 3 3 3 5 2 2 2 5" xfId="30094" xr:uid="{00000000-0005-0000-0000-0000AE710000}"/>
    <cellStyle name="Normal 3 3 3 5 2 2 3" xfId="30095" xr:uid="{00000000-0005-0000-0000-0000AF710000}"/>
    <cellStyle name="Normal 3 3 3 5 2 2 3 2" xfId="30096" xr:uid="{00000000-0005-0000-0000-0000B0710000}"/>
    <cellStyle name="Normal 3 3 3 5 2 2 3 2 2" xfId="30097" xr:uid="{00000000-0005-0000-0000-0000B1710000}"/>
    <cellStyle name="Normal 3 3 3 5 2 2 3 2 2 2" xfId="30098" xr:uid="{00000000-0005-0000-0000-0000B2710000}"/>
    <cellStyle name="Normal 3 3 3 5 2 2 3 2 3" xfId="30099" xr:uid="{00000000-0005-0000-0000-0000B3710000}"/>
    <cellStyle name="Normal 3 3 3 5 2 2 3 3" xfId="30100" xr:uid="{00000000-0005-0000-0000-0000B4710000}"/>
    <cellStyle name="Normal 3 3 3 5 2 2 3 3 2" xfId="30101" xr:uid="{00000000-0005-0000-0000-0000B5710000}"/>
    <cellStyle name="Normal 3 3 3 5 2 2 3 4" xfId="30102" xr:uid="{00000000-0005-0000-0000-0000B6710000}"/>
    <cellStyle name="Normal 3 3 3 5 2 2 4" xfId="30103" xr:uid="{00000000-0005-0000-0000-0000B7710000}"/>
    <cellStyle name="Normal 3 3 3 5 2 2 4 2" xfId="30104" xr:uid="{00000000-0005-0000-0000-0000B8710000}"/>
    <cellStyle name="Normal 3 3 3 5 2 2 4 2 2" xfId="30105" xr:uid="{00000000-0005-0000-0000-0000B9710000}"/>
    <cellStyle name="Normal 3 3 3 5 2 2 4 2 2 2" xfId="30106" xr:uid="{00000000-0005-0000-0000-0000BA710000}"/>
    <cellStyle name="Normal 3 3 3 5 2 2 4 2 3" xfId="30107" xr:uid="{00000000-0005-0000-0000-0000BB710000}"/>
    <cellStyle name="Normal 3 3 3 5 2 2 4 3" xfId="30108" xr:uid="{00000000-0005-0000-0000-0000BC710000}"/>
    <cellStyle name="Normal 3 3 3 5 2 2 4 3 2" xfId="30109" xr:uid="{00000000-0005-0000-0000-0000BD710000}"/>
    <cellStyle name="Normal 3 3 3 5 2 2 4 4" xfId="30110" xr:uid="{00000000-0005-0000-0000-0000BE710000}"/>
    <cellStyle name="Normal 3 3 3 5 2 2 5" xfId="30111" xr:uid="{00000000-0005-0000-0000-0000BF710000}"/>
    <cellStyle name="Normal 3 3 3 5 2 2 5 2" xfId="30112" xr:uid="{00000000-0005-0000-0000-0000C0710000}"/>
    <cellStyle name="Normal 3 3 3 5 2 2 5 2 2" xfId="30113" xr:uid="{00000000-0005-0000-0000-0000C1710000}"/>
    <cellStyle name="Normal 3 3 3 5 2 2 5 3" xfId="30114" xr:uid="{00000000-0005-0000-0000-0000C2710000}"/>
    <cellStyle name="Normal 3 3 3 5 2 2 6" xfId="30115" xr:uid="{00000000-0005-0000-0000-0000C3710000}"/>
    <cellStyle name="Normal 3 3 3 5 2 2 6 2" xfId="30116" xr:uid="{00000000-0005-0000-0000-0000C4710000}"/>
    <cellStyle name="Normal 3 3 3 5 2 2 7" xfId="30117" xr:uid="{00000000-0005-0000-0000-0000C5710000}"/>
    <cellStyle name="Normal 3 3 3 5 2 2 7 2" xfId="30118" xr:uid="{00000000-0005-0000-0000-0000C6710000}"/>
    <cellStyle name="Normal 3 3 3 5 2 2 8" xfId="30119" xr:uid="{00000000-0005-0000-0000-0000C7710000}"/>
    <cellStyle name="Normal 3 3 3 5 2 3" xfId="30120" xr:uid="{00000000-0005-0000-0000-0000C8710000}"/>
    <cellStyle name="Normal 3 3 3 5 2 3 2" xfId="30121" xr:uid="{00000000-0005-0000-0000-0000C9710000}"/>
    <cellStyle name="Normal 3 3 3 5 2 3 2 2" xfId="30122" xr:uid="{00000000-0005-0000-0000-0000CA710000}"/>
    <cellStyle name="Normal 3 3 3 5 2 3 2 2 2" xfId="30123" xr:uid="{00000000-0005-0000-0000-0000CB710000}"/>
    <cellStyle name="Normal 3 3 3 5 2 3 2 2 2 2" xfId="30124" xr:uid="{00000000-0005-0000-0000-0000CC710000}"/>
    <cellStyle name="Normal 3 3 3 5 2 3 2 2 3" xfId="30125" xr:uid="{00000000-0005-0000-0000-0000CD710000}"/>
    <cellStyle name="Normal 3 3 3 5 2 3 2 3" xfId="30126" xr:uid="{00000000-0005-0000-0000-0000CE710000}"/>
    <cellStyle name="Normal 3 3 3 5 2 3 2 3 2" xfId="30127" xr:uid="{00000000-0005-0000-0000-0000CF710000}"/>
    <cellStyle name="Normal 3 3 3 5 2 3 2 4" xfId="30128" xr:uid="{00000000-0005-0000-0000-0000D0710000}"/>
    <cellStyle name="Normal 3 3 3 5 2 3 3" xfId="30129" xr:uid="{00000000-0005-0000-0000-0000D1710000}"/>
    <cellStyle name="Normal 3 3 3 5 2 3 3 2" xfId="30130" xr:uid="{00000000-0005-0000-0000-0000D2710000}"/>
    <cellStyle name="Normal 3 3 3 5 2 3 3 2 2" xfId="30131" xr:uid="{00000000-0005-0000-0000-0000D3710000}"/>
    <cellStyle name="Normal 3 3 3 5 2 3 3 3" xfId="30132" xr:uid="{00000000-0005-0000-0000-0000D4710000}"/>
    <cellStyle name="Normal 3 3 3 5 2 3 4" xfId="30133" xr:uid="{00000000-0005-0000-0000-0000D5710000}"/>
    <cellStyle name="Normal 3 3 3 5 2 3 4 2" xfId="30134" xr:uid="{00000000-0005-0000-0000-0000D6710000}"/>
    <cellStyle name="Normal 3 3 3 5 2 3 5" xfId="30135" xr:uid="{00000000-0005-0000-0000-0000D7710000}"/>
    <cellStyle name="Normal 3 3 3 5 2 4" xfId="30136" xr:uid="{00000000-0005-0000-0000-0000D8710000}"/>
    <cellStyle name="Normal 3 3 3 5 2 4 2" xfId="30137" xr:uid="{00000000-0005-0000-0000-0000D9710000}"/>
    <cellStyle name="Normal 3 3 3 5 2 4 2 2" xfId="30138" xr:uid="{00000000-0005-0000-0000-0000DA710000}"/>
    <cellStyle name="Normal 3 3 3 5 2 4 2 2 2" xfId="30139" xr:uid="{00000000-0005-0000-0000-0000DB710000}"/>
    <cellStyle name="Normal 3 3 3 5 2 4 2 3" xfId="30140" xr:uid="{00000000-0005-0000-0000-0000DC710000}"/>
    <cellStyle name="Normal 3 3 3 5 2 4 3" xfId="30141" xr:uid="{00000000-0005-0000-0000-0000DD710000}"/>
    <cellStyle name="Normal 3 3 3 5 2 4 3 2" xfId="30142" xr:uid="{00000000-0005-0000-0000-0000DE710000}"/>
    <cellStyle name="Normal 3 3 3 5 2 4 4" xfId="30143" xr:uid="{00000000-0005-0000-0000-0000DF710000}"/>
    <cellStyle name="Normal 3 3 3 5 2 5" xfId="30144" xr:uid="{00000000-0005-0000-0000-0000E0710000}"/>
    <cellStyle name="Normal 3 3 3 5 2 5 2" xfId="30145" xr:uid="{00000000-0005-0000-0000-0000E1710000}"/>
    <cellStyle name="Normal 3 3 3 5 2 5 2 2" xfId="30146" xr:uid="{00000000-0005-0000-0000-0000E2710000}"/>
    <cellStyle name="Normal 3 3 3 5 2 5 2 2 2" xfId="30147" xr:uid="{00000000-0005-0000-0000-0000E3710000}"/>
    <cellStyle name="Normal 3 3 3 5 2 5 2 3" xfId="30148" xr:uid="{00000000-0005-0000-0000-0000E4710000}"/>
    <cellStyle name="Normal 3 3 3 5 2 5 3" xfId="30149" xr:uid="{00000000-0005-0000-0000-0000E5710000}"/>
    <cellStyle name="Normal 3 3 3 5 2 5 3 2" xfId="30150" xr:uid="{00000000-0005-0000-0000-0000E6710000}"/>
    <cellStyle name="Normal 3 3 3 5 2 5 4" xfId="30151" xr:uid="{00000000-0005-0000-0000-0000E7710000}"/>
    <cellStyle name="Normal 3 3 3 5 2 6" xfId="30152" xr:uid="{00000000-0005-0000-0000-0000E8710000}"/>
    <cellStyle name="Normal 3 3 3 5 2 6 2" xfId="30153" xr:uid="{00000000-0005-0000-0000-0000E9710000}"/>
    <cellStyle name="Normal 3 3 3 5 2 6 2 2" xfId="30154" xr:uid="{00000000-0005-0000-0000-0000EA710000}"/>
    <cellStyle name="Normal 3 3 3 5 2 6 3" xfId="30155" xr:uid="{00000000-0005-0000-0000-0000EB710000}"/>
    <cellStyle name="Normal 3 3 3 5 2 7" xfId="30156" xr:uid="{00000000-0005-0000-0000-0000EC710000}"/>
    <cellStyle name="Normal 3 3 3 5 2 7 2" xfId="30157" xr:uid="{00000000-0005-0000-0000-0000ED710000}"/>
    <cellStyle name="Normal 3 3 3 5 2 8" xfId="30158" xr:uid="{00000000-0005-0000-0000-0000EE710000}"/>
    <cellStyle name="Normal 3 3 3 5 2 8 2" xfId="30159" xr:uid="{00000000-0005-0000-0000-0000EF710000}"/>
    <cellStyle name="Normal 3 3 3 5 2 9" xfId="30160" xr:uid="{00000000-0005-0000-0000-0000F0710000}"/>
    <cellStyle name="Normal 3 3 3 5 3" xfId="30161" xr:uid="{00000000-0005-0000-0000-0000F1710000}"/>
    <cellStyle name="Normal 3 3 3 5 3 2" xfId="30162" xr:uid="{00000000-0005-0000-0000-0000F2710000}"/>
    <cellStyle name="Normal 3 3 3 5 3 2 2" xfId="30163" xr:uid="{00000000-0005-0000-0000-0000F3710000}"/>
    <cellStyle name="Normal 3 3 3 5 3 2 2 2" xfId="30164" xr:uid="{00000000-0005-0000-0000-0000F4710000}"/>
    <cellStyle name="Normal 3 3 3 5 3 2 2 2 2" xfId="30165" xr:uid="{00000000-0005-0000-0000-0000F5710000}"/>
    <cellStyle name="Normal 3 3 3 5 3 2 2 2 2 2" xfId="30166" xr:uid="{00000000-0005-0000-0000-0000F6710000}"/>
    <cellStyle name="Normal 3 3 3 5 3 2 2 2 3" xfId="30167" xr:uid="{00000000-0005-0000-0000-0000F7710000}"/>
    <cellStyle name="Normal 3 3 3 5 3 2 2 3" xfId="30168" xr:uid="{00000000-0005-0000-0000-0000F8710000}"/>
    <cellStyle name="Normal 3 3 3 5 3 2 2 3 2" xfId="30169" xr:uid="{00000000-0005-0000-0000-0000F9710000}"/>
    <cellStyle name="Normal 3 3 3 5 3 2 2 4" xfId="30170" xr:uid="{00000000-0005-0000-0000-0000FA710000}"/>
    <cellStyle name="Normal 3 3 3 5 3 2 3" xfId="30171" xr:uid="{00000000-0005-0000-0000-0000FB710000}"/>
    <cellStyle name="Normal 3 3 3 5 3 2 3 2" xfId="30172" xr:uid="{00000000-0005-0000-0000-0000FC710000}"/>
    <cellStyle name="Normal 3 3 3 5 3 2 3 2 2" xfId="30173" xr:uid="{00000000-0005-0000-0000-0000FD710000}"/>
    <cellStyle name="Normal 3 3 3 5 3 2 3 3" xfId="30174" xr:uid="{00000000-0005-0000-0000-0000FE710000}"/>
    <cellStyle name="Normal 3 3 3 5 3 2 4" xfId="30175" xr:uid="{00000000-0005-0000-0000-0000FF710000}"/>
    <cellStyle name="Normal 3 3 3 5 3 2 4 2" xfId="30176" xr:uid="{00000000-0005-0000-0000-000000720000}"/>
    <cellStyle name="Normal 3 3 3 5 3 2 5" xfId="30177" xr:uid="{00000000-0005-0000-0000-000001720000}"/>
    <cellStyle name="Normal 3 3 3 5 3 3" xfId="30178" xr:uid="{00000000-0005-0000-0000-000002720000}"/>
    <cellStyle name="Normal 3 3 3 5 3 3 2" xfId="30179" xr:uid="{00000000-0005-0000-0000-000003720000}"/>
    <cellStyle name="Normal 3 3 3 5 3 3 2 2" xfId="30180" xr:uid="{00000000-0005-0000-0000-000004720000}"/>
    <cellStyle name="Normal 3 3 3 5 3 3 2 2 2" xfId="30181" xr:uid="{00000000-0005-0000-0000-000005720000}"/>
    <cellStyle name="Normal 3 3 3 5 3 3 2 3" xfId="30182" xr:uid="{00000000-0005-0000-0000-000006720000}"/>
    <cellStyle name="Normal 3 3 3 5 3 3 3" xfId="30183" xr:uid="{00000000-0005-0000-0000-000007720000}"/>
    <cellStyle name="Normal 3 3 3 5 3 3 3 2" xfId="30184" xr:uid="{00000000-0005-0000-0000-000008720000}"/>
    <cellStyle name="Normal 3 3 3 5 3 3 4" xfId="30185" xr:uid="{00000000-0005-0000-0000-000009720000}"/>
    <cellStyle name="Normal 3 3 3 5 3 4" xfId="30186" xr:uid="{00000000-0005-0000-0000-00000A720000}"/>
    <cellStyle name="Normal 3 3 3 5 3 4 2" xfId="30187" xr:uid="{00000000-0005-0000-0000-00000B720000}"/>
    <cellStyle name="Normal 3 3 3 5 3 4 2 2" xfId="30188" xr:uid="{00000000-0005-0000-0000-00000C720000}"/>
    <cellStyle name="Normal 3 3 3 5 3 4 2 2 2" xfId="30189" xr:uid="{00000000-0005-0000-0000-00000D720000}"/>
    <cellStyle name="Normal 3 3 3 5 3 4 2 3" xfId="30190" xr:uid="{00000000-0005-0000-0000-00000E720000}"/>
    <cellStyle name="Normal 3 3 3 5 3 4 3" xfId="30191" xr:uid="{00000000-0005-0000-0000-00000F720000}"/>
    <cellStyle name="Normal 3 3 3 5 3 4 3 2" xfId="30192" xr:uid="{00000000-0005-0000-0000-000010720000}"/>
    <cellStyle name="Normal 3 3 3 5 3 4 4" xfId="30193" xr:uid="{00000000-0005-0000-0000-000011720000}"/>
    <cellStyle name="Normal 3 3 3 5 3 5" xfId="30194" xr:uid="{00000000-0005-0000-0000-000012720000}"/>
    <cellStyle name="Normal 3 3 3 5 3 5 2" xfId="30195" xr:uid="{00000000-0005-0000-0000-000013720000}"/>
    <cellStyle name="Normal 3 3 3 5 3 5 2 2" xfId="30196" xr:uid="{00000000-0005-0000-0000-000014720000}"/>
    <cellStyle name="Normal 3 3 3 5 3 5 3" xfId="30197" xr:uid="{00000000-0005-0000-0000-000015720000}"/>
    <cellStyle name="Normal 3 3 3 5 3 6" xfId="30198" xr:uid="{00000000-0005-0000-0000-000016720000}"/>
    <cellStyle name="Normal 3 3 3 5 3 6 2" xfId="30199" xr:uid="{00000000-0005-0000-0000-000017720000}"/>
    <cellStyle name="Normal 3 3 3 5 3 7" xfId="30200" xr:uid="{00000000-0005-0000-0000-000018720000}"/>
    <cellStyle name="Normal 3 3 3 5 3 7 2" xfId="30201" xr:uid="{00000000-0005-0000-0000-000019720000}"/>
    <cellStyle name="Normal 3 3 3 5 3 8" xfId="30202" xr:uid="{00000000-0005-0000-0000-00001A720000}"/>
    <cellStyle name="Normal 3 3 3 5 4" xfId="30203" xr:uid="{00000000-0005-0000-0000-00001B720000}"/>
    <cellStyle name="Normal 3 3 3 5 4 2" xfId="30204" xr:uid="{00000000-0005-0000-0000-00001C720000}"/>
    <cellStyle name="Normal 3 3 3 5 4 2 2" xfId="30205" xr:uid="{00000000-0005-0000-0000-00001D720000}"/>
    <cellStyle name="Normal 3 3 3 5 4 2 2 2" xfId="30206" xr:uid="{00000000-0005-0000-0000-00001E720000}"/>
    <cellStyle name="Normal 3 3 3 5 4 2 2 2 2" xfId="30207" xr:uid="{00000000-0005-0000-0000-00001F720000}"/>
    <cellStyle name="Normal 3 3 3 5 4 2 2 3" xfId="30208" xr:uid="{00000000-0005-0000-0000-000020720000}"/>
    <cellStyle name="Normal 3 3 3 5 4 2 3" xfId="30209" xr:uid="{00000000-0005-0000-0000-000021720000}"/>
    <cellStyle name="Normal 3 3 3 5 4 2 3 2" xfId="30210" xr:uid="{00000000-0005-0000-0000-000022720000}"/>
    <cellStyle name="Normal 3 3 3 5 4 2 4" xfId="30211" xr:uid="{00000000-0005-0000-0000-000023720000}"/>
    <cellStyle name="Normal 3 3 3 5 4 3" xfId="30212" xr:uid="{00000000-0005-0000-0000-000024720000}"/>
    <cellStyle name="Normal 3 3 3 5 4 3 2" xfId="30213" xr:uid="{00000000-0005-0000-0000-000025720000}"/>
    <cellStyle name="Normal 3 3 3 5 4 3 2 2" xfId="30214" xr:uid="{00000000-0005-0000-0000-000026720000}"/>
    <cellStyle name="Normal 3 3 3 5 4 3 3" xfId="30215" xr:uid="{00000000-0005-0000-0000-000027720000}"/>
    <cellStyle name="Normal 3 3 3 5 4 4" xfId="30216" xr:uid="{00000000-0005-0000-0000-000028720000}"/>
    <cellStyle name="Normal 3 3 3 5 4 4 2" xfId="30217" xr:uid="{00000000-0005-0000-0000-000029720000}"/>
    <cellStyle name="Normal 3 3 3 5 4 5" xfId="30218" xr:uid="{00000000-0005-0000-0000-00002A720000}"/>
    <cellStyle name="Normal 3 3 3 5 5" xfId="30219" xr:uid="{00000000-0005-0000-0000-00002B720000}"/>
    <cellStyle name="Normal 3 3 3 5 5 2" xfId="30220" xr:uid="{00000000-0005-0000-0000-00002C720000}"/>
    <cellStyle name="Normal 3 3 3 5 5 2 2" xfId="30221" xr:uid="{00000000-0005-0000-0000-00002D720000}"/>
    <cellStyle name="Normal 3 3 3 5 5 2 2 2" xfId="30222" xr:uid="{00000000-0005-0000-0000-00002E720000}"/>
    <cellStyle name="Normal 3 3 3 5 5 2 3" xfId="30223" xr:uid="{00000000-0005-0000-0000-00002F720000}"/>
    <cellStyle name="Normal 3 3 3 5 5 3" xfId="30224" xr:uid="{00000000-0005-0000-0000-000030720000}"/>
    <cellStyle name="Normal 3 3 3 5 5 3 2" xfId="30225" xr:uid="{00000000-0005-0000-0000-000031720000}"/>
    <cellStyle name="Normal 3 3 3 5 5 4" xfId="30226" xr:uid="{00000000-0005-0000-0000-000032720000}"/>
    <cellStyle name="Normal 3 3 3 5 6" xfId="30227" xr:uid="{00000000-0005-0000-0000-000033720000}"/>
    <cellStyle name="Normal 3 3 3 5 6 2" xfId="30228" xr:uid="{00000000-0005-0000-0000-000034720000}"/>
    <cellStyle name="Normal 3 3 3 5 6 2 2" xfId="30229" xr:uid="{00000000-0005-0000-0000-000035720000}"/>
    <cellStyle name="Normal 3 3 3 5 6 2 2 2" xfId="30230" xr:uid="{00000000-0005-0000-0000-000036720000}"/>
    <cellStyle name="Normal 3 3 3 5 6 2 3" xfId="30231" xr:uid="{00000000-0005-0000-0000-000037720000}"/>
    <cellStyle name="Normal 3 3 3 5 6 3" xfId="30232" xr:uid="{00000000-0005-0000-0000-000038720000}"/>
    <cellStyle name="Normal 3 3 3 5 6 3 2" xfId="30233" xr:uid="{00000000-0005-0000-0000-000039720000}"/>
    <cellStyle name="Normal 3 3 3 5 6 4" xfId="30234" xr:uid="{00000000-0005-0000-0000-00003A720000}"/>
    <cellStyle name="Normal 3 3 3 5 7" xfId="30235" xr:uid="{00000000-0005-0000-0000-00003B720000}"/>
    <cellStyle name="Normal 3 3 3 5 7 2" xfId="30236" xr:uid="{00000000-0005-0000-0000-00003C720000}"/>
    <cellStyle name="Normal 3 3 3 5 7 2 2" xfId="30237" xr:uid="{00000000-0005-0000-0000-00003D720000}"/>
    <cellStyle name="Normal 3 3 3 5 7 3" xfId="30238" xr:uid="{00000000-0005-0000-0000-00003E720000}"/>
    <cellStyle name="Normal 3 3 3 5 8" xfId="30239" xr:uid="{00000000-0005-0000-0000-00003F720000}"/>
    <cellStyle name="Normal 3 3 3 5 8 2" xfId="30240" xr:uid="{00000000-0005-0000-0000-000040720000}"/>
    <cellStyle name="Normal 3 3 3 5 9" xfId="30241" xr:uid="{00000000-0005-0000-0000-000041720000}"/>
    <cellStyle name="Normal 3 3 3 5 9 2" xfId="30242" xr:uid="{00000000-0005-0000-0000-000042720000}"/>
    <cellStyle name="Normal 3 3 3 6" xfId="30243" xr:uid="{00000000-0005-0000-0000-000043720000}"/>
    <cellStyle name="Normal 3 3 3 6 2" xfId="30244" xr:uid="{00000000-0005-0000-0000-000044720000}"/>
    <cellStyle name="Normal 3 3 3 6 2 2" xfId="30245" xr:uid="{00000000-0005-0000-0000-000045720000}"/>
    <cellStyle name="Normal 3 3 3 6 2 2 2" xfId="30246" xr:uid="{00000000-0005-0000-0000-000046720000}"/>
    <cellStyle name="Normal 3 3 3 6 2 2 2 2" xfId="30247" xr:uid="{00000000-0005-0000-0000-000047720000}"/>
    <cellStyle name="Normal 3 3 3 6 2 2 2 2 2" xfId="30248" xr:uid="{00000000-0005-0000-0000-000048720000}"/>
    <cellStyle name="Normal 3 3 3 6 2 2 2 2 2 2" xfId="30249" xr:uid="{00000000-0005-0000-0000-000049720000}"/>
    <cellStyle name="Normal 3 3 3 6 2 2 2 2 3" xfId="30250" xr:uid="{00000000-0005-0000-0000-00004A720000}"/>
    <cellStyle name="Normal 3 3 3 6 2 2 2 3" xfId="30251" xr:uid="{00000000-0005-0000-0000-00004B720000}"/>
    <cellStyle name="Normal 3 3 3 6 2 2 2 3 2" xfId="30252" xr:uid="{00000000-0005-0000-0000-00004C720000}"/>
    <cellStyle name="Normal 3 3 3 6 2 2 2 4" xfId="30253" xr:uid="{00000000-0005-0000-0000-00004D720000}"/>
    <cellStyle name="Normal 3 3 3 6 2 2 3" xfId="30254" xr:uid="{00000000-0005-0000-0000-00004E720000}"/>
    <cellStyle name="Normal 3 3 3 6 2 2 3 2" xfId="30255" xr:uid="{00000000-0005-0000-0000-00004F720000}"/>
    <cellStyle name="Normal 3 3 3 6 2 2 3 2 2" xfId="30256" xr:uid="{00000000-0005-0000-0000-000050720000}"/>
    <cellStyle name="Normal 3 3 3 6 2 2 3 3" xfId="30257" xr:uid="{00000000-0005-0000-0000-000051720000}"/>
    <cellStyle name="Normal 3 3 3 6 2 2 4" xfId="30258" xr:uid="{00000000-0005-0000-0000-000052720000}"/>
    <cellStyle name="Normal 3 3 3 6 2 2 4 2" xfId="30259" xr:uid="{00000000-0005-0000-0000-000053720000}"/>
    <cellStyle name="Normal 3 3 3 6 2 2 5" xfId="30260" xr:uid="{00000000-0005-0000-0000-000054720000}"/>
    <cellStyle name="Normal 3 3 3 6 2 3" xfId="30261" xr:uid="{00000000-0005-0000-0000-000055720000}"/>
    <cellStyle name="Normal 3 3 3 6 2 3 2" xfId="30262" xr:uid="{00000000-0005-0000-0000-000056720000}"/>
    <cellStyle name="Normal 3 3 3 6 2 3 2 2" xfId="30263" xr:uid="{00000000-0005-0000-0000-000057720000}"/>
    <cellStyle name="Normal 3 3 3 6 2 3 2 2 2" xfId="30264" xr:uid="{00000000-0005-0000-0000-000058720000}"/>
    <cellStyle name="Normal 3 3 3 6 2 3 2 3" xfId="30265" xr:uid="{00000000-0005-0000-0000-000059720000}"/>
    <cellStyle name="Normal 3 3 3 6 2 3 3" xfId="30266" xr:uid="{00000000-0005-0000-0000-00005A720000}"/>
    <cellStyle name="Normal 3 3 3 6 2 3 3 2" xfId="30267" xr:uid="{00000000-0005-0000-0000-00005B720000}"/>
    <cellStyle name="Normal 3 3 3 6 2 3 4" xfId="30268" xr:uid="{00000000-0005-0000-0000-00005C720000}"/>
    <cellStyle name="Normal 3 3 3 6 2 4" xfId="30269" xr:uid="{00000000-0005-0000-0000-00005D720000}"/>
    <cellStyle name="Normal 3 3 3 6 2 4 2" xfId="30270" xr:uid="{00000000-0005-0000-0000-00005E720000}"/>
    <cellStyle name="Normal 3 3 3 6 2 4 2 2" xfId="30271" xr:uid="{00000000-0005-0000-0000-00005F720000}"/>
    <cellStyle name="Normal 3 3 3 6 2 4 2 2 2" xfId="30272" xr:uid="{00000000-0005-0000-0000-000060720000}"/>
    <cellStyle name="Normal 3 3 3 6 2 4 2 3" xfId="30273" xr:uid="{00000000-0005-0000-0000-000061720000}"/>
    <cellStyle name="Normal 3 3 3 6 2 4 3" xfId="30274" xr:uid="{00000000-0005-0000-0000-000062720000}"/>
    <cellStyle name="Normal 3 3 3 6 2 4 3 2" xfId="30275" xr:uid="{00000000-0005-0000-0000-000063720000}"/>
    <cellStyle name="Normal 3 3 3 6 2 4 4" xfId="30276" xr:uid="{00000000-0005-0000-0000-000064720000}"/>
    <cellStyle name="Normal 3 3 3 6 2 5" xfId="30277" xr:uid="{00000000-0005-0000-0000-000065720000}"/>
    <cellStyle name="Normal 3 3 3 6 2 5 2" xfId="30278" xr:uid="{00000000-0005-0000-0000-000066720000}"/>
    <cellStyle name="Normal 3 3 3 6 2 5 2 2" xfId="30279" xr:uid="{00000000-0005-0000-0000-000067720000}"/>
    <cellStyle name="Normal 3 3 3 6 2 5 3" xfId="30280" xr:uid="{00000000-0005-0000-0000-000068720000}"/>
    <cellStyle name="Normal 3 3 3 6 2 6" xfId="30281" xr:uid="{00000000-0005-0000-0000-000069720000}"/>
    <cellStyle name="Normal 3 3 3 6 2 6 2" xfId="30282" xr:uid="{00000000-0005-0000-0000-00006A720000}"/>
    <cellStyle name="Normal 3 3 3 6 2 7" xfId="30283" xr:uid="{00000000-0005-0000-0000-00006B720000}"/>
    <cellStyle name="Normal 3 3 3 6 2 7 2" xfId="30284" xr:uid="{00000000-0005-0000-0000-00006C720000}"/>
    <cellStyle name="Normal 3 3 3 6 2 8" xfId="30285" xr:uid="{00000000-0005-0000-0000-00006D720000}"/>
    <cellStyle name="Normal 3 3 3 6 3" xfId="30286" xr:uid="{00000000-0005-0000-0000-00006E720000}"/>
    <cellStyle name="Normal 3 3 3 6 3 2" xfId="30287" xr:uid="{00000000-0005-0000-0000-00006F720000}"/>
    <cellStyle name="Normal 3 3 3 6 3 2 2" xfId="30288" xr:uid="{00000000-0005-0000-0000-000070720000}"/>
    <cellStyle name="Normal 3 3 3 6 3 2 2 2" xfId="30289" xr:uid="{00000000-0005-0000-0000-000071720000}"/>
    <cellStyle name="Normal 3 3 3 6 3 2 2 2 2" xfId="30290" xr:uid="{00000000-0005-0000-0000-000072720000}"/>
    <cellStyle name="Normal 3 3 3 6 3 2 2 3" xfId="30291" xr:uid="{00000000-0005-0000-0000-000073720000}"/>
    <cellStyle name="Normal 3 3 3 6 3 2 3" xfId="30292" xr:uid="{00000000-0005-0000-0000-000074720000}"/>
    <cellStyle name="Normal 3 3 3 6 3 2 3 2" xfId="30293" xr:uid="{00000000-0005-0000-0000-000075720000}"/>
    <cellStyle name="Normal 3 3 3 6 3 2 4" xfId="30294" xr:uid="{00000000-0005-0000-0000-000076720000}"/>
    <cellStyle name="Normal 3 3 3 6 3 3" xfId="30295" xr:uid="{00000000-0005-0000-0000-000077720000}"/>
    <cellStyle name="Normal 3 3 3 6 3 3 2" xfId="30296" xr:uid="{00000000-0005-0000-0000-000078720000}"/>
    <cellStyle name="Normal 3 3 3 6 3 3 2 2" xfId="30297" xr:uid="{00000000-0005-0000-0000-000079720000}"/>
    <cellStyle name="Normal 3 3 3 6 3 3 3" xfId="30298" xr:uid="{00000000-0005-0000-0000-00007A720000}"/>
    <cellStyle name="Normal 3 3 3 6 3 4" xfId="30299" xr:uid="{00000000-0005-0000-0000-00007B720000}"/>
    <cellStyle name="Normal 3 3 3 6 3 4 2" xfId="30300" xr:uid="{00000000-0005-0000-0000-00007C720000}"/>
    <cellStyle name="Normal 3 3 3 6 3 5" xfId="30301" xr:uid="{00000000-0005-0000-0000-00007D720000}"/>
    <cellStyle name="Normal 3 3 3 6 4" xfId="30302" xr:uid="{00000000-0005-0000-0000-00007E720000}"/>
    <cellStyle name="Normal 3 3 3 6 4 2" xfId="30303" xr:uid="{00000000-0005-0000-0000-00007F720000}"/>
    <cellStyle name="Normal 3 3 3 6 4 2 2" xfId="30304" xr:uid="{00000000-0005-0000-0000-000080720000}"/>
    <cellStyle name="Normal 3 3 3 6 4 2 2 2" xfId="30305" xr:uid="{00000000-0005-0000-0000-000081720000}"/>
    <cellStyle name="Normal 3 3 3 6 4 2 3" xfId="30306" xr:uid="{00000000-0005-0000-0000-000082720000}"/>
    <cellStyle name="Normal 3 3 3 6 4 3" xfId="30307" xr:uid="{00000000-0005-0000-0000-000083720000}"/>
    <cellStyle name="Normal 3 3 3 6 4 3 2" xfId="30308" xr:uid="{00000000-0005-0000-0000-000084720000}"/>
    <cellStyle name="Normal 3 3 3 6 4 4" xfId="30309" xr:uid="{00000000-0005-0000-0000-000085720000}"/>
    <cellStyle name="Normal 3 3 3 6 5" xfId="30310" xr:uid="{00000000-0005-0000-0000-000086720000}"/>
    <cellStyle name="Normal 3 3 3 6 5 2" xfId="30311" xr:uid="{00000000-0005-0000-0000-000087720000}"/>
    <cellStyle name="Normal 3 3 3 6 5 2 2" xfId="30312" xr:uid="{00000000-0005-0000-0000-000088720000}"/>
    <cellStyle name="Normal 3 3 3 6 5 2 2 2" xfId="30313" xr:uid="{00000000-0005-0000-0000-000089720000}"/>
    <cellStyle name="Normal 3 3 3 6 5 2 3" xfId="30314" xr:uid="{00000000-0005-0000-0000-00008A720000}"/>
    <cellStyle name="Normal 3 3 3 6 5 3" xfId="30315" xr:uid="{00000000-0005-0000-0000-00008B720000}"/>
    <cellStyle name="Normal 3 3 3 6 5 3 2" xfId="30316" xr:uid="{00000000-0005-0000-0000-00008C720000}"/>
    <cellStyle name="Normal 3 3 3 6 5 4" xfId="30317" xr:uid="{00000000-0005-0000-0000-00008D720000}"/>
    <cellStyle name="Normal 3 3 3 6 6" xfId="30318" xr:uid="{00000000-0005-0000-0000-00008E720000}"/>
    <cellStyle name="Normal 3 3 3 6 6 2" xfId="30319" xr:uid="{00000000-0005-0000-0000-00008F720000}"/>
    <cellStyle name="Normal 3 3 3 6 6 2 2" xfId="30320" xr:uid="{00000000-0005-0000-0000-000090720000}"/>
    <cellStyle name="Normal 3 3 3 6 6 3" xfId="30321" xr:uid="{00000000-0005-0000-0000-000091720000}"/>
    <cellStyle name="Normal 3 3 3 6 7" xfId="30322" xr:uid="{00000000-0005-0000-0000-000092720000}"/>
    <cellStyle name="Normal 3 3 3 6 7 2" xfId="30323" xr:uid="{00000000-0005-0000-0000-000093720000}"/>
    <cellStyle name="Normal 3 3 3 6 8" xfId="30324" xr:uid="{00000000-0005-0000-0000-000094720000}"/>
    <cellStyle name="Normal 3 3 3 6 8 2" xfId="30325" xr:uid="{00000000-0005-0000-0000-000095720000}"/>
    <cellStyle name="Normal 3 3 3 6 9" xfId="30326" xr:uid="{00000000-0005-0000-0000-000096720000}"/>
    <cellStyle name="Normal 3 3 3 7" xfId="30327" xr:uid="{00000000-0005-0000-0000-000097720000}"/>
    <cellStyle name="Normal 3 3 3 7 2" xfId="30328" xr:uid="{00000000-0005-0000-0000-000098720000}"/>
    <cellStyle name="Normal 3 3 3 7 2 2" xfId="30329" xr:uid="{00000000-0005-0000-0000-000099720000}"/>
    <cellStyle name="Normal 3 3 3 7 2 2 2" xfId="30330" xr:uid="{00000000-0005-0000-0000-00009A720000}"/>
    <cellStyle name="Normal 3 3 3 7 2 2 2 2" xfId="30331" xr:uid="{00000000-0005-0000-0000-00009B720000}"/>
    <cellStyle name="Normal 3 3 3 7 2 2 2 2 2" xfId="30332" xr:uid="{00000000-0005-0000-0000-00009C720000}"/>
    <cellStyle name="Normal 3 3 3 7 2 2 2 3" xfId="30333" xr:uid="{00000000-0005-0000-0000-00009D720000}"/>
    <cellStyle name="Normal 3 3 3 7 2 2 3" xfId="30334" xr:uid="{00000000-0005-0000-0000-00009E720000}"/>
    <cellStyle name="Normal 3 3 3 7 2 2 3 2" xfId="30335" xr:uid="{00000000-0005-0000-0000-00009F720000}"/>
    <cellStyle name="Normal 3 3 3 7 2 2 4" xfId="30336" xr:uid="{00000000-0005-0000-0000-0000A0720000}"/>
    <cellStyle name="Normal 3 3 3 7 2 3" xfId="30337" xr:uid="{00000000-0005-0000-0000-0000A1720000}"/>
    <cellStyle name="Normal 3 3 3 7 2 3 2" xfId="30338" xr:uid="{00000000-0005-0000-0000-0000A2720000}"/>
    <cellStyle name="Normal 3 3 3 7 2 3 2 2" xfId="30339" xr:uid="{00000000-0005-0000-0000-0000A3720000}"/>
    <cellStyle name="Normal 3 3 3 7 2 3 3" xfId="30340" xr:uid="{00000000-0005-0000-0000-0000A4720000}"/>
    <cellStyle name="Normal 3 3 3 7 2 4" xfId="30341" xr:uid="{00000000-0005-0000-0000-0000A5720000}"/>
    <cellStyle name="Normal 3 3 3 7 2 4 2" xfId="30342" xr:uid="{00000000-0005-0000-0000-0000A6720000}"/>
    <cellStyle name="Normal 3 3 3 7 2 5" xfId="30343" xr:uid="{00000000-0005-0000-0000-0000A7720000}"/>
    <cellStyle name="Normal 3 3 3 7 3" xfId="30344" xr:uid="{00000000-0005-0000-0000-0000A8720000}"/>
    <cellStyle name="Normal 3 3 3 7 3 2" xfId="30345" xr:uid="{00000000-0005-0000-0000-0000A9720000}"/>
    <cellStyle name="Normal 3 3 3 7 3 2 2" xfId="30346" xr:uid="{00000000-0005-0000-0000-0000AA720000}"/>
    <cellStyle name="Normal 3 3 3 7 3 2 2 2" xfId="30347" xr:uid="{00000000-0005-0000-0000-0000AB720000}"/>
    <cellStyle name="Normal 3 3 3 7 3 2 3" xfId="30348" xr:uid="{00000000-0005-0000-0000-0000AC720000}"/>
    <cellStyle name="Normal 3 3 3 7 3 3" xfId="30349" xr:uid="{00000000-0005-0000-0000-0000AD720000}"/>
    <cellStyle name="Normal 3 3 3 7 3 3 2" xfId="30350" xr:uid="{00000000-0005-0000-0000-0000AE720000}"/>
    <cellStyle name="Normal 3 3 3 7 3 4" xfId="30351" xr:uid="{00000000-0005-0000-0000-0000AF720000}"/>
    <cellStyle name="Normal 3 3 3 7 4" xfId="30352" xr:uid="{00000000-0005-0000-0000-0000B0720000}"/>
    <cellStyle name="Normal 3 3 3 7 4 2" xfId="30353" xr:uid="{00000000-0005-0000-0000-0000B1720000}"/>
    <cellStyle name="Normal 3 3 3 7 4 2 2" xfId="30354" xr:uid="{00000000-0005-0000-0000-0000B2720000}"/>
    <cellStyle name="Normal 3 3 3 7 4 2 2 2" xfId="30355" xr:uid="{00000000-0005-0000-0000-0000B3720000}"/>
    <cellStyle name="Normal 3 3 3 7 4 2 3" xfId="30356" xr:uid="{00000000-0005-0000-0000-0000B4720000}"/>
    <cellStyle name="Normal 3 3 3 7 4 3" xfId="30357" xr:uid="{00000000-0005-0000-0000-0000B5720000}"/>
    <cellStyle name="Normal 3 3 3 7 4 3 2" xfId="30358" xr:uid="{00000000-0005-0000-0000-0000B6720000}"/>
    <cellStyle name="Normal 3 3 3 7 4 4" xfId="30359" xr:uid="{00000000-0005-0000-0000-0000B7720000}"/>
    <cellStyle name="Normal 3 3 3 7 5" xfId="30360" xr:uid="{00000000-0005-0000-0000-0000B8720000}"/>
    <cellStyle name="Normal 3 3 3 7 5 2" xfId="30361" xr:uid="{00000000-0005-0000-0000-0000B9720000}"/>
    <cellStyle name="Normal 3 3 3 7 5 2 2" xfId="30362" xr:uid="{00000000-0005-0000-0000-0000BA720000}"/>
    <cellStyle name="Normal 3 3 3 7 5 3" xfId="30363" xr:uid="{00000000-0005-0000-0000-0000BB720000}"/>
    <cellStyle name="Normal 3 3 3 7 6" xfId="30364" xr:uid="{00000000-0005-0000-0000-0000BC720000}"/>
    <cellStyle name="Normal 3 3 3 7 6 2" xfId="30365" xr:uid="{00000000-0005-0000-0000-0000BD720000}"/>
    <cellStyle name="Normal 3 3 3 7 7" xfId="30366" xr:uid="{00000000-0005-0000-0000-0000BE720000}"/>
    <cellStyle name="Normal 3 3 3 7 7 2" xfId="30367" xr:uid="{00000000-0005-0000-0000-0000BF720000}"/>
    <cellStyle name="Normal 3 3 3 7 8" xfId="30368" xr:uid="{00000000-0005-0000-0000-0000C0720000}"/>
    <cellStyle name="Normal 3 3 3 8" xfId="30369" xr:uid="{00000000-0005-0000-0000-0000C1720000}"/>
    <cellStyle name="Normal 3 3 3 8 2" xfId="30370" xr:uid="{00000000-0005-0000-0000-0000C2720000}"/>
    <cellStyle name="Normal 3 3 3 8 2 2" xfId="30371" xr:uid="{00000000-0005-0000-0000-0000C3720000}"/>
    <cellStyle name="Normal 3 3 3 8 2 2 2" xfId="30372" xr:uid="{00000000-0005-0000-0000-0000C4720000}"/>
    <cellStyle name="Normal 3 3 3 8 2 2 2 2" xfId="30373" xr:uid="{00000000-0005-0000-0000-0000C5720000}"/>
    <cellStyle name="Normal 3 3 3 8 2 2 2 2 2" xfId="30374" xr:uid="{00000000-0005-0000-0000-0000C6720000}"/>
    <cellStyle name="Normal 3 3 3 8 2 2 2 3" xfId="30375" xr:uid="{00000000-0005-0000-0000-0000C7720000}"/>
    <cellStyle name="Normal 3 3 3 8 2 2 3" xfId="30376" xr:uid="{00000000-0005-0000-0000-0000C8720000}"/>
    <cellStyle name="Normal 3 3 3 8 2 2 3 2" xfId="30377" xr:uid="{00000000-0005-0000-0000-0000C9720000}"/>
    <cellStyle name="Normal 3 3 3 8 2 2 4" xfId="30378" xr:uid="{00000000-0005-0000-0000-0000CA720000}"/>
    <cellStyle name="Normal 3 3 3 8 2 3" xfId="30379" xr:uid="{00000000-0005-0000-0000-0000CB720000}"/>
    <cellStyle name="Normal 3 3 3 8 2 3 2" xfId="30380" xr:uid="{00000000-0005-0000-0000-0000CC720000}"/>
    <cellStyle name="Normal 3 3 3 8 2 3 2 2" xfId="30381" xr:uid="{00000000-0005-0000-0000-0000CD720000}"/>
    <cellStyle name="Normal 3 3 3 8 2 3 3" xfId="30382" xr:uid="{00000000-0005-0000-0000-0000CE720000}"/>
    <cellStyle name="Normal 3 3 3 8 2 4" xfId="30383" xr:uid="{00000000-0005-0000-0000-0000CF720000}"/>
    <cellStyle name="Normal 3 3 3 8 2 4 2" xfId="30384" xr:uid="{00000000-0005-0000-0000-0000D0720000}"/>
    <cellStyle name="Normal 3 3 3 8 2 5" xfId="30385" xr:uid="{00000000-0005-0000-0000-0000D1720000}"/>
    <cellStyle name="Normal 3 3 3 8 3" xfId="30386" xr:uid="{00000000-0005-0000-0000-0000D2720000}"/>
    <cellStyle name="Normal 3 3 3 8 3 2" xfId="30387" xr:uid="{00000000-0005-0000-0000-0000D3720000}"/>
    <cellStyle name="Normal 3 3 3 8 3 2 2" xfId="30388" xr:uid="{00000000-0005-0000-0000-0000D4720000}"/>
    <cellStyle name="Normal 3 3 3 8 3 2 2 2" xfId="30389" xr:uid="{00000000-0005-0000-0000-0000D5720000}"/>
    <cellStyle name="Normal 3 3 3 8 3 2 3" xfId="30390" xr:uid="{00000000-0005-0000-0000-0000D6720000}"/>
    <cellStyle name="Normal 3 3 3 8 3 3" xfId="30391" xr:uid="{00000000-0005-0000-0000-0000D7720000}"/>
    <cellStyle name="Normal 3 3 3 8 3 3 2" xfId="30392" xr:uid="{00000000-0005-0000-0000-0000D8720000}"/>
    <cellStyle name="Normal 3 3 3 8 3 4" xfId="30393" xr:uid="{00000000-0005-0000-0000-0000D9720000}"/>
    <cellStyle name="Normal 3 3 3 8 4" xfId="30394" xr:uid="{00000000-0005-0000-0000-0000DA720000}"/>
    <cellStyle name="Normal 3 3 3 8 4 2" xfId="30395" xr:uid="{00000000-0005-0000-0000-0000DB720000}"/>
    <cellStyle name="Normal 3 3 3 8 4 2 2" xfId="30396" xr:uid="{00000000-0005-0000-0000-0000DC720000}"/>
    <cellStyle name="Normal 3 3 3 8 4 2 2 2" xfId="30397" xr:uid="{00000000-0005-0000-0000-0000DD720000}"/>
    <cellStyle name="Normal 3 3 3 8 4 2 3" xfId="30398" xr:uid="{00000000-0005-0000-0000-0000DE720000}"/>
    <cellStyle name="Normal 3 3 3 8 4 3" xfId="30399" xr:uid="{00000000-0005-0000-0000-0000DF720000}"/>
    <cellStyle name="Normal 3 3 3 8 4 3 2" xfId="30400" xr:uid="{00000000-0005-0000-0000-0000E0720000}"/>
    <cellStyle name="Normal 3 3 3 8 4 4" xfId="30401" xr:uid="{00000000-0005-0000-0000-0000E1720000}"/>
    <cellStyle name="Normal 3 3 3 8 5" xfId="30402" xr:uid="{00000000-0005-0000-0000-0000E2720000}"/>
    <cellStyle name="Normal 3 3 3 8 5 2" xfId="30403" xr:uid="{00000000-0005-0000-0000-0000E3720000}"/>
    <cellStyle name="Normal 3 3 3 8 5 2 2" xfId="30404" xr:uid="{00000000-0005-0000-0000-0000E4720000}"/>
    <cellStyle name="Normal 3 3 3 8 5 3" xfId="30405" xr:uid="{00000000-0005-0000-0000-0000E5720000}"/>
    <cellStyle name="Normal 3 3 3 8 6" xfId="30406" xr:uid="{00000000-0005-0000-0000-0000E6720000}"/>
    <cellStyle name="Normal 3 3 3 8 6 2" xfId="30407" xr:uid="{00000000-0005-0000-0000-0000E7720000}"/>
    <cellStyle name="Normal 3 3 3 8 7" xfId="30408" xr:uid="{00000000-0005-0000-0000-0000E8720000}"/>
    <cellStyle name="Normal 3 3 3 8 7 2" xfId="30409" xr:uid="{00000000-0005-0000-0000-0000E9720000}"/>
    <cellStyle name="Normal 3 3 3 8 8" xfId="30410" xr:uid="{00000000-0005-0000-0000-0000EA720000}"/>
    <cellStyle name="Normal 3 3 3 9" xfId="30411" xr:uid="{00000000-0005-0000-0000-0000EB720000}"/>
    <cellStyle name="Normal 3 3 3 9 2" xfId="30412" xr:uid="{00000000-0005-0000-0000-0000EC720000}"/>
    <cellStyle name="Normal 3 3 3 9 2 2" xfId="30413" xr:uid="{00000000-0005-0000-0000-0000ED720000}"/>
    <cellStyle name="Normal 3 3 3 9 2 2 2" xfId="30414" xr:uid="{00000000-0005-0000-0000-0000EE720000}"/>
    <cellStyle name="Normal 3 3 3 9 2 2 2 2" xfId="30415" xr:uid="{00000000-0005-0000-0000-0000EF720000}"/>
    <cellStyle name="Normal 3 3 3 9 2 2 2 2 2" xfId="30416" xr:uid="{00000000-0005-0000-0000-0000F0720000}"/>
    <cellStyle name="Normal 3 3 3 9 2 2 2 3" xfId="30417" xr:uid="{00000000-0005-0000-0000-0000F1720000}"/>
    <cellStyle name="Normal 3 3 3 9 2 2 3" xfId="30418" xr:uid="{00000000-0005-0000-0000-0000F2720000}"/>
    <cellStyle name="Normal 3 3 3 9 2 2 3 2" xfId="30419" xr:uid="{00000000-0005-0000-0000-0000F3720000}"/>
    <cellStyle name="Normal 3 3 3 9 2 2 4" xfId="30420" xr:uid="{00000000-0005-0000-0000-0000F4720000}"/>
    <cellStyle name="Normal 3 3 3 9 2 3" xfId="30421" xr:uid="{00000000-0005-0000-0000-0000F5720000}"/>
    <cellStyle name="Normal 3 3 3 9 2 3 2" xfId="30422" xr:uid="{00000000-0005-0000-0000-0000F6720000}"/>
    <cellStyle name="Normal 3 3 3 9 2 3 2 2" xfId="30423" xr:uid="{00000000-0005-0000-0000-0000F7720000}"/>
    <cellStyle name="Normal 3 3 3 9 2 3 3" xfId="30424" xr:uid="{00000000-0005-0000-0000-0000F8720000}"/>
    <cellStyle name="Normal 3 3 3 9 2 4" xfId="30425" xr:uid="{00000000-0005-0000-0000-0000F9720000}"/>
    <cellStyle name="Normal 3 3 3 9 2 4 2" xfId="30426" xr:uid="{00000000-0005-0000-0000-0000FA720000}"/>
    <cellStyle name="Normal 3 3 3 9 2 5" xfId="30427" xr:uid="{00000000-0005-0000-0000-0000FB720000}"/>
    <cellStyle name="Normal 3 3 3 9 3" xfId="30428" xr:uid="{00000000-0005-0000-0000-0000FC720000}"/>
    <cellStyle name="Normal 3 3 3 9 3 2" xfId="30429" xr:uid="{00000000-0005-0000-0000-0000FD720000}"/>
    <cellStyle name="Normal 3 3 3 9 3 2 2" xfId="30430" xr:uid="{00000000-0005-0000-0000-0000FE720000}"/>
    <cellStyle name="Normal 3 3 3 9 3 2 2 2" xfId="30431" xr:uid="{00000000-0005-0000-0000-0000FF720000}"/>
    <cellStyle name="Normal 3 3 3 9 3 2 3" xfId="30432" xr:uid="{00000000-0005-0000-0000-000000730000}"/>
    <cellStyle name="Normal 3 3 3 9 3 3" xfId="30433" xr:uid="{00000000-0005-0000-0000-000001730000}"/>
    <cellStyle name="Normal 3 3 3 9 3 3 2" xfId="30434" xr:uid="{00000000-0005-0000-0000-000002730000}"/>
    <cellStyle name="Normal 3 3 3 9 3 4" xfId="30435" xr:uid="{00000000-0005-0000-0000-000003730000}"/>
    <cellStyle name="Normal 3 3 3 9 4" xfId="30436" xr:uid="{00000000-0005-0000-0000-000004730000}"/>
    <cellStyle name="Normal 3 3 3 9 4 2" xfId="30437" xr:uid="{00000000-0005-0000-0000-000005730000}"/>
    <cellStyle name="Normal 3 3 3 9 4 2 2" xfId="30438" xr:uid="{00000000-0005-0000-0000-000006730000}"/>
    <cellStyle name="Normal 3 3 3 9 4 3" xfId="30439" xr:uid="{00000000-0005-0000-0000-000007730000}"/>
    <cellStyle name="Normal 3 3 3 9 5" xfId="30440" xr:uid="{00000000-0005-0000-0000-000008730000}"/>
    <cellStyle name="Normal 3 3 3 9 5 2" xfId="30441" xr:uid="{00000000-0005-0000-0000-000009730000}"/>
    <cellStyle name="Normal 3 3 3 9 6" xfId="30442" xr:uid="{00000000-0005-0000-0000-00000A730000}"/>
    <cellStyle name="Normal 3 3 3_T-straight with PEDs adjustor" xfId="30443" xr:uid="{00000000-0005-0000-0000-00000B730000}"/>
    <cellStyle name="Normal 3 3 4" xfId="1285" xr:uid="{00000000-0005-0000-0000-00000C730000}"/>
    <cellStyle name="Normal 3 3 4 10" xfId="30444" xr:uid="{00000000-0005-0000-0000-00000D730000}"/>
    <cellStyle name="Normal 3 3 4 10 2" xfId="30445" xr:uid="{00000000-0005-0000-0000-00000E730000}"/>
    <cellStyle name="Normal 3 3 4 10 2 2" xfId="30446" xr:uid="{00000000-0005-0000-0000-00000F730000}"/>
    <cellStyle name="Normal 3 3 4 10 2 2 2" xfId="30447" xr:uid="{00000000-0005-0000-0000-000010730000}"/>
    <cellStyle name="Normal 3 3 4 10 2 3" xfId="30448" xr:uid="{00000000-0005-0000-0000-000011730000}"/>
    <cellStyle name="Normal 3 3 4 10 3" xfId="30449" xr:uid="{00000000-0005-0000-0000-000012730000}"/>
    <cellStyle name="Normal 3 3 4 10 3 2" xfId="30450" xr:uid="{00000000-0005-0000-0000-000013730000}"/>
    <cellStyle name="Normal 3 3 4 10 4" xfId="30451" xr:uid="{00000000-0005-0000-0000-000014730000}"/>
    <cellStyle name="Normal 3 3 4 11" xfId="30452" xr:uid="{00000000-0005-0000-0000-000015730000}"/>
    <cellStyle name="Normal 3 3 4 11 2" xfId="30453" xr:uid="{00000000-0005-0000-0000-000016730000}"/>
    <cellStyle name="Normal 3 3 4 11 2 2" xfId="30454" xr:uid="{00000000-0005-0000-0000-000017730000}"/>
    <cellStyle name="Normal 3 3 4 11 2 2 2" xfId="30455" xr:uid="{00000000-0005-0000-0000-000018730000}"/>
    <cellStyle name="Normal 3 3 4 11 2 3" xfId="30456" xr:uid="{00000000-0005-0000-0000-000019730000}"/>
    <cellStyle name="Normal 3 3 4 11 3" xfId="30457" xr:uid="{00000000-0005-0000-0000-00001A730000}"/>
    <cellStyle name="Normal 3 3 4 11 3 2" xfId="30458" xr:uid="{00000000-0005-0000-0000-00001B730000}"/>
    <cellStyle name="Normal 3 3 4 11 4" xfId="30459" xr:uid="{00000000-0005-0000-0000-00001C730000}"/>
    <cellStyle name="Normal 3 3 4 12" xfId="30460" xr:uid="{00000000-0005-0000-0000-00001D730000}"/>
    <cellStyle name="Normal 3 3 4 12 2" xfId="30461" xr:uid="{00000000-0005-0000-0000-00001E730000}"/>
    <cellStyle name="Normal 3 3 4 12 2 2" xfId="30462" xr:uid="{00000000-0005-0000-0000-00001F730000}"/>
    <cellStyle name="Normal 3 3 4 12 2 2 2" xfId="30463" xr:uid="{00000000-0005-0000-0000-000020730000}"/>
    <cellStyle name="Normal 3 3 4 12 2 3" xfId="30464" xr:uid="{00000000-0005-0000-0000-000021730000}"/>
    <cellStyle name="Normal 3 3 4 12 3" xfId="30465" xr:uid="{00000000-0005-0000-0000-000022730000}"/>
    <cellStyle name="Normal 3 3 4 12 3 2" xfId="30466" xr:uid="{00000000-0005-0000-0000-000023730000}"/>
    <cellStyle name="Normal 3 3 4 12 4" xfId="30467" xr:uid="{00000000-0005-0000-0000-000024730000}"/>
    <cellStyle name="Normal 3 3 4 13" xfId="30468" xr:uid="{00000000-0005-0000-0000-000025730000}"/>
    <cellStyle name="Normal 3 3 4 13 2" xfId="30469" xr:uid="{00000000-0005-0000-0000-000026730000}"/>
    <cellStyle name="Normal 3 3 4 13 2 2" xfId="30470" xr:uid="{00000000-0005-0000-0000-000027730000}"/>
    <cellStyle name="Normal 3 3 4 13 3" xfId="30471" xr:uid="{00000000-0005-0000-0000-000028730000}"/>
    <cellStyle name="Normal 3 3 4 14" xfId="30472" xr:uid="{00000000-0005-0000-0000-000029730000}"/>
    <cellStyle name="Normal 3 3 4 14 2" xfId="30473" xr:uid="{00000000-0005-0000-0000-00002A730000}"/>
    <cellStyle name="Normal 3 3 4 15" xfId="30474" xr:uid="{00000000-0005-0000-0000-00002B730000}"/>
    <cellStyle name="Normal 3 3 4 15 2" xfId="30475" xr:uid="{00000000-0005-0000-0000-00002C730000}"/>
    <cellStyle name="Normal 3 3 4 16" xfId="30476" xr:uid="{00000000-0005-0000-0000-00002D730000}"/>
    <cellStyle name="Normal 3 3 4 17" xfId="30477" xr:uid="{00000000-0005-0000-0000-00002E730000}"/>
    <cellStyle name="Normal 3 3 4 2" xfId="1286" xr:uid="{00000000-0005-0000-0000-00002F730000}"/>
    <cellStyle name="Normal 3 3 4 2 10" xfId="30478" xr:uid="{00000000-0005-0000-0000-000030730000}"/>
    <cellStyle name="Normal 3 3 4 2 11" xfId="30479" xr:uid="{00000000-0005-0000-0000-000031730000}"/>
    <cellStyle name="Normal 3 3 4 2 2" xfId="30480" xr:uid="{00000000-0005-0000-0000-000032730000}"/>
    <cellStyle name="Normal 3 3 4 2 2 10" xfId="30481" xr:uid="{00000000-0005-0000-0000-000033730000}"/>
    <cellStyle name="Normal 3 3 4 2 2 2" xfId="30482" xr:uid="{00000000-0005-0000-0000-000034730000}"/>
    <cellStyle name="Normal 3 3 4 2 2 2 2" xfId="30483" xr:uid="{00000000-0005-0000-0000-000035730000}"/>
    <cellStyle name="Normal 3 3 4 2 2 2 2 2" xfId="30484" xr:uid="{00000000-0005-0000-0000-000036730000}"/>
    <cellStyle name="Normal 3 3 4 2 2 2 2 2 2" xfId="30485" xr:uid="{00000000-0005-0000-0000-000037730000}"/>
    <cellStyle name="Normal 3 3 4 2 2 2 2 2 2 2" xfId="30486" xr:uid="{00000000-0005-0000-0000-000038730000}"/>
    <cellStyle name="Normal 3 3 4 2 2 2 2 2 2 2 2" xfId="30487" xr:uid="{00000000-0005-0000-0000-000039730000}"/>
    <cellStyle name="Normal 3 3 4 2 2 2 2 2 2 3" xfId="30488" xr:uid="{00000000-0005-0000-0000-00003A730000}"/>
    <cellStyle name="Normal 3 3 4 2 2 2 2 2 3" xfId="30489" xr:uid="{00000000-0005-0000-0000-00003B730000}"/>
    <cellStyle name="Normal 3 3 4 2 2 2 2 2 3 2" xfId="30490" xr:uid="{00000000-0005-0000-0000-00003C730000}"/>
    <cellStyle name="Normal 3 3 4 2 2 2 2 2 4" xfId="30491" xr:uid="{00000000-0005-0000-0000-00003D730000}"/>
    <cellStyle name="Normal 3 3 4 2 2 2 2 3" xfId="30492" xr:uid="{00000000-0005-0000-0000-00003E730000}"/>
    <cellStyle name="Normal 3 3 4 2 2 2 2 3 2" xfId="30493" xr:uid="{00000000-0005-0000-0000-00003F730000}"/>
    <cellStyle name="Normal 3 3 4 2 2 2 2 3 2 2" xfId="30494" xr:uid="{00000000-0005-0000-0000-000040730000}"/>
    <cellStyle name="Normal 3 3 4 2 2 2 2 3 3" xfId="30495" xr:uid="{00000000-0005-0000-0000-000041730000}"/>
    <cellStyle name="Normal 3 3 4 2 2 2 2 4" xfId="30496" xr:uid="{00000000-0005-0000-0000-000042730000}"/>
    <cellStyle name="Normal 3 3 4 2 2 2 2 4 2" xfId="30497" xr:uid="{00000000-0005-0000-0000-000043730000}"/>
    <cellStyle name="Normal 3 3 4 2 2 2 2 5" xfId="30498" xr:uid="{00000000-0005-0000-0000-000044730000}"/>
    <cellStyle name="Normal 3 3 4 2 2 2 3" xfId="30499" xr:uid="{00000000-0005-0000-0000-000045730000}"/>
    <cellStyle name="Normal 3 3 4 2 2 2 3 2" xfId="30500" xr:uid="{00000000-0005-0000-0000-000046730000}"/>
    <cellStyle name="Normal 3 3 4 2 2 2 3 2 2" xfId="30501" xr:uid="{00000000-0005-0000-0000-000047730000}"/>
    <cellStyle name="Normal 3 3 4 2 2 2 3 2 2 2" xfId="30502" xr:uid="{00000000-0005-0000-0000-000048730000}"/>
    <cellStyle name="Normal 3 3 4 2 2 2 3 2 3" xfId="30503" xr:uid="{00000000-0005-0000-0000-000049730000}"/>
    <cellStyle name="Normal 3 3 4 2 2 2 3 3" xfId="30504" xr:uid="{00000000-0005-0000-0000-00004A730000}"/>
    <cellStyle name="Normal 3 3 4 2 2 2 3 3 2" xfId="30505" xr:uid="{00000000-0005-0000-0000-00004B730000}"/>
    <cellStyle name="Normal 3 3 4 2 2 2 3 4" xfId="30506" xr:uid="{00000000-0005-0000-0000-00004C730000}"/>
    <cellStyle name="Normal 3 3 4 2 2 2 4" xfId="30507" xr:uid="{00000000-0005-0000-0000-00004D730000}"/>
    <cellStyle name="Normal 3 3 4 2 2 2 4 2" xfId="30508" xr:uid="{00000000-0005-0000-0000-00004E730000}"/>
    <cellStyle name="Normal 3 3 4 2 2 2 4 2 2" xfId="30509" xr:uid="{00000000-0005-0000-0000-00004F730000}"/>
    <cellStyle name="Normal 3 3 4 2 2 2 4 2 2 2" xfId="30510" xr:uid="{00000000-0005-0000-0000-000050730000}"/>
    <cellStyle name="Normal 3 3 4 2 2 2 4 2 3" xfId="30511" xr:uid="{00000000-0005-0000-0000-000051730000}"/>
    <cellStyle name="Normal 3 3 4 2 2 2 4 3" xfId="30512" xr:uid="{00000000-0005-0000-0000-000052730000}"/>
    <cellStyle name="Normal 3 3 4 2 2 2 4 3 2" xfId="30513" xr:uid="{00000000-0005-0000-0000-000053730000}"/>
    <cellStyle name="Normal 3 3 4 2 2 2 4 4" xfId="30514" xr:uid="{00000000-0005-0000-0000-000054730000}"/>
    <cellStyle name="Normal 3 3 4 2 2 2 5" xfId="30515" xr:uid="{00000000-0005-0000-0000-000055730000}"/>
    <cellStyle name="Normal 3 3 4 2 2 2 5 2" xfId="30516" xr:uid="{00000000-0005-0000-0000-000056730000}"/>
    <cellStyle name="Normal 3 3 4 2 2 2 5 2 2" xfId="30517" xr:uid="{00000000-0005-0000-0000-000057730000}"/>
    <cellStyle name="Normal 3 3 4 2 2 2 5 3" xfId="30518" xr:uid="{00000000-0005-0000-0000-000058730000}"/>
    <cellStyle name="Normal 3 3 4 2 2 2 6" xfId="30519" xr:uid="{00000000-0005-0000-0000-000059730000}"/>
    <cellStyle name="Normal 3 3 4 2 2 2 6 2" xfId="30520" xr:uid="{00000000-0005-0000-0000-00005A730000}"/>
    <cellStyle name="Normal 3 3 4 2 2 2 7" xfId="30521" xr:uid="{00000000-0005-0000-0000-00005B730000}"/>
    <cellStyle name="Normal 3 3 4 2 2 2 7 2" xfId="30522" xr:uid="{00000000-0005-0000-0000-00005C730000}"/>
    <cellStyle name="Normal 3 3 4 2 2 2 8" xfId="30523" xr:uid="{00000000-0005-0000-0000-00005D730000}"/>
    <cellStyle name="Normal 3 3 4 2 2 3" xfId="30524" xr:uid="{00000000-0005-0000-0000-00005E730000}"/>
    <cellStyle name="Normal 3 3 4 2 2 3 2" xfId="30525" xr:uid="{00000000-0005-0000-0000-00005F730000}"/>
    <cellStyle name="Normal 3 3 4 2 2 3 2 2" xfId="30526" xr:uid="{00000000-0005-0000-0000-000060730000}"/>
    <cellStyle name="Normal 3 3 4 2 2 3 2 2 2" xfId="30527" xr:uid="{00000000-0005-0000-0000-000061730000}"/>
    <cellStyle name="Normal 3 3 4 2 2 3 2 2 2 2" xfId="30528" xr:uid="{00000000-0005-0000-0000-000062730000}"/>
    <cellStyle name="Normal 3 3 4 2 2 3 2 2 3" xfId="30529" xr:uid="{00000000-0005-0000-0000-000063730000}"/>
    <cellStyle name="Normal 3 3 4 2 2 3 2 3" xfId="30530" xr:uid="{00000000-0005-0000-0000-000064730000}"/>
    <cellStyle name="Normal 3 3 4 2 2 3 2 3 2" xfId="30531" xr:uid="{00000000-0005-0000-0000-000065730000}"/>
    <cellStyle name="Normal 3 3 4 2 2 3 2 4" xfId="30532" xr:uid="{00000000-0005-0000-0000-000066730000}"/>
    <cellStyle name="Normal 3 3 4 2 2 3 3" xfId="30533" xr:uid="{00000000-0005-0000-0000-000067730000}"/>
    <cellStyle name="Normal 3 3 4 2 2 3 3 2" xfId="30534" xr:uid="{00000000-0005-0000-0000-000068730000}"/>
    <cellStyle name="Normal 3 3 4 2 2 3 3 2 2" xfId="30535" xr:uid="{00000000-0005-0000-0000-000069730000}"/>
    <cellStyle name="Normal 3 3 4 2 2 3 3 3" xfId="30536" xr:uid="{00000000-0005-0000-0000-00006A730000}"/>
    <cellStyle name="Normal 3 3 4 2 2 3 4" xfId="30537" xr:uid="{00000000-0005-0000-0000-00006B730000}"/>
    <cellStyle name="Normal 3 3 4 2 2 3 4 2" xfId="30538" xr:uid="{00000000-0005-0000-0000-00006C730000}"/>
    <cellStyle name="Normal 3 3 4 2 2 3 5" xfId="30539" xr:uid="{00000000-0005-0000-0000-00006D730000}"/>
    <cellStyle name="Normal 3 3 4 2 2 4" xfId="30540" xr:uid="{00000000-0005-0000-0000-00006E730000}"/>
    <cellStyle name="Normal 3 3 4 2 2 4 2" xfId="30541" xr:uid="{00000000-0005-0000-0000-00006F730000}"/>
    <cellStyle name="Normal 3 3 4 2 2 4 2 2" xfId="30542" xr:uid="{00000000-0005-0000-0000-000070730000}"/>
    <cellStyle name="Normal 3 3 4 2 2 4 2 2 2" xfId="30543" xr:uid="{00000000-0005-0000-0000-000071730000}"/>
    <cellStyle name="Normal 3 3 4 2 2 4 2 3" xfId="30544" xr:uid="{00000000-0005-0000-0000-000072730000}"/>
    <cellStyle name="Normal 3 3 4 2 2 4 3" xfId="30545" xr:uid="{00000000-0005-0000-0000-000073730000}"/>
    <cellStyle name="Normal 3 3 4 2 2 4 3 2" xfId="30546" xr:uid="{00000000-0005-0000-0000-000074730000}"/>
    <cellStyle name="Normal 3 3 4 2 2 4 4" xfId="30547" xr:uid="{00000000-0005-0000-0000-000075730000}"/>
    <cellStyle name="Normal 3 3 4 2 2 5" xfId="30548" xr:uid="{00000000-0005-0000-0000-000076730000}"/>
    <cellStyle name="Normal 3 3 4 2 2 5 2" xfId="30549" xr:uid="{00000000-0005-0000-0000-000077730000}"/>
    <cellStyle name="Normal 3 3 4 2 2 5 2 2" xfId="30550" xr:uid="{00000000-0005-0000-0000-000078730000}"/>
    <cellStyle name="Normal 3 3 4 2 2 5 2 2 2" xfId="30551" xr:uid="{00000000-0005-0000-0000-000079730000}"/>
    <cellStyle name="Normal 3 3 4 2 2 5 2 3" xfId="30552" xr:uid="{00000000-0005-0000-0000-00007A730000}"/>
    <cellStyle name="Normal 3 3 4 2 2 5 3" xfId="30553" xr:uid="{00000000-0005-0000-0000-00007B730000}"/>
    <cellStyle name="Normal 3 3 4 2 2 5 3 2" xfId="30554" xr:uid="{00000000-0005-0000-0000-00007C730000}"/>
    <cellStyle name="Normal 3 3 4 2 2 5 4" xfId="30555" xr:uid="{00000000-0005-0000-0000-00007D730000}"/>
    <cellStyle name="Normal 3 3 4 2 2 6" xfId="30556" xr:uid="{00000000-0005-0000-0000-00007E730000}"/>
    <cellStyle name="Normal 3 3 4 2 2 6 2" xfId="30557" xr:uid="{00000000-0005-0000-0000-00007F730000}"/>
    <cellStyle name="Normal 3 3 4 2 2 6 2 2" xfId="30558" xr:uid="{00000000-0005-0000-0000-000080730000}"/>
    <cellStyle name="Normal 3 3 4 2 2 6 3" xfId="30559" xr:uid="{00000000-0005-0000-0000-000081730000}"/>
    <cellStyle name="Normal 3 3 4 2 2 7" xfId="30560" xr:uid="{00000000-0005-0000-0000-000082730000}"/>
    <cellStyle name="Normal 3 3 4 2 2 7 2" xfId="30561" xr:uid="{00000000-0005-0000-0000-000083730000}"/>
    <cellStyle name="Normal 3 3 4 2 2 8" xfId="30562" xr:uid="{00000000-0005-0000-0000-000084730000}"/>
    <cellStyle name="Normal 3 3 4 2 2 8 2" xfId="30563" xr:uid="{00000000-0005-0000-0000-000085730000}"/>
    <cellStyle name="Normal 3 3 4 2 2 9" xfId="30564" xr:uid="{00000000-0005-0000-0000-000086730000}"/>
    <cellStyle name="Normal 3 3 4 2 3" xfId="30565" xr:uid="{00000000-0005-0000-0000-000087730000}"/>
    <cellStyle name="Normal 3 3 4 2 3 2" xfId="30566" xr:uid="{00000000-0005-0000-0000-000088730000}"/>
    <cellStyle name="Normal 3 3 4 2 3 2 2" xfId="30567" xr:uid="{00000000-0005-0000-0000-000089730000}"/>
    <cellStyle name="Normal 3 3 4 2 3 2 2 2" xfId="30568" xr:uid="{00000000-0005-0000-0000-00008A730000}"/>
    <cellStyle name="Normal 3 3 4 2 3 2 2 2 2" xfId="30569" xr:uid="{00000000-0005-0000-0000-00008B730000}"/>
    <cellStyle name="Normal 3 3 4 2 3 2 2 2 2 2" xfId="30570" xr:uid="{00000000-0005-0000-0000-00008C730000}"/>
    <cellStyle name="Normal 3 3 4 2 3 2 2 2 3" xfId="30571" xr:uid="{00000000-0005-0000-0000-00008D730000}"/>
    <cellStyle name="Normal 3 3 4 2 3 2 2 3" xfId="30572" xr:uid="{00000000-0005-0000-0000-00008E730000}"/>
    <cellStyle name="Normal 3 3 4 2 3 2 2 3 2" xfId="30573" xr:uid="{00000000-0005-0000-0000-00008F730000}"/>
    <cellStyle name="Normal 3 3 4 2 3 2 2 4" xfId="30574" xr:uid="{00000000-0005-0000-0000-000090730000}"/>
    <cellStyle name="Normal 3 3 4 2 3 2 3" xfId="30575" xr:uid="{00000000-0005-0000-0000-000091730000}"/>
    <cellStyle name="Normal 3 3 4 2 3 2 3 2" xfId="30576" xr:uid="{00000000-0005-0000-0000-000092730000}"/>
    <cellStyle name="Normal 3 3 4 2 3 2 3 2 2" xfId="30577" xr:uid="{00000000-0005-0000-0000-000093730000}"/>
    <cellStyle name="Normal 3 3 4 2 3 2 3 3" xfId="30578" xr:uid="{00000000-0005-0000-0000-000094730000}"/>
    <cellStyle name="Normal 3 3 4 2 3 2 4" xfId="30579" xr:uid="{00000000-0005-0000-0000-000095730000}"/>
    <cellStyle name="Normal 3 3 4 2 3 2 4 2" xfId="30580" xr:uid="{00000000-0005-0000-0000-000096730000}"/>
    <cellStyle name="Normal 3 3 4 2 3 2 5" xfId="30581" xr:uid="{00000000-0005-0000-0000-000097730000}"/>
    <cellStyle name="Normal 3 3 4 2 3 3" xfId="30582" xr:uid="{00000000-0005-0000-0000-000098730000}"/>
    <cellStyle name="Normal 3 3 4 2 3 3 2" xfId="30583" xr:uid="{00000000-0005-0000-0000-000099730000}"/>
    <cellStyle name="Normal 3 3 4 2 3 3 2 2" xfId="30584" xr:uid="{00000000-0005-0000-0000-00009A730000}"/>
    <cellStyle name="Normal 3 3 4 2 3 3 2 2 2" xfId="30585" xr:uid="{00000000-0005-0000-0000-00009B730000}"/>
    <cellStyle name="Normal 3 3 4 2 3 3 2 3" xfId="30586" xr:uid="{00000000-0005-0000-0000-00009C730000}"/>
    <cellStyle name="Normal 3 3 4 2 3 3 3" xfId="30587" xr:uid="{00000000-0005-0000-0000-00009D730000}"/>
    <cellStyle name="Normal 3 3 4 2 3 3 3 2" xfId="30588" xr:uid="{00000000-0005-0000-0000-00009E730000}"/>
    <cellStyle name="Normal 3 3 4 2 3 3 4" xfId="30589" xr:uid="{00000000-0005-0000-0000-00009F730000}"/>
    <cellStyle name="Normal 3 3 4 2 3 4" xfId="30590" xr:uid="{00000000-0005-0000-0000-0000A0730000}"/>
    <cellStyle name="Normal 3 3 4 2 3 4 2" xfId="30591" xr:uid="{00000000-0005-0000-0000-0000A1730000}"/>
    <cellStyle name="Normal 3 3 4 2 3 4 2 2" xfId="30592" xr:uid="{00000000-0005-0000-0000-0000A2730000}"/>
    <cellStyle name="Normal 3 3 4 2 3 4 2 2 2" xfId="30593" xr:uid="{00000000-0005-0000-0000-0000A3730000}"/>
    <cellStyle name="Normal 3 3 4 2 3 4 2 3" xfId="30594" xr:uid="{00000000-0005-0000-0000-0000A4730000}"/>
    <cellStyle name="Normal 3 3 4 2 3 4 3" xfId="30595" xr:uid="{00000000-0005-0000-0000-0000A5730000}"/>
    <cellStyle name="Normal 3 3 4 2 3 4 3 2" xfId="30596" xr:uid="{00000000-0005-0000-0000-0000A6730000}"/>
    <cellStyle name="Normal 3 3 4 2 3 4 4" xfId="30597" xr:uid="{00000000-0005-0000-0000-0000A7730000}"/>
    <cellStyle name="Normal 3 3 4 2 3 5" xfId="30598" xr:uid="{00000000-0005-0000-0000-0000A8730000}"/>
    <cellStyle name="Normal 3 3 4 2 3 5 2" xfId="30599" xr:uid="{00000000-0005-0000-0000-0000A9730000}"/>
    <cellStyle name="Normal 3 3 4 2 3 5 2 2" xfId="30600" xr:uid="{00000000-0005-0000-0000-0000AA730000}"/>
    <cellStyle name="Normal 3 3 4 2 3 5 3" xfId="30601" xr:uid="{00000000-0005-0000-0000-0000AB730000}"/>
    <cellStyle name="Normal 3 3 4 2 3 6" xfId="30602" xr:uid="{00000000-0005-0000-0000-0000AC730000}"/>
    <cellStyle name="Normal 3 3 4 2 3 6 2" xfId="30603" xr:uid="{00000000-0005-0000-0000-0000AD730000}"/>
    <cellStyle name="Normal 3 3 4 2 3 7" xfId="30604" xr:uid="{00000000-0005-0000-0000-0000AE730000}"/>
    <cellStyle name="Normal 3 3 4 2 3 7 2" xfId="30605" xr:uid="{00000000-0005-0000-0000-0000AF730000}"/>
    <cellStyle name="Normal 3 3 4 2 3 8" xfId="30606" xr:uid="{00000000-0005-0000-0000-0000B0730000}"/>
    <cellStyle name="Normal 3 3 4 2 4" xfId="30607" xr:uid="{00000000-0005-0000-0000-0000B1730000}"/>
    <cellStyle name="Normal 3 3 4 2 4 2" xfId="30608" xr:uid="{00000000-0005-0000-0000-0000B2730000}"/>
    <cellStyle name="Normal 3 3 4 2 4 2 2" xfId="30609" xr:uid="{00000000-0005-0000-0000-0000B3730000}"/>
    <cellStyle name="Normal 3 3 4 2 4 2 2 2" xfId="30610" xr:uid="{00000000-0005-0000-0000-0000B4730000}"/>
    <cellStyle name="Normal 3 3 4 2 4 2 2 2 2" xfId="30611" xr:uid="{00000000-0005-0000-0000-0000B5730000}"/>
    <cellStyle name="Normal 3 3 4 2 4 2 2 3" xfId="30612" xr:uid="{00000000-0005-0000-0000-0000B6730000}"/>
    <cellStyle name="Normal 3 3 4 2 4 2 3" xfId="30613" xr:uid="{00000000-0005-0000-0000-0000B7730000}"/>
    <cellStyle name="Normal 3 3 4 2 4 2 3 2" xfId="30614" xr:uid="{00000000-0005-0000-0000-0000B8730000}"/>
    <cellStyle name="Normal 3 3 4 2 4 2 4" xfId="30615" xr:uid="{00000000-0005-0000-0000-0000B9730000}"/>
    <cellStyle name="Normal 3 3 4 2 4 3" xfId="30616" xr:uid="{00000000-0005-0000-0000-0000BA730000}"/>
    <cellStyle name="Normal 3 3 4 2 4 3 2" xfId="30617" xr:uid="{00000000-0005-0000-0000-0000BB730000}"/>
    <cellStyle name="Normal 3 3 4 2 4 3 2 2" xfId="30618" xr:uid="{00000000-0005-0000-0000-0000BC730000}"/>
    <cellStyle name="Normal 3 3 4 2 4 3 3" xfId="30619" xr:uid="{00000000-0005-0000-0000-0000BD730000}"/>
    <cellStyle name="Normal 3 3 4 2 4 4" xfId="30620" xr:uid="{00000000-0005-0000-0000-0000BE730000}"/>
    <cellStyle name="Normal 3 3 4 2 4 4 2" xfId="30621" xr:uid="{00000000-0005-0000-0000-0000BF730000}"/>
    <cellStyle name="Normal 3 3 4 2 4 5" xfId="30622" xr:uid="{00000000-0005-0000-0000-0000C0730000}"/>
    <cellStyle name="Normal 3 3 4 2 5" xfId="30623" xr:uid="{00000000-0005-0000-0000-0000C1730000}"/>
    <cellStyle name="Normal 3 3 4 2 5 2" xfId="30624" xr:uid="{00000000-0005-0000-0000-0000C2730000}"/>
    <cellStyle name="Normal 3 3 4 2 5 2 2" xfId="30625" xr:uid="{00000000-0005-0000-0000-0000C3730000}"/>
    <cellStyle name="Normal 3 3 4 2 5 2 2 2" xfId="30626" xr:uid="{00000000-0005-0000-0000-0000C4730000}"/>
    <cellStyle name="Normal 3 3 4 2 5 2 3" xfId="30627" xr:uid="{00000000-0005-0000-0000-0000C5730000}"/>
    <cellStyle name="Normal 3 3 4 2 5 3" xfId="30628" xr:uid="{00000000-0005-0000-0000-0000C6730000}"/>
    <cellStyle name="Normal 3 3 4 2 5 3 2" xfId="30629" xr:uid="{00000000-0005-0000-0000-0000C7730000}"/>
    <cellStyle name="Normal 3 3 4 2 5 4" xfId="30630" xr:uid="{00000000-0005-0000-0000-0000C8730000}"/>
    <cellStyle name="Normal 3 3 4 2 6" xfId="30631" xr:uid="{00000000-0005-0000-0000-0000C9730000}"/>
    <cellStyle name="Normal 3 3 4 2 6 2" xfId="30632" xr:uid="{00000000-0005-0000-0000-0000CA730000}"/>
    <cellStyle name="Normal 3 3 4 2 6 2 2" xfId="30633" xr:uid="{00000000-0005-0000-0000-0000CB730000}"/>
    <cellStyle name="Normal 3 3 4 2 6 2 2 2" xfId="30634" xr:uid="{00000000-0005-0000-0000-0000CC730000}"/>
    <cellStyle name="Normal 3 3 4 2 6 2 3" xfId="30635" xr:uid="{00000000-0005-0000-0000-0000CD730000}"/>
    <cellStyle name="Normal 3 3 4 2 6 3" xfId="30636" xr:uid="{00000000-0005-0000-0000-0000CE730000}"/>
    <cellStyle name="Normal 3 3 4 2 6 3 2" xfId="30637" xr:uid="{00000000-0005-0000-0000-0000CF730000}"/>
    <cellStyle name="Normal 3 3 4 2 6 4" xfId="30638" xr:uid="{00000000-0005-0000-0000-0000D0730000}"/>
    <cellStyle name="Normal 3 3 4 2 7" xfId="30639" xr:uid="{00000000-0005-0000-0000-0000D1730000}"/>
    <cellStyle name="Normal 3 3 4 2 7 2" xfId="30640" xr:uid="{00000000-0005-0000-0000-0000D2730000}"/>
    <cellStyle name="Normal 3 3 4 2 7 2 2" xfId="30641" xr:uid="{00000000-0005-0000-0000-0000D3730000}"/>
    <cellStyle name="Normal 3 3 4 2 7 3" xfId="30642" xr:uid="{00000000-0005-0000-0000-0000D4730000}"/>
    <cellStyle name="Normal 3 3 4 2 8" xfId="30643" xr:uid="{00000000-0005-0000-0000-0000D5730000}"/>
    <cellStyle name="Normal 3 3 4 2 8 2" xfId="30644" xr:uid="{00000000-0005-0000-0000-0000D6730000}"/>
    <cellStyle name="Normal 3 3 4 2 9" xfId="30645" xr:uid="{00000000-0005-0000-0000-0000D7730000}"/>
    <cellStyle name="Normal 3 3 4 2 9 2" xfId="30646" xr:uid="{00000000-0005-0000-0000-0000D8730000}"/>
    <cellStyle name="Normal 3 3 4 3" xfId="30647" xr:uid="{00000000-0005-0000-0000-0000D9730000}"/>
    <cellStyle name="Normal 3 3 4 3 10" xfId="30648" xr:uid="{00000000-0005-0000-0000-0000DA730000}"/>
    <cellStyle name="Normal 3 3 4 3 11" xfId="30649" xr:uid="{00000000-0005-0000-0000-0000DB730000}"/>
    <cellStyle name="Normal 3 3 4 3 2" xfId="30650" xr:uid="{00000000-0005-0000-0000-0000DC730000}"/>
    <cellStyle name="Normal 3 3 4 3 2 10" xfId="30651" xr:uid="{00000000-0005-0000-0000-0000DD730000}"/>
    <cellStyle name="Normal 3 3 4 3 2 2" xfId="30652" xr:uid="{00000000-0005-0000-0000-0000DE730000}"/>
    <cellStyle name="Normal 3 3 4 3 2 2 2" xfId="30653" xr:uid="{00000000-0005-0000-0000-0000DF730000}"/>
    <cellStyle name="Normal 3 3 4 3 2 2 2 2" xfId="30654" xr:uid="{00000000-0005-0000-0000-0000E0730000}"/>
    <cellStyle name="Normal 3 3 4 3 2 2 2 2 2" xfId="30655" xr:uid="{00000000-0005-0000-0000-0000E1730000}"/>
    <cellStyle name="Normal 3 3 4 3 2 2 2 2 2 2" xfId="30656" xr:uid="{00000000-0005-0000-0000-0000E2730000}"/>
    <cellStyle name="Normal 3 3 4 3 2 2 2 2 2 2 2" xfId="30657" xr:uid="{00000000-0005-0000-0000-0000E3730000}"/>
    <cellStyle name="Normal 3 3 4 3 2 2 2 2 2 3" xfId="30658" xr:uid="{00000000-0005-0000-0000-0000E4730000}"/>
    <cellStyle name="Normal 3 3 4 3 2 2 2 2 3" xfId="30659" xr:uid="{00000000-0005-0000-0000-0000E5730000}"/>
    <cellStyle name="Normal 3 3 4 3 2 2 2 2 3 2" xfId="30660" xr:uid="{00000000-0005-0000-0000-0000E6730000}"/>
    <cellStyle name="Normal 3 3 4 3 2 2 2 2 4" xfId="30661" xr:uid="{00000000-0005-0000-0000-0000E7730000}"/>
    <cellStyle name="Normal 3 3 4 3 2 2 2 3" xfId="30662" xr:uid="{00000000-0005-0000-0000-0000E8730000}"/>
    <cellStyle name="Normal 3 3 4 3 2 2 2 3 2" xfId="30663" xr:uid="{00000000-0005-0000-0000-0000E9730000}"/>
    <cellStyle name="Normal 3 3 4 3 2 2 2 3 2 2" xfId="30664" xr:uid="{00000000-0005-0000-0000-0000EA730000}"/>
    <cellStyle name="Normal 3 3 4 3 2 2 2 3 3" xfId="30665" xr:uid="{00000000-0005-0000-0000-0000EB730000}"/>
    <cellStyle name="Normal 3 3 4 3 2 2 2 4" xfId="30666" xr:uid="{00000000-0005-0000-0000-0000EC730000}"/>
    <cellStyle name="Normal 3 3 4 3 2 2 2 4 2" xfId="30667" xr:uid="{00000000-0005-0000-0000-0000ED730000}"/>
    <cellStyle name="Normal 3 3 4 3 2 2 2 5" xfId="30668" xr:uid="{00000000-0005-0000-0000-0000EE730000}"/>
    <cellStyle name="Normal 3 3 4 3 2 2 3" xfId="30669" xr:uid="{00000000-0005-0000-0000-0000EF730000}"/>
    <cellStyle name="Normal 3 3 4 3 2 2 3 2" xfId="30670" xr:uid="{00000000-0005-0000-0000-0000F0730000}"/>
    <cellStyle name="Normal 3 3 4 3 2 2 3 2 2" xfId="30671" xr:uid="{00000000-0005-0000-0000-0000F1730000}"/>
    <cellStyle name="Normal 3 3 4 3 2 2 3 2 2 2" xfId="30672" xr:uid="{00000000-0005-0000-0000-0000F2730000}"/>
    <cellStyle name="Normal 3 3 4 3 2 2 3 2 3" xfId="30673" xr:uid="{00000000-0005-0000-0000-0000F3730000}"/>
    <cellStyle name="Normal 3 3 4 3 2 2 3 3" xfId="30674" xr:uid="{00000000-0005-0000-0000-0000F4730000}"/>
    <cellStyle name="Normal 3 3 4 3 2 2 3 3 2" xfId="30675" xr:uid="{00000000-0005-0000-0000-0000F5730000}"/>
    <cellStyle name="Normal 3 3 4 3 2 2 3 4" xfId="30676" xr:uid="{00000000-0005-0000-0000-0000F6730000}"/>
    <cellStyle name="Normal 3 3 4 3 2 2 4" xfId="30677" xr:uid="{00000000-0005-0000-0000-0000F7730000}"/>
    <cellStyle name="Normal 3 3 4 3 2 2 4 2" xfId="30678" xr:uid="{00000000-0005-0000-0000-0000F8730000}"/>
    <cellStyle name="Normal 3 3 4 3 2 2 4 2 2" xfId="30679" xr:uid="{00000000-0005-0000-0000-0000F9730000}"/>
    <cellStyle name="Normal 3 3 4 3 2 2 4 2 2 2" xfId="30680" xr:uid="{00000000-0005-0000-0000-0000FA730000}"/>
    <cellStyle name="Normal 3 3 4 3 2 2 4 2 3" xfId="30681" xr:uid="{00000000-0005-0000-0000-0000FB730000}"/>
    <cellStyle name="Normal 3 3 4 3 2 2 4 3" xfId="30682" xr:uid="{00000000-0005-0000-0000-0000FC730000}"/>
    <cellStyle name="Normal 3 3 4 3 2 2 4 3 2" xfId="30683" xr:uid="{00000000-0005-0000-0000-0000FD730000}"/>
    <cellStyle name="Normal 3 3 4 3 2 2 4 4" xfId="30684" xr:uid="{00000000-0005-0000-0000-0000FE730000}"/>
    <cellStyle name="Normal 3 3 4 3 2 2 5" xfId="30685" xr:uid="{00000000-0005-0000-0000-0000FF730000}"/>
    <cellStyle name="Normal 3 3 4 3 2 2 5 2" xfId="30686" xr:uid="{00000000-0005-0000-0000-000000740000}"/>
    <cellStyle name="Normal 3 3 4 3 2 2 5 2 2" xfId="30687" xr:uid="{00000000-0005-0000-0000-000001740000}"/>
    <cellStyle name="Normal 3 3 4 3 2 2 5 3" xfId="30688" xr:uid="{00000000-0005-0000-0000-000002740000}"/>
    <cellStyle name="Normal 3 3 4 3 2 2 6" xfId="30689" xr:uid="{00000000-0005-0000-0000-000003740000}"/>
    <cellStyle name="Normal 3 3 4 3 2 2 6 2" xfId="30690" xr:uid="{00000000-0005-0000-0000-000004740000}"/>
    <cellStyle name="Normal 3 3 4 3 2 2 7" xfId="30691" xr:uid="{00000000-0005-0000-0000-000005740000}"/>
    <cellStyle name="Normal 3 3 4 3 2 2 7 2" xfId="30692" xr:uid="{00000000-0005-0000-0000-000006740000}"/>
    <cellStyle name="Normal 3 3 4 3 2 2 8" xfId="30693" xr:uid="{00000000-0005-0000-0000-000007740000}"/>
    <cellStyle name="Normal 3 3 4 3 2 3" xfId="30694" xr:uid="{00000000-0005-0000-0000-000008740000}"/>
    <cellStyle name="Normal 3 3 4 3 2 3 2" xfId="30695" xr:uid="{00000000-0005-0000-0000-000009740000}"/>
    <cellStyle name="Normal 3 3 4 3 2 3 2 2" xfId="30696" xr:uid="{00000000-0005-0000-0000-00000A740000}"/>
    <cellStyle name="Normal 3 3 4 3 2 3 2 2 2" xfId="30697" xr:uid="{00000000-0005-0000-0000-00000B740000}"/>
    <cellStyle name="Normal 3 3 4 3 2 3 2 2 2 2" xfId="30698" xr:uid="{00000000-0005-0000-0000-00000C740000}"/>
    <cellStyle name="Normal 3 3 4 3 2 3 2 2 3" xfId="30699" xr:uid="{00000000-0005-0000-0000-00000D740000}"/>
    <cellStyle name="Normal 3 3 4 3 2 3 2 3" xfId="30700" xr:uid="{00000000-0005-0000-0000-00000E740000}"/>
    <cellStyle name="Normal 3 3 4 3 2 3 2 3 2" xfId="30701" xr:uid="{00000000-0005-0000-0000-00000F740000}"/>
    <cellStyle name="Normal 3 3 4 3 2 3 2 4" xfId="30702" xr:uid="{00000000-0005-0000-0000-000010740000}"/>
    <cellStyle name="Normal 3 3 4 3 2 3 3" xfId="30703" xr:uid="{00000000-0005-0000-0000-000011740000}"/>
    <cellStyle name="Normal 3 3 4 3 2 3 3 2" xfId="30704" xr:uid="{00000000-0005-0000-0000-000012740000}"/>
    <cellStyle name="Normal 3 3 4 3 2 3 3 2 2" xfId="30705" xr:uid="{00000000-0005-0000-0000-000013740000}"/>
    <cellStyle name="Normal 3 3 4 3 2 3 3 3" xfId="30706" xr:uid="{00000000-0005-0000-0000-000014740000}"/>
    <cellStyle name="Normal 3 3 4 3 2 3 4" xfId="30707" xr:uid="{00000000-0005-0000-0000-000015740000}"/>
    <cellStyle name="Normal 3 3 4 3 2 3 4 2" xfId="30708" xr:uid="{00000000-0005-0000-0000-000016740000}"/>
    <cellStyle name="Normal 3 3 4 3 2 3 5" xfId="30709" xr:uid="{00000000-0005-0000-0000-000017740000}"/>
    <cellStyle name="Normal 3 3 4 3 2 4" xfId="30710" xr:uid="{00000000-0005-0000-0000-000018740000}"/>
    <cellStyle name="Normal 3 3 4 3 2 4 2" xfId="30711" xr:uid="{00000000-0005-0000-0000-000019740000}"/>
    <cellStyle name="Normal 3 3 4 3 2 4 2 2" xfId="30712" xr:uid="{00000000-0005-0000-0000-00001A740000}"/>
    <cellStyle name="Normal 3 3 4 3 2 4 2 2 2" xfId="30713" xr:uid="{00000000-0005-0000-0000-00001B740000}"/>
    <cellStyle name="Normal 3 3 4 3 2 4 2 3" xfId="30714" xr:uid="{00000000-0005-0000-0000-00001C740000}"/>
    <cellStyle name="Normal 3 3 4 3 2 4 3" xfId="30715" xr:uid="{00000000-0005-0000-0000-00001D740000}"/>
    <cellStyle name="Normal 3 3 4 3 2 4 3 2" xfId="30716" xr:uid="{00000000-0005-0000-0000-00001E740000}"/>
    <cellStyle name="Normal 3 3 4 3 2 4 4" xfId="30717" xr:uid="{00000000-0005-0000-0000-00001F740000}"/>
    <cellStyle name="Normal 3 3 4 3 2 5" xfId="30718" xr:uid="{00000000-0005-0000-0000-000020740000}"/>
    <cellStyle name="Normal 3 3 4 3 2 5 2" xfId="30719" xr:uid="{00000000-0005-0000-0000-000021740000}"/>
    <cellStyle name="Normal 3 3 4 3 2 5 2 2" xfId="30720" xr:uid="{00000000-0005-0000-0000-000022740000}"/>
    <cellStyle name="Normal 3 3 4 3 2 5 2 2 2" xfId="30721" xr:uid="{00000000-0005-0000-0000-000023740000}"/>
    <cellStyle name="Normal 3 3 4 3 2 5 2 3" xfId="30722" xr:uid="{00000000-0005-0000-0000-000024740000}"/>
    <cellStyle name="Normal 3 3 4 3 2 5 3" xfId="30723" xr:uid="{00000000-0005-0000-0000-000025740000}"/>
    <cellStyle name="Normal 3 3 4 3 2 5 3 2" xfId="30724" xr:uid="{00000000-0005-0000-0000-000026740000}"/>
    <cellStyle name="Normal 3 3 4 3 2 5 4" xfId="30725" xr:uid="{00000000-0005-0000-0000-000027740000}"/>
    <cellStyle name="Normal 3 3 4 3 2 6" xfId="30726" xr:uid="{00000000-0005-0000-0000-000028740000}"/>
    <cellStyle name="Normal 3 3 4 3 2 6 2" xfId="30727" xr:uid="{00000000-0005-0000-0000-000029740000}"/>
    <cellStyle name="Normal 3 3 4 3 2 6 2 2" xfId="30728" xr:uid="{00000000-0005-0000-0000-00002A740000}"/>
    <cellStyle name="Normal 3 3 4 3 2 6 3" xfId="30729" xr:uid="{00000000-0005-0000-0000-00002B740000}"/>
    <cellStyle name="Normal 3 3 4 3 2 7" xfId="30730" xr:uid="{00000000-0005-0000-0000-00002C740000}"/>
    <cellStyle name="Normal 3 3 4 3 2 7 2" xfId="30731" xr:uid="{00000000-0005-0000-0000-00002D740000}"/>
    <cellStyle name="Normal 3 3 4 3 2 8" xfId="30732" xr:uid="{00000000-0005-0000-0000-00002E740000}"/>
    <cellStyle name="Normal 3 3 4 3 2 8 2" xfId="30733" xr:uid="{00000000-0005-0000-0000-00002F740000}"/>
    <cellStyle name="Normal 3 3 4 3 2 9" xfId="30734" xr:uid="{00000000-0005-0000-0000-000030740000}"/>
    <cellStyle name="Normal 3 3 4 3 3" xfId="30735" xr:uid="{00000000-0005-0000-0000-000031740000}"/>
    <cellStyle name="Normal 3 3 4 3 3 2" xfId="30736" xr:uid="{00000000-0005-0000-0000-000032740000}"/>
    <cellStyle name="Normal 3 3 4 3 3 2 2" xfId="30737" xr:uid="{00000000-0005-0000-0000-000033740000}"/>
    <cellStyle name="Normal 3 3 4 3 3 2 2 2" xfId="30738" xr:uid="{00000000-0005-0000-0000-000034740000}"/>
    <cellStyle name="Normal 3 3 4 3 3 2 2 2 2" xfId="30739" xr:uid="{00000000-0005-0000-0000-000035740000}"/>
    <cellStyle name="Normal 3 3 4 3 3 2 2 2 2 2" xfId="30740" xr:uid="{00000000-0005-0000-0000-000036740000}"/>
    <cellStyle name="Normal 3 3 4 3 3 2 2 2 3" xfId="30741" xr:uid="{00000000-0005-0000-0000-000037740000}"/>
    <cellStyle name="Normal 3 3 4 3 3 2 2 3" xfId="30742" xr:uid="{00000000-0005-0000-0000-000038740000}"/>
    <cellStyle name="Normal 3 3 4 3 3 2 2 3 2" xfId="30743" xr:uid="{00000000-0005-0000-0000-000039740000}"/>
    <cellStyle name="Normal 3 3 4 3 3 2 2 4" xfId="30744" xr:uid="{00000000-0005-0000-0000-00003A740000}"/>
    <cellStyle name="Normal 3 3 4 3 3 2 3" xfId="30745" xr:uid="{00000000-0005-0000-0000-00003B740000}"/>
    <cellStyle name="Normal 3 3 4 3 3 2 3 2" xfId="30746" xr:uid="{00000000-0005-0000-0000-00003C740000}"/>
    <cellStyle name="Normal 3 3 4 3 3 2 3 2 2" xfId="30747" xr:uid="{00000000-0005-0000-0000-00003D740000}"/>
    <cellStyle name="Normal 3 3 4 3 3 2 3 3" xfId="30748" xr:uid="{00000000-0005-0000-0000-00003E740000}"/>
    <cellStyle name="Normal 3 3 4 3 3 2 4" xfId="30749" xr:uid="{00000000-0005-0000-0000-00003F740000}"/>
    <cellStyle name="Normal 3 3 4 3 3 2 4 2" xfId="30750" xr:uid="{00000000-0005-0000-0000-000040740000}"/>
    <cellStyle name="Normal 3 3 4 3 3 2 5" xfId="30751" xr:uid="{00000000-0005-0000-0000-000041740000}"/>
    <cellStyle name="Normal 3 3 4 3 3 3" xfId="30752" xr:uid="{00000000-0005-0000-0000-000042740000}"/>
    <cellStyle name="Normal 3 3 4 3 3 3 2" xfId="30753" xr:uid="{00000000-0005-0000-0000-000043740000}"/>
    <cellStyle name="Normal 3 3 4 3 3 3 2 2" xfId="30754" xr:uid="{00000000-0005-0000-0000-000044740000}"/>
    <cellStyle name="Normal 3 3 4 3 3 3 2 2 2" xfId="30755" xr:uid="{00000000-0005-0000-0000-000045740000}"/>
    <cellStyle name="Normal 3 3 4 3 3 3 2 3" xfId="30756" xr:uid="{00000000-0005-0000-0000-000046740000}"/>
    <cellStyle name="Normal 3 3 4 3 3 3 3" xfId="30757" xr:uid="{00000000-0005-0000-0000-000047740000}"/>
    <cellStyle name="Normal 3 3 4 3 3 3 3 2" xfId="30758" xr:uid="{00000000-0005-0000-0000-000048740000}"/>
    <cellStyle name="Normal 3 3 4 3 3 3 4" xfId="30759" xr:uid="{00000000-0005-0000-0000-000049740000}"/>
    <cellStyle name="Normal 3 3 4 3 3 4" xfId="30760" xr:uid="{00000000-0005-0000-0000-00004A740000}"/>
    <cellStyle name="Normal 3 3 4 3 3 4 2" xfId="30761" xr:uid="{00000000-0005-0000-0000-00004B740000}"/>
    <cellStyle name="Normal 3 3 4 3 3 4 2 2" xfId="30762" xr:uid="{00000000-0005-0000-0000-00004C740000}"/>
    <cellStyle name="Normal 3 3 4 3 3 4 2 2 2" xfId="30763" xr:uid="{00000000-0005-0000-0000-00004D740000}"/>
    <cellStyle name="Normal 3 3 4 3 3 4 2 3" xfId="30764" xr:uid="{00000000-0005-0000-0000-00004E740000}"/>
    <cellStyle name="Normal 3 3 4 3 3 4 3" xfId="30765" xr:uid="{00000000-0005-0000-0000-00004F740000}"/>
    <cellStyle name="Normal 3 3 4 3 3 4 3 2" xfId="30766" xr:uid="{00000000-0005-0000-0000-000050740000}"/>
    <cellStyle name="Normal 3 3 4 3 3 4 4" xfId="30767" xr:uid="{00000000-0005-0000-0000-000051740000}"/>
    <cellStyle name="Normal 3 3 4 3 3 5" xfId="30768" xr:uid="{00000000-0005-0000-0000-000052740000}"/>
    <cellStyle name="Normal 3 3 4 3 3 5 2" xfId="30769" xr:uid="{00000000-0005-0000-0000-000053740000}"/>
    <cellStyle name="Normal 3 3 4 3 3 5 2 2" xfId="30770" xr:uid="{00000000-0005-0000-0000-000054740000}"/>
    <cellStyle name="Normal 3 3 4 3 3 5 3" xfId="30771" xr:uid="{00000000-0005-0000-0000-000055740000}"/>
    <cellStyle name="Normal 3 3 4 3 3 6" xfId="30772" xr:uid="{00000000-0005-0000-0000-000056740000}"/>
    <cellStyle name="Normal 3 3 4 3 3 6 2" xfId="30773" xr:uid="{00000000-0005-0000-0000-000057740000}"/>
    <cellStyle name="Normal 3 3 4 3 3 7" xfId="30774" xr:uid="{00000000-0005-0000-0000-000058740000}"/>
    <cellStyle name="Normal 3 3 4 3 3 7 2" xfId="30775" xr:uid="{00000000-0005-0000-0000-000059740000}"/>
    <cellStyle name="Normal 3 3 4 3 3 8" xfId="30776" xr:uid="{00000000-0005-0000-0000-00005A740000}"/>
    <cellStyle name="Normal 3 3 4 3 4" xfId="30777" xr:uid="{00000000-0005-0000-0000-00005B740000}"/>
    <cellStyle name="Normal 3 3 4 3 4 2" xfId="30778" xr:uid="{00000000-0005-0000-0000-00005C740000}"/>
    <cellStyle name="Normal 3 3 4 3 4 2 2" xfId="30779" xr:uid="{00000000-0005-0000-0000-00005D740000}"/>
    <cellStyle name="Normal 3 3 4 3 4 2 2 2" xfId="30780" xr:uid="{00000000-0005-0000-0000-00005E740000}"/>
    <cellStyle name="Normal 3 3 4 3 4 2 2 2 2" xfId="30781" xr:uid="{00000000-0005-0000-0000-00005F740000}"/>
    <cellStyle name="Normal 3 3 4 3 4 2 2 3" xfId="30782" xr:uid="{00000000-0005-0000-0000-000060740000}"/>
    <cellStyle name="Normal 3 3 4 3 4 2 3" xfId="30783" xr:uid="{00000000-0005-0000-0000-000061740000}"/>
    <cellStyle name="Normal 3 3 4 3 4 2 3 2" xfId="30784" xr:uid="{00000000-0005-0000-0000-000062740000}"/>
    <cellStyle name="Normal 3 3 4 3 4 2 4" xfId="30785" xr:uid="{00000000-0005-0000-0000-000063740000}"/>
    <cellStyle name="Normal 3 3 4 3 4 3" xfId="30786" xr:uid="{00000000-0005-0000-0000-000064740000}"/>
    <cellStyle name="Normal 3 3 4 3 4 3 2" xfId="30787" xr:uid="{00000000-0005-0000-0000-000065740000}"/>
    <cellStyle name="Normal 3 3 4 3 4 3 2 2" xfId="30788" xr:uid="{00000000-0005-0000-0000-000066740000}"/>
    <cellStyle name="Normal 3 3 4 3 4 3 3" xfId="30789" xr:uid="{00000000-0005-0000-0000-000067740000}"/>
    <cellStyle name="Normal 3 3 4 3 4 4" xfId="30790" xr:uid="{00000000-0005-0000-0000-000068740000}"/>
    <cellStyle name="Normal 3 3 4 3 4 4 2" xfId="30791" xr:uid="{00000000-0005-0000-0000-000069740000}"/>
    <cellStyle name="Normal 3 3 4 3 4 5" xfId="30792" xr:uid="{00000000-0005-0000-0000-00006A740000}"/>
    <cellStyle name="Normal 3 3 4 3 5" xfId="30793" xr:uid="{00000000-0005-0000-0000-00006B740000}"/>
    <cellStyle name="Normal 3 3 4 3 5 2" xfId="30794" xr:uid="{00000000-0005-0000-0000-00006C740000}"/>
    <cellStyle name="Normal 3 3 4 3 5 2 2" xfId="30795" xr:uid="{00000000-0005-0000-0000-00006D740000}"/>
    <cellStyle name="Normal 3 3 4 3 5 2 2 2" xfId="30796" xr:uid="{00000000-0005-0000-0000-00006E740000}"/>
    <cellStyle name="Normal 3 3 4 3 5 2 3" xfId="30797" xr:uid="{00000000-0005-0000-0000-00006F740000}"/>
    <cellStyle name="Normal 3 3 4 3 5 3" xfId="30798" xr:uid="{00000000-0005-0000-0000-000070740000}"/>
    <cellStyle name="Normal 3 3 4 3 5 3 2" xfId="30799" xr:uid="{00000000-0005-0000-0000-000071740000}"/>
    <cellStyle name="Normal 3 3 4 3 5 4" xfId="30800" xr:uid="{00000000-0005-0000-0000-000072740000}"/>
    <cellStyle name="Normal 3 3 4 3 6" xfId="30801" xr:uid="{00000000-0005-0000-0000-000073740000}"/>
    <cellStyle name="Normal 3 3 4 3 6 2" xfId="30802" xr:uid="{00000000-0005-0000-0000-000074740000}"/>
    <cellStyle name="Normal 3 3 4 3 6 2 2" xfId="30803" xr:uid="{00000000-0005-0000-0000-000075740000}"/>
    <cellStyle name="Normal 3 3 4 3 6 2 2 2" xfId="30804" xr:uid="{00000000-0005-0000-0000-000076740000}"/>
    <cellStyle name="Normal 3 3 4 3 6 2 3" xfId="30805" xr:uid="{00000000-0005-0000-0000-000077740000}"/>
    <cellStyle name="Normal 3 3 4 3 6 3" xfId="30806" xr:uid="{00000000-0005-0000-0000-000078740000}"/>
    <cellStyle name="Normal 3 3 4 3 6 3 2" xfId="30807" xr:uid="{00000000-0005-0000-0000-000079740000}"/>
    <cellStyle name="Normal 3 3 4 3 6 4" xfId="30808" xr:uid="{00000000-0005-0000-0000-00007A740000}"/>
    <cellStyle name="Normal 3 3 4 3 7" xfId="30809" xr:uid="{00000000-0005-0000-0000-00007B740000}"/>
    <cellStyle name="Normal 3 3 4 3 7 2" xfId="30810" xr:uid="{00000000-0005-0000-0000-00007C740000}"/>
    <cellStyle name="Normal 3 3 4 3 7 2 2" xfId="30811" xr:uid="{00000000-0005-0000-0000-00007D740000}"/>
    <cellStyle name="Normal 3 3 4 3 7 3" xfId="30812" xr:uid="{00000000-0005-0000-0000-00007E740000}"/>
    <cellStyle name="Normal 3 3 4 3 8" xfId="30813" xr:uid="{00000000-0005-0000-0000-00007F740000}"/>
    <cellStyle name="Normal 3 3 4 3 8 2" xfId="30814" xr:uid="{00000000-0005-0000-0000-000080740000}"/>
    <cellStyle name="Normal 3 3 4 3 9" xfId="30815" xr:uid="{00000000-0005-0000-0000-000081740000}"/>
    <cellStyle name="Normal 3 3 4 3 9 2" xfId="30816" xr:uid="{00000000-0005-0000-0000-000082740000}"/>
    <cellStyle name="Normal 3 3 4 4" xfId="30817" xr:uid="{00000000-0005-0000-0000-000083740000}"/>
    <cellStyle name="Normal 3 3 4 4 10" xfId="30818" xr:uid="{00000000-0005-0000-0000-000084740000}"/>
    <cellStyle name="Normal 3 3 4 4 11" xfId="30819" xr:uid="{00000000-0005-0000-0000-000085740000}"/>
    <cellStyle name="Normal 3 3 4 4 2" xfId="30820" xr:uid="{00000000-0005-0000-0000-000086740000}"/>
    <cellStyle name="Normal 3 3 4 4 2 2" xfId="30821" xr:uid="{00000000-0005-0000-0000-000087740000}"/>
    <cellStyle name="Normal 3 3 4 4 2 2 2" xfId="30822" xr:uid="{00000000-0005-0000-0000-000088740000}"/>
    <cellStyle name="Normal 3 3 4 4 2 2 2 2" xfId="30823" xr:uid="{00000000-0005-0000-0000-000089740000}"/>
    <cellStyle name="Normal 3 3 4 4 2 2 2 2 2" xfId="30824" xr:uid="{00000000-0005-0000-0000-00008A740000}"/>
    <cellStyle name="Normal 3 3 4 4 2 2 2 2 2 2" xfId="30825" xr:uid="{00000000-0005-0000-0000-00008B740000}"/>
    <cellStyle name="Normal 3 3 4 4 2 2 2 2 2 2 2" xfId="30826" xr:uid="{00000000-0005-0000-0000-00008C740000}"/>
    <cellStyle name="Normal 3 3 4 4 2 2 2 2 2 3" xfId="30827" xr:uid="{00000000-0005-0000-0000-00008D740000}"/>
    <cellStyle name="Normal 3 3 4 4 2 2 2 2 3" xfId="30828" xr:uid="{00000000-0005-0000-0000-00008E740000}"/>
    <cellStyle name="Normal 3 3 4 4 2 2 2 2 3 2" xfId="30829" xr:uid="{00000000-0005-0000-0000-00008F740000}"/>
    <cellStyle name="Normal 3 3 4 4 2 2 2 2 4" xfId="30830" xr:uid="{00000000-0005-0000-0000-000090740000}"/>
    <cellStyle name="Normal 3 3 4 4 2 2 2 3" xfId="30831" xr:uid="{00000000-0005-0000-0000-000091740000}"/>
    <cellStyle name="Normal 3 3 4 4 2 2 2 3 2" xfId="30832" xr:uid="{00000000-0005-0000-0000-000092740000}"/>
    <cellStyle name="Normal 3 3 4 4 2 2 2 3 2 2" xfId="30833" xr:uid="{00000000-0005-0000-0000-000093740000}"/>
    <cellStyle name="Normal 3 3 4 4 2 2 2 3 3" xfId="30834" xr:uid="{00000000-0005-0000-0000-000094740000}"/>
    <cellStyle name="Normal 3 3 4 4 2 2 2 4" xfId="30835" xr:uid="{00000000-0005-0000-0000-000095740000}"/>
    <cellStyle name="Normal 3 3 4 4 2 2 2 4 2" xfId="30836" xr:uid="{00000000-0005-0000-0000-000096740000}"/>
    <cellStyle name="Normal 3 3 4 4 2 2 2 5" xfId="30837" xr:uid="{00000000-0005-0000-0000-000097740000}"/>
    <cellStyle name="Normal 3 3 4 4 2 2 3" xfId="30838" xr:uid="{00000000-0005-0000-0000-000098740000}"/>
    <cellStyle name="Normal 3 3 4 4 2 2 3 2" xfId="30839" xr:uid="{00000000-0005-0000-0000-000099740000}"/>
    <cellStyle name="Normal 3 3 4 4 2 2 3 2 2" xfId="30840" xr:uid="{00000000-0005-0000-0000-00009A740000}"/>
    <cellStyle name="Normal 3 3 4 4 2 2 3 2 2 2" xfId="30841" xr:uid="{00000000-0005-0000-0000-00009B740000}"/>
    <cellStyle name="Normal 3 3 4 4 2 2 3 2 3" xfId="30842" xr:uid="{00000000-0005-0000-0000-00009C740000}"/>
    <cellStyle name="Normal 3 3 4 4 2 2 3 3" xfId="30843" xr:uid="{00000000-0005-0000-0000-00009D740000}"/>
    <cellStyle name="Normal 3 3 4 4 2 2 3 3 2" xfId="30844" xr:uid="{00000000-0005-0000-0000-00009E740000}"/>
    <cellStyle name="Normal 3 3 4 4 2 2 3 4" xfId="30845" xr:uid="{00000000-0005-0000-0000-00009F740000}"/>
    <cellStyle name="Normal 3 3 4 4 2 2 4" xfId="30846" xr:uid="{00000000-0005-0000-0000-0000A0740000}"/>
    <cellStyle name="Normal 3 3 4 4 2 2 4 2" xfId="30847" xr:uid="{00000000-0005-0000-0000-0000A1740000}"/>
    <cellStyle name="Normal 3 3 4 4 2 2 4 2 2" xfId="30848" xr:uid="{00000000-0005-0000-0000-0000A2740000}"/>
    <cellStyle name="Normal 3 3 4 4 2 2 4 2 2 2" xfId="30849" xr:uid="{00000000-0005-0000-0000-0000A3740000}"/>
    <cellStyle name="Normal 3 3 4 4 2 2 4 2 3" xfId="30850" xr:uid="{00000000-0005-0000-0000-0000A4740000}"/>
    <cellStyle name="Normal 3 3 4 4 2 2 4 3" xfId="30851" xr:uid="{00000000-0005-0000-0000-0000A5740000}"/>
    <cellStyle name="Normal 3 3 4 4 2 2 4 3 2" xfId="30852" xr:uid="{00000000-0005-0000-0000-0000A6740000}"/>
    <cellStyle name="Normal 3 3 4 4 2 2 4 4" xfId="30853" xr:uid="{00000000-0005-0000-0000-0000A7740000}"/>
    <cellStyle name="Normal 3 3 4 4 2 2 5" xfId="30854" xr:uid="{00000000-0005-0000-0000-0000A8740000}"/>
    <cellStyle name="Normal 3 3 4 4 2 2 5 2" xfId="30855" xr:uid="{00000000-0005-0000-0000-0000A9740000}"/>
    <cellStyle name="Normal 3 3 4 4 2 2 5 2 2" xfId="30856" xr:uid="{00000000-0005-0000-0000-0000AA740000}"/>
    <cellStyle name="Normal 3 3 4 4 2 2 5 3" xfId="30857" xr:uid="{00000000-0005-0000-0000-0000AB740000}"/>
    <cellStyle name="Normal 3 3 4 4 2 2 6" xfId="30858" xr:uid="{00000000-0005-0000-0000-0000AC740000}"/>
    <cellStyle name="Normal 3 3 4 4 2 2 6 2" xfId="30859" xr:uid="{00000000-0005-0000-0000-0000AD740000}"/>
    <cellStyle name="Normal 3 3 4 4 2 2 7" xfId="30860" xr:uid="{00000000-0005-0000-0000-0000AE740000}"/>
    <cellStyle name="Normal 3 3 4 4 2 2 7 2" xfId="30861" xr:uid="{00000000-0005-0000-0000-0000AF740000}"/>
    <cellStyle name="Normal 3 3 4 4 2 2 8" xfId="30862" xr:uid="{00000000-0005-0000-0000-0000B0740000}"/>
    <cellStyle name="Normal 3 3 4 4 2 3" xfId="30863" xr:uid="{00000000-0005-0000-0000-0000B1740000}"/>
    <cellStyle name="Normal 3 3 4 4 2 3 2" xfId="30864" xr:uid="{00000000-0005-0000-0000-0000B2740000}"/>
    <cellStyle name="Normal 3 3 4 4 2 3 2 2" xfId="30865" xr:uid="{00000000-0005-0000-0000-0000B3740000}"/>
    <cellStyle name="Normal 3 3 4 4 2 3 2 2 2" xfId="30866" xr:uid="{00000000-0005-0000-0000-0000B4740000}"/>
    <cellStyle name="Normal 3 3 4 4 2 3 2 2 2 2" xfId="30867" xr:uid="{00000000-0005-0000-0000-0000B5740000}"/>
    <cellStyle name="Normal 3 3 4 4 2 3 2 2 3" xfId="30868" xr:uid="{00000000-0005-0000-0000-0000B6740000}"/>
    <cellStyle name="Normal 3 3 4 4 2 3 2 3" xfId="30869" xr:uid="{00000000-0005-0000-0000-0000B7740000}"/>
    <cellStyle name="Normal 3 3 4 4 2 3 2 3 2" xfId="30870" xr:uid="{00000000-0005-0000-0000-0000B8740000}"/>
    <cellStyle name="Normal 3 3 4 4 2 3 2 4" xfId="30871" xr:uid="{00000000-0005-0000-0000-0000B9740000}"/>
    <cellStyle name="Normal 3 3 4 4 2 3 3" xfId="30872" xr:uid="{00000000-0005-0000-0000-0000BA740000}"/>
    <cellStyle name="Normal 3 3 4 4 2 3 3 2" xfId="30873" xr:uid="{00000000-0005-0000-0000-0000BB740000}"/>
    <cellStyle name="Normal 3 3 4 4 2 3 3 2 2" xfId="30874" xr:uid="{00000000-0005-0000-0000-0000BC740000}"/>
    <cellStyle name="Normal 3 3 4 4 2 3 3 3" xfId="30875" xr:uid="{00000000-0005-0000-0000-0000BD740000}"/>
    <cellStyle name="Normal 3 3 4 4 2 3 4" xfId="30876" xr:uid="{00000000-0005-0000-0000-0000BE740000}"/>
    <cellStyle name="Normal 3 3 4 4 2 3 4 2" xfId="30877" xr:uid="{00000000-0005-0000-0000-0000BF740000}"/>
    <cellStyle name="Normal 3 3 4 4 2 3 5" xfId="30878" xr:uid="{00000000-0005-0000-0000-0000C0740000}"/>
    <cellStyle name="Normal 3 3 4 4 2 4" xfId="30879" xr:uid="{00000000-0005-0000-0000-0000C1740000}"/>
    <cellStyle name="Normal 3 3 4 4 2 4 2" xfId="30880" xr:uid="{00000000-0005-0000-0000-0000C2740000}"/>
    <cellStyle name="Normal 3 3 4 4 2 4 2 2" xfId="30881" xr:uid="{00000000-0005-0000-0000-0000C3740000}"/>
    <cellStyle name="Normal 3 3 4 4 2 4 2 2 2" xfId="30882" xr:uid="{00000000-0005-0000-0000-0000C4740000}"/>
    <cellStyle name="Normal 3 3 4 4 2 4 2 3" xfId="30883" xr:uid="{00000000-0005-0000-0000-0000C5740000}"/>
    <cellStyle name="Normal 3 3 4 4 2 4 3" xfId="30884" xr:uid="{00000000-0005-0000-0000-0000C6740000}"/>
    <cellStyle name="Normal 3 3 4 4 2 4 3 2" xfId="30885" xr:uid="{00000000-0005-0000-0000-0000C7740000}"/>
    <cellStyle name="Normal 3 3 4 4 2 4 4" xfId="30886" xr:uid="{00000000-0005-0000-0000-0000C8740000}"/>
    <cellStyle name="Normal 3 3 4 4 2 5" xfId="30887" xr:uid="{00000000-0005-0000-0000-0000C9740000}"/>
    <cellStyle name="Normal 3 3 4 4 2 5 2" xfId="30888" xr:uid="{00000000-0005-0000-0000-0000CA740000}"/>
    <cellStyle name="Normal 3 3 4 4 2 5 2 2" xfId="30889" xr:uid="{00000000-0005-0000-0000-0000CB740000}"/>
    <cellStyle name="Normal 3 3 4 4 2 5 2 2 2" xfId="30890" xr:uid="{00000000-0005-0000-0000-0000CC740000}"/>
    <cellStyle name="Normal 3 3 4 4 2 5 2 3" xfId="30891" xr:uid="{00000000-0005-0000-0000-0000CD740000}"/>
    <cellStyle name="Normal 3 3 4 4 2 5 3" xfId="30892" xr:uid="{00000000-0005-0000-0000-0000CE740000}"/>
    <cellStyle name="Normal 3 3 4 4 2 5 3 2" xfId="30893" xr:uid="{00000000-0005-0000-0000-0000CF740000}"/>
    <cellStyle name="Normal 3 3 4 4 2 5 4" xfId="30894" xr:uid="{00000000-0005-0000-0000-0000D0740000}"/>
    <cellStyle name="Normal 3 3 4 4 2 6" xfId="30895" xr:uid="{00000000-0005-0000-0000-0000D1740000}"/>
    <cellStyle name="Normal 3 3 4 4 2 6 2" xfId="30896" xr:uid="{00000000-0005-0000-0000-0000D2740000}"/>
    <cellStyle name="Normal 3 3 4 4 2 6 2 2" xfId="30897" xr:uid="{00000000-0005-0000-0000-0000D3740000}"/>
    <cellStyle name="Normal 3 3 4 4 2 6 3" xfId="30898" xr:uid="{00000000-0005-0000-0000-0000D4740000}"/>
    <cellStyle name="Normal 3 3 4 4 2 7" xfId="30899" xr:uid="{00000000-0005-0000-0000-0000D5740000}"/>
    <cellStyle name="Normal 3 3 4 4 2 7 2" xfId="30900" xr:uid="{00000000-0005-0000-0000-0000D6740000}"/>
    <cellStyle name="Normal 3 3 4 4 2 8" xfId="30901" xr:uid="{00000000-0005-0000-0000-0000D7740000}"/>
    <cellStyle name="Normal 3 3 4 4 2 8 2" xfId="30902" xr:uid="{00000000-0005-0000-0000-0000D8740000}"/>
    <cellStyle name="Normal 3 3 4 4 2 9" xfId="30903" xr:uid="{00000000-0005-0000-0000-0000D9740000}"/>
    <cellStyle name="Normal 3 3 4 4 3" xfId="30904" xr:uid="{00000000-0005-0000-0000-0000DA740000}"/>
    <cellStyle name="Normal 3 3 4 4 3 2" xfId="30905" xr:uid="{00000000-0005-0000-0000-0000DB740000}"/>
    <cellStyle name="Normal 3 3 4 4 3 2 2" xfId="30906" xr:uid="{00000000-0005-0000-0000-0000DC740000}"/>
    <cellStyle name="Normal 3 3 4 4 3 2 2 2" xfId="30907" xr:uid="{00000000-0005-0000-0000-0000DD740000}"/>
    <cellStyle name="Normal 3 3 4 4 3 2 2 2 2" xfId="30908" xr:uid="{00000000-0005-0000-0000-0000DE740000}"/>
    <cellStyle name="Normal 3 3 4 4 3 2 2 2 2 2" xfId="30909" xr:uid="{00000000-0005-0000-0000-0000DF740000}"/>
    <cellStyle name="Normal 3 3 4 4 3 2 2 2 3" xfId="30910" xr:uid="{00000000-0005-0000-0000-0000E0740000}"/>
    <cellStyle name="Normal 3 3 4 4 3 2 2 3" xfId="30911" xr:uid="{00000000-0005-0000-0000-0000E1740000}"/>
    <cellStyle name="Normal 3 3 4 4 3 2 2 3 2" xfId="30912" xr:uid="{00000000-0005-0000-0000-0000E2740000}"/>
    <cellStyle name="Normal 3 3 4 4 3 2 2 4" xfId="30913" xr:uid="{00000000-0005-0000-0000-0000E3740000}"/>
    <cellStyle name="Normal 3 3 4 4 3 2 3" xfId="30914" xr:uid="{00000000-0005-0000-0000-0000E4740000}"/>
    <cellStyle name="Normal 3 3 4 4 3 2 3 2" xfId="30915" xr:uid="{00000000-0005-0000-0000-0000E5740000}"/>
    <cellStyle name="Normal 3 3 4 4 3 2 3 2 2" xfId="30916" xr:uid="{00000000-0005-0000-0000-0000E6740000}"/>
    <cellStyle name="Normal 3 3 4 4 3 2 3 3" xfId="30917" xr:uid="{00000000-0005-0000-0000-0000E7740000}"/>
    <cellStyle name="Normal 3 3 4 4 3 2 4" xfId="30918" xr:uid="{00000000-0005-0000-0000-0000E8740000}"/>
    <cellStyle name="Normal 3 3 4 4 3 2 4 2" xfId="30919" xr:uid="{00000000-0005-0000-0000-0000E9740000}"/>
    <cellStyle name="Normal 3 3 4 4 3 2 5" xfId="30920" xr:uid="{00000000-0005-0000-0000-0000EA740000}"/>
    <cellStyle name="Normal 3 3 4 4 3 3" xfId="30921" xr:uid="{00000000-0005-0000-0000-0000EB740000}"/>
    <cellStyle name="Normal 3 3 4 4 3 3 2" xfId="30922" xr:uid="{00000000-0005-0000-0000-0000EC740000}"/>
    <cellStyle name="Normal 3 3 4 4 3 3 2 2" xfId="30923" xr:uid="{00000000-0005-0000-0000-0000ED740000}"/>
    <cellStyle name="Normal 3 3 4 4 3 3 2 2 2" xfId="30924" xr:uid="{00000000-0005-0000-0000-0000EE740000}"/>
    <cellStyle name="Normal 3 3 4 4 3 3 2 3" xfId="30925" xr:uid="{00000000-0005-0000-0000-0000EF740000}"/>
    <cellStyle name="Normal 3 3 4 4 3 3 3" xfId="30926" xr:uid="{00000000-0005-0000-0000-0000F0740000}"/>
    <cellStyle name="Normal 3 3 4 4 3 3 3 2" xfId="30927" xr:uid="{00000000-0005-0000-0000-0000F1740000}"/>
    <cellStyle name="Normal 3 3 4 4 3 3 4" xfId="30928" xr:uid="{00000000-0005-0000-0000-0000F2740000}"/>
    <cellStyle name="Normal 3 3 4 4 3 4" xfId="30929" xr:uid="{00000000-0005-0000-0000-0000F3740000}"/>
    <cellStyle name="Normal 3 3 4 4 3 4 2" xfId="30930" xr:uid="{00000000-0005-0000-0000-0000F4740000}"/>
    <cellStyle name="Normal 3 3 4 4 3 4 2 2" xfId="30931" xr:uid="{00000000-0005-0000-0000-0000F5740000}"/>
    <cellStyle name="Normal 3 3 4 4 3 4 2 2 2" xfId="30932" xr:uid="{00000000-0005-0000-0000-0000F6740000}"/>
    <cellStyle name="Normal 3 3 4 4 3 4 2 3" xfId="30933" xr:uid="{00000000-0005-0000-0000-0000F7740000}"/>
    <cellStyle name="Normal 3 3 4 4 3 4 3" xfId="30934" xr:uid="{00000000-0005-0000-0000-0000F8740000}"/>
    <cellStyle name="Normal 3 3 4 4 3 4 3 2" xfId="30935" xr:uid="{00000000-0005-0000-0000-0000F9740000}"/>
    <cellStyle name="Normal 3 3 4 4 3 4 4" xfId="30936" xr:uid="{00000000-0005-0000-0000-0000FA740000}"/>
    <cellStyle name="Normal 3 3 4 4 3 5" xfId="30937" xr:uid="{00000000-0005-0000-0000-0000FB740000}"/>
    <cellStyle name="Normal 3 3 4 4 3 5 2" xfId="30938" xr:uid="{00000000-0005-0000-0000-0000FC740000}"/>
    <cellStyle name="Normal 3 3 4 4 3 5 2 2" xfId="30939" xr:uid="{00000000-0005-0000-0000-0000FD740000}"/>
    <cellStyle name="Normal 3 3 4 4 3 5 3" xfId="30940" xr:uid="{00000000-0005-0000-0000-0000FE740000}"/>
    <cellStyle name="Normal 3 3 4 4 3 6" xfId="30941" xr:uid="{00000000-0005-0000-0000-0000FF740000}"/>
    <cellStyle name="Normal 3 3 4 4 3 6 2" xfId="30942" xr:uid="{00000000-0005-0000-0000-000000750000}"/>
    <cellStyle name="Normal 3 3 4 4 3 7" xfId="30943" xr:uid="{00000000-0005-0000-0000-000001750000}"/>
    <cellStyle name="Normal 3 3 4 4 3 7 2" xfId="30944" xr:uid="{00000000-0005-0000-0000-000002750000}"/>
    <cellStyle name="Normal 3 3 4 4 3 8" xfId="30945" xr:uid="{00000000-0005-0000-0000-000003750000}"/>
    <cellStyle name="Normal 3 3 4 4 4" xfId="30946" xr:uid="{00000000-0005-0000-0000-000004750000}"/>
    <cellStyle name="Normal 3 3 4 4 4 2" xfId="30947" xr:uid="{00000000-0005-0000-0000-000005750000}"/>
    <cellStyle name="Normal 3 3 4 4 4 2 2" xfId="30948" xr:uid="{00000000-0005-0000-0000-000006750000}"/>
    <cellStyle name="Normal 3 3 4 4 4 2 2 2" xfId="30949" xr:uid="{00000000-0005-0000-0000-000007750000}"/>
    <cellStyle name="Normal 3 3 4 4 4 2 2 2 2" xfId="30950" xr:uid="{00000000-0005-0000-0000-000008750000}"/>
    <cellStyle name="Normal 3 3 4 4 4 2 2 3" xfId="30951" xr:uid="{00000000-0005-0000-0000-000009750000}"/>
    <cellStyle name="Normal 3 3 4 4 4 2 3" xfId="30952" xr:uid="{00000000-0005-0000-0000-00000A750000}"/>
    <cellStyle name="Normal 3 3 4 4 4 2 3 2" xfId="30953" xr:uid="{00000000-0005-0000-0000-00000B750000}"/>
    <cellStyle name="Normal 3 3 4 4 4 2 4" xfId="30954" xr:uid="{00000000-0005-0000-0000-00000C750000}"/>
    <cellStyle name="Normal 3 3 4 4 4 3" xfId="30955" xr:uid="{00000000-0005-0000-0000-00000D750000}"/>
    <cellStyle name="Normal 3 3 4 4 4 3 2" xfId="30956" xr:uid="{00000000-0005-0000-0000-00000E750000}"/>
    <cellStyle name="Normal 3 3 4 4 4 3 2 2" xfId="30957" xr:uid="{00000000-0005-0000-0000-00000F750000}"/>
    <cellStyle name="Normal 3 3 4 4 4 3 3" xfId="30958" xr:uid="{00000000-0005-0000-0000-000010750000}"/>
    <cellStyle name="Normal 3 3 4 4 4 4" xfId="30959" xr:uid="{00000000-0005-0000-0000-000011750000}"/>
    <cellStyle name="Normal 3 3 4 4 4 4 2" xfId="30960" xr:uid="{00000000-0005-0000-0000-000012750000}"/>
    <cellStyle name="Normal 3 3 4 4 4 5" xfId="30961" xr:uid="{00000000-0005-0000-0000-000013750000}"/>
    <cellStyle name="Normal 3 3 4 4 5" xfId="30962" xr:uid="{00000000-0005-0000-0000-000014750000}"/>
    <cellStyle name="Normal 3 3 4 4 5 2" xfId="30963" xr:uid="{00000000-0005-0000-0000-000015750000}"/>
    <cellStyle name="Normal 3 3 4 4 5 2 2" xfId="30964" xr:uid="{00000000-0005-0000-0000-000016750000}"/>
    <cellStyle name="Normal 3 3 4 4 5 2 2 2" xfId="30965" xr:uid="{00000000-0005-0000-0000-000017750000}"/>
    <cellStyle name="Normal 3 3 4 4 5 2 3" xfId="30966" xr:uid="{00000000-0005-0000-0000-000018750000}"/>
    <cellStyle name="Normal 3 3 4 4 5 3" xfId="30967" xr:uid="{00000000-0005-0000-0000-000019750000}"/>
    <cellStyle name="Normal 3 3 4 4 5 3 2" xfId="30968" xr:uid="{00000000-0005-0000-0000-00001A750000}"/>
    <cellStyle name="Normal 3 3 4 4 5 4" xfId="30969" xr:uid="{00000000-0005-0000-0000-00001B750000}"/>
    <cellStyle name="Normal 3 3 4 4 6" xfId="30970" xr:uid="{00000000-0005-0000-0000-00001C750000}"/>
    <cellStyle name="Normal 3 3 4 4 6 2" xfId="30971" xr:uid="{00000000-0005-0000-0000-00001D750000}"/>
    <cellStyle name="Normal 3 3 4 4 6 2 2" xfId="30972" xr:uid="{00000000-0005-0000-0000-00001E750000}"/>
    <cellStyle name="Normal 3 3 4 4 6 2 2 2" xfId="30973" xr:uid="{00000000-0005-0000-0000-00001F750000}"/>
    <cellStyle name="Normal 3 3 4 4 6 2 3" xfId="30974" xr:uid="{00000000-0005-0000-0000-000020750000}"/>
    <cellStyle name="Normal 3 3 4 4 6 3" xfId="30975" xr:uid="{00000000-0005-0000-0000-000021750000}"/>
    <cellStyle name="Normal 3 3 4 4 6 3 2" xfId="30976" xr:uid="{00000000-0005-0000-0000-000022750000}"/>
    <cellStyle name="Normal 3 3 4 4 6 4" xfId="30977" xr:uid="{00000000-0005-0000-0000-000023750000}"/>
    <cellStyle name="Normal 3 3 4 4 7" xfId="30978" xr:uid="{00000000-0005-0000-0000-000024750000}"/>
    <cellStyle name="Normal 3 3 4 4 7 2" xfId="30979" xr:uid="{00000000-0005-0000-0000-000025750000}"/>
    <cellStyle name="Normal 3 3 4 4 7 2 2" xfId="30980" xr:uid="{00000000-0005-0000-0000-000026750000}"/>
    <cellStyle name="Normal 3 3 4 4 7 3" xfId="30981" xr:uid="{00000000-0005-0000-0000-000027750000}"/>
    <cellStyle name="Normal 3 3 4 4 8" xfId="30982" xr:uid="{00000000-0005-0000-0000-000028750000}"/>
    <cellStyle name="Normal 3 3 4 4 8 2" xfId="30983" xr:uid="{00000000-0005-0000-0000-000029750000}"/>
    <cellStyle name="Normal 3 3 4 4 9" xfId="30984" xr:uid="{00000000-0005-0000-0000-00002A750000}"/>
    <cellStyle name="Normal 3 3 4 4 9 2" xfId="30985" xr:uid="{00000000-0005-0000-0000-00002B750000}"/>
    <cellStyle name="Normal 3 3 4 5" xfId="30986" xr:uid="{00000000-0005-0000-0000-00002C750000}"/>
    <cellStyle name="Normal 3 3 4 5 2" xfId="30987" xr:uid="{00000000-0005-0000-0000-00002D750000}"/>
    <cellStyle name="Normal 3 3 4 5 2 2" xfId="30988" xr:uid="{00000000-0005-0000-0000-00002E750000}"/>
    <cellStyle name="Normal 3 3 4 5 2 2 2" xfId="30989" xr:uid="{00000000-0005-0000-0000-00002F750000}"/>
    <cellStyle name="Normal 3 3 4 5 2 2 2 2" xfId="30990" xr:uid="{00000000-0005-0000-0000-000030750000}"/>
    <cellStyle name="Normal 3 3 4 5 2 2 2 2 2" xfId="30991" xr:uid="{00000000-0005-0000-0000-000031750000}"/>
    <cellStyle name="Normal 3 3 4 5 2 2 2 2 2 2" xfId="30992" xr:uid="{00000000-0005-0000-0000-000032750000}"/>
    <cellStyle name="Normal 3 3 4 5 2 2 2 2 3" xfId="30993" xr:uid="{00000000-0005-0000-0000-000033750000}"/>
    <cellStyle name="Normal 3 3 4 5 2 2 2 3" xfId="30994" xr:uid="{00000000-0005-0000-0000-000034750000}"/>
    <cellStyle name="Normal 3 3 4 5 2 2 2 3 2" xfId="30995" xr:uid="{00000000-0005-0000-0000-000035750000}"/>
    <cellStyle name="Normal 3 3 4 5 2 2 2 4" xfId="30996" xr:uid="{00000000-0005-0000-0000-000036750000}"/>
    <cellStyle name="Normal 3 3 4 5 2 2 3" xfId="30997" xr:uid="{00000000-0005-0000-0000-000037750000}"/>
    <cellStyle name="Normal 3 3 4 5 2 2 3 2" xfId="30998" xr:uid="{00000000-0005-0000-0000-000038750000}"/>
    <cellStyle name="Normal 3 3 4 5 2 2 3 2 2" xfId="30999" xr:uid="{00000000-0005-0000-0000-000039750000}"/>
    <cellStyle name="Normal 3 3 4 5 2 2 3 3" xfId="31000" xr:uid="{00000000-0005-0000-0000-00003A750000}"/>
    <cellStyle name="Normal 3 3 4 5 2 2 4" xfId="31001" xr:uid="{00000000-0005-0000-0000-00003B750000}"/>
    <cellStyle name="Normal 3 3 4 5 2 2 4 2" xfId="31002" xr:uid="{00000000-0005-0000-0000-00003C750000}"/>
    <cellStyle name="Normal 3 3 4 5 2 2 5" xfId="31003" xr:uid="{00000000-0005-0000-0000-00003D750000}"/>
    <cellStyle name="Normal 3 3 4 5 2 3" xfId="31004" xr:uid="{00000000-0005-0000-0000-00003E750000}"/>
    <cellStyle name="Normal 3 3 4 5 2 3 2" xfId="31005" xr:uid="{00000000-0005-0000-0000-00003F750000}"/>
    <cellStyle name="Normal 3 3 4 5 2 3 2 2" xfId="31006" xr:uid="{00000000-0005-0000-0000-000040750000}"/>
    <cellStyle name="Normal 3 3 4 5 2 3 2 2 2" xfId="31007" xr:uid="{00000000-0005-0000-0000-000041750000}"/>
    <cellStyle name="Normal 3 3 4 5 2 3 2 3" xfId="31008" xr:uid="{00000000-0005-0000-0000-000042750000}"/>
    <cellStyle name="Normal 3 3 4 5 2 3 3" xfId="31009" xr:uid="{00000000-0005-0000-0000-000043750000}"/>
    <cellStyle name="Normal 3 3 4 5 2 3 3 2" xfId="31010" xr:uid="{00000000-0005-0000-0000-000044750000}"/>
    <cellStyle name="Normal 3 3 4 5 2 3 4" xfId="31011" xr:uid="{00000000-0005-0000-0000-000045750000}"/>
    <cellStyle name="Normal 3 3 4 5 2 4" xfId="31012" xr:uid="{00000000-0005-0000-0000-000046750000}"/>
    <cellStyle name="Normal 3 3 4 5 2 4 2" xfId="31013" xr:uid="{00000000-0005-0000-0000-000047750000}"/>
    <cellStyle name="Normal 3 3 4 5 2 4 2 2" xfId="31014" xr:uid="{00000000-0005-0000-0000-000048750000}"/>
    <cellStyle name="Normal 3 3 4 5 2 4 2 2 2" xfId="31015" xr:uid="{00000000-0005-0000-0000-000049750000}"/>
    <cellStyle name="Normal 3 3 4 5 2 4 2 3" xfId="31016" xr:uid="{00000000-0005-0000-0000-00004A750000}"/>
    <cellStyle name="Normal 3 3 4 5 2 4 3" xfId="31017" xr:uid="{00000000-0005-0000-0000-00004B750000}"/>
    <cellStyle name="Normal 3 3 4 5 2 4 3 2" xfId="31018" xr:uid="{00000000-0005-0000-0000-00004C750000}"/>
    <cellStyle name="Normal 3 3 4 5 2 4 4" xfId="31019" xr:uid="{00000000-0005-0000-0000-00004D750000}"/>
    <cellStyle name="Normal 3 3 4 5 2 5" xfId="31020" xr:uid="{00000000-0005-0000-0000-00004E750000}"/>
    <cellStyle name="Normal 3 3 4 5 2 5 2" xfId="31021" xr:uid="{00000000-0005-0000-0000-00004F750000}"/>
    <cellStyle name="Normal 3 3 4 5 2 5 2 2" xfId="31022" xr:uid="{00000000-0005-0000-0000-000050750000}"/>
    <cellStyle name="Normal 3 3 4 5 2 5 3" xfId="31023" xr:uid="{00000000-0005-0000-0000-000051750000}"/>
    <cellStyle name="Normal 3 3 4 5 2 6" xfId="31024" xr:uid="{00000000-0005-0000-0000-000052750000}"/>
    <cellStyle name="Normal 3 3 4 5 2 6 2" xfId="31025" xr:uid="{00000000-0005-0000-0000-000053750000}"/>
    <cellStyle name="Normal 3 3 4 5 2 7" xfId="31026" xr:uid="{00000000-0005-0000-0000-000054750000}"/>
    <cellStyle name="Normal 3 3 4 5 2 7 2" xfId="31027" xr:uid="{00000000-0005-0000-0000-000055750000}"/>
    <cellStyle name="Normal 3 3 4 5 2 8" xfId="31028" xr:uid="{00000000-0005-0000-0000-000056750000}"/>
    <cellStyle name="Normal 3 3 4 5 3" xfId="31029" xr:uid="{00000000-0005-0000-0000-000057750000}"/>
    <cellStyle name="Normal 3 3 4 5 3 2" xfId="31030" xr:uid="{00000000-0005-0000-0000-000058750000}"/>
    <cellStyle name="Normal 3 3 4 5 3 2 2" xfId="31031" xr:uid="{00000000-0005-0000-0000-000059750000}"/>
    <cellStyle name="Normal 3 3 4 5 3 2 2 2" xfId="31032" xr:uid="{00000000-0005-0000-0000-00005A750000}"/>
    <cellStyle name="Normal 3 3 4 5 3 2 2 2 2" xfId="31033" xr:uid="{00000000-0005-0000-0000-00005B750000}"/>
    <cellStyle name="Normal 3 3 4 5 3 2 2 3" xfId="31034" xr:uid="{00000000-0005-0000-0000-00005C750000}"/>
    <cellStyle name="Normal 3 3 4 5 3 2 3" xfId="31035" xr:uid="{00000000-0005-0000-0000-00005D750000}"/>
    <cellStyle name="Normal 3 3 4 5 3 2 3 2" xfId="31036" xr:uid="{00000000-0005-0000-0000-00005E750000}"/>
    <cellStyle name="Normal 3 3 4 5 3 2 4" xfId="31037" xr:uid="{00000000-0005-0000-0000-00005F750000}"/>
    <cellStyle name="Normal 3 3 4 5 3 3" xfId="31038" xr:uid="{00000000-0005-0000-0000-000060750000}"/>
    <cellStyle name="Normal 3 3 4 5 3 3 2" xfId="31039" xr:uid="{00000000-0005-0000-0000-000061750000}"/>
    <cellStyle name="Normal 3 3 4 5 3 3 2 2" xfId="31040" xr:uid="{00000000-0005-0000-0000-000062750000}"/>
    <cellStyle name="Normal 3 3 4 5 3 3 3" xfId="31041" xr:uid="{00000000-0005-0000-0000-000063750000}"/>
    <cellStyle name="Normal 3 3 4 5 3 4" xfId="31042" xr:uid="{00000000-0005-0000-0000-000064750000}"/>
    <cellStyle name="Normal 3 3 4 5 3 4 2" xfId="31043" xr:uid="{00000000-0005-0000-0000-000065750000}"/>
    <cellStyle name="Normal 3 3 4 5 3 5" xfId="31044" xr:uid="{00000000-0005-0000-0000-000066750000}"/>
    <cellStyle name="Normal 3 3 4 5 4" xfId="31045" xr:uid="{00000000-0005-0000-0000-000067750000}"/>
    <cellStyle name="Normal 3 3 4 5 4 2" xfId="31046" xr:uid="{00000000-0005-0000-0000-000068750000}"/>
    <cellStyle name="Normal 3 3 4 5 4 2 2" xfId="31047" xr:uid="{00000000-0005-0000-0000-000069750000}"/>
    <cellStyle name="Normal 3 3 4 5 4 2 2 2" xfId="31048" xr:uid="{00000000-0005-0000-0000-00006A750000}"/>
    <cellStyle name="Normal 3 3 4 5 4 2 3" xfId="31049" xr:uid="{00000000-0005-0000-0000-00006B750000}"/>
    <cellStyle name="Normal 3 3 4 5 4 3" xfId="31050" xr:uid="{00000000-0005-0000-0000-00006C750000}"/>
    <cellStyle name="Normal 3 3 4 5 4 3 2" xfId="31051" xr:uid="{00000000-0005-0000-0000-00006D750000}"/>
    <cellStyle name="Normal 3 3 4 5 4 4" xfId="31052" xr:uid="{00000000-0005-0000-0000-00006E750000}"/>
    <cellStyle name="Normal 3 3 4 5 5" xfId="31053" xr:uid="{00000000-0005-0000-0000-00006F750000}"/>
    <cellStyle name="Normal 3 3 4 5 5 2" xfId="31054" xr:uid="{00000000-0005-0000-0000-000070750000}"/>
    <cellStyle name="Normal 3 3 4 5 5 2 2" xfId="31055" xr:uid="{00000000-0005-0000-0000-000071750000}"/>
    <cellStyle name="Normal 3 3 4 5 5 2 2 2" xfId="31056" xr:uid="{00000000-0005-0000-0000-000072750000}"/>
    <cellStyle name="Normal 3 3 4 5 5 2 3" xfId="31057" xr:uid="{00000000-0005-0000-0000-000073750000}"/>
    <cellStyle name="Normal 3 3 4 5 5 3" xfId="31058" xr:uid="{00000000-0005-0000-0000-000074750000}"/>
    <cellStyle name="Normal 3 3 4 5 5 3 2" xfId="31059" xr:uid="{00000000-0005-0000-0000-000075750000}"/>
    <cellStyle name="Normal 3 3 4 5 5 4" xfId="31060" xr:uid="{00000000-0005-0000-0000-000076750000}"/>
    <cellStyle name="Normal 3 3 4 5 6" xfId="31061" xr:uid="{00000000-0005-0000-0000-000077750000}"/>
    <cellStyle name="Normal 3 3 4 5 6 2" xfId="31062" xr:uid="{00000000-0005-0000-0000-000078750000}"/>
    <cellStyle name="Normal 3 3 4 5 6 2 2" xfId="31063" xr:uid="{00000000-0005-0000-0000-000079750000}"/>
    <cellStyle name="Normal 3 3 4 5 6 3" xfId="31064" xr:uid="{00000000-0005-0000-0000-00007A750000}"/>
    <cellStyle name="Normal 3 3 4 5 7" xfId="31065" xr:uid="{00000000-0005-0000-0000-00007B750000}"/>
    <cellStyle name="Normal 3 3 4 5 7 2" xfId="31066" xr:uid="{00000000-0005-0000-0000-00007C750000}"/>
    <cellStyle name="Normal 3 3 4 5 8" xfId="31067" xr:uid="{00000000-0005-0000-0000-00007D750000}"/>
    <cellStyle name="Normal 3 3 4 5 8 2" xfId="31068" xr:uid="{00000000-0005-0000-0000-00007E750000}"/>
    <cellStyle name="Normal 3 3 4 5 9" xfId="31069" xr:uid="{00000000-0005-0000-0000-00007F750000}"/>
    <cellStyle name="Normal 3 3 4 6" xfId="31070" xr:uid="{00000000-0005-0000-0000-000080750000}"/>
    <cellStyle name="Normal 3 3 4 6 2" xfId="31071" xr:uid="{00000000-0005-0000-0000-000081750000}"/>
    <cellStyle name="Normal 3 3 4 6 2 2" xfId="31072" xr:uid="{00000000-0005-0000-0000-000082750000}"/>
    <cellStyle name="Normal 3 3 4 6 2 2 2" xfId="31073" xr:uid="{00000000-0005-0000-0000-000083750000}"/>
    <cellStyle name="Normal 3 3 4 6 2 2 2 2" xfId="31074" xr:uid="{00000000-0005-0000-0000-000084750000}"/>
    <cellStyle name="Normal 3 3 4 6 2 2 2 2 2" xfId="31075" xr:uid="{00000000-0005-0000-0000-000085750000}"/>
    <cellStyle name="Normal 3 3 4 6 2 2 2 3" xfId="31076" xr:uid="{00000000-0005-0000-0000-000086750000}"/>
    <cellStyle name="Normal 3 3 4 6 2 2 3" xfId="31077" xr:uid="{00000000-0005-0000-0000-000087750000}"/>
    <cellStyle name="Normal 3 3 4 6 2 2 3 2" xfId="31078" xr:uid="{00000000-0005-0000-0000-000088750000}"/>
    <cellStyle name="Normal 3 3 4 6 2 2 4" xfId="31079" xr:uid="{00000000-0005-0000-0000-000089750000}"/>
    <cellStyle name="Normal 3 3 4 6 2 3" xfId="31080" xr:uid="{00000000-0005-0000-0000-00008A750000}"/>
    <cellStyle name="Normal 3 3 4 6 2 3 2" xfId="31081" xr:uid="{00000000-0005-0000-0000-00008B750000}"/>
    <cellStyle name="Normal 3 3 4 6 2 3 2 2" xfId="31082" xr:uid="{00000000-0005-0000-0000-00008C750000}"/>
    <cellStyle name="Normal 3 3 4 6 2 3 3" xfId="31083" xr:uid="{00000000-0005-0000-0000-00008D750000}"/>
    <cellStyle name="Normal 3 3 4 6 2 4" xfId="31084" xr:uid="{00000000-0005-0000-0000-00008E750000}"/>
    <cellStyle name="Normal 3 3 4 6 2 4 2" xfId="31085" xr:uid="{00000000-0005-0000-0000-00008F750000}"/>
    <cellStyle name="Normal 3 3 4 6 2 5" xfId="31086" xr:uid="{00000000-0005-0000-0000-000090750000}"/>
    <cellStyle name="Normal 3 3 4 6 3" xfId="31087" xr:uid="{00000000-0005-0000-0000-000091750000}"/>
    <cellStyle name="Normal 3 3 4 6 3 2" xfId="31088" xr:uid="{00000000-0005-0000-0000-000092750000}"/>
    <cellStyle name="Normal 3 3 4 6 3 2 2" xfId="31089" xr:uid="{00000000-0005-0000-0000-000093750000}"/>
    <cellStyle name="Normal 3 3 4 6 3 2 2 2" xfId="31090" xr:uid="{00000000-0005-0000-0000-000094750000}"/>
    <cellStyle name="Normal 3 3 4 6 3 2 3" xfId="31091" xr:uid="{00000000-0005-0000-0000-000095750000}"/>
    <cellStyle name="Normal 3 3 4 6 3 3" xfId="31092" xr:uid="{00000000-0005-0000-0000-000096750000}"/>
    <cellStyle name="Normal 3 3 4 6 3 3 2" xfId="31093" xr:uid="{00000000-0005-0000-0000-000097750000}"/>
    <cellStyle name="Normal 3 3 4 6 3 4" xfId="31094" xr:uid="{00000000-0005-0000-0000-000098750000}"/>
    <cellStyle name="Normal 3 3 4 6 4" xfId="31095" xr:uid="{00000000-0005-0000-0000-000099750000}"/>
    <cellStyle name="Normal 3 3 4 6 4 2" xfId="31096" xr:uid="{00000000-0005-0000-0000-00009A750000}"/>
    <cellStyle name="Normal 3 3 4 6 4 2 2" xfId="31097" xr:uid="{00000000-0005-0000-0000-00009B750000}"/>
    <cellStyle name="Normal 3 3 4 6 4 2 2 2" xfId="31098" xr:uid="{00000000-0005-0000-0000-00009C750000}"/>
    <cellStyle name="Normal 3 3 4 6 4 2 3" xfId="31099" xr:uid="{00000000-0005-0000-0000-00009D750000}"/>
    <cellStyle name="Normal 3 3 4 6 4 3" xfId="31100" xr:uid="{00000000-0005-0000-0000-00009E750000}"/>
    <cellStyle name="Normal 3 3 4 6 4 3 2" xfId="31101" xr:uid="{00000000-0005-0000-0000-00009F750000}"/>
    <cellStyle name="Normal 3 3 4 6 4 4" xfId="31102" xr:uid="{00000000-0005-0000-0000-0000A0750000}"/>
    <cellStyle name="Normal 3 3 4 6 5" xfId="31103" xr:uid="{00000000-0005-0000-0000-0000A1750000}"/>
    <cellStyle name="Normal 3 3 4 6 5 2" xfId="31104" xr:uid="{00000000-0005-0000-0000-0000A2750000}"/>
    <cellStyle name="Normal 3 3 4 6 5 2 2" xfId="31105" xr:uid="{00000000-0005-0000-0000-0000A3750000}"/>
    <cellStyle name="Normal 3 3 4 6 5 3" xfId="31106" xr:uid="{00000000-0005-0000-0000-0000A4750000}"/>
    <cellStyle name="Normal 3 3 4 6 6" xfId="31107" xr:uid="{00000000-0005-0000-0000-0000A5750000}"/>
    <cellStyle name="Normal 3 3 4 6 6 2" xfId="31108" xr:uid="{00000000-0005-0000-0000-0000A6750000}"/>
    <cellStyle name="Normal 3 3 4 6 7" xfId="31109" xr:uid="{00000000-0005-0000-0000-0000A7750000}"/>
    <cellStyle name="Normal 3 3 4 6 7 2" xfId="31110" xr:uid="{00000000-0005-0000-0000-0000A8750000}"/>
    <cellStyle name="Normal 3 3 4 6 8" xfId="31111" xr:uid="{00000000-0005-0000-0000-0000A9750000}"/>
    <cellStyle name="Normal 3 3 4 7" xfId="31112" xr:uid="{00000000-0005-0000-0000-0000AA750000}"/>
    <cellStyle name="Normal 3 3 4 7 2" xfId="31113" xr:uid="{00000000-0005-0000-0000-0000AB750000}"/>
    <cellStyle name="Normal 3 3 4 7 2 2" xfId="31114" xr:uid="{00000000-0005-0000-0000-0000AC750000}"/>
    <cellStyle name="Normal 3 3 4 7 2 2 2" xfId="31115" xr:uid="{00000000-0005-0000-0000-0000AD750000}"/>
    <cellStyle name="Normal 3 3 4 7 2 2 2 2" xfId="31116" xr:uid="{00000000-0005-0000-0000-0000AE750000}"/>
    <cellStyle name="Normal 3 3 4 7 2 2 2 2 2" xfId="31117" xr:uid="{00000000-0005-0000-0000-0000AF750000}"/>
    <cellStyle name="Normal 3 3 4 7 2 2 2 3" xfId="31118" xr:uid="{00000000-0005-0000-0000-0000B0750000}"/>
    <cellStyle name="Normal 3 3 4 7 2 2 3" xfId="31119" xr:uid="{00000000-0005-0000-0000-0000B1750000}"/>
    <cellStyle name="Normal 3 3 4 7 2 2 3 2" xfId="31120" xr:uid="{00000000-0005-0000-0000-0000B2750000}"/>
    <cellStyle name="Normal 3 3 4 7 2 2 4" xfId="31121" xr:uid="{00000000-0005-0000-0000-0000B3750000}"/>
    <cellStyle name="Normal 3 3 4 7 2 3" xfId="31122" xr:uid="{00000000-0005-0000-0000-0000B4750000}"/>
    <cellStyle name="Normal 3 3 4 7 2 3 2" xfId="31123" xr:uid="{00000000-0005-0000-0000-0000B5750000}"/>
    <cellStyle name="Normal 3 3 4 7 2 3 2 2" xfId="31124" xr:uid="{00000000-0005-0000-0000-0000B6750000}"/>
    <cellStyle name="Normal 3 3 4 7 2 3 3" xfId="31125" xr:uid="{00000000-0005-0000-0000-0000B7750000}"/>
    <cellStyle name="Normal 3 3 4 7 2 4" xfId="31126" xr:uid="{00000000-0005-0000-0000-0000B8750000}"/>
    <cellStyle name="Normal 3 3 4 7 2 4 2" xfId="31127" xr:uid="{00000000-0005-0000-0000-0000B9750000}"/>
    <cellStyle name="Normal 3 3 4 7 2 5" xfId="31128" xr:uid="{00000000-0005-0000-0000-0000BA750000}"/>
    <cellStyle name="Normal 3 3 4 7 3" xfId="31129" xr:uid="{00000000-0005-0000-0000-0000BB750000}"/>
    <cellStyle name="Normal 3 3 4 7 3 2" xfId="31130" xr:uid="{00000000-0005-0000-0000-0000BC750000}"/>
    <cellStyle name="Normal 3 3 4 7 3 2 2" xfId="31131" xr:uid="{00000000-0005-0000-0000-0000BD750000}"/>
    <cellStyle name="Normal 3 3 4 7 3 2 2 2" xfId="31132" xr:uid="{00000000-0005-0000-0000-0000BE750000}"/>
    <cellStyle name="Normal 3 3 4 7 3 2 3" xfId="31133" xr:uid="{00000000-0005-0000-0000-0000BF750000}"/>
    <cellStyle name="Normal 3 3 4 7 3 3" xfId="31134" xr:uid="{00000000-0005-0000-0000-0000C0750000}"/>
    <cellStyle name="Normal 3 3 4 7 3 3 2" xfId="31135" xr:uid="{00000000-0005-0000-0000-0000C1750000}"/>
    <cellStyle name="Normal 3 3 4 7 3 4" xfId="31136" xr:uid="{00000000-0005-0000-0000-0000C2750000}"/>
    <cellStyle name="Normal 3 3 4 7 4" xfId="31137" xr:uid="{00000000-0005-0000-0000-0000C3750000}"/>
    <cellStyle name="Normal 3 3 4 7 4 2" xfId="31138" xr:uid="{00000000-0005-0000-0000-0000C4750000}"/>
    <cellStyle name="Normal 3 3 4 7 4 2 2" xfId="31139" xr:uid="{00000000-0005-0000-0000-0000C5750000}"/>
    <cellStyle name="Normal 3 3 4 7 4 3" xfId="31140" xr:uid="{00000000-0005-0000-0000-0000C6750000}"/>
    <cellStyle name="Normal 3 3 4 7 5" xfId="31141" xr:uid="{00000000-0005-0000-0000-0000C7750000}"/>
    <cellStyle name="Normal 3 3 4 7 5 2" xfId="31142" xr:uid="{00000000-0005-0000-0000-0000C8750000}"/>
    <cellStyle name="Normal 3 3 4 7 6" xfId="31143" xr:uid="{00000000-0005-0000-0000-0000C9750000}"/>
    <cellStyle name="Normal 3 3 4 8" xfId="31144" xr:uid="{00000000-0005-0000-0000-0000CA750000}"/>
    <cellStyle name="Normal 3 3 4 8 2" xfId="31145" xr:uid="{00000000-0005-0000-0000-0000CB750000}"/>
    <cellStyle name="Normal 3 3 4 8 2 2" xfId="31146" xr:uid="{00000000-0005-0000-0000-0000CC750000}"/>
    <cellStyle name="Normal 3 3 4 8 2 2 2" xfId="31147" xr:uid="{00000000-0005-0000-0000-0000CD750000}"/>
    <cellStyle name="Normal 3 3 4 8 2 2 2 2" xfId="31148" xr:uid="{00000000-0005-0000-0000-0000CE750000}"/>
    <cellStyle name="Normal 3 3 4 8 2 2 2 2 2" xfId="31149" xr:uid="{00000000-0005-0000-0000-0000CF750000}"/>
    <cellStyle name="Normal 3 3 4 8 2 2 2 3" xfId="31150" xr:uid="{00000000-0005-0000-0000-0000D0750000}"/>
    <cellStyle name="Normal 3 3 4 8 2 2 3" xfId="31151" xr:uid="{00000000-0005-0000-0000-0000D1750000}"/>
    <cellStyle name="Normal 3 3 4 8 2 2 3 2" xfId="31152" xr:uid="{00000000-0005-0000-0000-0000D2750000}"/>
    <cellStyle name="Normal 3 3 4 8 2 2 4" xfId="31153" xr:uid="{00000000-0005-0000-0000-0000D3750000}"/>
    <cellStyle name="Normal 3 3 4 8 2 3" xfId="31154" xr:uid="{00000000-0005-0000-0000-0000D4750000}"/>
    <cellStyle name="Normal 3 3 4 8 2 3 2" xfId="31155" xr:uid="{00000000-0005-0000-0000-0000D5750000}"/>
    <cellStyle name="Normal 3 3 4 8 2 3 2 2" xfId="31156" xr:uid="{00000000-0005-0000-0000-0000D6750000}"/>
    <cellStyle name="Normal 3 3 4 8 2 3 3" xfId="31157" xr:uid="{00000000-0005-0000-0000-0000D7750000}"/>
    <cellStyle name="Normal 3 3 4 8 2 4" xfId="31158" xr:uid="{00000000-0005-0000-0000-0000D8750000}"/>
    <cellStyle name="Normal 3 3 4 8 2 4 2" xfId="31159" xr:uid="{00000000-0005-0000-0000-0000D9750000}"/>
    <cellStyle name="Normal 3 3 4 8 2 5" xfId="31160" xr:uid="{00000000-0005-0000-0000-0000DA750000}"/>
    <cellStyle name="Normal 3 3 4 8 3" xfId="31161" xr:uid="{00000000-0005-0000-0000-0000DB750000}"/>
    <cellStyle name="Normal 3 3 4 8 3 2" xfId="31162" xr:uid="{00000000-0005-0000-0000-0000DC750000}"/>
    <cellStyle name="Normal 3 3 4 8 3 2 2" xfId="31163" xr:uid="{00000000-0005-0000-0000-0000DD750000}"/>
    <cellStyle name="Normal 3 3 4 8 3 2 2 2" xfId="31164" xr:uid="{00000000-0005-0000-0000-0000DE750000}"/>
    <cellStyle name="Normal 3 3 4 8 3 2 3" xfId="31165" xr:uid="{00000000-0005-0000-0000-0000DF750000}"/>
    <cellStyle name="Normal 3 3 4 8 3 3" xfId="31166" xr:uid="{00000000-0005-0000-0000-0000E0750000}"/>
    <cellStyle name="Normal 3 3 4 8 3 3 2" xfId="31167" xr:uid="{00000000-0005-0000-0000-0000E1750000}"/>
    <cellStyle name="Normal 3 3 4 8 3 4" xfId="31168" xr:uid="{00000000-0005-0000-0000-0000E2750000}"/>
    <cellStyle name="Normal 3 3 4 8 4" xfId="31169" xr:uid="{00000000-0005-0000-0000-0000E3750000}"/>
    <cellStyle name="Normal 3 3 4 8 4 2" xfId="31170" xr:uid="{00000000-0005-0000-0000-0000E4750000}"/>
    <cellStyle name="Normal 3 3 4 8 4 2 2" xfId="31171" xr:uid="{00000000-0005-0000-0000-0000E5750000}"/>
    <cellStyle name="Normal 3 3 4 8 4 3" xfId="31172" xr:uid="{00000000-0005-0000-0000-0000E6750000}"/>
    <cellStyle name="Normal 3 3 4 8 5" xfId="31173" xr:uid="{00000000-0005-0000-0000-0000E7750000}"/>
    <cellStyle name="Normal 3 3 4 8 5 2" xfId="31174" xr:uid="{00000000-0005-0000-0000-0000E8750000}"/>
    <cellStyle name="Normal 3 3 4 8 6" xfId="31175" xr:uid="{00000000-0005-0000-0000-0000E9750000}"/>
    <cellStyle name="Normal 3 3 4 9" xfId="31176" xr:uid="{00000000-0005-0000-0000-0000EA750000}"/>
    <cellStyle name="Normal 3 3 4 9 2" xfId="31177" xr:uid="{00000000-0005-0000-0000-0000EB750000}"/>
    <cellStyle name="Normal 3 3 4 9 2 2" xfId="31178" xr:uid="{00000000-0005-0000-0000-0000EC750000}"/>
    <cellStyle name="Normal 3 3 4 9 2 2 2" xfId="31179" xr:uid="{00000000-0005-0000-0000-0000ED750000}"/>
    <cellStyle name="Normal 3 3 4 9 2 2 2 2" xfId="31180" xr:uid="{00000000-0005-0000-0000-0000EE750000}"/>
    <cellStyle name="Normal 3 3 4 9 2 2 3" xfId="31181" xr:uid="{00000000-0005-0000-0000-0000EF750000}"/>
    <cellStyle name="Normal 3 3 4 9 2 3" xfId="31182" xr:uid="{00000000-0005-0000-0000-0000F0750000}"/>
    <cellStyle name="Normal 3 3 4 9 2 3 2" xfId="31183" xr:uid="{00000000-0005-0000-0000-0000F1750000}"/>
    <cellStyle name="Normal 3 3 4 9 2 4" xfId="31184" xr:uid="{00000000-0005-0000-0000-0000F2750000}"/>
    <cellStyle name="Normal 3 3 4 9 3" xfId="31185" xr:uid="{00000000-0005-0000-0000-0000F3750000}"/>
    <cellStyle name="Normal 3 3 4 9 3 2" xfId="31186" xr:uid="{00000000-0005-0000-0000-0000F4750000}"/>
    <cellStyle name="Normal 3 3 4 9 3 2 2" xfId="31187" xr:uid="{00000000-0005-0000-0000-0000F5750000}"/>
    <cellStyle name="Normal 3 3 4 9 3 3" xfId="31188" xr:uid="{00000000-0005-0000-0000-0000F6750000}"/>
    <cellStyle name="Normal 3 3 4 9 4" xfId="31189" xr:uid="{00000000-0005-0000-0000-0000F7750000}"/>
    <cellStyle name="Normal 3 3 4 9 4 2" xfId="31190" xr:uid="{00000000-0005-0000-0000-0000F8750000}"/>
    <cellStyle name="Normal 3 3 4 9 5" xfId="31191" xr:uid="{00000000-0005-0000-0000-0000F9750000}"/>
    <cellStyle name="Normal 3 3 4_T-straight with PEDs adjustor" xfId="31192" xr:uid="{00000000-0005-0000-0000-0000FA750000}"/>
    <cellStyle name="Normal 3 3 5" xfId="1287" xr:uid="{00000000-0005-0000-0000-0000FB750000}"/>
    <cellStyle name="Normal 3 3 5 10" xfId="31193" xr:uid="{00000000-0005-0000-0000-0000FC750000}"/>
    <cellStyle name="Normal 3 3 5 11" xfId="31194" xr:uid="{00000000-0005-0000-0000-0000FD750000}"/>
    <cellStyle name="Normal 3 3 5 2" xfId="31195" xr:uid="{00000000-0005-0000-0000-0000FE750000}"/>
    <cellStyle name="Normal 3 3 5 2 10" xfId="31196" xr:uid="{00000000-0005-0000-0000-0000FF750000}"/>
    <cellStyle name="Normal 3 3 5 2 2" xfId="31197" xr:uid="{00000000-0005-0000-0000-000000760000}"/>
    <cellStyle name="Normal 3 3 5 2 2 2" xfId="31198" xr:uid="{00000000-0005-0000-0000-000001760000}"/>
    <cellStyle name="Normal 3 3 5 2 2 2 2" xfId="31199" xr:uid="{00000000-0005-0000-0000-000002760000}"/>
    <cellStyle name="Normal 3 3 5 2 2 2 2 2" xfId="31200" xr:uid="{00000000-0005-0000-0000-000003760000}"/>
    <cellStyle name="Normal 3 3 5 2 2 2 2 2 2" xfId="31201" xr:uid="{00000000-0005-0000-0000-000004760000}"/>
    <cellStyle name="Normal 3 3 5 2 2 2 2 2 2 2" xfId="31202" xr:uid="{00000000-0005-0000-0000-000005760000}"/>
    <cellStyle name="Normal 3 3 5 2 2 2 2 2 3" xfId="31203" xr:uid="{00000000-0005-0000-0000-000006760000}"/>
    <cellStyle name="Normal 3 3 5 2 2 2 2 3" xfId="31204" xr:uid="{00000000-0005-0000-0000-000007760000}"/>
    <cellStyle name="Normal 3 3 5 2 2 2 2 3 2" xfId="31205" xr:uid="{00000000-0005-0000-0000-000008760000}"/>
    <cellStyle name="Normal 3 3 5 2 2 2 2 4" xfId="31206" xr:uid="{00000000-0005-0000-0000-000009760000}"/>
    <cellStyle name="Normal 3 3 5 2 2 2 3" xfId="31207" xr:uid="{00000000-0005-0000-0000-00000A760000}"/>
    <cellStyle name="Normal 3 3 5 2 2 2 3 2" xfId="31208" xr:uid="{00000000-0005-0000-0000-00000B760000}"/>
    <cellStyle name="Normal 3 3 5 2 2 2 3 2 2" xfId="31209" xr:uid="{00000000-0005-0000-0000-00000C760000}"/>
    <cellStyle name="Normal 3 3 5 2 2 2 3 3" xfId="31210" xr:uid="{00000000-0005-0000-0000-00000D760000}"/>
    <cellStyle name="Normal 3 3 5 2 2 2 4" xfId="31211" xr:uid="{00000000-0005-0000-0000-00000E760000}"/>
    <cellStyle name="Normal 3 3 5 2 2 2 4 2" xfId="31212" xr:uid="{00000000-0005-0000-0000-00000F760000}"/>
    <cellStyle name="Normal 3 3 5 2 2 2 5" xfId="31213" xr:uid="{00000000-0005-0000-0000-000010760000}"/>
    <cellStyle name="Normal 3 3 5 2 2 3" xfId="31214" xr:uid="{00000000-0005-0000-0000-000011760000}"/>
    <cellStyle name="Normal 3 3 5 2 2 3 2" xfId="31215" xr:uid="{00000000-0005-0000-0000-000012760000}"/>
    <cellStyle name="Normal 3 3 5 2 2 3 2 2" xfId="31216" xr:uid="{00000000-0005-0000-0000-000013760000}"/>
    <cellStyle name="Normal 3 3 5 2 2 3 2 2 2" xfId="31217" xr:uid="{00000000-0005-0000-0000-000014760000}"/>
    <cellStyle name="Normal 3 3 5 2 2 3 2 3" xfId="31218" xr:uid="{00000000-0005-0000-0000-000015760000}"/>
    <cellStyle name="Normal 3 3 5 2 2 3 3" xfId="31219" xr:uid="{00000000-0005-0000-0000-000016760000}"/>
    <cellStyle name="Normal 3 3 5 2 2 3 3 2" xfId="31220" xr:uid="{00000000-0005-0000-0000-000017760000}"/>
    <cellStyle name="Normal 3 3 5 2 2 3 4" xfId="31221" xr:uid="{00000000-0005-0000-0000-000018760000}"/>
    <cellStyle name="Normal 3 3 5 2 2 4" xfId="31222" xr:uid="{00000000-0005-0000-0000-000019760000}"/>
    <cellStyle name="Normal 3 3 5 2 2 4 2" xfId="31223" xr:uid="{00000000-0005-0000-0000-00001A760000}"/>
    <cellStyle name="Normal 3 3 5 2 2 4 2 2" xfId="31224" xr:uid="{00000000-0005-0000-0000-00001B760000}"/>
    <cellStyle name="Normal 3 3 5 2 2 4 2 2 2" xfId="31225" xr:uid="{00000000-0005-0000-0000-00001C760000}"/>
    <cellStyle name="Normal 3 3 5 2 2 4 2 3" xfId="31226" xr:uid="{00000000-0005-0000-0000-00001D760000}"/>
    <cellStyle name="Normal 3 3 5 2 2 4 3" xfId="31227" xr:uid="{00000000-0005-0000-0000-00001E760000}"/>
    <cellStyle name="Normal 3 3 5 2 2 4 3 2" xfId="31228" xr:uid="{00000000-0005-0000-0000-00001F760000}"/>
    <cellStyle name="Normal 3 3 5 2 2 4 4" xfId="31229" xr:uid="{00000000-0005-0000-0000-000020760000}"/>
    <cellStyle name="Normal 3 3 5 2 2 5" xfId="31230" xr:uid="{00000000-0005-0000-0000-000021760000}"/>
    <cellStyle name="Normal 3 3 5 2 2 5 2" xfId="31231" xr:uid="{00000000-0005-0000-0000-000022760000}"/>
    <cellStyle name="Normal 3 3 5 2 2 5 2 2" xfId="31232" xr:uid="{00000000-0005-0000-0000-000023760000}"/>
    <cellStyle name="Normal 3 3 5 2 2 5 3" xfId="31233" xr:uid="{00000000-0005-0000-0000-000024760000}"/>
    <cellStyle name="Normal 3 3 5 2 2 6" xfId="31234" xr:uid="{00000000-0005-0000-0000-000025760000}"/>
    <cellStyle name="Normal 3 3 5 2 2 6 2" xfId="31235" xr:uid="{00000000-0005-0000-0000-000026760000}"/>
    <cellStyle name="Normal 3 3 5 2 2 7" xfId="31236" xr:uid="{00000000-0005-0000-0000-000027760000}"/>
    <cellStyle name="Normal 3 3 5 2 2 7 2" xfId="31237" xr:uid="{00000000-0005-0000-0000-000028760000}"/>
    <cellStyle name="Normal 3 3 5 2 2 8" xfId="31238" xr:uid="{00000000-0005-0000-0000-000029760000}"/>
    <cellStyle name="Normal 3 3 5 2 3" xfId="31239" xr:uid="{00000000-0005-0000-0000-00002A760000}"/>
    <cellStyle name="Normal 3 3 5 2 3 2" xfId="31240" xr:uid="{00000000-0005-0000-0000-00002B760000}"/>
    <cellStyle name="Normal 3 3 5 2 3 2 2" xfId="31241" xr:uid="{00000000-0005-0000-0000-00002C760000}"/>
    <cellStyle name="Normal 3 3 5 2 3 2 2 2" xfId="31242" xr:uid="{00000000-0005-0000-0000-00002D760000}"/>
    <cellStyle name="Normal 3 3 5 2 3 2 2 2 2" xfId="31243" xr:uid="{00000000-0005-0000-0000-00002E760000}"/>
    <cellStyle name="Normal 3 3 5 2 3 2 2 3" xfId="31244" xr:uid="{00000000-0005-0000-0000-00002F760000}"/>
    <cellStyle name="Normal 3 3 5 2 3 2 3" xfId="31245" xr:uid="{00000000-0005-0000-0000-000030760000}"/>
    <cellStyle name="Normal 3 3 5 2 3 2 3 2" xfId="31246" xr:uid="{00000000-0005-0000-0000-000031760000}"/>
    <cellStyle name="Normal 3 3 5 2 3 2 4" xfId="31247" xr:uid="{00000000-0005-0000-0000-000032760000}"/>
    <cellStyle name="Normal 3 3 5 2 3 3" xfId="31248" xr:uid="{00000000-0005-0000-0000-000033760000}"/>
    <cellStyle name="Normal 3 3 5 2 3 3 2" xfId="31249" xr:uid="{00000000-0005-0000-0000-000034760000}"/>
    <cellStyle name="Normal 3 3 5 2 3 3 2 2" xfId="31250" xr:uid="{00000000-0005-0000-0000-000035760000}"/>
    <cellStyle name="Normal 3 3 5 2 3 3 3" xfId="31251" xr:uid="{00000000-0005-0000-0000-000036760000}"/>
    <cellStyle name="Normal 3 3 5 2 3 4" xfId="31252" xr:uid="{00000000-0005-0000-0000-000037760000}"/>
    <cellStyle name="Normal 3 3 5 2 3 4 2" xfId="31253" xr:uid="{00000000-0005-0000-0000-000038760000}"/>
    <cellStyle name="Normal 3 3 5 2 3 5" xfId="31254" xr:uid="{00000000-0005-0000-0000-000039760000}"/>
    <cellStyle name="Normal 3 3 5 2 4" xfId="31255" xr:uid="{00000000-0005-0000-0000-00003A760000}"/>
    <cellStyle name="Normal 3 3 5 2 4 2" xfId="31256" xr:uid="{00000000-0005-0000-0000-00003B760000}"/>
    <cellStyle name="Normal 3 3 5 2 4 2 2" xfId="31257" xr:uid="{00000000-0005-0000-0000-00003C760000}"/>
    <cellStyle name="Normal 3 3 5 2 4 2 2 2" xfId="31258" xr:uid="{00000000-0005-0000-0000-00003D760000}"/>
    <cellStyle name="Normal 3 3 5 2 4 2 3" xfId="31259" xr:uid="{00000000-0005-0000-0000-00003E760000}"/>
    <cellStyle name="Normal 3 3 5 2 4 3" xfId="31260" xr:uid="{00000000-0005-0000-0000-00003F760000}"/>
    <cellStyle name="Normal 3 3 5 2 4 3 2" xfId="31261" xr:uid="{00000000-0005-0000-0000-000040760000}"/>
    <cellStyle name="Normal 3 3 5 2 4 4" xfId="31262" xr:uid="{00000000-0005-0000-0000-000041760000}"/>
    <cellStyle name="Normal 3 3 5 2 5" xfId="31263" xr:uid="{00000000-0005-0000-0000-000042760000}"/>
    <cellStyle name="Normal 3 3 5 2 5 2" xfId="31264" xr:uid="{00000000-0005-0000-0000-000043760000}"/>
    <cellStyle name="Normal 3 3 5 2 5 2 2" xfId="31265" xr:uid="{00000000-0005-0000-0000-000044760000}"/>
    <cellStyle name="Normal 3 3 5 2 5 2 2 2" xfId="31266" xr:uid="{00000000-0005-0000-0000-000045760000}"/>
    <cellStyle name="Normal 3 3 5 2 5 2 3" xfId="31267" xr:uid="{00000000-0005-0000-0000-000046760000}"/>
    <cellStyle name="Normal 3 3 5 2 5 3" xfId="31268" xr:uid="{00000000-0005-0000-0000-000047760000}"/>
    <cellStyle name="Normal 3 3 5 2 5 3 2" xfId="31269" xr:uid="{00000000-0005-0000-0000-000048760000}"/>
    <cellStyle name="Normal 3 3 5 2 5 4" xfId="31270" xr:uid="{00000000-0005-0000-0000-000049760000}"/>
    <cellStyle name="Normal 3 3 5 2 6" xfId="31271" xr:uid="{00000000-0005-0000-0000-00004A760000}"/>
    <cellStyle name="Normal 3 3 5 2 6 2" xfId="31272" xr:uid="{00000000-0005-0000-0000-00004B760000}"/>
    <cellStyle name="Normal 3 3 5 2 6 2 2" xfId="31273" xr:uid="{00000000-0005-0000-0000-00004C760000}"/>
    <cellStyle name="Normal 3 3 5 2 6 3" xfId="31274" xr:uid="{00000000-0005-0000-0000-00004D760000}"/>
    <cellStyle name="Normal 3 3 5 2 7" xfId="31275" xr:uid="{00000000-0005-0000-0000-00004E760000}"/>
    <cellStyle name="Normal 3 3 5 2 7 2" xfId="31276" xr:uid="{00000000-0005-0000-0000-00004F760000}"/>
    <cellStyle name="Normal 3 3 5 2 8" xfId="31277" xr:uid="{00000000-0005-0000-0000-000050760000}"/>
    <cellStyle name="Normal 3 3 5 2 8 2" xfId="31278" xr:uid="{00000000-0005-0000-0000-000051760000}"/>
    <cellStyle name="Normal 3 3 5 2 9" xfId="31279" xr:uid="{00000000-0005-0000-0000-000052760000}"/>
    <cellStyle name="Normal 3 3 5 3" xfId="31280" xr:uid="{00000000-0005-0000-0000-000053760000}"/>
    <cellStyle name="Normal 3 3 5 3 2" xfId="31281" xr:uid="{00000000-0005-0000-0000-000054760000}"/>
    <cellStyle name="Normal 3 3 5 3 2 2" xfId="31282" xr:uid="{00000000-0005-0000-0000-000055760000}"/>
    <cellStyle name="Normal 3 3 5 3 2 2 2" xfId="31283" xr:uid="{00000000-0005-0000-0000-000056760000}"/>
    <cellStyle name="Normal 3 3 5 3 2 2 2 2" xfId="31284" xr:uid="{00000000-0005-0000-0000-000057760000}"/>
    <cellStyle name="Normal 3 3 5 3 2 2 2 2 2" xfId="31285" xr:uid="{00000000-0005-0000-0000-000058760000}"/>
    <cellStyle name="Normal 3 3 5 3 2 2 2 3" xfId="31286" xr:uid="{00000000-0005-0000-0000-000059760000}"/>
    <cellStyle name="Normal 3 3 5 3 2 2 3" xfId="31287" xr:uid="{00000000-0005-0000-0000-00005A760000}"/>
    <cellStyle name="Normal 3 3 5 3 2 2 3 2" xfId="31288" xr:uid="{00000000-0005-0000-0000-00005B760000}"/>
    <cellStyle name="Normal 3 3 5 3 2 2 4" xfId="31289" xr:uid="{00000000-0005-0000-0000-00005C760000}"/>
    <cellStyle name="Normal 3 3 5 3 2 3" xfId="31290" xr:uid="{00000000-0005-0000-0000-00005D760000}"/>
    <cellStyle name="Normal 3 3 5 3 2 3 2" xfId="31291" xr:uid="{00000000-0005-0000-0000-00005E760000}"/>
    <cellStyle name="Normal 3 3 5 3 2 3 2 2" xfId="31292" xr:uid="{00000000-0005-0000-0000-00005F760000}"/>
    <cellStyle name="Normal 3 3 5 3 2 3 3" xfId="31293" xr:uid="{00000000-0005-0000-0000-000060760000}"/>
    <cellStyle name="Normal 3 3 5 3 2 4" xfId="31294" xr:uid="{00000000-0005-0000-0000-000061760000}"/>
    <cellStyle name="Normal 3 3 5 3 2 4 2" xfId="31295" xr:uid="{00000000-0005-0000-0000-000062760000}"/>
    <cellStyle name="Normal 3 3 5 3 2 5" xfId="31296" xr:uid="{00000000-0005-0000-0000-000063760000}"/>
    <cellStyle name="Normal 3 3 5 3 3" xfId="31297" xr:uid="{00000000-0005-0000-0000-000064760000}"/>
    <cellStyle name="Normal 3 3 5 3 3 2" xfId="31298" xr:uid="{00000000-0005-0000-0000-000065760000}"/>
    <cellStyle name="Normal 3 3 5 3 3 2 2" xfId="31299" xr:uid="{00000000-0005-0000-0000-000066760000}"/>
    <cellStyle name="Normal 3 3 5 3 3 2 2 2" xfId="31300" xr:uid="{00000000-0005-0000-0000-000067760000}"/>
    <cellStyle name="Normal 3 3 5 3 3 2 3" xfId="31301" xr:uid="{00000000-0005-0000-0000-000068760000}"/>
    <cellStyle name="Normal 3 3 5 3 3 3" xfId="31302" xr:uid="{00000000-0005-0000-0000-000069760000}"/>
    <cellStyle name="Normal 3 3 5 3 3 3 2" xfId="31303" xr:uid="{00000000-0005-0000-0000-00006A760000}"/>
    <cellStyle name="Normal 3 3 5 3 3 4" xfId="31304" xr:uid="{00000000-0005-0000-0000-00006B760000}"/>
    <cellStyle name="Normal 3 3 5 3 4" xfId="31305" xr:uid="{00000000-0005-0000-0000-00006C760000}"/>
    <cellStyle name="Normal 3 3 5 3 4 2" xfId="31306" xr:uid="{00000000-0005-0000-0000-00006D760000}"/>
    <cellStyle name="Normal 3 3 5 3 4 2 2" xfId="31307" xr:uid="{00000000-0005-0000-0000-00006E760000}"/>
    <cellStyle name="Normal 3 3 5 3 4 2 2 2" xfId="31308" xr:uid="{00000000-0005-0000-0000-00006F760000}"/>
    <cellStyle name="Normal 3 3 5 3 4 2 3" xfId="31309" xr:uid="{00000000-0005-0000-0000-000070760000}"/>
    <cellStyle name="Normal 3 3 5 3 4 3" xfId="31310" xr:uid="{00000000-0005-0000-0000-000071760000}"/>
    <cellStyle name="Normal 3 3 5 3 4 3 2" xfId="31311" xr:uid="{00000000-0005-0000-0000-000072760000}"/>
    <cellStyle name="Normal 3 3 5 3 4 4" xfId="31312" xr:uid="{00000000-0005-0000-0000-000073760000}"/>
    <cellStyle name="Normal 3 3 5 3 5" xfId="31313" xr:uid="{00000000-0005-0000-0000-000074760000}"/>
    <cellStyle name="Normal 3 3 5 3 5 2" xfId="31314" xr:uid="{00000000-0005-0000-0000-000075760000}"/>
    <cellStyle name="Normal 3 3 5 3 5 2 2" xfId="31315" xr:uid="{00000000-0005-0000-0000-000076760000}"/>
    <cellStyle name="Normal 3 3 5 3 5 3" xfId="31316" xr:uid="{00000000-0005-0000-0000-000077760000}"/>
    <cellStyle name="Normal 3 3 5 3 6" xfId="31317" xr:uid="{00000000-0005-0000-0000-000078760000}"/>
    <cellStyle name="Normal 3 3 5 3 6 2" xfId="31318" xr:uid="{00000000-0005-0000-0000-000079760000}"/>
    <cellStyle name="Normal 3 3 5 3 7" xfId="31319" xr:uid="{00000000-0005-0000-0000-00007A760000}"/>
    <cellStyle name="Normal 3 3 5 3 7 2" xfId="31320" xr:uid="{00000000-0005-0000-0000-00007B760000}"/>
    <cellStyle name="Normal 3 3 5 3 8" xfId="31321" xr:uid="{00000000-0005-0000-0000-00007C760000}"/>
    <cellStyle name="Normal 3 3 5 4" xfId="31322" xr:uid="{00000000-0005-0000-0000-00007D760000}"/>
    <cellStyle name="Normal 3 3 5 4 2" xfId="31323" xr:uid="{00000000-0005-0000-0000-00007E760000}"/>
    <cellStyle name="Normal 3 3 5 4 2 2" xfId="31324" xr:uid="{00000000-0005-0000-0000-00007F760000}"/>
    <cellStyle name="Normal 3 3 5 4 2 2 2" xfId="31325" xr:uid="{00000000-0005-0000-0000-000080760000}"/>
    <cellStyle name="Normal 3 3 5 4 2 2 2 2" xfId="31326" xr:uid="{00000000-0005-0000-0000-000081760000}"/>
    <cellStyle name="Normal 3 3 5 4 2 2 3" xfId="31327" xr:uid="{00000000-0005-0000-0000-000082760000}"/>
    <cellStyle name="Normal 3 3 5 4 2 3" xfId="31328" xr:uid="{00000000-0005-0000-0000-000083760000}"/>
    <cellStyle name="Normal 3 3 5 4 2 3 2" xfId="31329" xr:uid="{00000000-0005-0000-0000-000084760000}"/>
    <cellStyle name="Normal 3 3 5 4 2 4" xfId="31330" xr:uid="{00000000-0005-0000-0000-000085760000}"/>
    <cellStyle name="Normal 3 3 5 4 3" xfId="31331" xr:uid="{00000000-0005-0000-0000-000086760000}"/>
    <cellStyle name="Normal 3 3 5 4 3 2" xfId="31332" xr:uid="{00000000-0005-0000-0000-000087760000}"/>
    <cellStyle name="Normal 3 3 5 4 3 2 2" xfId="31333" xr:uid="{00000000-0005-0000-0000-000088760000}"/>
    <cellStyle name="Normal 3 3 5 4 3 3" xfId="31334" xr:uid="{00000000-0005-0000-0000-000089760000}"/>
    <cellStyle name="Normal 3 3 5 4 4" xfId="31335" xr:uid="{00000000-0005-0000-0000-00008A760000}"/>
    <cellStyle name="Normal 3 3 5 4 4 2" xfId="31336" xr:uid="{00000000-0005-0000-0000-00008B760000}"/>
    <cellStyle name="Normal 3 3 5 4 5" xfId="31337" xr:uid="{00000000-0005-0000-0000-00008C760000}"/>
    <cellStyle name="Normal 3 3 5 5" xfId="31338" xr:uid="{00000000-0005-0000-0000-00008D760000}"/>
    <cellStyle name="Normal 3 3 5 5 2" xfId="31339" xr:uid="{00000000-0005-0000-0000-00008E760000}"/>
    <cellStyle name="Normal 3 3 5 5 2 2" xfId="31340" xr:uid="{00000000-0005-0000-0000-00008F760000}"/>
    <cellStyle name="Normal 3 3 5 5 2 2 2" xfId="31341" xr:uid="{00000000-0005-0000-0000-000090760000}"/>
    <cellStyle name="Normal 3 3 5 5 2 3" xfId="31342" xr:uid="{00000000-0005-0000-0000-000091760000}"/>
    <cellStyle name="Normal 3 3 5 5 3" xfId="31343" xr:uid="{00000000-0005-0000-0000-000092760000}"/>
    <cellStyle name="Normal 3 3 5 5 3 2" xfId="31344" xr:uid="{00000000-0005-0000-0000-000093760000}"/>
    <cellStyle name="Normal 3 3 5 5 4" xfId="31345" xr:uid="{00000000-0005-0000-0000-000094760000}"/>
    <cellStyle name="Normal 3 3 5 6" xfId="31346" xr:uid="{00000000-0005-0000-0000-000095760000}"/>
    <cellStyle name="Normal 3 3 5 6 2" xfId="31347" xr:uid="{00000000-0005-0000-0000-000096760000}"/>
    <cellStyle name="Normal 3 3 5 6 2 2" xfId="31348" xr:uid="{00000000-0005-0000-0000-000097760000}"/>
    <cellStyle name="Normal 3 3 5 6 2 2 2" xfId="31349" xr:uid="{00000000-0005-0000-0000-000098760000}"/>
    <cellStyle name="Normal 3 3 5 6 2 3" xfId="31350" xr:uid="{00000000-0005-0000-0000-000099760000}"/>
    <cellStyle name="Normal 3 3 5 6 3" xfId="31351" xr:uid="{00000000-0005-0000-0000-00009A760000}"/>
    <cellStyle name="Normal 3 3 5 6 3 2" xfId="31352" xr:uid="{00000000-0005-0000-0000-00009B760000}"/>
    <cellStyle name="Normal 3 3 5 6 4" xfId="31353" xr:uid="{00000000-0005-0000-0000-00009C760000}"/>
    <cellStyle name="Normal 3 3 5 7" xfId="31354" xr:uid="{00000000-0005-0000-0000-00009D760000}"/>
    <cellStyle name="Normal 3 3 5 7 2" xfId="31355" xr:uid="{00000000-0005-0000-0000-00009E760000}"/>
    <cellStyle name="Normal 3 3 5 7 2 2" xfId="31356" xr:uid="{00000000-0005-0000-0000-00009F760000}"/>
    <cellStyle name="Normal 3 3 5 7 3" xfId="31357" xr:uid="{00000000-0005-0000-0000-0000A0760000}"/>
    <cellStyle name="Normal 3 3 5 8" xfId="31358" xr:uid="{00000000-0005-0000-0000-0000A1760000}"/>
    <cellStyle name="Normal 3 3 5 8 2" xfId="31359" xr:uid="{00000000-0005-0000-0000-0000A2760000}"/>
    <cellStyle name="Normal 3 3 5 9" xfId="31360" xr:uid="{00000000-0005-0000-0000-0000A3760000}"/>
    <cellStyle name="Normal 3 3 5 9 2" xfId="31361" xr:uid="{00000000-0005-0000-0000-0000A4760000}"/>
    <cellStyle name="Normal 3 3 6" xfId="31362" xr:uid="{00000000-0005-0000-0000-0000A5760000}"/>
    <cellStyle name="Normal 3 3 6 10" xfId="31363" xr:uid="{00000000-0005-0000-0000-0000A6760000}"/>
    <cellStyle name="Normal 3 3 6 11" xfId="31364" xr:uid="{00000000-0005-0000-0000-0000A7760000}"/>
    <cellStyle name="Normal 3 3 6 2" xfId="31365" xr:uid="{00000000-0005-0000-0000-0000A8760000}"/>
    <cellStyle name="Normal 3 3 6 2 10" xfId="31366" xr:uid="{00000000-0005-0000-0000-0000A9760000}"/>
    <cellStyle name="Normal 3 3 6 2 2" xfId="31367" xr:uid="{00000000-0005-0000-0000-0000AA760000}"/>
    <cellStyle name="Normal 3 3 6 2 2 2" xfId="31368" xr:uid="{00000000-0005-0000-0000-0000AB760000}"/>
    <cellStyle name="Normal 3 3 6 2 2 2 2" xfId="31369" xr:uid="{00000000-0005-0000-0000-0000AC760000}"/>
    <cellStyle name="Normal 3 3 6 2 2 2 2 2" xfId="31370" xr:uid="{00000000-0005-0000-0000-0000AD760000}"/>
    <cellStyle name="Normal 3 3 6 2 2 2 2 2 2" xfId="31371" xr:uid="{00000000-0005-0000-0000-0000AE760000}"/>
    <cellStyle name="Normal 3 3 6 2 2 2 2 2 2 2" xfId="31372" xr:uid="{00000000-0005-0000-0000-0000AF760000}"/>
    <cellStyle name="Normal 3 3 6 2 2 2 2 2 3" xfId="31373" xr:uid="{00000000-0005-0000-0000-0000B0760000}"/>
    <cellStyle name="Normal 3 3 6 2 2 2 2 3" xfId="31374" xr:uid="{00000000-0005-0000-0000-0000B1760000}"/>
    <cellStyle name="Normal 3 3 6 2 2 2 2 3 2" xfId="31375" xr:uid="{00000000-0005-0000-0000-0000B2760000}"/>
    <cellStyle name="Normal 3 3 6 2 2 2 2 4" xfId="31376" xr:uid="{00000000-0005-0000-0000-0000B3760000}"/>
    <cellStyle name="Normal 3 3 6 2 2 2 3" xfId="31377" xr:uid="{00000000-0005-0000-0000-0000B4760000}"/>
    <cellStyle name="Normal 3 3 6 2 2 2 3 2" xfId="31378" xr:uid="{00000000-0005-0000-0000-0000B5760000}"/>
    <cellStyle name="Normal 3 3 6 2 2 2 3 2 2" xfId="31379" xr:uid="{00000000-0005-0000-0000-0000B6760000}"/>
    <cellStyle name="Normal 3 3 6 2 2 2 3 3" xfId="31380" xr:uid="{00000000-0005-0000-0000-0000B7760000}"/>
    <cellStyle name="Normal 3 3 6 2 2 2 4" xfId="31381" xr:uid="{00000000-0005-0000-0000-0000B8760000}"/>
    <cellStyle name="Normal 3 3 6 2 2 2 4 2" xfId="31382" xr:uid="{00000000-0005-0000-0000-0000B9760000}"/>
    <cellStyle name="Normal 3 3 6 2 2 2 5" xfId="31383" xr:uid="{00000000-0005-0000-0000-0000BA760000}"/>
    <cellStyle name="Normal 3 3 6 2 2 3" xfId="31384" xr:uid="{00000000-0005-0000-0000-0000BB760000}"/>
    <cellStyle name="Normal 3 3 6 2 2 3 2" xfId="31385" xr:uid="{00000000-0005-0000-0000-0000BC760000}"/>
    <cellStyle name="Normal 3 3 6 2 2 3 2 2" xfId="31386" xr:uid="{00000000-0005-0000-0000-0000BD760000}"/>
    <cellStyle name="Normal 3 3 6 2 2 3 2 2 2" xfId="31387" xr:uid="{00000000-0005-0000-0000-0000BE760000}"/>
    <cellStyle name="Normal 3 3 6 2 2 3 2 3" xfId="31388" xr:uid="{00000000-0005-0000-0000-0000BF760000}"/>
    <cellStyle name="Normal 3 3 6 2 2 3 3" xfId="31389" xr:uid="{00000000-0005-0000-0000-0000C0760000}"/>
    <cellStyle name="Normal 3 3 6 2 2 3 3 2" xfId="31390" xr:uid="{00000000-0005-0000-0000-0000C1760000}"/>
    <cellStyle name="Normal 3 3 6 2 2 3 4" xfId="31391" xr:uid="{00000000-0005-0000-0000-0000C2760000}"/>
    <cellStyle name="Normal 3 3 6 2 2 4" xfId="31392" xr:uid="{00000000-0005-0000-0000-0000C3760000}"/>
    <cellStyle name="Normal 3 3 6 2 2 4 2" xfId="31393" xr:uid="{00000000-0005-0000-0000-0000C4760000}"/>
    <cellStyle name="Normal 3 3 6 2 2 4 2 2" xfId="31394" xr:uid="{00000000-0005-0000-0000-0000C5760000}"/>
    <cellStyle name="Normal 3 3 6 2 2 4 2 2 2" xfId="31395" xr:uid="{00000000-0005-0000-0000-0000C6760000}"/>
    <cellStyle name="Normal 3 3 6 2 2 4 2 3" xfId="31396" xr:uid="{00000000-0005-0000-0000-0000C7760000}"/>
    <cellStyle name="Normal 3 3 6 2 2 4 3" xfId="31397" xr:uid="{00000000-0005-0000-0000-0000C8760000}"/>
    <cellStyle name="Normal 3 3 6 2 2 4 3 2" xfId="31398" xr:uid="{00000000-0005-0000-0000-0000C9760000}"/>
    <cellStyle name="Normal 3 3 6 2 2 4 4" xfId="31399" xr:uid="{00000000-0005-0000-0000-0000CA760000}"/>
    <cellStyle name="Normal 3 3 6 2 2 5" xfId="31400" xr:uid="{00000000-0005-0000-0000-0000CB760000}"/>
    <cellStyle name="Normal 3 3 6 2 2 5 2" xfId="31401" xr:uid="{00000000-0005-0000-0000-0000CC760000}"/>
    <cellStyle name="Normal 3 3 6 2 2 5 2 2" xfId="31402" xr:uid="{00000000-0005-0000-0000-0000CD760000}"/>
    <cellStyle name="Normal 3 3 6 2 2 5 3" xfId="31403" xr:uid="{00000000-0005-0000-0000-0000CE760000}"/>
    <cellStyle name="Normal 3 3 6 2 2 6" xfId="31404" xr:uid="{00000000-0005-0000-0000-0000CF760000}"/>
    <cellStyle name="Normal 3 3 6 2 2 6 2" xfId="31405" xr:uid="{00000000-0005-0000-0000-0000D0760000}"/>
    <cellStyle name="Normal 3 3 6 2 2 7" xfId="31406" xr:uid="{00000000-0005-0000-0000-0000D1760000}"/>
    <cellStyle name="Normal 3 3 6 2 2 7 2" xfId="31407" xr:uid="{00000000-0005-0000-0000-0000D2760000}"/>
    <cellStyle name="Normal 3 3 6 2 2 8" xfId="31408" xr:uid="{00000000-0005-0000-0000-0000D3760000}"/>
    <cellStyle name="Normal 3 3 6 2 3" xfId="31409" xr:uid="{00000000-0005-0000-0000-0000D4760000}"/>
    <cellStyle name="Normal 3 3 6 2 3 2" xfId="31410" xr:uid="{00000000-0005-0000-0000-0000D5760000}"/>
    <cellStyle name="Normal 3 3 6 2 3 2 2" xfId="31411" xr:uid="{00000000-0005-0000-0000-0000D6760000}"/>
    <cellStyle name="Normal 3 3 6 2 3 2 2 2" xfId="31412" xr:uid="{00000000-0005-0000-0000-0000D7760000}"/>
    <cellStyle name="Normal 3 3 6 2 3 2 2 2 2" xfId="31413" xr:uid="{00000000-0005-0000-0000-0000D8760000}"/>
    <cellStyle name="Normal 3 3 6 2 3 2 2 3" xfId="31414" xr:uid="{00000000-0005-0000-0000-0000D9760000}"/>
    <cellStyle name="Normal 3 3 6 2 3 2 3" xfId="31415" xr:uid="{00000000-0005-0000-0000-0000DA760000}"/>
    <cellStyle name="Normal 3 3 6 2 3 2 3 2" xfId="31416" xr:uid="{00000000-0005-0000-0000-0000DB760000}"/>
    <cellStyle name="Normal 3 3 6 2 3 2 4" xfId="31417" xr:uid="{00000000-0005-0000-0000-0000DC760000}"/>
    <cellStyle name="Normal 3 3 6 2 3 3" xfId="31418" xr:uid="{00000000-0005-0000-0000-0000DD760000}"/>
    <cellStyle name="Normal 3 3 6 2 3 3 2" xfId="31419" xr:uid="{00000000-0005-0000-0000-0000DE760000}"/>
    <cellStyle name="Normal 3 3 6 2 3 3 2 2" xfId="31420" xr:uid="{00000000-0005-0000-0000-0000DF760000}"/>
    <cellStyle name="Normal 3 3 6 2 3 3 3" xfId="31421" xr:uid="{00000000-0005-0000-0000-0000E0760000}"/>
    <cellStyle name="Normal 3 3 6 2 3 4" xfId="31422" xr:uid="{00000000-0005-0000-0000-0000E1760000}"/>
    <cellStyle name="Normal 3 3 6 2 3 4 2" xfId="31423" xr:uid="{00000000-0005-0000-0000-0000E2760000}"/>
    <cellStyle name="Normal 3 3 6 2 3 5" xfId="31424" xr:uid="{00000000-0005-0000-0000-0000E3760000}"/>
    <cellStyle name="Normal 3 3 6 2 4" xfId="31425" xr:uid="{00000000-0005-0000-0000-0000E4760000}"/>
    <cellStyle name="Normal 3 3 6 2 4 2" xfId="31426" xr:uid="{00000000-0005-0000-0000-0000E5760000}"/>
    <cellStyle name="Normal 3 3 6 2 4 2 2" xfId="31427" xr:uid="{00000000-0005-0000-0000-0000E6760000}"/>
    <cellStyle name="Normal 3 3 6 2 4 2 2 2" xfId="31428" xr:uid="{00000000-0005-0000-0000-0000E7760000}"/>
    <cellStyle name="Normal 3 3 6 2 4 2 3" xfId="31429" xr:uid="{00000000-0005-0000-0000-0000E8760000}"/>
    <cellStyle name="Normal 3 3 6 2 4 3" xfId="31430" xr:uid="{00000000-0005-0000-0000-0000E9760000}"/>
    <cellStyle name="Normal 3 3 6 2 4 3 2" xfId="31431" xr:uid="{00000000-0005-0000-0000-0000EA760000}"/>
    <cellStyle name="Normal 3 3 6 2 4 4" xfId="31432" xr:uid="{00000000-0005-0000-0000-0000EB760000}"/>
    <cellStyle name="Normal 3 3 6 2 5" xfId="31433" xr:uid="{00000000-0005-0000-0000-0000EC760000}"/>
    <cellStyle name="Normal 3 3 6 2 5 2" xfId="31434" xr:uid="{00000000-0005-0000-0000-0000ED760000}"/>
    <cellStyle name="Normal 3 3 6 2 5 2 2" xfId="31435" xr:uid="{00000000-0005-0000-0000-0000EE760000}"/>
    <cellStyle name="Normal 3 3 6 2 5 2 2 2" xfId="31436" xr:uid="{00000000-0005-0000-0000-0000EF760000}"/>
    <cellStyle name="Normal 3 3 6 2 5 2 3" xfId="31437" xr:uid="{00000000-0005-0000-0000-0000F0760000}"/>
    <cellStyle name="Normal 3 3 6 2 5 3" xfId="31438" xr:uid="{00000000-0005-0000-0000-0000F1760000}"/>
    <cellStyle name="Normal 3 3 6 2 5 3 2" xfId="31439" xr:uid="{00000000-0005-0000-0000-0000F2760000}"/>
    <cellStyle name="Normal 3 3 6 2 5 4" xfId="31440" xr:uid="{00000000-0005-0000-0000-0000F3760000}"/>
    <cellStyle name="Normal 3 3 6 2 6" xfId="31441" xr:uid="{00000000-0005-0000-0000-0000F4760000}"/>
    <cellStyle name="Normal 3 3 6 2 6 2" xfId="31442" xr:uid="{00000000-0005-0000-0000-0000F5760000}"/>
    <cellStyle name="Normal 3 3 6 2 6 2 2" xfId="31443" xr:uid="{00000000-0005-0000-0000-0000F6760000}"/>
    <cellStyle name="Normal 3 3 6 2 6 3" xfId="31444" xr:uid="{00000000-0005-0000-0000-0000F7760000}"/>
    <cellStyle name="Normal 3 3 6 2 7" xfId="31445" xr:uid="{00000000-0005-0000-0000-0000F8760000}"/>
    <cellStyle name="Normal 3 3 6 2 7 2" xfId="31446" xr:uid="{00000000-0005-0000-0000-0000F9760000}"/>
    <cellStyle name="Normal 3 3 6 2 8" xfId="31447" xr:uid="{00000000-0005-0000-0000-0000FA760000}"/>
    <cellStyle name="Normal 3 3 6 2 8 2" xfId="31448" xr:uid="{00000000-0005-0000-0000-0000FB760000}"/>
    <cellStyle name="Normal 3 3 6 2 9" xfId="31449" xr:uid="{00000000-0005-0000-0000-0000FC760000}"/>
    <cellStyle name="Normal 3 3 6 3" xfId="31450" xr:uid="{00000000-0005-0000-0000-0000FD760000}"/>
    <cellStyle name="Normal 3 3 6 3 2" xfId="31451" xr:uid="{00000000-0005-0000-0000-0000FE760000}"/>
    <cellStyle name="Normal 3 3 6 3 2 2" xfId="31452" xr:uid="{00000000-0005-0000-0000-0000FF760000}"/>
    <cellStyle name="Normal 3 3 6 3 2 2 2" xfId="31453" xr:uid="{00000000-0005-0000-0000-000000770000}"/>
    <cellStyle name="Normal 3 3 6 3 2 2 2 2" xfId="31454" xr:uid="{00000000-0005-0000-0000-000001770000}"/>
    <cellStyle name="Normal 3 3 6 3 2 2 2 2 2" xfId="31455" xr:uid="{00000000-0005-0000-0000-000002770000}"/>
    <cellStyle name="Normal 3 3 6 3 2 2 2 3" xfId="31456" xr:uid="{00000000-0005-0000-0000-000003770000}"/>
    <cellStyle name="Normal 3 3 6 3 2 2 3" xfId="31457" xr:uid="{00000000-0005-0000-0000-000004770000}"/>
    <cellStyle name="Normal 3 3 6 3 2 2 3 2" xfId="31458" xr:uid="{00000000-0005-0000-0000-000005770000}"/>
    <cellStyle name="Normal 3 3 6 3 2 2 4" xfId="31459" xr:uid="{00000000-0005-0000-0000-000006770000}"/>
    <cellStyle name="Normal 3 3 6 3 2 3" xfId="31460" xr:uid="{00000000-0005-0000-0000-000007770000}"/>
    <cellStyle name="Normal 3 3 6 3 2 3 2" xfId="31461" xr:uid="{00000000-0005-0000-0000-000008770000}"/>
    <cellStyle name="Normal 3 3 6 3 2 3 2 2" xfId="31462" xr:uid="{00000000-0005-0000-0000-000009770000}"/>
    <cellStyle name="Normal 3 3 6 3 2 3 3" xfId="31463" xr:uid="{00000000-0005-0000-0000-00000A770000}"/>
    <cellStyle name="Normal 3 3 6 3 2 4" xfId="31464" xr:uid="{00000000-0005-0000-0000-00000B770000}"/>
    <cellStyle name="Normal 3 3 6 3 2 4 2" xfId="31465" xr:uid="{00000000-0005-0000-0000-00000C770000}"/>
    <cellStyle name="Normal 3 3 6 3 2 5" xfId="31466" xr:uid="{00000000-0005-0000-0000-00000D770000}"/>
    <cellStyle name="Normal 3 3 6 3 3" xfId="31467" xr:uid="{00000000-0005-0000-0000-00000E770000}"/>
    <cellStyle name="Normal 3 3 6 3 3 2" xfId="31468" xr:uid="{00000000-0005-0000-0000-00000F770000}"/>
    <cellStyle name="Normal 3 3 6 3 3 2 2" xfId="31469" xr:uid="{00000000-0005-0000-0000-000010770000}"/>
    <cellStyle name="Normal 3 3 6 3 3 2 2 2" xfId="31470" xr:uid="{00000000-0005-0000-0000-000011770000}"/>
    <cellStyle name="Normal 3 3 6 3 3 2 3" xfId="31471" xr:uid="{00000000-0005-0000-0000-000012770000}"/>
    <cellStyle name="Normal 3 3 6 3 3 3" xfId="31472" xr:uid="{00000000-0005-0000-0000-000013770000}"/>
    <cellStyle name="Normal 3 3 6 3 3 3 2" xfId="31473" xr:uid="{00000000-0005-0000-0000-000014770000}"/>
    <cellStyle name="Normal 3 3 6 3 3 4" xfId="31474" xr:uid="{00000000-0005-0000-0000-000015770000}"/>
    <cellStyle name="Normal 3 3 6 3 4" xfId="31475" xr:uid="{00000000-0005-0000-0000-000016770000}"/>
    <cellStyle name="Normal 3 3 6 3 4 2" xfId="31476" xr:uid="{00000000-0005-0000-0000-000017770000}"/>
    <cellStyle name="Normal 3 3 6 3 4 2 2" xfId="31477" xr:uid="{00000000-0005-0000-0000-000018770000}"/>
    <cellStyle name="Normal 3 3 6 3 4 2 2 2" xfId="31478" xr:uid="{00000000-0005-0000-0000-000019770000}"/>
    <cellStyle name="Normal 3 3 6 3 4 2 3" xfId="31479" xr:uid="{00000000-0005-0000-0000-00001A770000}"/>
    <cellStyle name="Normal 3 3 6 3 4 3" xfId="31480" xr:uid="{00000000-0005-0000-0000-00001B770000}"/>
    <cellStyle name="Normal 3 3 6 3 4 3 2" xfId="31481" xr:uid="{00000000-0005-0000-0000-00001C770000}"/>
    <cellStyle name="Normal 3 3 6 3 4 4" xfId="31482" xr:uid="{00000000-0005-0000-0000-00001D770000}"/>
    <cellStyle name="Normal 3 3 6 3 5" xfId="31483" xr:uid="{00000000-0005-0000-0000-00001E770000}"/>
    <cellStyle name="Normal 3 3 6 3 5 2" xfId="31484" xr:uid="{00000000-0005-0000-0000-00001F770000}"/>
    <cellStyle name="Normal 3 3 6 3 5 2 2" xfId="31485" xr:uid="{00000000-0005-0000-0000-000020770000}"/>
    <cellStyle name="Normal 3 3 6 3 5 3" xfId="31486" xr:uid="{00000000-0005-0000-0000-000021770000}"/>
    <cellStyle name="Normal 3 3 6 3 6" xfId="31487" xr:uid="{00000000-0005-0000-0000-000022770000}"/>
    <cellStyle name="Normal 3 3 6 3 6 2" xfId="31488" xr:uid="{00000000-0005-0000-0000-000023770000}"/>
    <cellStyle name="Normal 3 3 6 3 7" xfId="31489" xr:uid="{00000000-0005-0000-0000-000024770000}"/>
    <cellStyle name="Normal 3 3 6 3 7 2" xfId="31490" xr:uid="{00000000-0005-0000-0000-000025770000}"/>
    <cellStyle name="Normal 3 3 6 3 8" xfId="31491" xr:uid="{00000000-0005-0000-0000-000026770000}"/>
    <cellStyle name="Normal 3 3 6 4" xfId="31492" xr:uid="{00000000-0005-0000-0000-000027770000}"/>
    <cellStyle name="Normal 3 3 6 4 2" xfId="31493" xr:uid="{00000000-0005-0000-0000-000028770000}"/>
    <cellStyle name="Normal 3 3 6 4 2 2" xfId="31494" xr:uid="{00000000-0005-0000-0000-000029770000}"/>
    <cellStyle name="Normal 3 3 6 4 2 2 2" xfId="31495" xr:uid="{00000000-0005-0000-0000-00002A770000}"/>
    <cellStyle name="Normal 3 3 6 4 2 2 2 2" xfId="31496" xr:uid="{00000000-0005-0000-0000-00002B770000}"/>
    <cellStyle name="Normal 3 3 6 4 2 2 3" xfId="31497" xr:uid="{00000000-0005-0000-0000-00002C770000}"/>
    <cellStyle name="Normal 3 3 6 4 2 3" xfId="31498" xr:uid="{00000000-0005-0000-0000-00002D770000}"/>
    <cellStyle name="Normal 3 3 6 4 2 3 2" xfId="31499" xr:uid="{00000000-0005-0000-0000-00002E770000}"/>
    <cellStyle name="Normal 3 3 6 4 2 4" xfId="31500" xr:uid="{00000000-0005-0000-0000-00002F770000}"/>
    <cellStyle name="Normal 3 3 6 4 3" xfId="31501" xr:uid="{00000000-0005-0000-0000-000030770000}"/>
    <cellStyle name="Normal 3 3 6 4 3 2" xfId="31502" xr:uid="{00000000-0005-0000-0000-000031770000}"/>
    <cellStyle name="Normal 3 3 6 4 3 2 2" xfId="31503" xr:uid="{00000000-0005-0000-0000-000032770000}"/>
    <cellStyle name="Normal 3 3 6 4 3 3" xfId="31504" xr:uid="{00000000-0005-0000-0000-000033770000}"/>
    <cellStyle name="Normal 3 3 6 4 4" xfId="31505" xr:uid="{00000000-0005-0000-0000-000034770000}"/>
    <cellStyle name="Normal 3 3 6 4 4 2" xfId="31506" xr:uid="{00000000-0005-0000-0000-000035770000}"/>
    <cellStyle name="Normal 3 3 6 4 5" xfId="31507" xr:uid="{00000000-0005-0000-0000-000036770000}"/>
    <cellStyle name="Normal 3 3 6 5" xfId="31508" xr:uid="{00000000-0005-0000-0000-000037770000}"/>
    <cellStyle name="Normal 3 3 6 5 2" xfId="31509" xr:uid="{00000000-0005-0000-0000-000038770000}"/>
    <cellStyle name="Normal 3 3 6 5 2 2" xfId="31510" xr:uid="{00000000-0005-0000-0000-000039770000}"/>
    <cellStyle name="Normal 3 3 6 5 2 2 2" xfId="31511" xr:uid="{00000000-0005-0000-0000-00003A770000}"/>
    <cellStyle name="Normal 3 3 6 5 2 3" xfId="31512" xr:uid="{00000000-0005-0000-0000-00003B770000}"/>
    <cellStyle name="Normal 3 3 6 5 3" xfId="31513" xr:uid="{00000000-0005-0000-0000-00003C770000}"/>
    <cellStyle name="Normal 3 3 6 5 3 2" xfId="31514" xr:uid="{00000000-0005-0000-0000-00003D770000}"/>
    <cellStyle name="Normal 3 3 6 5 4" xfId="31515" xr:uid="{00000000-0005-0000-0000-00003E770000}"/>
    <cellStyle name="Normal 3 3 6 6" xfId="31516" xr:uid="{00000000-0005-0000-0000-00003F770000}"/>
    <cellStyle name="Normal 3 3 6 6 2" xfId="31517" xr:uid="{00000000-0005-0000-0000-000040770000}"/>
    <cellStyle name="Normal 3 3 6 6 2 2" xfId="31518" xr:uid="{00000000-0005-0000-0000-000041770000}"/>
    <cellStyle name="Normal 3 3 6 6 2 2 2" xfId="31519" xr:uid="{00000000-0005-0000-0000-000042770000}"/>
    <cellStyle name="Normal 3 3 6 6 2 3" xfId="31520" xr:uid="{00000000-0005-0000-0000-000043770000}"/>
    <cellStyle name="Normal 3 3 6 6 3" xfId="31521" xr:uid="{00000000-0005-0000-0000-000044770000}"/>
    <cellStyle name="Normal 3 3 6 6 3 2" xfId="31522" xr:uid="{00000000-0005-0000-0000-000045770000}"/>
    <cellStyle name="Normal 3 3 6 6 4" xfId="31523" xr:uid="{00000000-0005-0000-0000-000046770000}"/>
    <cellStyle name="Normal 3 3 6 7" xfId="31524" xr:uid="{00000000-0005-0000-0000-000047770000}"/>
    <cellStyle name="Normal 3 3 6 7 2" xfId="31525" xr:uid="{00000000-0005-0000-0000-000048770000}"/>
    <cellStyle name="Normal 3 3 6 7 2 2" xfId="31526" xr:uid="{00000000-0005-0000-0000-000049770000}"/>
    <cellStyle name="Normal 3 3 6 7 3" xfId="31527" xr:uid="{00000000-0005-0000-0000-00004A770000}"/>
    <cellStyle name="Normal 3 3 6 8" xfId="31528" xr:uid="{00000000-0005-0000-0000-00004B770000}"/>
    <cellStyle name="Normal 3 3 6 8 2" xfId="31529" xr:uid="{00000000-0005-0000-0000-00004C770000}"/>
    <cellStyle name="Normal 3 3 6 9" xfId="31530" xr:uid="{00000000-0005-0000-0000-00004D770000}"/>
    <cellStyle name="Normal 3 3 6 9 2" xfId="31531" xr:uid="{00000000-0005-0000-0000-00004E770000}"/>
    <cellStyle name="Normal 3 3 7" xfId="31532" xr:uid="{00000000-0005-0000-0000-00004F770000}"/>
    <cellStyle name="Normal 3 3 7 10" xfId="31533" xr:uid="{00000000-0005-0000-0000-000050770000}"/>
    <cellStyle name="Normal 3 3 7 11" xfId="31534" xr:uid="{00000000-0005-0000-0000-000051770000}"/>
    <cellStyle name="Normal 3 3 7 2" xfId="31535" xr:uid="{00000000-0005-0000-0000-000052770000}"/>
    <cellStyle name="Normal 3 3 7 2 2" xfId="31536" xr:uid="{00000000-0005-0000-0000-000053770000}"/>
    <cellStyle name="Normal 3 3 7 2 2 2" xfId="31537" xr:uid="{00000000-0005-0000-0000-000054770000}"/>
    <cellStyle name="Normal 3 3 7 2 2 2 2" xfId="31538" xr:uid="{00000000-0005-0000-0000-000055770000}"/>
    <cellStyle name="Normal 3 3 7 2 2 2 2 2" xfId="31539" xr:uid="{00000000-0005-0000-0000-000056770000}"/>
    <cellStyle name="Normal 3 3 7 2 2 2 2 2 2" xfId="31540" xr:uid="{00000000-0005-0000-0000-000057770000}"/>
    <cellStyle name="Normal 3 3 7 2 2 2 2 2 2 2" xfId="31541" xr:uid="{00000000-0005-0000-0000-000058770000}"/>
    <cellStyle name="Normal 3 3 7 2 2 2 2 2 3" xfId="31542" xr:uid="{00000000-0005-0000-0000-000059770000}"/>
    <cellStyle name="Normal 3 3 7 2 2 2 2 3" xfId="31543" xr:uid="{00000000-0005-0000-0000-00005A770000}"/>
    <cellStyle name="Normal 3 3 7 2 2 2 2 3 2" xfId="31544" xr:uid="{00000000-0005-0000-0000-00005B770000}"/>
    <cellStyle name="Normal 3 3 7 2 2 2 2 4" xfId="31545" xr:uid="{00000000-0005-0000-0000-00005C770000}"/>
    <cellStyle name="Normal 3 3 7 2 2 2 3" xfId="31546" xr:uid="{00000000-0005-0000-0000-00005D770000}"/>
    <cellStyle name="Normal 3 3 7 2 2 2 3 2" xfId="31547" xr:uid="{00000000-0005-0000-0000-00005E770000}"/>
    <cellStyle name="Normal 3 3 7 2 2 2 3 2 2" xfId="31548" xr:uid="{00000000-0005-0000-0000-00005F770000}"/>
    <cellStyle name="Normal 3 3 7 2 2 2 3 3" xfId="31549" xr:uid="{00000000-0005-0000-0000-000060770000}"/>
    <cellStyle name="Normal 3 3 7 2 2 2 4" xfId="31550" xr:uid="{00000000-0005-0000-0000-000061770000}"/>
    <cellStyle name="Normal 3 3 7 2 2 2 4 2" xfId="31551" xr:uid="{00000000-0005-0000-0000-000062770000}"/>
    <cellStyle name="Normal 3 3 7 2 2 2 5" xfId="31552" xr:uid="{00000000-0005-0000-0000-000063770000}"/>
    <cellStyle name="Normal 3 3 7 2 2 3" xfId="31553" xr:uid="{00000000-0005-0000-0000-000064770000}"/>
    <cellStyle name="Normal 3 3 7 2 2 3 2" xfId="31554" xr:uid="{00000000-0005-0000-0000-000065770000}"/>
    <cellStyle name="Normal 3 3 7 2 2 3 2 2" xfId="31555" xr:uid="{00000000-0005-0000-0000-000066770000}"/>
    <cellStyle name="Normal 3 3 7 2 2 3 2 2 2" xfId="31556" xr:uid="{00000000-0005-0000-0000-000067770000}"/>
    <cellStyle name="Normal 3 3 7 2 2 3 2 3" xfId="31557" xr:uid="{00000000-0005-0000-0000-000068770000}"/>
    <cellStyle name="Normal 3 3 7 2 2 3 3" xfId="31558" xr:uid="{00000000-0005-0000-0000-000069770000}"/>
    <cellStyle name="Normal 3 3 7 2 2 3 3 2" xfId="31559" xr:uid="{00000000-0005-0000-0000-00006A770000}"/>
    <cellStyle name="Normal 3 3 7 2 2 3 4" xfId="31560" xr:uid="{00000000-0005-0000-0000-00006B770000}"/>
    <cellStyle name="Normal 3 3 7 2 2 4" xfId="31561" xr:uid="{00000000-0005-0000-0000-00006C770000}"/>
    <cellStyle name="Normal 3 3 7 2 2 4 2" xfId="31562" xr:uid="{00000000-0005-0000-0000-00006D770000}"/>
    <cellStyle name="Normal 3 3 7 2 2 4 2 2" xfId="31563" xr:uid="{00000000-0005-0000-0000-00006E770000}"/>
    <cellStyle name="Normal 3 3 7 2 2 4 2 2 2" xfId="31564" xr:uid="{00000000-0005-0000-0000-00006F770000}"/>
    <cellStyle name="Normal 3 3 7 2 2 4 2 3" xfId="31565" xr:uid="{00000000-0005-0000-0000-000070770000}"/>
    <cellStyle name="Normal 3 3 7 2 2 4 3" xfId="31566" xr:uid="{00000000-0005-0000-0000-000071770000}"/>
    <cellStyle name="Normal 3 3 7 2 2 4 3 2" xfId="31567" xr:uid="{00000000-0005-0000-0000-000072770000}"/>
    <cellStyle name="Normal 3 3 7 2 2 4 4" xfId="31568" xr:uid="{00000000-0005-0000-0000-000073770000}"/>
    <cellStyle name="Normal 3 3 7 2 2 5" xfId="31569" xr:uid="{00000000-0005-0000-0000-000074770000}"/>
    <cellStyle name="Normal 3 3 7 2 2 5 2" xfId="31570" xr:uid="{00000000-0005-0000-0000-000075770000}"/>
    <cellStyle name="Normal 3 3 7 2 2 5 2 2" xfId="31571" xr:uid="{00000000-0005-0000-0000-000076770000}"/>
    <cellStyle name="Normal 3 3 7 2 2 5 3" xfId="31572" xr:uid="{00000000-0005-0000-0000-000077770000}"/>
    <cellStyle name="Normal 3 3 7 2 2 6" xfId="31573" xr:uid="{00000000-0005-0000-0000-000078770000}"/>
    <cellStyle name="Normal 3 3 7 2 2 6 2" xfId="31574" xr:uid="{00000000-0005-0000-0000-000079770000}"/>
    <cellStyle name="Normal 3 3 7 2 2 7" xfId="31575" xr:uid="{00000000-0005-0000-0000-00007A770000}"/>
    <cellStyle name="Normal 3 3 7 2 2 7 2" xfId="31576" xr:uid="{00000000-0005-0000-0000-00007B770000}"/>
    <cellStyle name="Normal 3 3 7 2 2 8" xfId="31577" xr:uid="{00000000-0005-0000-0000-00007C770000}"/>
    <cellStyle name="Normal 3 3 7 2 3" xfId="31578" xr:uid="{00000000-0005-0000-0000-00007D770000}"/>
    <cellStyle name="Normal 3 3 7 2 3 2" xfId="31579" xr:uid="{00000000-0005-0000-0000-00007E770000}"/>
    <cellStyle name="Normal 3 3 7 2 3 2 2" xfId="31580" xr:uid="{00000000-0005-0000-0000-00007F770000}"/>
    <cellStyle name="Normal 3 3 7 2 3 2 2 2" xfId="31581" xr:uid="{00000000-0005-0000-0000-000080770000}"/>
    <cellStyle name="Normal 3 3 7 2 3 2 2 2 2" xfId="31582" xr:uid="{00000000-0005-0000-0000-000081770000}"/>
    <cellStyle name="Normal 3 3 7 2 3 2 2 3" xfId="31583" xr:uid="{00000000-0005-0000-0000-000082770000}"/>
    <cellStyle name="Normal 3 3 7 2 3 2 3" xfId="31584" xr:uid="{00000000-0005-0000-0000-000083770000}"/>
    <cellStyle name="Normal 3 3 7 2 3 2 3 2" xfId="31585" xr:uid="{00000000-0005-0000-0000-000084770000}"/>
    <cellStyle name="Normal 3 3 7 2 3 2 4" xfId="31586" xr:uid="{00000000-0005-0000-0000-000085770000}"/>
    <cellStyle name="Normal 3 3 7 2 3 3" xfId="31587" xr:uid="{00000000-0005-0000-0000-000086770000}"/>
    <cellStyle name="Normal 3 3 7 2 3 3 2" xfId="31588" xr:uid="{00000000-0005-0000-0000-000087770000}"/>
    <cellStyle name="Normal 3 3 7 2 3 3 2 2" xfId="31589" xr:uid="{00000000-0005-0000-0000-000088770000}"/>
    <cellStyle name="Normal 3 3 7 2 3 3 3" xfId="31590" xr:uid="{00000000-0005-0000-0000-000089770000}"/>
    <cellStyle name="Normal 3 3 7 2 3 4" xfId="31591" xr:uid="{00000000-0005-0000-0000-00008A770000}"/>
    <cellStyle name="Normal 3 3 7 2 3 4 2" xfId="31592" xr:uid="{00000000-0005-0000-0000-00008B770000}"/>
    <cellStyle name="Normal 3 3 7 2 3 5" xfId="31593" xr:uid="{00000000-0005-0000-0000-00008C770000}"/>
    <cellStyle name="Normal 3 3 7 2 4" xfId="31594" xr:uid="{00000000-0005-0000-0000-00008D770000}"/>
    <cellStyle name="Normal 3 3 7 2 4 2" xfId="31595" xr:uid="{00000000-0005-0000-0000-00008E770000}"/>
    <cellStyle name="Normal 3 3 7 2 4 2 2" xfId="31596" xr:uid="{00000000-0005-0000-0000-00008F770000}"/>
    <cellStyle name="Normal 3 3 7 2 4 2 2 2" xfId="31597" xr:uid="{00000000-0005-0000-0000-000090770000}"/>
    <cellStyle name="Normal 3 3 7 2 4 2 3" xfId="31598" xr:uid="{00000000-0005-0000-0000-000091770000}"/>
    <cellStyle name="Normal 3 3 7 2 4 3" xfId="31599" xr:uid="{00000000-0005-0000-0000-000092770000}"/>
    <cellStyle name="Normal 3 3 7 2 4 3 2" xfId="31600" xr:uid="{00000000-0005-0000-0000-000093770000}"/>
    <cellStyle name="Normal 3 3 7 2 4 4" xfId="31601" xr:uid="{00000000-0005-0000-0000-000094770000}"/>
    <cellStyle name="Normal 3 3 7 2 5" xfId="31602" xr:uid="{00000000-0005-0000-0000-000095770000}"/>
    <cellStyle name="Normal 3 3 7 2 5 2" xfId="31603" xr:uid="{00000000-0005-0000-0000-000096770000}"/>
    <cellStyle name="Normal 3 3 7 2 5 2 2" xfId="31604" xr:uid="{00000000-0005-0000-0000-000097770000}"/>
    <cellStyle name="Normal 3 3 7 2 5 2 2 2" xfId="31605" xr:uid="{00000000-0005-0000-0000-000098770000}"/>
    <cellStyle name="Normal 3 3 7 2 5 2 3" xfId="31606" xr:uid="{00000000-0005-0000-0000-000099770000}"/>
    <cellStyle name="Normal 3 3 7 2 5 3" xfId="31607" xr:uid="{00000000-0005-0000-0000-00009A770000}"/>
    <cellStyle name="Normal 3 3 7 2 5 3 2" xfId="31608" xr:uid="{00000000-0005-0000-0000-00009B770000}"/>
    <cellStyle name="Normal 3 3 7 2 5 4" xfId="31609" xr:uid="{00000000-0005-0000-0000-00009C770000}"/>
    <cellStyle name="Normal 3 3 7 2 6" xfId="31610" xr:uid="{00000000-0005-0000-0000-00009D770000}"/>
    <cellStyle name="Normal 3 3 7 2 6 2" xfId="31611" xr:uid="{00000000-0005-0000-0000-00009E770000}"/>
    <cellStyle name="Normal 3 3 7 2 6 2 2" xfId="31612" xr:uid="{00000000-0005-0000-0000-00009F770000}"/>
    <cellStyle name="Normal 3 3 7 2 6 3" xfId="31613" xr:uid="{00000000-0005-0000-0000-0000A0770000}"/>
    <cellStyle name="Normal 3 3 7 2 7" xfId="31614" xr:uid="{00000000-0005-0000-0000-0000A1770000}"/>
    <cellStyle name="Normal 3 3 7 2 7 2" xfId="31615" xr:uid="{00000000-0005-0000-0000-0000A2770000}"/>
    <cellStyle name="Normal 3 3 7 2 8" xfId="31616" xr:uid="{00000000-0005-0000-0000-0000A3770000}"/>
    <cellStyle name="Normal 3 3 7 2 8 2" xfId="31617" xr:uid="{00000000-0005-0000-0000-0000A4770000}"/>
    <cellStyle name="Normal 3 3 7 2 9" xfId="31618" xr:uid="{00000000-0005-0000-0000-0000A5770000}"/>
    <cellStyle name="Normal 3 3 7 3" xfId="31619" xr:uid="{00000000-0005-0000-0000-0000A6770000}"/>
    <cellStyle name="Normal 3 3 7 3 2" xfId="31620" xr:uid="{00000000-0005-0000-0000-0000A7770000}"/>
    <cellStyle name="Normal 3 3 7 3 2 2" xfId="31621" xr:uid="{00000000-0005-0000-0000-0000A8770000}"/>
    <cellStyle name="Normal 3 3 7 3 2 2 2" xfId="31622" xr:uid="{00000000-0005-0000-0000-0000A9770000}"/>
    <cellStyle name="Normal 3 3 7 3 2 2 2 2" xfId="31623" xr:uid="{00000000-0005-0000-0000-0000AA770000}"/>
    <cellStyle name="Normal 3 3 7 3 2 2 2 2 2" xfId="31624" xr:uid="{00000000-0005-0000-0000-0000AB770000}"/>
    <cellStyle name="Normal 3 3 7 3 2 2 2 3" xfId="31625" xr:uid="{00000000-0005-0000-0000-0000AC770000}"/>
    <cellStyle name="Normal 3 3 7 3 2 2 3" xfId="31626" xr:uid="{00000000-0005-0000-0000-0000AD770000}"/>
    <cellStyle name="Normal 3 3 7 3 2 2 3 2" xfId="31627" xr:uid="{00000000-0005-0000-0000-0000AE770000}"/>
    <cellStyle name="Normal 3 3 7 3 2 2 4" xfId="31628" xr:uid="{00000000-0005-0000-0000-0000AF770000}"/>
    <cellStyle name="Normal 3 3 7 3 2 3" xfId="31629" xr:uid="{00000000-0005-0000-0000-0000B0770000}"/>
    <cellStyle name="Normal 3 3 7 3 2 3 2" xfId="31630" xr:uid="{00000000-0005-0000-0000-0000B1770000}"/>
    <cellStyle name="Normal 3 3 7 3 2 3 2 2" xfId="31631" xr:uid="{00000000-0005-0000-0000-0000B2770000}"/>
    <cellStyle name="Normal 3 3 7 3 2 3 3" xfId="31632" xr:uid="{00000000-0005-0000-0000-0000B3770000}"/>
    <cellStyle name="Normal 3 3 7 3 2 4" xfId="31633" xr:uid="{00000000-0005-0000-0000-0000B4770000}"/>
    <cellStyle name="Normal 3 3 7 3 2 4 2" xfId="31634" xr:uid="{00000000-0005-0000-0000-0000B5770000}"/>
    <cellStyle name="Normal 3 3 7 3 2 5" xfId="31635" xr:uid="{00000000-0005-0000-0000-0000B6770000}"/>
    <cellStyle name="Normal 3 3 7 3 3" xfId="31636" xr:uid="{00000000-0005-0000-0000-0000B7770000}"/>
    <cellStyle name="Normal 3 3 7 3 3 2" xfId="31637" xr:uid="{00000000-0005-0000-0000-0000B8770000}"/>
    <cellStyle name="Normal 3 3 7 3 3 2 2" xfId="31638" xr:uid="{00000000-0005-0000-0000-0000B9770000}"/>
    <cellStyle name="Normal 3 3 7 3 3 2 2 2" xfId="31639" xr:uid="{00000000-0005-0000-0000-0000BA770000}"/>
    <cellStyle name="Normal 3 3 7 3 3 2 3" xfId="31640" xr:uid="{00000000-0005-0000-0000-0000BB770000}"/>
    <cellStyle name="Normal 3 3 7 3 3 3" xfId="31641" xr:uid="{00000000-0005-0000-0000-0000BC770000}"/>
    <cellStyle name="Normal 3 3 7 3 3 3 2" xfId="31642" xr:uid="{00000000-0005-0000-0000-0000BD770000}"/>
    <cellStyle name="Normal 3 3 7 3 3 4" xfId="31643" xr:uid="{00000000-0005-0000-0000-0000BE770000}"/>
    <cellStyle name="Normal 3 3 7 3 4" xfId="31644" xr:uid="{00000000-0005-0000-0000-0000BF770000}"/>
    <cellStyle name="Normal 3 3 7 3 4 2" xfId="31645" xr:uid="{00000000-0005-0000-0000-0000C0770000}"/>
    <cellStyle name="Normal 3 3 7 3 4 2 2" xfId="31646" xr:uid="{00000000-0005-0000-0000-0000C1770000}"/>
    <cellStyle name="Normal 3 3 7 3 4 2 2 2" xfId="31647" xr:uid="{00000000-0005-0000-0000-0000C2770000}"/>
    <cellStyle name="Normal 3 3 7 3 4 2 3" xfId="31648" xr:uid="{00000000-0005-0000-0000-0000C3770000}"/>
    <cellStyle name="Normal 3 3 7 3 4 3" xfId="31649" xr:uid="{00000000-0005-0000-0000-0000C4770000}"/>
    <cellStyle name="Normal 3 3 7 3 4 3 2" xfId="31650" xr:uid="{00000000-0005-0000-0000-0000C5770000}"/>
    <cellStyle name="Normal 3 3 7 3 4 4" xfId="31651" xr:uid="{00000000-0005-0000-0000-0000C6770000}"/>
    <cellStyle name="Normal 3 3 7 3 5" xfId="31652" xr:uid="{00000000-0005-0000-0000-0000C7770000}"/>
    <cellStyle name="Normal 3 3 7 3 5 2" xfId="31653" xr:uid="{00000000-0005-0000-0000-0000C8770000}"/>
    <cellStyle name="Normal 3 3 7 3 5 2 2" xfId="31654" xr:uid="{00000000-0005-0000-0000-0000C9770000}"/>
    <cellStyle name="Normal 3 3 7 3 5 3" xfId="31655" xr:uid="{00000000-0005-0000-0000-0000CA770000}"/>
    <cellStyle name="Normal 3 3 7 3 6" xfId="31656" xr:uid="{00000000-0005-0000-0000-0000CB770000}"/>
    <cellStyle name="Normal 3 3 7 3 6 2" xfId="31657" xr:uid="{00000000-0005-0000-0000-0000CC770000}"/>
    <cellStyle name="Normal 3 3 7 3 7" xfId="31658" xr:uid="{00000000-0005-0000-0000-0000CD770000}"/>
    <cellStyle name="Normal 3 3 7 3 7 2" xfId="31659" xr:uid="{00000000-0005-0000-0000-0000CE770000}"/>
    <cellStyle name="Normal 3 3 7 3 8" xfId="31660" xr:uid="{00000000-0005-0000-0000-0000CF770000}"/>
    <cellStyle name="Normal 3 3 7 4" xfId="31661" xr:uid="{00000000-0005-0000-0000-0000D0770000}"/>
    <cellStyle name="Normal 3 3 7 4 2" xfId="31662" xr:uid="{00000000-0005-0000-0000-0000D1770000}"/>
    <cellStyle name="Normal 3 3 7 4 2 2" xfId="31663" xr:uid="{00000000-0005-0000-0000-0000D2770000}"/>
    <cellStyle name="Normal 3 3 7 4 2 2 2" xfId="31664" xr:uid="{00000000-0005-0000-0000-0000D3770000}"/>
    <cellStyle name="Normal 3 3 7 4 2 2 2 2" xfId="31665" xr:uid="{00000000-0005-0000-0000-0000D4770000}"/>
    <cellStyle name="Normal 3 3 7 4 2 2 3" xfId="31666" xr:uid="{00000000-0005-0000-0000-0000D5770000}"/>
    <cellStyle name="Normal 3 3 7 4 2 3" xfId="31667" xr:uid="{00000000-0005-0000-0000-0000D6770000}"/>
    <cellStyle name="Normal 3 3 7 4 2 3 2" xfId="31668" xr:uid="{00000000-0005-0000-0000-0000D7770000}"/>
    <cellStyle name="Normal 3 3 7 4 2 4" xfId="31669" xr:uid="{00000000-0005-0000-0000-0000D8770000}"/>
    <cellStyle name="Normal 3 3 7 4 3" xfId="31670" xr:uid="{00000000-0005-0000-0000-0000D9770000}"/>
    <cellStyle name="Normal 3 3 7 4 3 2" xfId="31671" xr:uid="{00000000-0005-0000-0000-0000DA770000}"/>
    <cellStyle name="Normal 3 3 7 4 3 2 2" xfId="31672" xr:uid="{00000000-0005-0000-0000-0000DB770000}"/>
    <cellStyle name="Normal 3 3 7 4 3 3" xfId="31673" xr:uid="{00000000-0005-0000-0000-0000DC770000}"/>
    <cellStyle name="Normal 3 3 7 4 4" xfId="31674" xr:uid="{00000000-0005-0000-0000-0000DD770000}"/>
    <cellStyle name="Normal 3 3 7 4 4 2" xfId="31675" xr:uid="{00000000-0005-0000-0000-0000DE770000}"/>
    <cellStyle name="Normal 3 3 7 4 5" xfId="31676" xr:uid="{00000000-0005-0000-0000-0000DF770000}"/>
    <cellStyle name="Normal 3 3 7 5" xfId="31677" xr:uid="{00000000-0005-0000-0000-0000E0770000}"/>
    <cellStyle name="Normal 3 3 7 5 2" xfId="31678" xr:uid="{00000000-0005-0000-0000-0000E1770000}"/>
    <cellStyle name="Normal 3 3 7 5 2 2" xfId="31679" xr:uid="{00000000-0005-0000-0000-0000E2770000}"/>
    <cellStyle name="Normal 3 3 7 5 2 2 2" xfId="31680" xr:uid="{00000000-0005-0000-0000-0000E3770000}"/>
    <cellStyle name="Normal 3 3 7 5 2 3" xfId="31681" xr:uid="{00000000-0005-0000-0000-0000E4770000}"/>
    <cellStyle name="Normal 3 3 7 5 3" xfId="31682" xr:uid="{00000000-0005-0000-0000-0000E5770000}"/>
    <cellStyle name="Normal 3 3 7 5 3 2" xfId="31683" xr:uid="{00000000-0005-0000-0000-0000E6770000}"/>
    <cellStyle name="Normal 3 3 7 5 4" xfId="31684" xr:uid="{00000000-0005-0000-0000-0000E7770000}"/>
    <cellStyle name="Normal 3 3 7 6" xfId="31685" xr:uid="{00000000-0005-0000-0000-0000E8770000}"/>
    <cellStyle name="Normal 3 3 7 6 2" xfId="31686" xr:uid="{00000000-0005-0000-0000-0000E9770000}"/>
    <cellStyle name="Normal 3 3 7 6 2 2" xfId="31687" xr:uid="{00000000-0005-0000-0000-0000EA770000}"/>
    <cellStyle name="Normal 3 3 7 6 2 2 2" xfId="31688" xr:uid="{00000000-0005-0000-0000-0000EB770000}"/>
    <cellStyle name="Normal 3 3 7 6 2 3" xfId="31689" xr:uid="{00000000-0005-0000-0000-0000EC770000}"/>
    <cellStyle name="Normal 3 3 7 6 3" xfId="31690" xr:uid="{00000000-0005-0000-0000-0000ED770000}"/>
    <cellStyle name="Normal 3 3 7 6 3 2" xfId="31691" xr:uid="{00000000-0005-0000-0000-0000EE770000}"/>
    <cellStyle name="Normal 3 3 7 6 4" xfId="31692" xr:uid="{00000000-0005-0000-0000-0000EF770000}"/>
    <cellStyle name="Normal 3 3 7 7" xfId="31693" xr:uid="{00000000-0005-0000-0000-0000F0770000}"/>
    <cellStyle name="Normal 3 3 7 7 2" xfId="31694" xr:uid="{00000000-0005-0000-0000-0000F1770000}"/>
    <cellStyle name="Normal 3 3 7 7 2 2" xfId="31695" xr:uid="{00000000-0005-0000-0000-0000F2770000}"/>
    <cellStyle name="Normal 3 3 7 7 3" xfId="31696" xr:uid="{00000000-0005-0000-0000-0000F3770000}"/>
    <cellStyle name="Normal 3 3 7 8" xfId="31697" xr:uid="{00000000-0005-0000-0000-0000F4770000}"/>
    <cellStyle name="Normal 3 3 7 8 2" xfId="31698" xr:uid="{00000000-0005-0000-0000-0000F5770000}"/>
    <cellStyle name="Normal 3 3 7 9" xfId="31699" xr:uid="{00000000-0005-0000-0000-0000F6770000}"/>
    <cellStyle name="Normal 3 3 7 9 2" xfId="31700" xr:uid="{00000000-0005-0000-0000-0000F7770000}"/>
    <cellStyle name="Normal 3 3 8" xfId="31701" xr:uid="{00000000-0005-0000-0000-0000F8770000}"/>
    <cellStyle name="Normal 3 3 8 2" xfId="31702" xr:uid="{00000000-0005-0000-0000-0000F9770000}"/>
    <cellStyle name="Normal 3 3 8 2 2" xfId="31703" xr:uid="{00000000-0005-0000-0000-0000FA770000}"/>
    <cellStyle name="Normal 3 3 8 2 2 2" xfId="31704" xr:uid="{00000000-0005-0000-0000-0000FB770000}"/>
    <cellStyle name="Normal 3 3 8 2 2 2 2" xfId="31705" xr:uid="{00000000-0005-0000-0000-0000FC770000}"/>
    <cellStyle name="Normal 3 3 8 2 2 2 2 2" xfId="31706" xr:uid="{00000000-0005-0000-0000-0000FD770000}"/>
    <cellStyle name="Normal 3 3 8 2 2 2 2 2 2" xfId="31707" xr:uid="{00000000-0005-0000-0000-0000FE770000}"/>
    <cellStyle name="Normal 3 3 8 2 2 2 2 3" xfId="31708" xr:uid="{00000000-0005-0000-0000-0000FF770000}"/>
    <cellStyle name="Normal 3 3 8 2 2 2 3" xfId="31709" xr:uid="{00000000-0005-0000-0000-000000780000}"/>
    <cellStyle name="Normal 3 3 8 2 2 2 3 2" xfId="31710" xr:uid="{00000000-0005-0000-0000-000001780000}"/>
    <cellStyle name="Normal 3 3 8 2 2 2 4" xfId="31711" xr:uid="{00000000-0005-0000-0000-000002780000}"/>
    <cellStyle name="Normal 3 3 8 2 2 3" xfId="31712" xr:uid="{00000000-0005-0000-0000-000003780000}"/>
    <cellStyle name="Normal 3 3 8 2 2 3 2" xfId="31713" xr:uid="{00000000-0005-0000-0000-000004780000}"/>
    <cellStyle name="Normal 3 3 8 2 2 3 2 2" xfId="31714" xr:uid="{00000000-0005-0000-0000-000005780000}"/>
    <cellStyle name="Normal 3 3 8 2 2 3 3" xfId="31715" xr:uid="{00000000-0005-0000-0000-000006780000}"/>
    <cellStyle name="Normal 3 3 8 2 2 4" xfId="31716" xr:uid="{00000000-0005-0000-0000-000007780000}"/>
    <cellStyle name="Normal 3 3 8 2 2 4 2" xfId="31717" xr:uid="{00000000-0005-0000-0000-000008780000}"/>
    <cellStyle name="Normal 3 3 8 2 2 5" xfId="31718" xr:uid="{00000000-0005-0000-0000-000009780000}"/>
    <cellStyle name="Normal 3 3 8 2 3" xfId="31719" xr:uid="{00000000-0005-0000-0000-00000A780000}"/>
    <cellStyle name="Normal 3 3 8 2 3 2" xfId="31720" xr:uid="{00000000-0005-0000-0000-00000B780000}"/>
    <cellStyle name="Normal 3 3 8 2 3 2 2" xfId="31721" xr:uid="{00000000-0005-0000-0000-00000C780000}"/>
    <cellStyle name="Normal 3 3 8 2 3 2 2 2" xfId="31722" xr:uid="{00000000-0005-0000-0000-00000D780000}"/>
    <cellStyle name="Normal 3 3 8 2 3 2 3" xfId="31723" xr:uid="{00000000-0005-0000-0000-00000E780000}"/>
    <cellStyle name="Normal 3 3 8 2 3 3" xfId="31724" xr:uid="{00000000-0005-0000-0000-00000F780000}"/>
    <cellStyle name="Normal 3 3 8 2 3 3 2" xfId="31725" xr:uid="{00000000-0005-0000-0000-000010780000}"/>
    <cellStyle name="Normal 3 3 8 2 3 4" xfId="31726" xr:uid="{00000000-0005-0000-0000-000011780000}"/>
    <cellStyle name="Normal 3 3 8 2 4" xfId="31727" xr:uid="{00000000-0005-0000-0000-000012780000}"/>
    <cellStyle name="Normal 3 3 8 2 4 2" xfId="31728" xr:uid="{00000000-0005-0000-0000-000013780000}"/>
    <cellStyle name="Normal 3 3 8 2 4 2 2" xfId="31729" xr:uid="{00000000-0005-0000-0000-000014780000}"/>
    <cellStyle name="Normal 3 3 8 2 4 2 2 2" xfId="31730" xr:uid="{00000000-0005-0000-0000-000015780000}"/>
    <cellStyle name="Normal 3 3 8 2 4 2 3" xfId="31731" xr:uid="{00000000-0005-0000-0000-000016780000}"/>
    <cellStyle name="Normal 3 3 8 2 4 3" xfId="31732" xr:uid="{00000000-0005-0000-0000-000017780000}"/>
    <cellStyle name="Normal 3 3 8 2 4 3 2" xfId="31733" xr:uid="{00000000-0005-0000-0000-000018780000}"/>
    <cellStyle name="Normal 3 3 8 2 4 4" xfId="31734" xr:uid="{00000000-0005-0000-0000-000019780000}"/>
    <cellStyle name="Normal 3 3 8 2 5" xfId="31735" xr:uid="{00000000-0005-0000-0000-00001A780000}"/>
    <cellStyle name="Normal 3 3 8 2 5 2" xfId="31736" xr:uid="{00000000-0005-0000-0000-00001B780000}"/>
    <cellStyle name="Normal 3 3 8 2 5 2 2" xfId="31737" xr:uid="{00000000-0005-0000-0000-00001C780000}"/>
    <cellStyle name="Normal 3 3 8 2 5 3" xfId="31738" xr:uid="{00000000-0005-0000-0000-00001D780000}"/>
    <cellStyle name="Normal 3 3 8 2 6" xfId="31739" xr:uid="{00000000-0005-0000-0000-00001E780000}"/>
    <cellStyle name="Normal 3 3 8 2 6 2" xfId="31740" xr:uid="{00000000-0005-0000-0000-00001F780000}"/>
    <cellStyle name="Normal 3 3 8 2 7" xfId="31741" xr:uid="{00000000-0005-0000-0000-000020780000}"/>
    <cellStyle name="Normal 3 3 8 2 7 2" xfId="31742" xr:uid="{00000000-0005-0000-0000-000021780000}"/>
    <cellStyle name="Normal 3 3 8 2 8" xfId="31743" xr:uid="{00000000-0005-0000-0000-000022780000}"/>
    <cellStyle name="Normal 3 3 8 3" xfId="31744" xr:uid="{00000000-0005-0000-0000-000023780000}"/>
    <cellStyle name="Normal 3 3 8 3 2" xfId="31745" xr:uid="{00000000-0005-0000-0000-000024780000}"/>
    <cellStyle name="Normal 3 3 8 3 2 2" xfId="31746" xr:uid="{00000000-0005-0000-0000-000025780000}"/>
    <cellStyle name="Normal 3 3 8 3 2 2 2" xfId="31747" xr:uid="{00000000-0005-0000-0000-000026780000}"/>
    <cellStyle name="Normal 3 3 8 3 2 2 2 2" xfId="31748" xr:uid="{00000000-0005-0000-0000-000027780000}"/>
    <cellStyle name="Normal 3 3 8 3 2 2 3" xfId="31749" xr:uid="{00000000-0005-0000-0000-000028780000}"/>
    <cellStyle name="Normal 3 3 8 3 2 3" xfId="31750" xr:uid="{00000000-0005-0000-0000-000029780000}"/>
    <cellStyle name="Normal 3 3 8 3 2 3 2" xfId="31751" xr:uid="{00000000-0005-0000-0000-00002A780000}"/>
    <cellStyle name="Normal 3 3 8 3 2 4" xfId="31752" xr:uid="{00000000-0005-0000-0000-00002B780000}"/>
    <cellStyle name="Normal 3 3 8 3 3" xfId="31753" xr:uid="{00000000-0005-0000-0000-00002C780000}"/>
    <cellStyle name="Normal 3 3 8 3 3 2" xfId="31754" xr:uid="{00000000-0005-0000-0000-00002D780000}"/>
    <cellStyle name="Normal 3 3 8 3 3 2 2" xfId="31755" xr:uid="{00000000-0005-0000-0000-00002E780000}"/>
    <cellStyle name="Normal 3 3 8 3 3 3" xfId="31756" xr:uid="{00000000-0005-0000-0000-00002F780000}"/>
    <cellStyle name="Normal 3 3 8 3 4" xfId="31757" xr:uid="{00000000-0005-0000-0000-000030780000}"/>
    <cellStyle name="Normal 3 3 8 3 4 2" xfId="31758" xr:uid="{00000000-0005-0000-0000-000031780000}"/>
    <cellStyle name="Normal 3 3 8 3 5" xfId="31759" xr:uid="{00000000-0005-0000-0000-000032780000}"/>
    <cellStyle name="Normal 3 3 8 4" xfId="31760" xr:uid="{00000000-0005-0000-0000-000033780000}"/>
    <cellStyle name="Normal 3 3 8 4 2" xfId="31761" xr:uid="{00000000-0005-0000-0000-000034780000}"/>
    <cellStyle name="Normal 3 3 8 4 2 2" xfId="31762" xr:uid="{00000000-0005-0000-0000-000035780000}"/>
    <cellStyle name="Normal 3 3 8 4 2 2 2" xfId="31763" xr:uid="{00000000-0005-0000-0000-000036780000}"/>
    <cellStyle name="Normal 3 3 8 4 2 3" xfId="31764" xr:uid="{00000000-0005-0000-0000-000037780000}"/>
    <cellStyle name="Normal 3 3 8 4 3" xfId="31765" xr:uid="{00000000-0005-0000-0000-000038780000}"/>
    <cellStyle name="Normal 3 3 8 4 3 2" xfId="31766" xr:uid="{00000000-0005-0000-0000-000039780000}"/>
    <cellStyle name="Normal 3 3 8 4 4" xfId="31767" xr:uid="{00000000-0005-0000-0000-00003A780000}"/>
    <cellStyle name="Normal 3 3 8 5" xfId="31768" xr:uid="{00000000-0005-0000-0000-00003B780000}"/>
    <cellStyle name="Normal 3 3 8 5 2" xfId="31769" xr:uid="{00000000-0005-0000-0000-00003C780000}"/>
    <cellStyle name="Normal 3 3 8 5 2 2" xfId="31770" xr:uid="{00000000-0005-0000-0000-00003D780000}"/>
    <cellStyle name="Normal 3 3 8 5 2 2 2" xfId="31771" xr:uid="{00000000-0005-0000-0000-00003E780000}"/>
    <cellStyle name="Normal 3 3 8 5 2 3" xfId="31772" xr:uid="{00000000-0005-0000-0000-00003F780000}"/>
    <cellStyle name="Normal 3 3 8 5 3" xfId="31773" xr:uid="{00000000-0005-0000-0000-000040780000}"/>
    <cellStyle name="Normal 3 3 8 5 3 2" xfId="31774" xr:uid="{00000000-0005-0000-0000-000041780000}"/>
    <cellStyle name="Normal 3 3 8 5 4" xfId="31775" xr:uid="{00000000-0005-0000-0000-000042780000}"/>
    <cellStyle name="Normal 3 3 8 6" xfId="31776" xr:uid="{00000000-0005-0000-0000-000043780000}"/>
    <cellStyle name="Normal 3 3 8 6 2" xfId="31777" xr:uid="{00000000-0005-0000-0000-000044780000}"/>
    <cellStyle name="Normal 3 3 8 6 2 2" xfId="31778" xr:uid="{00000000-0005-0000-0000-000045780000}"/>
    <cellStyle name="Normal 3 3 8 6 3" xfId="31779" xr:uid="{00000000-0005-0000-0000-000046780000}"/>
    <cellStyle name="Normal 3 3 8 7" xfId="31780" xr:uid="{00000000-0005-0000-0000-000047780000}"/>
    <cellStyle name="Normal 3 3 8 7 2" xfId="31781" xr:uid="{00000000-0005-0000-0000-000048780000}"/>
    <cellStyle name="Normal 3 3 8 8" xfId="31782" xr:uid="{00000000-0005-0000-0000-000049780000}"/>
    <cellStyle name="Normal 3 3 8 8 2" xfId="31783" xr:uid="{00000000-0005-0000-0000-00004A780000}"/>
    <cellStyle name="Normal 3 3 8 9" xfId="31784" xr:uid="{00000000-0005-0000-0000-00004B780000}"/>
    <cellStyle name="Normal 3 3 9" xfId="31785" xr:uid="{00000000-0005-0000-0000-00004C780000}"/>
    <cellStyle name="Normal 3 3 9 2" xfId="31786" xr:uid="{00000000-0005-0000-0000-00004D780000}"/>
    <cellStyle name="Normal 3 3 9 2 2" xfId="31787" xr:uid="{00000000-0005-0000-0000-00004E780000}"/>
    <cellStyle name="Normal 3 3 9 2 2 2" xfId="31788" xr:uid="{00000000-0005-0000-0000-00004F780000}"/>
    <cellStyle name="Normal 3 3 9 2 2 2 2" xfId="31789" xr:uid="{00000000-0005-0000-0000-000050780000}"/>
    <cellStyle name="Normal 3 3 9 2 2 2 2 2" xfId="31790" xr:uid="{00000000-0005-0000-0000-000051780000}"/>
    <cellStyle name="Normal 3 3 9 2 2 2 3" xfId="31791" xr:uid="{00000000-0005-0000-0000-000052780000}"/>
    <cellStyle name="Normal 3 3 9 2 2 3" xfId="31792" xr:uid="{00000000-0005-0000-0000-000053780000}"/>
    <cellStyle name="Normal 3 3 9 2 2 3 2" xfId="31793" xr:uid="{00000000-0005-0000-0000-000054780000}"/>
    <cellStyle name="Normal 3 3 9 2 2 4" xfId="31794" xr:uid="{00000000-0005-0000-0000-000055780000}"/>
    <cellStyle name="Normal 3 3 9 2 3" xfId="31795" xr:uid="{00000000-0005-0000-0000-000056780000}"/>
    <cellStyle name="Normal 3 3 9 2 3 2" xfId="31796" xr:uid="{00000000-0005-0000-0000-000057780000}"/>
    <cellStyle name="Normal 3 3 9 2 3 2 2" xfId="31797" xr:uid="{00000000-0005-0000-0000-000058780000}"/>
    <cellStyle name="Normal 3 3 9 2 3 3" xfId="31798" xr:uid="{00000000-0005-0000-0000-000059780000}"/>
    <cellStyle name="Normal 3 3 9 2 4" xfId="31799" xr:uid="{00000000-0005-0000-0000-00005A780000}"/>
    <cellStyle name="Normal 3 3 9 2 4 2" xfId="31800" xr:uid="{00000000-0005-0000-0000-00005B780000}"/>
    <cellStyle name="Normal 3 3 9 2 5" xfId="31801" xr:uid="{00000000-0005-0000-0000-00005C780000}"/>
    <cellStyle name="Normal 3 3 9 3" xfId="31802" xr:uid="{00000000-0005-0000-0000-00005D780000}"/>
    <cellStyle name="Normal 3 3 9 3 2" xfId="31803" xr:uid="{00000000-0005-0000-0000-00005E780000}"/>
    <cellStyle name="Normal 3 3 9 3 2 2" xfId="31804" xr:uid="{00000000-0005-0000-0000-00005F780000}"/>
    <cellStyle name="Normal 3 3 9 3 2 2 2" xfId="31805" xr:uid="{00000000-0005-0000-0000-000060780000}"/>
    <cellStyle name="Normal 3 3 9 3 2 3" xfId="31806" xr:uid="{00000000-0005-0000-0000-000061780000}"/>
    <cellStyle name="Normal 3 3 9 3 3" xfId="31807" xr:uid="{00000000-0005-0000-0000-000062780000}"/>
    <cellStyle name="Normal 3 3 9 3 3 2" xfId="31808" xr:uid="{00000000-0005-0000-0000-000063780000}"/>
    <cellStyle name="Normal 3 3 9 3 4" xfId="31809" xr:uid="{00000000-0005-0000-0000-000064780000}"/>
    <cellStyle name="Normal 3 3 9 4" xfId="31810" xr:uid="{00000000-0005-0000-0000-000065780000}"/>
    <cellStyle name="Normal 3 3 9 4 2" xfId="31811" xr:uid="{00000000-0005-0000-0000-000066780000}"/>
    <cellStyle name="Normal 3 3 9 4 2 2" xfId="31812" xr:uid="{00000000-0005-0000-0000-000067780000}"/>
    <cellStyle name="Normal 3 3 9 4 2 2 2" xfId="31813" xr:uid="{00000000-0005-0000-0000-000068780000}"/>
    <cellStyle name="Normal 3 3 9 4 2 3" xfId="31814" xr:uid="{00000000-0005-0000-0000-000069780000}"/>
    <cellStyle name="Normal 3 3 9 4 3" xfId="31815" xr:uid="{00000000-0005-0000-0000-00006A780000}"/>
    <cellStyle name="Normal 3 3 9 4 3 2" xfId="31816" xr:uid="{00000000-0005-0000-0000-00006B780000}"/>
    <cellStyle name="Normal 3 3 9 4 4" xfId="31817" xr:uid="{00000000-0005-0000-0000-00006C780000}"/>
    <cellStyle name="Normal 3 3 9 5" xfId="31818" xr:uid="{00000000-0005-0000-0000-00006D780000}"/>
    <cellStyle name="Normal 3 3 9 5 2" xfId="31819" xr:uid="{00000000-0005-0000-0000-00006E780000}"/>
    <cellStyle name="Normal 3 3 9 5 2 2" xfId="31820" xr:uid="{00000000-0005-0000-0000-00006F780000}"/>
    <cellStyle name="Normal 3 3 9 5 3" xfId="31821" xr:uid="{00000000-0005-0000-0000-000070780000}"/>
    <cellStyle name="Normal 3 3 9 6" xfId="31822" xr:uid="{00000000-0005-0000-0000-000071780000}"/>
    <cellStyle name="Normal 3 3 9 6 2" xfId="31823" xr:uid="{00000000-0005-0000-0000-000072780000}"/>
    <cellStyle name="Normal 3 3 9 7" xfId="31824" xr:uid="{00000000-0005-0000-0000-000073780000}"/>
    <cellStyle name="Normal 3 3 9 7 2" xfId="31825" xr:uid="{00000000-0005-0000-0000-000074780000}"/>
    <cellStyle name="Normal 3 3 9 8" xfId="31826" xr:uid="{00000000-0005-0000-0000-000075780000}"/>
    <cellStyle name="Normal 3 3_Sheet1" xfId="31827" xr:uid="{00000000-0005-0000-0000-000076780000}"/>
    <cellStyle name="Normal 3 30" xfId="31828" xr:uid="{00000000-0005-0000-0000-000077780000}"/>
    <cellStyle name="Normal 3 31" xfId="31829" xr:uid="{00000000-0005-0000-0000-000078780000}"/>
    <cellStyle name="Normal 3 32" xfId="31830" xr:uid="{00000000-0005-0000-0000-000079780000}"/>
    <cellStyle name="Normal 3 33" xfId="31831" xr:uid="{00000000-0005-0000-0000-00007A780000}"/>
    <cellStyle name="Normal 3 34" xfId="31832" xr:uid="{00000000-0005-0000-0000-00007B780000}"/>
    <cellStyle name="Normal 3 4" xfId="1288" xr:uid="{00000000-0005-0000-0000-00007C780000}"/>
    <cellStyle name="Normal 3 4 10" xfId="31833" xr:uid="{00000000-0005-0000-0000-00007D780000}"/>
    <cellStyle name="Normal 3 4 10 2" xfId="31834" xr:uid="{00000000-0005-0000-0000-00007E780000}"/>
    <cellStyle name="Normal 3 4 10 2 2" xfId="31835" xr:uid="{00000000-0005-0000-0000-00007F780000}"/>
    <cellStyle name="Normal 3 4 10 2 2 2" xfId="31836" xr:uid="{00000000-0005-0000-0000-000080780000}"/>
    <cellStyle name="Normal 3 4 10 2 2 2 2" xfId="31837" xr:uid="{00000000-0005-0000-0000-000081780000}"/>
    <cellStyle name="Normal 3 4 10 2 2 2 2 2" xfId="31838" xr:uid="{00000000-0005-0000-0000-000082780000}"/>
    <cellStyle name="Normal 3 4 10 2 2 2 3" xfId="31839" xr:uid="{00000000-0005-0000-0000-000083780000}"/>
    <cellStyle name="Normal 3 4 10 2 2 3" xfId="31840" xr:uid="{00000000-0005-0000-0000-000084780000}"/>
    <cellStyle name="Normal 3 4 10 2 2 3 2" xfId="31841" xr:uid="{00000000-0005-0000-0000-000085780000}"/>
    <cellStyle name="Normal 3 4 10 2 2 4" xfId="31842" xr:uid="{00000000-0005-0000-0000-000086780000}"/>
    <cellStyle name="Normal 3 4 10 2 3" xfId="31843" xr:uid="{00000000-0005-0000-0000-000087780000}"/>
    <cellStyle name="Normal 3 4 10 2 3 2" xfId="31844" xr:uid="{00000000-0005-0000-0000-000088780000}"/>
    <cellStyle name="Normal 3 4 10 2 3 2 2" xfId="31845" xr:uid="{00000000-0005-0000-0000-000089780000}"/>
    <cellStyle name="Normal 3 4 10 2 3 3" xfId="31846" xr:uid="{00000000-0005-0000-0000-00008A780000}"/>
    <cellStyle name="Normal 3 4 10 2 4" xfId="31847" xr:uid="{00000000-0005-0000-0000-00008B780000}"/>
    <cellStyle name="Normal 3 4 10 2 4 2" xfId="31848" xr:uid="{00000000-0005-0000-0000-00008C780000}"/>
    <cellStyle name="Normal 3 4 10 2 5" xfId="31849" xr:uid="{00000000-0005-0000-0000-00008D780000}"/>
    <cellStyle name="Normal 3 4 10 3" xfId="31850" xr:uid="{00000000-0005-0000-0000-00008E780000}"/>
    <cellStyle name="Normal 3 4 10 3 2" xfId="31851" xr:uid="{00000000-0005-0000-0000-00008F780000}"/>
    <cellStyle name="Normal 3 4 10 3 2 2" xfId="31852" xr:uid="{00000000-0005-0000-0000-000090780000}"/>
    <cellStyle name="Normal 3 4 10 3 2 2 2" xfId="31853" xr:uid="{00000000-0005-0000-0000-000091780000}"/>
    <cellStyle name="Normal 3 4 10 3 2 3" xfId="31854" xr:uid="{00000000-0005-0000-0000-000092780000}"/>
    <cellStyle name="Normal 3 4 10 3 3" xfId="31855" xr:uid="{00000000-0005-0000-0000-000093780000}"/>
    <cellStyle name="Normal 3 4 10 3 3 2" xfId="31856" xr:uid="{00000000-0005-0000-0000-000094780000}"/>
    <cellStyle name="Normal 3 4 10 3 4" xfId="31857" xr:uid="{00000000-0005-0000-0000-000095780000}"/>
    <cellStyle name="Normal 3 4 10 4" xfId="31858" xr:uid="{00000000-0005-0000-0000-000096780000}"/>
    <cellStyle name="Normal 3 4 10 4 2" xfId="31859" xr:uid="{00000000-0005-0000-0000-000097780000}"/>
    <cellStyle name="Normal 3 4 10 4 2 2" xfId="31860" xr:uid="{00000000-0005-0000-0000-000098780000}"/>
    <cellStyle name="Normal 3 4 10 4 3" xfId="31861" xr:uid="{00000000-0005-0000-0000-000099780000}"/>
    <cellStyle name="Normal 3 4 10 5" xfId="31862" xr:uid="{00000000-0005-0000-0000-00009A780000}"/>
    <cellStyle name="Normal 3 4 10 5 2" xfId="31863" xr:uid="{00000000-0005-0000-0000-00009B780000}"/>
    <cellStyle name="Normal 3 4 10 6" xfId="31864" xr:uid="{00000000-0005-0000-0000-00009C780000}"/>
    <cellStyle name="Normal 3 4 11" xfId="31865" xr:uid="{00000000-0005-0000-0000-00009D780000}"/>
    <cellStyle name="Normal 3 4 11 2" xfId="31866" xr:uid="{00000000-0005-0000-0000-00009E780000}"/>
    <cellStyle name="Normal 3 4 11 2 2" xfId="31867" xr:uid="{00000000-0005-0000-0000-00009F780000}"/>
    <cellStyle name="Normal 3 4 11 2 2 2" xfId="31868" xr:uid="{00000000-0005-0000-0000-0000A0780000}"/>
    <cellStyle name="Normal 3 4 11 2 2 2 2" xfId="31869" xr:uid="{00000000-0005-0000-0000-0000A1780000}"/>
    <cellStyle name="Normal 3 4 11 2 2 2 2 2" xfId="31870" xr:uid="{00000000-0005-0000-0000-0000A2780000}"/>
    <cellStyle name="Normal 3 4 11 2 2 2 3" xfId="31871" xr:uid="{00000000-0005-0000-0000-0000A3780000}"/>
    <cellStyle name="Normal 3 4 11 2 2 3" xfId="31872" xr:uid="{00000000-0005-0000-0000-0000A4780000}"/>
    <cellStyle name="Normal 3 4 11 2 2 3 2" xfId="31873" xr:uid="{00000000-0005-0000-0000-0000A5780000}"/>
    <cellStyle name="Normal 3 4 11 2 2 4" xfId="31874" xr:uid="{00000000-0005-0000-0000-0000A6780000}"/>
    <cellStyle name="Normal 3 4 11 2 3" xfId="31875" xr:uid="{00000000-0005-0000-0000-0000A7780000}"/>
    <cellStyle name="Normal 3 4 11 2 3 2" xfId="31876" xr:uid="{00000000-0005-0000-0000-0000A8780000}"/>
    <cellStyle name="Normal 3 4 11 2 3 2 2" xfId="31877" xr:uid="{00000000-0005-0000-0000-0000A9780000}"/>
    <cellStyle name="Normal 3 4 11 2 3 3" xfId="31878" xr:uid="{00000000-0005-0000-0000-0000AA780000}"/>
    <cellStyle name="Normal 3 4 11 2 4" xfId="31879" xr:uid="{00000000-0005-0000-0000-0000AB780000}"/>
    <cellStyle name="Normal 3 4 11 2 4 2" xfId="31880" xr:uid="{00000000-0005-0000-0000-0000AC780000}"/>
    <cellStyle name="Normal 3 4 11 2 5" xfId="31881" xr:uid="{00000000-0005-0000-0000-0000AD780000}"/>
    <cellStyle name="Normal 3 4 11 3" xfId="31882" xr:uid="{00000000-0005-0000-0000-0000AE780000}"/>
    <cellStyle name="Normal 3 4 11 3 2" xfId="31883" xr:uid="{00000000-0005-0000-0000-0000AF780000}"/>
    <cellStyle name="Normal 3 4 11 3 2 2" xfId="31884" xr:uid="{00000000-0005-0000-0000-0000B0780000}"/>
    <cellStyle name="Normal 3 4 11 3 2 2 2" xfId="31885" xr:uid="{00000000-0005-0000-0000-0000B1780000}"/>
    <cellStyle name="Normal 3 4 11 3 2 3" xfId="31886" xr:uid="{00000000-0005-0000-0000-0000B2780000}"/>
    <cellStyle name="Normal 3 4 11 3 3" xfId="31887" xr:uid="{00000000-0005-0000-0000-0000B3780000}"/>
    <cellStyle name="Normal 3 4 11 3 3 2" xfId="31888" xr:uid="{00000000-0005-0000-0000-0000B4780000}"/>
    <cellStyle name="Normal 3 4 11 3 4" xfId="31889" xr:uid="{00000000-0005-0000-0000-0000B5780000}"/>
    <cellStyle name="Normal 3 4 11 4" xfId="31890" xr:uid="{00000000-0005-0000-0000-0000B6780000}"/>
    <cellStyle name="Normal 3 4 11 4 2" xfId="31891" xr:uid="{00000000-0005-0000-0000-0000B7780000}"/>
    <cellStyle name="Normal 3 4 11 4 2 2" xfId="31892" xr:uid="{00000000-0005-0000-0000-0000B8780000}"/>
    <cellStyle name="Normal 3 4 11 4 3" xfId="31893" xr:uid="{00000000-0005-0000-0000-0000B9780000}"/>
    <cellStyle name="Normal 3 4 11 5" xfId="31894" xr:uid="{00000000-0005-0000-0000-0000BA780000}"/>
    <cellStyle name="Normal 3 4 11 5 2" xfId="31895" xr:uid="{00000000-0005-0000-0000-0000BB780000}"/>
    <cellStyle name="Normal 3 4 11 6" xfId="31896" xr:uid="{00000000-0005-0000-0000-0000BC780000}"/>
    <cellStyle name="Normal 3 4 12" xfId="31897" xr:uid="{00000000-0005-0000-0000-0000BD780000}"/>
    <cellStyle name="Normal 3 4 12 2" xfId="31898" xr:uid="{00000000-0005-0000-0000-0000BE780000}"/>
    <cellStyle name="Normal 3 4 12 2 2" xfId="31899" xr:uid="{00000000-0005-0000-0000-0000BF780000}"/>
    <cellStyle name="Normal 3 4 12 2 2 2" xfId="31900" xr:uid="{00000000-0005-0000-0000-0000C0780000}"/>
    <cellStyle name="Normal 3 4 12 2 2 2 2" xfId="31901" xr:uid="{00000000-0005-0000-0000-0000C1780000}"/>
    <cellStyle name="Normal 3 4 12 2 2 3" xfId="31902" xr:uid="{00000000-0005-0000-0000-0000C2780000}"/>
    <cellStyle name="Normal 3 4 12 2 3" xfId="31903" xr:uid="{00000000-0005-0000-0000-0000C3780000}"/>
    <cellStyle name="Normal 3 4 12 2 3 2" xfId="31904" xr:uid="{00000000-0005-0000-0000-0000C4780000}"/>
    <cellStyle name="Normal 3 4 12 2 4" xfId="31905" xr:uid="{00000000-0005-0000-0000-0000C5780000}"/>
    <cellStyle name="Normal 3 4 12 3" xfId="31906" xr:uid="{00000000-0005-0000-0000-0000C6780000}"/>
    <cellStyle name="Normal 3 4 12 3 2" xfId="31907" xr:uid="{00000000-0005-0000-0000-0000C7780000}"/>
    <cellStyle name="Normal 3 4 12 3 2 2" xfId="31908" xr:uid="{00000000-0005-0000-0000-0000C8780000}"/>
    <cellStyle name="Normal 3 4 12 3 3" xfId="31909" xr:uid="{00000000-0005-0000-0000-0000C9780000}"/>
    <cellStyle name="Normal 3 4 12 4" xfId="31910" xr:uid="{00000000-0005-0000-0000-0000CA780000}"/>
    <cellStyle name="Normal 3 4 12 4 2" xfId="31911" xr:uid="{00000000-0005-0000-0000-0000CB780000}"/>
    <cellStyle name="Normal 3 4 12 5" xfId="31912" xr:uid="{00000000-0005-0000-0000-0000CC780000}"/>
    <cellStyle name="Normal 3 4 13" xfId="31913" xr:uid="{00000000-0005-0000-0000-0000CD780000}"/>
    <cellStyle name="Normal 3 4 13 2" xfId="31914" xr:uid="{00000000-0005-0000-0000-0000CE780000}"/>
    <cellStyle name="Normal 3 4 13 2 2" xfId="31915" xr:uid="{00000000-0005-0000-0000-0000CF780000}"/>
    <cellStyle name="Normal 3 4 13 2 2 2" xfId="31916" xr:uid="{00000000-0005-0000-0000-0000D0780000}"/>
    <cellStyle name="Normal 3 4 13 2 3" xfId="31917" xr:uid="{00000000-0005-0000-0000-0000D1780000}"/>
    <cellStyle name="Normal 3 4 13 3" xfId="31918" xr:uid="{00000000-0005-0000-0000-0000D2780000}"/>
    <cellStyle name="Normal 3 4 13 3 2" xfId="31919" xr:uid="{00000000-0005-0000-0000-0000D3780000}"/>
    <cellStyle name="Normal 3 4 13 4" xfId="31920" xr:uid="{00000000-0005-0000-0000-0000D4780000}"/>
    <cellStyle name="Normal 3 4 14" xfId="31921" xr:uid="{00000000-0005-0000-0000-0000D5780000}"/>
    <cellStyle name="Normal 3 4 14 2" xfId="31922" xr:uid="{00000000-0005-0000-0000-0000D6780000}"/>
    <cellStyle name="Normal 3 4 14 2 2" xfId="31923" xr:uid="{00000000-0005-0000-0000-0000D7780000}"/>
    <cellStyle name="Normal 3 4 14 2 2 2" xfId="31924" xr:uid="{00000000-0005-0000-0000-0000D8780000}"/>
    <cellStyle name="Normal 3 4 14 2 3" xfId="31925" xr:uid="{00000000-0005-0000-0000-0000D9780000}"/>
    <cellStyle name="Normal 3 4 14 3" xfId="31926" xr:uid="{00000000-0005-0000-0000-0000DA780000}"/>
    <cellStyle name="Normal 3 4 14 3 2" xfId="31927" xr:uid="{00000000-0005-0000-0000-0000DB780000}"/>
    <cellStyle name="Normal 3 4 14 4" xfId="31928" xr:uid="{00000000-0005-0000-0000-0000DC780000}"/>
    <cellStyle name="Normal 3 4 15" xfId="31929" xr:uid="{00000000-0005-0000-0000-0000DD780000}"/>
    <cellStyle name="Normal 3 4 15 2" xfId="31930" xr:uid="{00000000-0005-0000-0000-0000DE780000}"/>
    <cellStyle name="Normal 3 4 15 2 2" xfId="31931" xr:uid="{00000000-0005-0000-0000-0000DF780000}"/>
    <cellStyle name="Normal 3 4 15 2 2 2" xfId="31932" xr:uid="{00000000-0005-0000-0000-0000E0780000}"/>
    <cellStyle name="Normal 3 4 15 2 3" xfId="31933" xr:uid="{00000000-0005-0000-0000-0000E1780000}"/>
    <cellStyle name="Normal 3 4 15 3" xfId="31934" xr:uid="{00000000-0005-0000-0000-0000E2780000}"/>
    <cellStyle name="Normal 3 4 15 3 2" xfId="31935" xr:uid="{00000000-0005-0000-0000-0000E3780000}"/>
    <cellStyle name="Normal 3 4 15 4" xfId="31936" xr:uid="{00000000-0005-0000-0000-0000E4780000}"/>
    <cellStyle name="Normal 3 4 16" xfId="31937" xr:uid="{00000000-0005-0000-0000-0000E5780000}"/>
    <cellStyle name="Normal 3 4 16 2" xfId="31938" xr:uid="{00000000-0005-0000-0000-0000E6780000}"/>
    <cellStyle name="Normal 3 4 16 2 2" xfId="31939" xr:uid="{00000000-0005-0000-0000-0000E7780000}"/>
    <cellStyle name="Normal 3 4 16 3" xfId="31940" xr:uid="{00000000-0005-0000-0000-0000E8780000}"/>
    <cellStyle name="Normal 3 4 17" xfId="31941" xr:uid="{00000000-0005-0000-0000-0000E9780000}"/>
    <cellStyle name="Normal 3 4 17 2" xfId="31942" xr:uid="{00000000-0005-0000-0000-0000EA780000}"/>
    <cellStyle name="Normal 3 4 18" xfId="31943" xr:uid="{00000000-0005-0000-0000-0000EB780000}"/>
    <cellStyle name="Normal 3 4 18 2" xfId="31944" xr:uid="{00000000-0005-0000-0000-0000EC780000}"/>
    <cellStyle name="Normal 3 4 19" xfId="31945" xr:uid="{00000000-0005-0000-0000-0000ED780000}"/>
    <cellStyle name="Normal 3 4 2" xfId="1289" xr:uid="{00000000-0005-0000-0000-0000EE780000}"/>
    <cellStyle name="Normal 3 4 2 10" xfId="31946" xr:uid="{00000000-0005-0000-0000-0000EF780000}"/>
    <cellStyle name="Normal 3 4 2 10 2" xfId="31947" xr:uid="{00000000-0005-0000-0000-0000F0780000}"/>
    <cellStyle name="Normal 3 4 2 10 2 2" xfId="31948" xr:uid="{00000000-0005-0000-0000-0000F1780000}"/>
    <cellStyle name="Normal 3 4 2 10 2 2 2" xfId="31949" xr:uid="{00000000-0005-0000-0000-0000F2780000}"/>
    <cellStyle name="Normal 3 4 2 10 2 2 2 2" xfId="31950" xr:uid="{00000000-0005-0000-0000-0000F3780000}"/>
    <cellStyle name="Normal 3 4 2 10 2 2 2 2 2" xfId="31951" xr:uid="{00000000-0005-0000-0000-0000F4780000}"/>
    <cellStyle name="Normal 3 4 2 10 2 2 2 3" xfId="31952" xr:uid="{00000000-0005-0000-0000-0000F5780000}"/>
    <cellStyle name="Normal 3 4 2 10 2 2 3" xfId="31953" xr:uid="{00000000-0005-0000-0000-0000F6780000}"/>
    <cellStyle name="Normal 3 4 2 10 2 2 3 2" xfId="31954" xr:uid="{00000000-0005-0000-0000-0000F7780000}"/>
    <cellStyle name="Normal 3 4 2 10 2 2 4" xfId="31955" xr:uid="{00000000-0005-0000-0000-0000F8780000}"/>
    <cellStyle name="Normal 3 4 2 10 2 3" xfId="31956" xr:uid="{00000000-0005-0000-0000-0000F9780000}"/>
    <cellStyle name="Normal 3 4 2 10 2 3 2" xfId="31957" xr:uid="{00000000-0005-0000-0000-0000FA780000}"/>
    <cellStyle name="Normal 3 4 2 10 2 3 2 2" xfId="31958" xr:uid="{00000000-0005-0000-0000-0000FB780000}"/>
    <cellStyle name="Normal 3 4 2 10 2 3 3" xfId="31959" xr:uid="{00000000-0005-0000-0000-0000FC780000}"/>
    <cellStyle name="Normal 3 4 2 10 2 4" xfId="31960" xr:uid="{00000000-0005-0000-0000-0000FD780000}"/>
    <cellStyle name="Normal 3 4 2 10 2 4 2" xfId="31961" xr:uid="{00000000-0005-0000-0000-0000FE780000}"/>
    <cellStyle name="Normal 3 4 2 10 2 5" xfId="31962" xr:uid="{00000000-0005-0000-0000-0000FF780000}"/>
    <cellStyle name="Normal 3 4 2 10 3" xfId="31963" xr:uid="{00000000-0005-0000-0000-000000790000}"/>
    <cellStyle name="Normal 3 4 2 10 3 2" xfId="31964" xr:uid="{00000000-0005-0000-0000-000001790000}"/>
    <cellStyle name="Normal 3 4 2 10 3 2 2" xfId="31965" xr:uid="{00000000-0005-0000-0000-000002790000}"/>
    <cellStyle name="Normal 3 4 2 10 3 2 2 2" xfId="31966" xr:uid="{00000000-0005-0000-0000-000003790000}"/>
    <cellStyle name="Normal 3 4 2 10 3 2 3" xfId="31967" xr:uid="{00000000-0005-0000-0000-000004790000}"/>
    <cellStyle name="Normal 3 4 2 10 3 3" xfId="31968" xr:uid="{00000000-0005-0000-0000-000005790000}"/>
    <cellStyle name="Normal 3 4 2 10 3 3 2" xfId="31969" xr:uid="{00000000-0005-0000-0000-000006790000}"/>
    <cellStyle name="Normal 3 4 2 10 3 4" xfId="31970" xr:uid="{00000000-0005-0000-0000-000007790000}"/>
    <cellStyle name="Normal 3 4 2 10 4" xfId="31971" xr:uid="{00000000-0005-0000-0000-000008790000}"/>
    <cellStyle name="Normal 3 4 2 10 4 2" xfId="31972" xr:uid="{00000000-0005-0000-0000-000009790000}"/>
    <cellStyle name="Normal 3 4 2 10 4 2 2" xfId="31973" xr:uid="{00000000-0005-0000-0000-00000A790000}"/>
    <cellStyle name="Normal 3 4 2 10 4 3" xfId="31974" xr:uid="{00000000-0005-0000-0000-00000B790000}"/>
    <cellStyle name="Normal 3 4 2 10 5" xfId="31975" xr:uid="{00000000-0005-0000-0000-00000C790000}"/>
    <cellStyle name="Normal 3 4 2 10 5 2" xfId="31976" xr:uid="{00000000-0005-0000-0000-00000D790000}"/>
    <cellStyle name="Normal 3 4 2 10 6" xfId="31977" xr:uid="{00000000-0005-0000-0000-00000E790000}"/>
    <cellStyle name="Normal 3 4 2 11" xfId="31978" xr:uid="{00000000-0005-0000-0000-00000F790000}"/>
    <cellStyle name="Normal 3 4 2 11 2" xfId="31979" xr:uid="{00000000-0005-0000-0000-000010790000}"/>
    <cellStyle name="Normal 3 4 2 11 2 2" xfId="31980" xr:uid="{00000000-0005-0000-0000-000011790000}"/>
    <cellStyle name="Normal 3 4 2 11 2 2 2" xfId="31981" xr:uid="{00000000-0005-0000-0000-000012790000}"/>
    <cellStyle name="Normal 3 4 2 11 2 2 2 2" xfId="31982" xr:uid="{00000000-0005-0000-0000-000013790000}"/>
    <cellStyle name="Normal 3 4 2 11 2 2 3" xfId="31983" xr:uid="{00000000-0005-0000-0000-000014790000}"/>
    <cellStyle name="Normal 3 4 2 11 2 3" xfId="31984" xr:uid="{00000000-0005-0000-0000-000015790000}"/>
    <cellStyle name="Normal 3 4 2 11 2 3 2" xfId="31985" xr:uid="{00000000-0005-0000-0000-000016790000}"/>
    <cellStyle name="Normal 3 4 2 11 2 4" xfId="31986" xr:uid="{00000000-0005-0000-0000-000017790000}"/>
    <cellStyle name="Normal 3 4 2 11 3" xfId="31987" xr:uid="{00000000-0005-0000-0000-000018790000}"/>
    <cellStyle name="Normal 3 4 2 11 3 2" xfId="31988" xr:uid="{00000000-0005-0000-0000-000019790000}"/>
    <cellStyle name="Normal 3 4 2 11 3 2 2" xfId="31989" xr:uid="{00000000-0005-0000-0000-00001A790000}"/>
    <cellStyle name="Normal 3 4 2 11 3 3" xfId="31990" xr:uid="{00000000-0005-0000-0000-00001B790000}"/>
    <cellStyle name="Normal 3 4 2 11 4" xfId="31991" xr:uid="{00000000-0005-0000-0000-00001C790000}"/>
    <cellStyle name="Normal 3 4 2 11 4 2" xfId="31992" xr:uid="{00000000-0005-0000-0000-00001D790000}"/>
    <cellStyle name="Normal 3 4 2 11 5" xfId="31993" xr:uid="{00000000-0005-0000-0000-00001E790000}"/>
    <cellStyle name="Normal 3 4 2 12" xfId="31994" xr:uid="{00000000-0005-0000-0000-00001F790000}"/>
    <cellStyle name="Normal 3 4 2 12 2" xfId="31995" xr:uid="{00000000-0005-0000-0000-000020790000}"/>
    <cellStyle name="Normal 3 4 2 12 2 2" xfId="31996" xr:uid="{00000000-0005-0000-0000-000021790000}"/>
    <cellStyle name="Normal 3 4 2 12 2 2 2" xfId="31997" xr:uid="{00000000-0005-0000-0000-000022790000}"/>
    <cellStyle name="Normal 3 4 2 12 2 3" xfId="31998" xr:uid="{00000000-0005-0000-0000-000023790000}"/>
    <cellStyle name="Normal 3 4 2 12 3" xfId="31999" xr:uid="{00000000-0005-0000-0000-000024790000}"/>
    <cellStyle name="Normal 3 4 2 12 3 2" xfId="32000" xr:uid="{00000000-0005-0000-0000-000025790000}"/>
    <cellStyle name="Normal 3 4 2 12 4" xfId="32001" xr:uid="{00000000-0005-0000-0000-000026790000}"/>
    <cellStyle name="Normal 3 4 2 13" xfId="32002" xr:uid="{00000000-0005-0000-0000-000027790000}"/>
    <cellStyle name="Normal 3 4 2 13 2" xfId="32003" xr:uid="{00000000-0005-0000-0000-000028790000}"/>
    <cellStyle name="Normal 3 4 2 13 2 2" xfId="32004" xr:uid="{00000000-0005-0000-0000-000029790000}"/>
    <cellStyle name="Normal 3 4 2 13 2 2 2" xfId="32005" xr:uid="{00000000-0005-0000-0000-00002A790000}"/>
    <cellStyle name="Normal 3 4 2 13 2 3" xfId="32006" xr:uid="{00000000-0005-0000-0000-00002B790000}"/>
    <cellStyle name="Normal 3 4 2 13 3" xfId="32007" xr:uid="{00000000-0005-0000-0000-00002C790000}"/>
    <cellStyle name="Normal 3 4 2 13 3 2" xfId="32008" xr:uid="{00000000-0005-0000-0000-00002D790000}"/>
    <cellStyle name="Normal 3 4 2 13 4" xfId="32009" xr:uid="{00000000-0005-0000-0000-00002E790000}"/>
    <cellStyle name="Normal 3 4 2 14" xfId="32010" xr:uid="{00000000-0005-0000-0000-00002F790000}"/>
    <cellStyle name="Normal 3 4 2 14 2" xfId="32011" xr:uid="{00000000-0005-0000-0000-000030790000}"/>
    <cellStyle name="Normal 3 4 2 14 2 2" xfId="32012" xr:uid="{00000000-0005-0000-0000-000031790000}"/>
    <cellStyle name="Normal 3 4 2 14 2 2 2" xfId="32013" xr:uid="{00000000-0005-0000-0000-000032790000}"/>
    <cellStyle name="Normal 3 4 2 14 2 3" xfId="32014" xr:uid="{00000000-0005-0000-0000-000033790000}"/>
    <cellStyle name="Normal 3 4 2 14 3" xfId="32015" xr:uid="{00000000-0005-0000-0000-000034790000}"/>
    <cellStyle name="Normal 3 4 2 14 3 2" xfId="32016" xr:uid="{00000000-0005-0000-0000-000035790000}"/>
    <cellStyle name="Normal 3 4 2 14 4" xfId="32017" xr:uid="{00000000-0005-0000-0000-000036790000}"/>
    <cellStyle name="Normal 3 4 2 15" xfId="32018" xr:uid="{00000000-0005-0000-0000-000037790000}"/>
    <cellStyle name="Normal 3 4 2 15 2" xfId="32019" xr:uid="{00000000-0005-0000-0000-000038790000}"/>
    <cellStyle name="Normal 3 4 2 15 2 2" xfId="32020" xr:uid="{00000000-0005-0000-0000-000039790000}"/>
    <cellStyle name="Normal 3 4 2 15 3" xfId="32021" xr:uid="{00000000-0005-0000-0000-00003A790000}"/>
    <cellStyle name="Normal 3 4 2 16" xfId="32022" xr:uid="{00000000-0005-0000-0000-00003B790000}"/>
    <cellStyle name="Normal 3 4 2 16 2" xfId="32023" xr:uid="{00000000-0005-0000-0000-00003C790000}"/>
    <cellStyle name="Normal 3 4 2 17" xfId="32024" xr:uid="{00000000-0005-0000-0000-00003D790000}"/>
    <cellStyle name="Normal 3 4 2 17 2" xfId="32025" xr:uid="{00000000-0005-0000-0000-00003E790000}"/>
    <cellStyle name="Normal 3 4 2 18" xfId="32026" xr:uid="{00000000-0005-0000-0000-00003F790000}"/>
    <cellStyle name="Normal 3 4 2 19" xfId="32027" xr:uid="{00000000-0005-0000-0000-000040790000}"/>
    <cellStyle name="Normal 3 4 2 2" xfId="1290" xr:uid="{00000000-0005-0000-0000-000041790000}"/>
    <cellStyle name="Normal 3 4 2 2 10" xfId="32028" xr:uid="{00000000-0005-0000-0000-000042790000}"/>
    <cellStyle name="Normal 3 4 2 2 10 2" xfId="32029" xr:uid="{00000000-0005-0000-0000-000043790000}"/>
    <cellStyle name="Normal 3 4 2 2 10 2 2" xfId="32030" xr:uid="{00000000-0005-0000-0000-000044790000}"/>
    <cellStyle name="Normal 3 4 2 2 10 2 2 2" xfId="32031" xr:uid="{00000000-0005-0000-0000-000045790000}"/>
    <cellStyle name="Normal 3 4 2 2 10 2 3" xfId="32032" xr:uid="{00000000-0005-0000-0000-000046790000}"/>
    <cellStyle name="Normal 3 4 2 2 10 3" xfId="32033" xr:uid="{00000000-0005-0000-0000-000047790000}"/>
    <cellStyle name="Normal 3 4 2 2 10 3 2" xfId="32034" xr:uid="{00000000-0005-0000-0000-000048790000}"/>
    <cellStyle name="Normal 3 4 2 2 10 4" xfId="32035" xr:uid="{00000000-0005-0000-0000-000049790000}"/>
    <cellStyle name="Normal 3 4 2 2 11" xfId="32036" xr:uid="{00000000-0005-0000-0000-00004A790000}"/>
    <cellStyle name="Normal 3 4 2 2 11 2" xfId="32037" xr:uid="{00000000-0005-0000-0000-00004B790000}"/>
    <cellStyle name="Normal 3 4 2 2 11 2 2" xfId="32038" xr:uid="{00000000-0005-0000-0000-00004C790000}"/>
    <cellStyle name="Normal 3 4 2 2 11 2 2 2" xfId="32039" xr:uid="{00000000-0005-0000-0000-00004D790000}"/>
    <cellStyle name="Normal 3 4 2 2 11 2 3" xfId="32040" xr:uid="{00000000-0005-0000-0000-00004E790000}"/>
    <cellStyle name="Normal 3 4 2 2 11 3" xfId="32041" xr:uid="{00000000-0005-0000-0000-00004F790000}"/>
    <cellStyle name="Normal 3 4 2 2 11 3 2" xfId="32042" xr:uid="{00000000-0005-0000-0000-000050790000}"/>
    <cellStyle name="Normal 3 4 2 2 11 4" xfId="32043" xr:uid="{00000000-0005-0000-0000-000051790000}"/>
    <cellStyle name="Normal 3 4 2 2 12" xfId="32044" xr:uid="{00000000-0005-0000-0000-000052790000}"/>
    <cellStyle name="Normal 3 4 2 2 12 2" xfId="32045" xr:uid="{00000000-0005-0000-0000-000053790000}"/>
    <cellStyle name="Normal 3 4 2 2 12 2 2" xfId="32046" xr:uid="{00000000-0005-0000-0000-000054790000}"/>
    <cellStyle name="Normal 3 4 2 2 12 2 2 2" xfId="32047" xr:uid="{00000000-0005-0000-0000-000055790000}"/>
    <cellStyle name="Normal 3 4 2 2 12 2 3" xfId="32048" xr:uid="{00000000-0005-0000-0000-000056790000}"/>
    <cellStyle name="Normal 3 4 2 2 12 3" xfId="32049" xr:uid="{00000000-0005-0000-0000-000057790000}"/>
    <cellStyle name="Normal 3 4 2 2 12 3 2" xfId="32050" xr:uid="{00000000-0005-0000-0000-000058790000}"/>
    <cellStyle name="Normal 3 4 2 2 12 4" xfId="32051" xr:uid="{00000000-0005-0000-0000-000059790000}"/>
    <cellStyle name="Normal 3 4 2 2 13" xfId="32052" xr:uid="{00000000-0005-0000-0000-00005A790000}"/>
    <cellStyle name="Normal 3 4 2 2 13 2" xfId="32053" xr:uid="{00000000-0005-0000-0000-00005B790000}"/>
    <cellStyle name="Normal 3 4 2 2 13 2 2" xfId="32054" xr:uid="{00000000-0005-0000-0000-00005C790000}"/>
    <cellStyle name="Normal 3 4 2 2 13 3" xfId="32055" xr:uid="{00000000-0005-0000-0000-00005D790000}"/>
    <cellStyle name="Normal 3 4 2 2 14" xfId="32056" xr:uid="{00000000-0005-0000-0000-00005E790000}"/>
    <cellStyle name="Normal 3 4 2 2 14 2" xfId="32057" xr:uid="{00000000-0005-0000-0000-00005F790000}"/>
    <cellStyle name="Normal 3 4 2 2 15" xfId="32058" xr:uid="{00000000-0005-0000-0000-000060790000}"/>
    <cellStyle name="Normal 3 4 2 2 15 2" xfId="32059" xr:uid="{00000000-0005-0000-0000-000061790000}"/>
    <cellStyle name="Normal 3 4 2 2 16" xfId="32060" xr:uid="{00000000-0005-0000-0000-000062790000}"/>
    <cellStyle name="Normal 3 4 2 2 17" xfId="32061" xr:uid="{00000000-0005-0000-0000-000063790000}"/>
    <cellStyle name="Normal 3 4 2 2 2" xfId="1291" xr:uid="{00000000-0005-0000-0000-000064790000}"/>
    <cellStyle name="Normal 3 4 2 2 2 10" xfId="32062" xr:uid="{00000000-0005-0000-0000-000065790000}"/>
    <cellStyle name="Normal 3 4 2 2 2 11" xfId="32063" xr:uid="{00000000-0005-0000-0000-000066790000}"/>
    <cellStyle name="Normal 3 4 2 2 2 2" xfId="32064" xr:uid="{00000000-0005-0000-0000-000067790000}"/>
    <cellStyle name="Normal 3 4 2 2 2 2 10" xfId="32065" xr:uid="{00000000-0005-0000-0000-000068790000}"/>
    <cellStyle name="Normal 3 4 2 2 2 2 2" xfId="32066" xr:uid="{00000000-0005-0000-0000-000069790000}"/>
    <cellStyle name="Normal 3 4 2 2 2 2 2 2" xfId="32067" xr:uid="{00000000-0005-0000-0000-00006A790000}"/>
    <cellStyle name="Normal 3 4 2 2 2 2 2 2 2" xfId="32068" xr:uid="{00000000-0005-0000-0000-00006B790000}"/>
    <cellStyle name="Normal 3 4 2 2 2 2 2 2 2 2" xfId="32069" xr:uid="{00000000-0005-0000-0000-00006C790000}"/>
    <cellStyle name="Normal 3 4 2 2 2 2 2 2 2 2 2" xfId="32070" xr:uid="{00000000-0005-0000-0000-00006D790000}"/>
    <cellStyle name="Normal 3 4 2 2 2 2 2 2 2 2 2 2" xfId="32071" xr:uid="{00000000-0005-0000-0000-00006E790000}"/>
    <cellStyle name="Normal 3 4 2 2 2 2 2 2 2 2 3" xfId="32072" xr:uid="{00000000-0005-0000-0000-00006F790000}"/>
    <cellStyle name="Normal 3 4 2 2 2 2 2 2 2 3" xfId="32073" xr:uid="{00000000-0005-0000-0000-000070790000}"/>
    <cellStyle name="Normal 3 4 2 2 2 2 2 2 2 3 2" xfId="32074" xr:uid="{00000000-0005-0000-0000-000071790000}"/>
    <cellStyle name="Normal 3 4 2 2 2 2 2 2 2 4" xfId="32075" xr:uid="{00000000-0005-0000-0000-000072790000}"/>
    <cellStyle name="Normal 3 4 2 2 2 2 2 2 3" xfId="32076" xr:uid="{00000000-0005-0000-0000-000073790000}"/>
    <cellStyle name="Normal 3 4 2 2 2 2 2 2 3 2" xfId="32077" xr:uid="{00000000-0005-0000-0000-000074790000}"/>
    <cellStyle name="Normal 3 4 2 2 2 2 2 2 3 2 2" xfId="32078" xr:uid="{00000000-0005-0000-0000-000075790000}"/>
    <cellStyle name="Normal 3 4 2 2 2 2 2 2 3 3" xfId="32079" xr:uid="{00000000-0005-0000-0000-000076790000}"/>
    <cellStyle name="Normal 3 4 2 2 2 2 2 2 4" xfId="32080" xr:uid="{00000000-0005-0000-0000-000077790000}"/>
    <cellStyle name="Normal 3 4 2 2 2 2 2 2 4 2" xfId="32081" xr:uid="{00000000-0005-0000-0000-000078790000}"/>
    <cellStyle name="Normal 3 4 2 2 2 2 2 2 5" xfId="32082" xr:uid="{00000000-0005-0000-0000-000079790000}"/>
    <cellStyle name="Normal 3 4 2 2 2 2 2 3" xfId="32083" xr:uid="{00000000-0005-0000-0000-00007A790000}"/>
    <cellStyle name="Normal 3 4 2 2 2 2 2 3 2" xfId="32084" xr:uid="{00000000-0005-0000-0000-00007B790000}"/>
    <cellStyle name="Normal 3 4 2 2 2 2 2 3 2 2" xfId="32085" xr:uid="{00000000-0005-0000-0000-00007C790000}"/>
    <cellStyle name="Normal 3 4 2 2 2 2 2 3 2 2 2" xfId="32086" xr:uid="{00000000-0005-0000-0000-00007D790000}"/>
    <cellStyle name="Normal 3 4 2 2 2 2 2 3 2 3" xfId="32087" xr:uid="{00000000-0005-0000-0000-00007E790000}"/>
    <cellStyle name="Normal 3 4 2 2 2 2 2 3 3" xfId="32088" xr:uid="{00000000-0005-0000-0000-00007F790000}"/>
    <cellStyle name="Normal 3 4 2 2 2 2 2 3 3 2" xfId="32089" xr:uid="{00000000-0005-0000-0000-000080790000}"/>
    <cellStyle name="Normal 3 4 2 2 2 2 2 3 4" xfId="32090" xr:uid="{00000000-0005-0000-0000-000081790000}"/>
    <cellStyle name="Normal 3 4 2 2 2 2 2 4" xfId="32091" xr:uid="{00000000-0005-0000-0000-000082790000}"/>
    <cellStyle name="Normal 3 4 2 2 2 2 2 4 2" xfId="32092" xr:uid="{00000000-0005-0000-0000-000083790000}"/>
    <cellStyle name="Normal 3 4 2 2 2 2 2 4 2 2" xfId="32093" xr:uid="{00000000-0005-0000-0000-000084790000}"/>
    <cellStyle name="Normal 3 4 2 2 2 2 2 4 2 2 2" xfId="32094" xr:uid="{00000000-0005-0000-0000-000085790000}"/>
    <cellStyle name="Normal 3 4 2 2 2 2 2 4 2 3" xfId="32095" xr:uid="{00000000-0005-0000-0000-000086790000}"/>
    <cellStyle name="Normal 3 4 2 2 2 2 2 4 3" xfId="32096" xr:uid="{00000000-0005-0000-0000-000087790000}"/>
    <cellStyle name="Normal 3 4 2 2 2 2 2 4 3 2" xfId="32097" xr:uid="{00000000-0005-0000-0000-000088790000}"/>
    <cellStyle name="Normal 3 4 2 2 2 2 2 4 4" xfId="32098" xr:uid="{00000000-0005-0000-0000-000089790000}"/>
    <cellStyle name="Normal 3 4 2 2 2 2 2 5" xfId="32099" xr:uid="{00000000-0005-0000-0000-00008A790000}"/>
    <cellStyle name="Normal 3 4 2 2 2 2 2 5 2" xfId="32100" xr:uid="{00000000-0005-0000-0000-00008B790000}"/>
    <cellStyle name="Normal 3 4 2 2 2 2 2 5 2 2" xfId="32101" xr:uid="{00000000-0005-0000-0000-00008C790000}"/>
    <cellStyle name="Normal 3 4 2 2 2 2 2 5 3" xfId="32102" xr:uid="{00000000-0005-0000-0000-00008D790000}"/>
    <cellStyle name="Normal 3 4 2 2 2 2 2 6" xfId="32103" xr:uid="{00000000-0005-0000-0000-00008E790000}"/>
    <cellStyle name="Normal 3 4 2 2 2 2 2 6 2" xfId="32104" xr:uid="{00000000-0005-0000-0000-00008F790000}"/>
    <cellStyle name="Normal 3 4 2 2 2 2 2 7" xfId="32105" xr:uid="{00000000-0005-0000-0000-000090790000}"/>
    <cellStyle name="Normal 3 4 2 2 2 2 2 7 2" xfId="32106" xr:uid="{00000000-0005-0000-0000-000091790000}"/>
    <cellStyle name="Normal 3 4 2 2 2 2 2 8" xfId="32107" xr:uid="{00000000-0005-0000-0000-000092790000}"/>
    <cellStyle name="Normal 3 4 2 2 2 2 3" xfId="32108" xr:uid="{00000000-0005-0000-0000-000093790000}"/>
    <cellStyle name="Normal 3 4 2 2 2 2 3 2" xfId="32109" xr:uid="{00000000-0005-0000-0000-000094790000}"/>
    <cellStyle name="Normal 3 4 2 2 2 2 3 2 2" xfId="32110" xr:uid="{00000000-0005-0000-0000-000095790000}"/>
    <cellStyle name="Normal 3 4 2 2 2 2 3 2 2 2" xfId="32111" xr:uid="{00000000-0005-0000-0000-000096790000}"/>
    <cellStyle name="Normal 3 4 2 2 2 2 3 2 2 2 2" xfId="32112" xr:uid="{00000000-0005-0000-0000-000097790000}"/>
    <cellStyle name="Normal 3 4 2 2 2 2 3 2 2 3" xfId="32113" xr:uid="{00000000-0005-0000-0000-000098790000}"/>
    <cellStyle name="Normal 3 4 2 2 2 2 3 2 3" xfId="32114" xr:uid="{00000000-0005-0000-0000-000099790000}"/>
    <cellStyle name="Normal 3 4 2 2 2 2 3 2 3 2" xfId="32115" xr:uid="{00000000-0005-0000-0000-00009A790000}"/>
    <cellStyle name="Normal 3 4 2 2 2 2 3 2 4" xfId="32116" xr:uid="{00000000-0005-0000-0000-00009B790000}"/>
    <cellStyle name="Normal 3 4 2 2 2 2 3 3" xfId="32117" xr:uid="{00000000-0005-0000-0000-00009C790000}"/>
    <cellStyle name="Normal 3 4 2 2 2 2 3 3 2" xfId="32118" xr:uid="{00000000-0005-0000-0000-00009D790000}"/>
    <cellStyle name="Normal 3 4 2 2 2 2 3 3 2 2" xfId="32119" xr:uid="{00000000-0005-0000-0000-00009E790000}"/>
    <cellStyle name="Normal 3 4 2 2 2 2 3 3 3" xfId="32120" xr:uid="{00000000-0005-0000-0000-00009F790000}"/>
    <cellStyle name="Normal 3 4 2 2 2 2 3 4" xfId="32121" xr:uid="{00000000-0005-0000-0000-0000A0790000}"/>
    <cellStyle name="Normal 3 4 2 2 2 2 3 4 2" xfId="32122" xr:uid="{00000000-0005-0000-0000-0000A1790000}"/>
    <cellStyle name="Normal 3 4 2 2 2 2 3 5" xfId="32123" xr:uid="{00000000-0005-0000-0000-0000A2790000}"/>
    <cellStyle name="Normal 3 4 2 2 2 2 4" xfId="32124" xr:uid="{00000000-0005-0000-0000-0000A3790000}"/>
    <cellStyle name="Normal 3 4 2 2 2 2 4 2" xfId="32125" xr:uid="{00000000-0005-0000-0000-0000A4790000}"/>
    <cellStyle name="Normal 3 4 2 2 2 2 4 2 2" xfId="32126" xr:uid="{00000000-0005-0000-0000-0000A5790000}"/>
    <cellStyle name="Normal 3 4 2 2 2 2 4 2 2 2" xfId="32127" xr:uid="{00000000-0005-0000-0000-0000A6790000}"/>
    <cellStyle name="Normal 3 4 2 2 2 2 4 2 3" xfId="32128" xr:uid="{00000000-0005-0000-0000-0000A7790000}"/>
    <cellStyle name="Normal 3 4 2 2 2 2 4 3" xfId="32129" xr:uid="{00000000-0005-0000-0000-0000A8790000}"/>
    <cellStyle name="Normal 3 4 2 2 2 2 4 3 2" xfId="32130" xr:uid="{00000000-0005-0000-0000-0000A9790000}"/>
    <cellStyle name="Normal 3 4 2 2 2 2 4 4" xfId="32131" xr:uid="{00000000-0005-0000-0000-0000AA790000}"/>
    <cellStyle name="Normal 3 4 2 2 2 2 5" xfId="32132" xr:uid="{00000000-0005-0000-0000-0000AB790000}"/>
    <cellStyle name="Normal 3 4 2 2 2 2 5 2" xfId="32133" xr:uid="{00000000-0005-0000-0000-0000AC790000}"/>
    <cellStyle name="Normal 3 4 2 2 2 2 5 2 2" xfId="32134" xr:uid="{00000000-0005-0000-0000-0000AD790000}"/>
    <cellStyle name="Normal 3 4 2 2 2 2 5 2 2 2" xfId="32135" xr:uid="{00000000-0005-0000-0000-0000AE790000}"/>
    <cellStyle name="Normal 3 4 2 2 2 2 5 2 3" xfId="32136" xr:uid="{00000000-0005-0000-0000-0000AF790000}"/>
    <cellStyle name="Normal 3 4 2 2 2 2 5 3" xfId="32137" xr:uid="{00000000-0005-0000-0000-0000B0790000}"/>
    <cellStyle name="Normal 3 4 2 2 2 2 5 3 2" xfId="32138" xr:uid="{00000000-0005-0000-0000-0000B1790000}"/>
    <cellStyle name="Normal 3 4 2 2 2 2 5 4" xfId="32139" xr:uid="{00000000-0005-0000-0000-0000B2790000}"/>
    <cellStyle name="Normal 3 4 2 2 2 2 6" xfId="32140" xr:uid="{00000000-0005-0000-0000-0000B3790000}"/>
    <cellStyle name="Normal 3 4 2 2 2 2 6 2" xfId="32141" xr:uid="{00000000-0005-0000-0000-0000B4790000}"/>
    <cellStyle name="Normal 3 4 2 2 2 2 6 2 2" xfId="32142" xr:uid="{00000000-0005-0000-0000-0000B5790000}"/>
    <cellStyle name="Normal 3 4 2 2 2 2 6 3" xfId="32143" xr:uid="{00000000-0005-0000-0000-0000B6790000}"/>
    <cellStyle name="Normal 3 4 2 2 2 2 7" xfId="32144" xr:uid="{00000000-0005-0000-0000-0000B7790000}"/>
    <cellStyle name="Normal 3 4 2 2 2 2 7 2" xfId="32145" xr:uid="{00000000-0005-0000-0000-0000B8790000}"/>
    <cellStyle name="Normal 3 4 2 2 2 2 8" xfId="32146" xr:uid="{00000000-0005-0000-0000-0000B9790000}"/>
    <cellStyle name="Normal 3 4 2 2 2 2 8 2" xfId="32147" xr:uid="{00000000-0005-0000-0000-0000BA790000}"/>
    <cellStyle name="Normal 3 4 2 2 2 2 9" xfId="32148" xr:uid="{00000000-0005-0000-0000-0000BB790000}"/>
    <cellStyle name="Normal 3 4 2 2 2 3" xfId="32149" xr:uid="{00000000-0005-0000-0000-0000BC790000}"/>
    <cellStyle name="Normal 3 4 2 2 2 3 2" xfId="32150" xr:uid="{00000000-0005-0000-0000-0000BD790000}"/>
    <cellStyle name="Normal 3 4 2 2 2 3 2 2" xfId="32151" xr:uid="{00000000-0005-0000-0000-0000BE790000}"/>
    <cellStyle name="Normal 3 4 2 2 2 3 2 2 2" xfId="32152" xr:uid="{00000000-0005-0000-0000-0000BF790000}"/>
    <cellStyle name="Normal 3 4 2 2 2 3 2 2 2 2" xfId="32153" xr:uid="{00000000-0005-0000-0000-0000C0790000}"/>
    <cellStyle name="Normal 3 4 2 2 2 3 2 2 2 2 2" xfId="32154" xr:uid="{00000000-0005-0000-0000-0000C1790000}"/>
    <cellStyle name="Normal 3 4 2 2 2 3 2 2 2 3" xfId="32155" xr:uid="{00000000-0005-0000-0000-0000C2790000}"/>
    <cellStyle name="Normal 3 4 2 2 2 3 2 2 3" xfId="32156" xr:uid="{00000000-0005-0000-0000-0000C3790000}"/>
    <cellStyle name="Normal 3 4 2 2 2 3 2 2 3 2" xfId="32157" xr:uid="{00000000-0005-0000-0000-0000C4790000}"/>
    <cellStyle name="Normal 3 4 2 2 2 3 2 2 4" xfId="32158" xr:uid="{00000000-0005-0000-0000-0000C5790000}"/>
    <cellStyle name="Normal 3 4 2 2 2 3 2 3" xfId="32159" xr:uid="{00000000-0005-0000-0000-0000C6790000}"/>
    <cellStyle name="Normal 3 4 2 2 2 3 2 3 2" xfId="32160" xr:uid="{00000000-0005-0000-0000-0000C7790000}"/>
    <cellStyle name="Normal 3 4 2 2 2 3 2 3 2 2" xfId="32161" xr:uid="{00000000-0005-0000-0000-0000C8790000}"/>
    <cellStyle name="Normal 3 4 2 2 2 3 2 3 3" xfId="32162" xr:uid="{00000000-0005-0000-0000-0000C9790000}"/>
    <cellStyle name="Normal 3 4 2 2 2 3 2 4" xfId="32163" xr:uid="{00000000-0005-0000-0000-0000CA790000}"/>
    <cellStyle name="Normal 3 4 2 2 2 3 2 4 2" xfId="32164" xr:uid="{00000000-0005-0000-0000-0000CB790000}"/>
    <cellStyle name="Normal 3 4 2 2 2 3 2 5" xfId="32165" xr:uid="{00000000-0005-0000-0000-0000CC790000}"/>
    <cellStyle name="Normal 3 4 2 2 2 3 3" xfId="32166" xr:uid="{00000000-0005-0000-0000-0000CD790000}"/>
    <cellStyle name="Normal 3 4 2 2 2 3 3 2" xfId="32167" xr:uid="{00000000-0005-0000-0000-0000CE790000}"/>
    <cellStyle name="Normal 3 4 2 2 2 3 3 2 2" xfId="32168" xr:uid="{00000000-0005-0000-0000-0000CF790000}"/>
    <cellStyle name="Normal 3 4 2 2 2 3 3 2 2 2" xfId="32169" xr:uid="{00000000-0005-0000-0000-0000D0790000}"/>
    <cellStyle name="Normal 3 4 2 2 2 3 3 2 3" xfId="32170" xr:uid="{00000000-0005-0000-0000-0000D1790000}"/>
    <cellStyle name="Normal 3 4 2 2 2 3 3 3" xfId="32171" xr:uid="{00000000-0005-0000-0000-0000D2790000}"/>
    <cellStyle name="Normal 3 4 2 2 2 3 3 3 2" xfId="32172" xr:uid="{00000000-0005-0000-0000-0000D3790000}"/>
    <cellStyle name="Normal 3 4 2 2 2 3 3 4" xfId="32173" xr:uid="{00000000-0005-0000-0000-0000D4790000}"/>
    <cellStyle name="Normal 3 4 2 2 2 3 4" xfId="32174" xr:uid="{00000000-0005-0000-0000-0000D5790000}"/>
    <cellStyle name="Normal 3 4 2 2 2 3 4 2" xfId="32175" xr:uid="{00000000-0005-0000-0000-0000D6790000}"/>
    <cellStyle name="Normal 3 4 2 2 2 3 4 2 2" xfId="32176" xr:uid="{00000000-0005-0000-0000-0000D7790000}"/>
    <cellStyle name="Normal 3 4 2 2 2 3 4 2 2 2" xfId="32177" xr:uid="{00000000-0005-0000-0000-0000D8790000}"/>
    <cellStyle name="Normal 3 4 2 2 2 3 4 2 3" xfId="32178" xr:uid="{00000000-0005-0000-0000-0000D9790000}"/>
    <cellStyle name="Normal 3 4 2 2 2 3 4 3" xfId="32179" xr:uid="{00000000-0005-0000-0000-0000DA790000}"/>
    <cellStyle name="Normal 3 4 2 2 2 3 4 3 2" xfId="32180" xr:uid="{00000000-0005-0000-0000-0000DB790000}"/>
    <cellStyle name="Normal 3 4 2 2 2 3 4 4" xfId="32181" xr:uid="{00000000-0005-0000-0000-0000DC790000}"/>
    <cellStyle name="Normal 3 4 2 2 2 3 5" xfId="32182" xr:uid="{00000000-0005-0000-0000-0000DD790000}"/>
    <cellStyle name="Normal 3 4 2 2 2 3 5 2" xfId="32183" xr:uid="{00000000-0005-0000-0000-0000DE790000}"/>
    <cellStyle name="Normal 3 4 2 2 2 3 5 2 2" xfId="32184" xr:uid="{00000000-0005-0000-0000-0000DF790000}"/>
    <cellStyle name="Normal 3 4 2 2 2 3 5 3" xfId="32185" xr:uid="{00000000-0005-0000-0000-0000E0790000}"/>
    <cellStyle name="Normal 3 4 2 2 2 3 6" xfId="32186" xr:uid="{00000000-0005-0000-0000-0000E1790000}"/>
    <cellStyle name="Normal 3 4 2 2 2 3 6 2" xfId="32187" xr:uid="{00000000-0005-0000-0000-0000E2790000}"/>
    <cellStyle name="Normal 3 4 2 2 2 3 7" xfId="32188" xr:uid="{00000000-0005-0000-0000-0000E3790000}"/>
    <cellStyle name="Normal 3 4 2 2 2 3 7 2" xfId="32189" xr:uid="{00000000-0005-0000-0000-0000E4790000}"/>
    <cellStyle name="Normal 3 4 2 2 2 3 8" xfId="32190" xr:uid="{00000000-0005-0000-0000-0000E5790000}"/>
    <cellStyle name="Normal 3 4 2 2 2 4" xfId="32191" xr:uid="{00000000-0005-0000-0000-0000E6790000}"/>
    <cellStyle name="Normal 3 4 2 2 2 4 2" xfId="32192" xr:uid="{00000000-0005-0000-0000-0000E7790000}"/>
    <cellStyle name="Normal 3 4 2 2 2 4 2 2" xfId="32193" xr:uid="{00000000-0005-0000-0000-0000E8790000}"/>
    <cellStyle name="Normal 3 4 2 2 2 4 2 2 2" xfId="32194" xr:uid="{00000000-0005-0000-0000-0000E9790000}"/>
    <cellStyle name="Normal 3 4 2 2 2 4 2 2 2 2" xfId="32195" xr:uid="{00000000-0005-0000-0000-0000EA790000}"/>
    <cellStyle name="Normal 3 4 2 2 2 4 2 2 3" xfId="32196" xr:uid="{00000000-0005-0000-0000-0000EB790000}"/>
    <cellStyle name="Normal 3 4 2 2 2 4 2 3" xfId="32197" xr:uid="{00000000-0005-0000-0000-0000EC790000}"/>
    <cellStyle name="Normal 3 4 2 2 2 4 2 3 2" xfId="32198" xr:uid="{00000000-0005-0000-0000-0000ED790000}"/>
    <cellStyle name="Normal 3 4 2 2 2 4 2 4" xfId="32199" xr:uid="{00000000-0005-0000-0000-0000EE790000}"/>
    <cellStyle name="Normal 3 4 2 2 2 4 3" xfId="32200" xr:uid="{00000000-0005-0000-0000-0000EF790000}"/>
    <cellStyle name="Normal 3 4 2 2 2 4 3 2" xfId="32201" xr:uid="{00000000-0005-0000-0000-0000F0790000}"/>
    <cellStyle name="Normal 3 4 2 2 2 4 3 2 2" xfId="32202" xr:uid="{00000000-0005-0000-0000-0000F1790000}"/>
    <cellStyle name="Normal 3 4 2 2 2 4 3 3" xfId="32203" xr:uid="{00000000-0005-0000-0000-0000F2790000}"/>
    <cellStyle name="Normal 3 4 2 2 2 4 4" xfId="32204" xr:uid="{00000000-0005-0000-0000-0000F3790000}"/>
    <cellStyle name="Normal 3 4 2 2 2 4 4 2" xfId="32205" xr:uid="{00000000-0005-0000-0000-0000F4790000}"/>
    <cellStyle name="Normal 3 4 2 2 2 4 5" xfId="32206" xr:uid="{00000000-0005-0000-0000-0000F5790000}"/>
    <cellStyle name="Normal 3 4 2 2 2 5" xfId="32207" xr:uid="{00000000-0005-0000-0000-0000F6790000}"/>
    <cellStyle name="Normal 3 4 2 2 2 5 2" xfId="32208" xr:uid="{00000000-0005-0000-0000-0000F7790000}"/>
    <cellStyle name="Normal 3 4 2 2 2 5 2 2" xfId="32209" xr:uid="{00000000-0005-0000-0000-0000F8790000}"/>
    <cellStyle name="Normal 3 4 2 2 2 5 2 2 2" xfId="32210" xr:uid="{00000000-0005-0000-0000-0000F9790000}"/>
    <cellStyle name="Normal 3 4 2 2 2 5 2 3" xfId="32211" xr:uid="{00000000-0005-0000-0000-0000FA790000}"/>
    <cellStyle name="Normal 3 4 2 2 2 5 3" xfId="32212" xr:uid="{00000000-0005-0000-0000-0000FB790000}"/>
    <cellStyle name="Normal 3 4 2 2 2 5 3 2" xfId="32213" xr:uid="{00000000-0005-0000-0000-0000FC790000}"/>
    <cellStyle name="Normal 3 4 2 2 2 5 4" xfId="32214" xr:uid="{00000000-0005-0000-0000-0000FD790000}"/>
    <cellStyle name="Normal 3 4 2 2 2 6" xfId="32215" xr:uid="{00000000-0005-0000-0000-0000FE790000}"/>
    <cellStyle name="Normal 3 4 2 2 2 6 2" xfId="32216" xr:uid="{00000000-0005-0000-0000-0000FF790000}"/>
    <cellStyle name="Normal 3 4 2 2 2 6 2 2" xfId="32217" xr:uid="{00000000-0005-0000-0000-0000007A0000}"/>
    <cellStyle name="Normal 3 4 2 2 2 6 2 2 2" xfId="32218" xr:uid="{00000000-0005-0000-0000-0000017A0000}"/>
    <cellStyle name="Normal 3 4 2 2 2 6 2 3" xfId="32219" xr:uid="{00000000-0005-0000-0000-0000027A0000}"/>
    <cellStyle name="Normal 3 4 2 2 2 6 3" xfId="32220" xr:uid="{00000000-0005-0000-0000-0000037A0000}"/>
    <cellStyle name="Normal 3 4 2 2 2 6 3 2" xfId="32221" xr:uid="{00000000-0005-0000-0000-0000047A0000}"/>
    <cellStyle name="Normal 3 4 2 2 2 6 4" xfId="32222" xr:uid="{00000000-0005-0000-0000-0000057A0000}"/>
    <cellStyle name="Normal 3 4 2 2 2 7" xfId="32223" xr:uid="{00000000-0005-0000-0000-0000067A0000}"/>
    <cellStyle name="Normal 3 4 2 2 2 7 2" xfId="32224" xr:uid="{00000000-0005-0000-0000-0000077A0000}"/>
    <cellStyle name="Normal 3 4 2 2 2 7 2 2" xfId="32225" xr:uid="{00000000-0005-0000-0000-0000087A0000}"/>
    <cellStyle name="Normal 3 4 2 2 2 7 3" xfId="32226" xr:uid="{00000000-0005-0000-0000-0000097A0000}"/>
    <cellStyle name="Normal 3 4 2 2 2 8" xfId="32227" xr:uid="{00000000-0005-0000-0000-00000A7A0000}"/>
    <cellStyle name="Normal 3 4 2 2 2 8 2" xfId="32228" xr:uid="{00000000-0005-0000-0000-00000B7A0000}"/>
    <cellStyle name="Normal 3 4 2 2 2 9" xfId="32229" xr:uid="{00000000-0005-0000-0000-00000C7A0000}"/>
    <cellStyle name="Normal 3 4 2 2 2 9 2" xfId="32230" xr:uid="{00000000-0005-0000-0000-00000D7A0000}"/>
    <cellStyle name="Normal 3 4 2 2 3" xfId="32231" xr:uid="{00000000-0005-0000-0000-00000E7A0000}"/>
    <cellStyle name="Normal 3 4 2 2 3 10" xfId="32232" xr:uid="{00000000-0005-0000-0000-00000F7A0000}"/>
    <cellStyle name="Normal 3 4 2 2 3 11" xfId="32233" xr:uid="{00000000-0005-0000-0000-0000107A0000}"/>
    <cellStyle name="Normal 3 4 2 2 3 2" xfId="32234" xr:uid="{00000000-0005-0000-0000-0000117A0000}"/>
    <cellStyle name="Normal 3 4 2 2 3 2 10" xfId="32235" xr:uid="{00000000-0005-0000-0000-0000127A0000}"/>
    <cellStyle name="Normal 3 4 2 2 3 2 2" xfId="32236" xr:uid="{00000000-0005-0000-0000-0000137A0000}"/>
    <cellStyle name="Normal 3 4 2 2 3 2 2 2" xfId="32237" xr:uid="{00000000-0005-0000-0000-0000147A0000}"/>
    <cellStyle name="Normal 3 4 2 2 3 2 2 2 2" xfId="32238" xr:uid="{00000000-0005-0000-0000-0000157A0000}"/>
    <cellStyle name="Normal 3 4 2 2 3 2 2 2 2 2" xfId="32239" xr:uid="{00000000-0005-0000-0000-0000167A0000}"/>
    <cellStyle name="Normal 3 4 2 2 3 2 2 2 2 2 2" xfId="32240" xr:uid="{00000000-0005-0000-0000-0000177A0000}"/>
    <cellStyle name="Normal 3 4 2 2 3 2 2 2 2 2 2 2" xfId="32241" xr:uid="{00000000-0005-0000-0000-0000187A0000}"/>
    <cellStyle name="Normal 3 4 2 2 3 2 2 2 2 2 3" xfId="32242" xr:uid="{00000000-0005-0000-0000-0000197A0000}"/>
    <cellStyle name="Normal 3 4 2 2 3 2 2 2 2 3" xfId="32243" xr:uid="{00000000-0005-0000-0000-00001A7A0000}"/>
    <cellStyle name="Normal 3 4 2 2 3 2 2 2 2 3 2" xfId="32244" xr:uid="{00000000-0005-0000-0000-00001B7A0000}"/>
    <cellStyle name="Normal 3 4 2 2 3 2 2 2 2 4" xfId="32245" xr:uid="{00000000-0005-0000-0000-00001C7A0000}"/>
    <cellStyle name="Normal 3 4 2 2 3 2 2 2 3" xfId="32246" xr:uid="{00000000-0005-0000-0000-00001D7A0000}"/>
    <cellStyle name="Normal 3 4 2 2 3 2 2 2 3 2" xfId="32247" xr:uid="{00000000-0005-0000-0000-00001E7A0000}"/>
    <cellStyle name="Normal 3 4 2 2 3 2 2 2 3 2 2" xfId="32248" xr:uid="{00000000-0005-0000-0000-00001F7A0000}"/>
    <cellStyle name="Normal 3 4 2 2 3 2 2 2 3 3" xfId="32249" xr:uid="{00000000-0005-0000-0000-0000207A0000}"/>
    <cellStyle name="Normal 3 4 2 2 3 2 2 2 4" xfId="32250" xr:uid="{00000000-0005-0000-0000-0000217A0000}"/>
    <cellStyle name="Normal 3 4 2 2 3 2 2 2 4 2" xfId="32251" xr:uid="{00000000-0005-0000-0000-0000227A0000}"/>
    <cellStyle name="Normal 3 4 2 2 3 2 2 2 5" xfId="32252" xr:uid="{00000000-0005-0000-0000-0000237A0000}"/>
    <cellStyle name="Normal 3 4 2 2 3 2 2 3" xfId="32253" xr:uid="{00000000-0005-0000-0000-0000247A0000}"/>
    <cellStyle name="Normal 3 4 2 2 3 2 2 3 2" xfId="32254" xr:uid="{00000000-0005-0000-0000-0000257A0000}"/>
    <cellStyle name="Normal 3 4 2 2 3 2 2 3 2 2" xfId="32255" xr:uid="{00000000-0005-0000-0000-0000267A0000}"/>
    <cellStyle name="Normal 3 4 2 2 3 2 2 3 2 2 2" xfId="32256" xr:uid="{00000000-0005-0000-0000-0000277A0000}"/>
    <cellStyle name="Normal 3 4 2 2 3 2 2 3 2 3" xfId="32257" xr:uid="{00000000-0005-0000-0000-0000287A0000}"/>
    <cellStyle name="Normal 3 4 2 2 3 2 2 3 3" xfId="32258" xr:uid="{00000000-0005-0000-0000-0000297A0000}"/>
    <cellStyle name="Normal 3 4 2 2 3 2 2 3 3 2" xfId="32259" xr:uid="{00000000-0005-0000-0000-00002A7A0000}"/>
    <cellStyle name="Normal 3 4 2 2 3 2 2 3 4" xfId="32260" xr:uid="{00000000-0005-0000-0000-00002B7A0000}"/>
    <cellStyle name="Normal 3 4 2 2 3 2 2 4" xfId="32261" xr:uid="{00000000-0005-0000-0000-00002C7A0000}"/>
    <cellStyle name="Normal 3 4 2 2 3 2 2 4 2" xfId="32262" xr:uid="{00000000-0005-0000-0000-00002D7A0000}"/>
    <cellStyle name="Normal 3 4 2 2 3 2 2 4 2 2" xfId="32263" xr:uid="{00000000-0005-0000-0000-00002E7A0000}"/>
    <cellStyle name="Normal 3 4 2 2 3 2 2 4 2 2 2" xfId="32264" xr:uid="{00000000-0005-0000-0000-00002F7A0000}"/>
    <cellStyle name="Normal 3 4 2 2 3 2 2 4 2 3" xfId="32265" xr:uid="{00000000-0005-0000-0000-0000307A0000}"/>
    <cellStyle name="Normal 3 4 2 2 3 2 2 4 3" xfId="32266" xr:uid="{00000000-0005-0000-0000-0000317A0000}"/>
    <cellStyle name="Normal 3 4 2 2 3 2 2 4 3 2" xfId="32267" xr:uid="{00000000-0005-0000-0000-0000327A0000}"/>
    <cellStyle name="Normal 3 4 2 2 3 2 2 4 4" xfId="32268" xr:uid="{00000000-0005-0000-0000-0000337A0000}"/>
    <cellStyle name="Normal 3 4 2 2 3 2 2 5" xfId="32269" xr:uid="{00000000-0005-0000-0000-0000347A0000}"/>
    <cellStyle name="Normal 3 4 2 2 3 2 2 5 2" xfId="32270" xr:uid="{00000000-0005-0000-0000-0000357A0000}"/>
    <cellStyle name="Normal 3 4 2 2 3 2 2 5 2 2" xfId="32271" xr:uid="{00000000-0005-0000-0000-0000367A0000}"/>
    <cellStyle name="Normal 3 4 2 2 3 2 2 5 3" xfId="32272" xr:uid="{00000000-0005-0000-0000-0000377A0000}"/>
    <cellStyle name="Normal 3 4 2 2 3 2 2 6" xfId="32273" xr:uid="{00000000-0005-0000-0000-0000387A0000}"/>
    <cellStyle name="Normal 3 4 2 2 3 2 2 6 2" xfId="32274" xr:uid="{00000000-0005-0000-0000-0000397A0000}"/>
    <cellStyle name="Normal 3 4 2 2 3 2 2 7" xfId="32275" xr:uid="{00000000-0005-0000-0000-00003A7A0000}"/>
    <cellStyle name="Normal 3 4 2 2 3 2 2 7 2" xfId="32276" xr:uid="{00000000-0005-0000-0000-00003B7A0000}"/>
    <cellStyle name="Normal 3 4 2 2 3 2 2 8" xfId="32277" xr:uid="{00000000-0005-0000-0000-00003C7A0000}"/>
    <cellStyle name="Normal 3 4 2 2 3 2 3" xfId="32278" xr:uid="{00000000-0005-0000-0000-00003D7A0000}"/>
    <cellStyle name="Normal 3 4 2 2 3 2 3 2" xfId="32279" xr:uid="{00000000-0005-0000-0000-00003E7A0000}"/>
    <cellStyle name="Normal 3 4 2 2 3 2 3 2 2" xfId="32280" xr:uid="{00000000-0005-0000-0000-00003F7A0000}"/>
    <cellStyle name="Normal 3 4 2 2 3 2 3 2 2 2" xfId="32281" xr:uid="{00000000-0005-0000-0000-0000407A0000}"/>
    <cellStyle name="Normal 3 4 2 2 3 2 3 2 2 2 2" xfId="32282" xr:uid="{00000000-0005-0000-0000-0000417A0000}"/>
    <cellStyle name="Normal 3 4 2 2 3 2 3 2 2 3" xfId="32283" xr:uid="{00000000-0005-0000-0000-0000427A0000}"/>
    <cellStyle name="Normal 3 4 2 2 3 2 3 2 3" xfId="32284" xr:uid="{00000000-0005-0000-0000-0000437A0000}"/>
    <cellStyle name="Normal 3 4 2 2 3 2 3 2 3 2" xfId="32285" xr:uid="{00000000-0005-0000-0000-0000447A0000}"/>
    <cellStyle name="Normal 3 4 2 2 3 2 3 2 4" xfId="32286" xr:uid="{00000000-0005-0000-0000-0000457A0000}"/>
    <cellStyle name="Normal 3 4 2 2 3 2 3 3" xfId="32287" xr:uid="{00000000-0005-0000-0000-0000467A0000}"/>
    <cellStyle name="Normal 3 4 2 2 3 2 3 3 2" xfId="32288" xr:uid="{00000000-0005-0000-0000-0000477A0000}"/>
    <cellStyle name="Normal 3 4 2 2 3 2 3 3 2 2" xfId="32289" xr:uid="{00000000-0005-0000-0000-0000487A0000}"/>
    <cellStyle name="Normal 3 4 2 2 3 2 3 3 3" xfId="32290" xr:uid="{00000000-0005-0000-0000-0000497A0000}"/>
    <cellStyle name="Normal 3 4 2 2 3 2 3 4" xfId="32291" xr:uid="{00000000-0005-0000-0000-00004A7A0000}"/>
    <cellStyle name="Normal 3 4 2 2 3 2 3 4 2" xfId="32292" xr:uid="{00000000-0005-0000-0000-00004B7A0000}"/>
    <cellStyle name="Normal 3 4 2 2 3 2 3 5" xfId="32293" xr:uid="{00000000-0005-0000-0000-00004C7A0000}"/>
    <cellStyle name="Normal 3 4 2 2 3 2 4" xfId="32294" xr:uid="{00000000-0005-0000-0000-00004D7A0000}"/>
    <cellStyle name="Normal 3 4 2 2 3 2 4 2" xfId="32295" xr:uid="{00000000-0005-0000-0000-00004E7A0000}"/>
    <cellStyle name="Normal 3 4 2 2 3 2 4 2 2" xfId="32296" xr:uid="{00000000-0005-0000-0000-00004F7A0000}"/>
    <cellStyle name="Normal 3 4 2 2 3 2 4 2 2 2" xfId="32297" xr:uid="{00000000-0005-0000-0000-0000507A0000}"/>
    <cellStyle name="Normal 3 4 2 2 3 2 4 2 3" xfId="32298" xr:uid="{00000000-0005-0000-0000-0000517A0000}"/>
    <cellStyle name="Normal 3 4 2 2 3 2 4 3" xfId="32299" xr:uid="{00000000-0005-0000-0000-0000527A0000}"/>
    <cellStyle name="Normal 3 4 2 2 3 2 4 3 2" xfId="32300" xr:uid="{00000000-0005-0000-0000-0000537A0000}"/>
    <cellStyle name="Normal 3 4 2 2 3 2 4 4" xfId="32301" xr:uid="{00000000-0005-0000-0000-0000547A0000}"/>
    <cellStyle name="Normal 3 4 2 2 3 2 5" xfId="32302" xr:uid="{00000000-0005-0000-0000-0000557A0000}"/>
    <cellStyle name="Normal 3 4 2 2 3 2 5 2" xfId="32303" xr:uid="{00000000-0005-0000-0000-0000567A0000}"/>
    <cellStyle name="Normal 3 4 2 2 3 2 5 2 2" xfId="32304" xr:uid="{00000000-0005-0000-0000-0000577A0000}"/>
    <cellStyle name="Normal 3 4 2 2 3 2 5 2 2 2" xfId="32305" xr:uid="{00000000-0005-0000-0000-0000587A0000}"/>
    <cellStyle name="Normal 3 4 2 2 3 2 5 2 3" xfId="32306" xr:uid="{00000000-0005-0000-0000-0000597A0000}"/>
    <cellStyle name="Normal 3 4 2 2 3 2 5 3" xfId="32307" xr:uid="{00000000-0005-0000-0000-00005A7A0000}"/>
    <cellStyle name="Normal 3 4 2 2 3 2 5 3 2" xfId="32308" xr:uid="{00000000-0005-0000-0000-00005B7A0000}"/>
    <cellStyle name="Normal 3 4 2 2 3 2 5 4" xfId="32309" xr:uid="{00000000-0005-0000-0000-00005C7A0000}"/>
    <cellStyle name="Normal 3 4 2 2 3 2 6" xfId="32310" xr:uid="{00000000-0005-0000-0000-00005D7A0000}"/>
    <cellStyle name="Normal 3 4 2 2 3 2 6 2" xfId="32311" xr:uid="{00000000-0005-0000-0000-00005E7A0000}"/>
    <cellStyle name="Normal 3 4 2 2 3 2 6 2 2" xfId="32312" xr:uid="{00000000-0005-0000-0000-00005F7A0000}"/>
    <cellStyle name="Normal 3 4 2 2 3 2 6 3" xfId="32313" xr:uid="{00000000-0005-0000-0000-0000607A0000}"/>
    <cellStyle name="Normal 3 4 2 2 3 2 7" xfId="32314" xr:uid="{00000000-0005-0000-0000-0000617A0000}"/>
    <cellStyle name="Normal 3 4 2 2 3 2 7 2" xfId="32315" xr:uid="{00000000-0005-0000-0000-0000627A0000}"/>
    <cellStyle name="Normal 3 4 2 2 3 2 8" xfId="32316" xr:uid="{00000000-0005-0000-0000-0000637A0000}"/>
    <cellStyle name="Normal 3 4 2 2 3 2 8 2" xfId="32317" xr:uid="{00000000-0005-0000-0000-0000647A0000}"/>
    <cellStyle name="Normal 3 4 2 2 3 2 9" xfId="32318" xr:uid="{00000000-0005-0000-0000-0000657A0000}"/>
    <cellStyle name="Normal 3 4 2 2 3 3" xfId="32319" xr:uid="{00000000-0005-0000-0000-0000667A0000}"/>
    <cellStyle name="Normal 3 4 2 2 3 3 2" xfId="32320" xr:uid="{00000000-0005-0000-0000-0000677A0000}"/>
    <cellStyle name="Normal 3 4 2 2 3 3 2 2" xfId="32321" xr:uid="{00000000-0005-0000-0000-0000687A0000}"/>
    <cellStyle name="Normal 3 4 2 2 3 3 2 2 2" xfId="32322" xr:uid="{00000000-0005-0000-0000-0000697A0000}"/>
    <cellStyle name="Normal 3 4 2 2 3 3 2 2 2 2" xfId="32323" xr:uid="{00000000-0005-0000-0000-00006A7A0000}"/>
    <cellStyle name="Normal 3 4 2 2 3 3 2 2 2 2 2" xfId="32324" xr:uid="{00000000-0005-0000-0000-00006B7A0000}"/>
    <cellStyle name="Normal 3 4 2 2 3 3 2 2 2 3" xfId="32325" xr:uid="{00000000-0005-0000-0000-00006C7A0000}"/>
    <cellStyle name="Normal 3 4 2 2 3 3 2 2 3" xfId="32326" xr:uid="{00000000-0005-0000-0000-00006D7A0000}"/>
    <cellStyle name="Normal 3 4 2 2 3 3 2 2 3 2" xfId="32327" xr:uid="{00000000-0005-0000-0000-00006E7A0000}"/>
    <cellStyle name="Normal 3 4 2 2 3 3 2 2 4" xfId="32328" xr:uid="{00000000-0005-0000-0000-00006F7A0000}"/>
    <cellStyle name="Normal 3 4 2 2 3 3 2 3" xfId="32329" xr:uid="{00000000-0005-0000-0000-0000707A0000}"/>
    <cellStyle name="Normal 3 4 2 2 3 3 2 3 2" xfId="32330" xr:uid="{00000000-0005-0000-0000-0000717A0000}"/>
    <cellStyle name="Normal 3 4 2 2 3 3 2 3 2 2" xfId="32331" xr:uid="{00000000-0005-0000-0000-0000727A0000}"/>
    <cellStyle name="Normal 3 4 2 2 3 3 2 3 3" xfId="32332" xr:uid="{00000000-0005-0000-0000-0000737A0000}"/>
    <cellStyle name="Normal 3 4 2 2 3 3 2 4" xfId="32333" xr:uid="{00000000-0005-0000-0000-0000747A0000}"/>
    <cellStyle name="Normal 3 4 2 2 3 3 2 4 2" xfId="32334" xr:uid="{00000000-0005-0000-0000-0000757A0000}"/>
    <cellStyle name="Normal 3 4 2 2 3 3 2 5" xfId="32335" xr:uid="{00000000-0005-0000-0000-0000767A0000}"/>
    <cellStyle name="Normal 3 4 2 2 3 3 3" xfId="32336" xr:uid="{00000000-0005-0000-0000-0000777A0000}"/>
    <cellStyle name="Normal 3 4 2 2 3 3 3 2" xfId="32337" xr:uid="{00000000-0005-0000-0000-0000787A0000}"/>
    <cellStyle name="Normal 3 4 2 2 3 3 3 2 2" xfId="32338" xr:uid="{00000000-0005-0000-0000-0000797A0000}"/>
    <cellStyle name="Normal 3 4 2 2 3 3 3 2 2 2" xfId="32339" xr:uid="{00000000-0005-0000-0000-00007A7A0000}"/>
    <cellStyle name="Normal 3 4 2 2 3 3 3 2 3" xfId="32340" xr:uid="{00000000-0005-0000-0000-00007B7A0000}"/>
    <cellStyle name="Normal 3 4 2 2 3 3 3 3" xfId="32341" xr:uid="{00000000-0005-0000-0000-00007C7A0000}"/>
    <cellStyle name="Normal 3 4 2 2 3 3 3 3 2" xfId="32342" xr:uid="{00000000-0005-0000-0000-00007D7A0000}"/>
    <cellStyle name="Normal 3 4 2 2 3 3 3 4" xfId="32343" xr:uid="{00000000-0005-0000-0000-00007E7A0000}"/>
    <cellStyle name="Normal 3 4 2 2 3 3 4" xfId="32344" xr:uid="{00000000-0005-0000-0000-00007F7A0000}"/>
    <cellStyle name="Normal 3 4 2 2 3 3 4 2" xfId="32345" xr:uid="{00000000-0005-0000-0000-0000807A0000}"/>
    <cellStyle name="Normal 3 4 2 2 3 3 4 2 2" xfId="32346" xr:uid="{00000000-0005-0000-0000-0000817A0000}"/>
    <cellStyle name="Normal 3 4 2 2 3 3 4 2 2 2" xfId="32347" xr:uid="{00000000-0005-0000-0000-0000827A0000}"/>
    <cellStyle name="Normal 3 4 2 2 3 3 4 2 3" xfId="32348" xr:uid="{00000000-0005-0000-0000-0000837A0000}"/>
    <cellStyle name="Normal 3 4 2 2 3 3 4 3" xfId="32349" xr:uid="{00000000-0005-0000-0000-0000847A0000}"/>
    <cellStyle name="Normal 3 4 2 2 3 3 4 3 2" xfId="32350" xr:uid="{00000000-0005-0000-0000-0000857A0000}"/>
    <cellStyle name="Normal 3 4 2 2 3 3 4 4" xfId="32351" xr:uid="{00000000-0005-0000-0000-0000867A0000}"/>
    <cellStyle name="Normal 3 4 2 2 3 3 5" xfId="32352" xr:uid="{00000000-0005-0000-0000-0000877A0000}"/>
    <cellStyle name="Normal 3 4 2 2 3 3 5 2" xfId="32353" xr:uid="{00000000-0005-0000-0000-0000887A0000}"/>
    <cellStyle name="Normal 3 4 2 2 3 3 5 2 2" xfId="32354" xr:uid="{00000000-0005-0000-0000-0000897A0000}"/>
    <cellStyle name="Normal 3 4 2 2 3 3 5 3" xfId="32355" xr:uid="{00000000-0005-0000-0000-00008A7A0000}"/>
    <cellStyle name="Normal 3 4 2 2 3 3 6" xfId="32356" xr:uid="{00000000-0005-0000-0000-00008B7A0000}"/>
    <cellStyle name="Normal 3 4 2 2 3 3 6 2" xfId="32357" xr:uid="{00000000-0005-0000-0000-00008C7A0000}"/>
    <cellStyle name="Normal 3 4 2 2 3 3 7" xfId="32358" xr:uid="{00000000-0005-0000-0000-00008D7A0000}"/>
    <cellStyle name="Normal 3 4 2 2 3 3 7 2" xfId="32359" xr:uid="{00000000-0005-0000-0000-00008E7A0000}"/>
    <cellStyle name="Normal 3 4 2 2 3 3 8" xfId="32360" xr:uid="{00000000-0005-0000-0000-00008F7A0000}"/>
    <cellStyle name="Normal 3 4 2 2 3 4" xfId="32361" xr:uid="{00000000-0005-0000-0000-0000907A0000}"/>
    <cellStyle name="Normal 3 4 2 2 3 4 2" xfId="32362" xr:uid="{00000000-0005-0000-0000-0000917A0000}"/>
    <cellStyle name="Normal 3 4 2 2 3 4 2 2" xfId="32363" xr:uid="{00000000-0005-0000-0000-0000927A0000}"/>
    <cellStyle name="Normal 3 4 2 2 3 4 2 2 2" xfId="32364" xr:uid="{00000000-0005-0000-0000-0000937A0000}"/>
    <cellStyle name="Normal 3 4 2 2 3 4 2 2 2 2" xfId="32365" xr:uid="{00000000-0005-0000-0000-0000947A0000}"/>
    <cellStyle name="Normal 3 4 2 2 3 4 2 2 3" xfId="32366" xr:uid="{00000000-0005-0000-0000-0000957A0000}"/>
    <cellStyle name="Normal 3 4 2 2 3 4 2 3" xfId="32367" xr:uid="{00000000-0005-0000-0000-0000967A0000}"/>
    <cellStyle name="Normal 3 4 2 2 3 4 2 3 2" xfId="32368" xr:uid="{00000000-0005-0000-0000-0000977A0000}"/>
    <cellStyle name="Normal 3 4 2 2 3 4 2 4" xfId="32369" xr:uid="{00000000-0005-0000-0000-0000987A0000}"/>
    <cellStyle name="Normal 3 4 2 2 3 4 3" xfId="32370" xr:uid="{00000000-0005-0000-0000-0000997A0000}"/>
    <cellStyle name="Normal 3 4 2 2 3 4 3 2" xfId="32371" xr:uid="{00000000-0005-0000-0000-00009A7A0000}"/>
    <cellStyle name="Normal 3 4 2 2 3 4 3 2 2" xfId="32372" xr:uid="{00000000-0005-0000-0000-00009B7A0000}"/>
    <cellStyle name="Normal 3 4 2 2 3 4 3 3" xfId="32373" xr:uid="{00000000-0005-0000-0000-00009C7A0000}"/>
    <cellStyle name="Normal 3 4 2 2 3 4 4" xfId="32374" xr:uid="{00000000-0005-0000-0000-00009D7A0000}"/>
    <cellStyle name="Normal 3 4 2 2 3 4 4 2" xfId="32375" xr:uid="{00000000-0005-0000-0000-00009E7A0000}"/>
    <cellStyle name="Normal 3 4 2 2 3 4 5" xfId="32376" xr:uid="{00000000-0005-0000-0000-00009F7A0000}"/>
    <cellStyle name="Normal 3 4 2 2 3 5" xfId="32377" xr:uid="{00000000-0005-0000-0000-0000A07A0000}"/>
    <cellStyle name="Normal 3 4 2 2 3 5 2" xfId="32378" xr:uid="{00000000-0005-0000-0000-0000A17A0000}"/>
    <cellStyle name="Normal 3 4 2 2 3 5 2 2" xfId="32379" xr:uid="{00000000-0005-0000-0000-0000A27A0000}"/>
    <cellStyle name="Normal 3 4 2 2 3 5 2 2 2" xfId="32380" xr:uid="{00000000-0005-0000-0000-0000A37A0000}"/>
    <cellStyle name="Normal 3 4 2 2 3 5 2 3" xfId="32381" xr:uid="{00000000-0005-0000-0000-0000A47A0000}"/>
    <cellStyle name="Normal 3 4 2 2 3 5 3" xfId="32382" xr:uid="{00000000-0005-0000-0000-0000A57A0000}"/>
    <cellStyle name="Normal 3 4 2 2 3 5 3 2" xfId="32383" xr:uid="{00000000-0005-0000-0000-0000A67A0000}"/>
    <cellStyle name="Normal 3 4 2 2 3 5 4" xfId="32384" xr:uid="{00000000-0005-0000-0000-0000A77A0000}"/>
    <cellStyle name="Normal 3 4 2 2 3 6" xfId="32385" xr:uid="{00000000-0005-0000-0000-0000A87A0000}"/>
    <cellStyle name="Normal 3 4 2 2 3 6 2" xfId="32386" xr:uid="{00000000-0005-0000-0000-0000A97A0000}"/>
    <cellStyle name="Normal 3 4 2 2 3 6 2 2" xfId="32387" xr:uid="{00000000-0005-0000-0000-0000AA7A0000}"/>
    <cellStyle name="Normal 3 4 2 2 3 6 2 2 2" xfId="32388" xr:uid="{00000000-0005-0000-0000-0000AB7A0000}"/>
    <cellStyle name="Normal 3 4 2 2 3 6 2 3" xfId="32389" xr:uid="{00000000-0005-0000-0000-0000AC7A0000}"/>
    <cellStyle name="Normal 3 4 2 2 3 6 3" xfId="32390" xr:uid="{00000000-0005-0000-0000-0000AD7A0000}"/>
    <cellStyle name="Normal 3 4 2 2 3 6 3 2" xfId="32391" xr:uid="{00000000-0005-0000-0000-0000AE7A0000}"/>
    <cellStyle name="Normal 3 4 2 2 3 6 4" xfId="32392" xr:uid="{00000000-0005-0000-0000-0000AF7A0000}"/>
    <cellStyle name="Normal 3 4 2 2 3 7" xfId="32393" xr:uid="{00000000-0005-0000-0000-0000B07A0000}"/>
    <cellStyle name="Normal 3 4 2 2 3 7 2" xfId="32394" xr:uid="{00000000-0005-0000-0000-0000B17A0000}"/>
    <cellStyle name="Normal 3 4 2 2 3 7 2 2" xfId="32395" xr:uid="{00000000-0005-0000-0000-0000B27A0000}"/>
    <cellStyle name="Normal 3 4 2 2 3 7 3" xfId="32396" xr:uid="{00000000-0005-0000-0000-0000B37A0000}"/>
    <cellStyle name="Normal 3 4 2 2 3 8" xfId="32397" xr:uid="{00000000-0005-0000-0000-0000B47A0000}"/>
    <cellStyle name="Normal 3 4 2 2 3 8 2" xfId="32398" xr:uid="{00000000-0005-0000-0000-0000B57A0000}"/>
    <cellStyle name="Normal 3 4 2 2 3 9" xfId="32399" xr:uid="{00000000-0005-0000-0000-0000B67A0000}"/>
    <cellStyle name="Normal 3 4 2 2 3 9 2" xfId="32400" xr:uid="{00000000-0005-0000-0000-0000B77A0000}"/>
    <cellStyle name="Normal 3 4 2 2 4" xfId="32401" xr:uid="{00000000-0005-0000-0000-0000B87A0000}"/>
    <cellStyle name="Normal 3 4 2 2 4 10" xfId="32402" xr:uid="{00000000-0005-0000-0000-0000B97A0000}"/>
    <cellStyle name="Normal 3 4 2 2 4 11" xfId="32403" xr:uid="{00000000-0005-0000-0000-0000BA7A0000}"/>
    <cellStyle name="Normal 3 4 2 2 4 2" xfId="32404" xr:uid="{00000000-0005-0000-0000-0000BB7A0000}"/>
    <cellStyle name="Normal 3 4 2 2 4 2 2" xfId="32405" xr:uid="{00000000-0005-0000-0000-0000BC7A0000}"/>
    <cellStyle name="Normal 3 4 2 2 4 2 2 2" xfId="32406" xr:uid="{00000000-0005-0000-0000-0000BD7A0000}"/>
    <cellStyle name="Normal 3 4 2 2 4 2 2 2 2" xfId="32407" xr:uid="{00000000-0005-0000-0000-0000BE7A0000}"/>
    <cellStyle name="Normal 3 4 2 2 4 2 2 2 2 2" xfId="32408" xr:uid="{00000000-0005-0000-0000-0000BF7A0000}"/>
    <cellStyle name="Normal 3 4 2 2 4 2 2 2 2 2 2" xfId="32409" xr:uid="{00000000-0005-0000-0000-0000C07A0000}"/>
    <cellStyle name="Normal 3 4 2 2 4 2 2 2 2 2 2 2" xfId="32410" xr:uid="{00000000-0005-0000-0000-0000C17A0000}"/>
    <cellStyle name="Normal 3 4 2 2 4 2 2 2 2 2 3" xfId="32411" xr:uid="{00000000-0005-0000-0000-0000C27A0000}"/>
    <cellStyle name="Normal 3 4 2 2 4 2 2 2 2 3" xfId="32412" xr:uid="{00000000-0005-0000-0000-0000C37A0000}"/>
    <cellStyle name="Normal 3 4 2 2 4 2 2 2 2 3 2" xfId="32413" xr:uid="{00000000-0005-0000-0000-0000C47A0000}"/>
    <cellStyle name="Normal 3 4 2 2 4 2 2 2 2 4" xfId="32414" xr:uid="{00000000-0005-0000-0000-0000C57A0000}"/>
    <cellStyle name="Normal 3 4 2 2 4 2 2 2 3" xfId="32415" xr:uid="{00000000-0005-0000-0000-0000C67A0000}"/>
    <cellStyle name="Normal 3 4 2 2 4 2 2 2 3 2" xfId="32416" xr:uid="{00000000-0005-0000-0000-0000C77A0000}"/>
    <cellStyle name="Normal 3 4 2 2 4 2 2 2 3 2 2" xfId="32417" xr:uid="{00000000-0005-0000-0000-0000C87A0000}"/>
    <cellStyle name="Normal 3 4 2 2 4 2 2 2 3 3" xfId="32418" xr:uid="{00000000-0005-0000-0000-0000C97A0000}"/>
    <cellStyle name="Normal 3 4 2 2 4 2 2 2 4" xfId="32419" xr:uid="{00000000-0005-0000-0000-0000CA7A0000}"/>
    <cellStyle name="Normal 3 4 2 2 4 2 2 2 4 2" xfId="32420" xr:uid="{00000000-0005-0000-0000-0000CB7A0000}"/>
    <cellStyle name="Normal 3 4 2 2 4 2 2 2 5" xfId="32421" xr:uid="{00000000-0005-0000-0000-0000CC7A0000}"/>
    <cellStyle name="Normal 3 4 2 2 4 2 2 3" xfId="32422" xr:uid="{00000000-0005-0000-0000-0000CD7A0000}"/>
    <cellStyle name="Normal 3 4 2 2 4 2 2 3 2" xfId="32423" xr:uid="{00000000-0005-0000-0000-0000CE7A0000}"/>
    <cellStyle name="Normal 3 4 2 2 4 2 2 3 2 2" xfId="32424" xr:uid="{00000000-0005-0000-0000-0000CF7A0000}"/>
    <cellStyle name="Normal 3 4 2 2 4 2 2 3 2 2 2" xfId="32425" xr:uid="{00000000-0005-0000-0000-0000D07A0000}"/>
    <cellStyle name="Normal 3 4 2 2 4 2 2 3 2 3" xfId="32426" xr:uid="{00000000-0005-0000-0000-0000D17A0000}"/>
    <cellStyle name="Normal 3 4 2 2 4 2 2 3 3" xfId="32427" xr:uid="{00000000-0005-0000-0000-0000D27A0000}"/>
    <cellStyle name="Normal 3 4 2 2 4 2 2 3 3 2" xfId="32428" xr:uid="{00000000-0005-0000-0000-0000D37A0000}"/>
    <cellStyle name="Normal 3 4 2 2 4 2 2 3 4" xfId="32429" xr:uid="{00000000-0005-0000-0000-0000D47A0000}"/>
    <cellStyle name="Normal 3 4 2 2 4 2 2 4" xfId="32430" xr:uid="{00000000-0005-0000-0000-0000D57A0000}"/>
    <cellStyle name="Normal 3 4 2 2 4 2 2 4 2" xfId="32431" xr:uid="{00000000-0005-0000-0000-0000D67A0000}"/>
    <cellStyle name="Normal 3 4 2 2 4 2 2 4 2 2" xfId="32432" xr:uid="{00000000-0005-0000-0000-0000D77A0000}"/>
    <cellStyle name="Normal 3 4 2 2 4 2 2 4 2 2 2" xfId="32433" xr:uid="{00000000-0005-0000-0000-0000D87A0000}"/>
    <cellStyle name="Normal 3 4 2 2 4 2 2 4 2 3" xfId="32434" xr:uid="{00000000-0005-0000-0000-0000D97A0000}"/>
    <cellStyle name="Normal 3 4 2 2 4 2 2 4 3" xfId="32435" xr:uid="{00000000-0005-0000-0000-0000DA7A0000}"/>
    <cellStyle name="Normal 3 4 2 2 4 2 2 4 3 2" xfId="32436" xr:uid="{00000000-0005-0000-0000-0000DB7A0000}"/>
    <cellStyle name="Normal 3 4 2 2 4 2 2 4 4" xfId="32437" xr:uid="{00000000-0005-0000-0000-0000DC7A0000}"/>
    <cellStyle name="Normal 3 4 2 2 4 2 2 5" xfId="32438" xr:uid="{00000000-0005-0000-0000-0000DD7A0000}"/>
    <cellStyle name="Normal 3 4 2 2 4 2 2 5 2" xfId="32439" xr:uid="{00000000-0005-0000-0000-0000DE7A0000}"/>
    <cellStyle name="Normal 3 4 2 2 4 2 2 5 2 2" xfId="32440" xr:uid="{00000000-0005-0000-0000-0000DF7A0000}"/>
    <cellStyle name="Normal 3 4 2 2 4 2 2 5 3" xfId="32441" xr:uid="{00000000-0005-0000-0000-0000E07A0000}"/>
    <cellStyle name="Normal 3 4 2 2 4 2 2 6" xfId="32442" xr:uid="{00000000-0005-0000-0000-0000E17A0000}"/>
    <cellStyle name="Normal 3 4 2 2 4 2 2 6 2" xfId="32443" xr:uid="{00000000-0005-0000-0000-0000E27A0000}"/>
    <cellStyle name="Normal 3 4 2 2 4 2 2 7" xfId="32444" xr:uid="{00000000-0005-0000-0000-0000E37A0000}"/>
    <cellStyle name="Normal 3 4 2 2 4 2 2 7 2" xfId="32445" xr:uid="{00000000-0005-0000-0000-0000E47A0000}"/>
    <cellStyle name="Normal 3 4 2 2 4 2 2 8" xfId="32446" xr:uid="{00000000-0005-0000-0000-0000E57A0000}"/>
    <cellStyle name="Normal 3 4 2 2 4 2 3" xfId="32447" xr:uid="{00000000-0005-0000-0000-0000E67A0000}"/>
    <cellStyle name="Normal 3 4 2 2 4 2 3 2" xfId="32448" xr:uid="{00000000-0005-0000-0000-0000E77A0000}"/>
    <cellStyle name="Normal 3 4 2 2 4 2 3 2 2" xfId="32449" xr:uid="{00000000-0005-0000-0000-0000E87A0000}"/>
    <cellStyle name="Normal 3 4 2 2 4 2 3 2 2 2" xfId="32450" xr:uid="{00000000-0005-0000-0000-0000E97A0000}"/>
    <cellStyle name="Normal 3 4 2 2 4 2 3 2 2 2 2" xfId="32451" xr:uid="{00000000-0005-0000-0000-0000EA7A0000}"/>
    <cellStyle name="Normal 3 4 2 2 4 2 3 2 2 3" xfId="32452" xr:uid="{00000000-0005-0000-0000-0000EB7A0000}"/>
    <cellStyle name="Normal 3 4 2 2 4 2 3 2 3" xfId="32453" xr:uid="{00000000-0005-0000-0000-0000EC7A0000}"/>
    <cellStyle name="Normal 3 4 2 2 4 2 3 2 3 2" xfId="32454" xr:uid="{00000000-0005-0000-0000-0000ED7A0000}"/>
    <cellStyle name="Normal 3 4 2 2 4 2 3 2 4" xfId="32455" xr:uid="{00000000-0005-0000-0000-0000EE7A0000}"/>
    <cellStyle name="Normal 3 4 2 2 4 2 3 3" xfId="32456" xr:uid="{00000000-0005-0000-0000-0000EF7A0000}"/>
    <cellStyle name="Normal 3 4 2 2 4 2 3 3 2" xfId="32457" xr:uid="{00000000-0005-0000-0000-0000F07A0000}"/>
    <cellStyle name="Normal 3 4 2 2 4 2 3 3 2 2" xfId="32458" xr:uid="{00000000-0005-0000-0000-0000F17A0000}"/>
    <cellStyle name="Normal 3 4 2 2 4 2 3 3 3" xfId="32459" xr:uid="{00000000-0005-0000-0000-0000F27A0000}"/>
    <cellStyle name="Normal 3 4 2 2 4 2 3 4" xfId="32460" xr:uid="{00000000-0005-0000-0000-0000F37A0000}"/>
    <cellStyle name="Normal 3 4 2 2 4 2 3 4 2" xfId="32461" xr:uid="{00000000-0005-0000-0000-0000F47A0000}"/>
    <cellStyle name="Normal 3 4 2 2 4 2 3 5" xfId="32462" xr:uid="{00000000-0005-0000-0000-0000F57A0000}"/>
    <cellStyle name="Normal 3 4 2 2 4 2 4" xfId="32463" xr:uid="{00000000-0005-0000-0000-0000F67A0000}"/>
    <cellStyle name="Normal 3 4 2 2 4 2 4 2" xfId="32464" xr:uid="{00000000-0005-0000-0000-0000F77A0000}"/>
    <cellStyle name="Normal 3 4 2 2 4 2 4 2 2" xfId="32465" xr:uid="{00000000-0005-0000-0000-0000F87A0000}"/>
    <cellStyle name="Normal 3 4 2 2 4 2 4 2 2 2" xfId="32466" xr:uid="{00000000-0005-0000-0000-0000F97A0000}"/>
    <cellStyle name="Normal 3 4 2 2 4 2 4 2 3" xfId="32467" xr:uid="{00000000-0005-0000-0000-0000FA7A0000}"/>
    <cellStyle name="Normal 3 4 2 2 4 2 4 3" xfId="32468" xr:uid="{00000000-0005-0000-0000-0000FB7A0000}"/>
    <cellStyle name="Normal 3 4 2 2 4 2 4 3 2" xfId="32469" xr:uid="{00000000-0005-0000-0000-0000FC7A0000}"/>
    <cellStyle name="Normal 3 4 2 2 4 2 4 4" xfId="32470" xr:uid="{00000000-0005-0000-0000-0000FD7A0000}"/>
    <cellStyle name="Normal 3 4 2 2 4 2 5" xfId="32471" xr:uid="{00000000-0005-0000-0000-0000FE7A0000}"/>
    <cellStyle name="Normal 3 4 2 2 4 2 5 2" xfId="32472" xr:uid="{00000000-0005-0000-0000-0000FF7A0000}"/>
    <cellStyle name="Normal 3 4 2 2 4 2 5 2 2" xfId="32473" xr:uid="{00000000-0005-0000-0000-0000007B0000}"/>
    <cellStyle name="Normal 3 4 2 2 4 2 5 2 2 2" xfId="32474" xr:uid="{00000000-0005-0000-0000-0000017B0000}"/>
    <cellStyle name="Normal 3 4 2 2 4 2 5 2 3" xfId="32475" xr:uid="{00000000-0005-0000-0000-0000027B0000}"/>
    <cellStyle name="Normal 3 4 2 2 4 2 5 3" xfId="32476" xr:uid="{00000000-0005-0000-0000-0000037B0000}"/>
    <cellStyle name="Normal 3 4 2 2 4 2 5 3 2" xfId="32477" xr:uid="{00000000-0005-0000-0000-0000047B0000}"/>
    <cellStyle name="Normal 3 4 2 2 4 2 5 4" xfId="32478" xr:uid="{00000000-0005-0000-0000-0000057B0000}"/>
    <cellStyle name="Normal 3 4 2 2 4 2 6" xfId="32479" xr:uid="{00000000-0005-0000-0000-0000067B0000}"/>
    <cellStyle name="Normal 3 4 2 2 4 2 6 2" xfId="32480" xr:uid="{00000000-0005-0000-0000-0000077B0000}"/>
    <cellStyle name="Normal 3 4 2 2 4 2 6 2 2" xfId="32481" xr:uid="{00000000-0005-0000-0000-0000087B0000}"/>
    <cellStyle name="Normal 3 4 2 2 4 2 6 3" xfId="32482" xr:uid="{00000000-0005-0000-0000-0000097B0000}"/>
    <cellStyle name="Normal 3 4 2 2 4 2 7" xfId="32483" xr:uid="{00000000-0005-0000-0000-00000A7B0000}"/>
    <cellStyle name="Normal 3 4 2 2 4 2 7 2" xfId="32484" xr:uid="{00000000-0005-0000-0000-00000B7B0000}"/>
    <cellStyle name="Normal 3 4 2 2 4 2 8" xfId="32485" xr:uid="{00000000-0005-0000-0000-00000C7B0000}"/>
    <cellStyle name="Normal 3 4 2 2 4 2 8 2" xfId="32486" xr:uid="{00000000-0005-0000-0000-00000D7B0000}"/>
    <cellStyle name="Normal 3 4 2 2 4 2 9" xfId="32487" xr:uid="{00000000-0005-0000-0000-00000E7B0000}"/>
    <cellStyle name="Normal 3 4 2 2 4 3" xfId="32488" xr:uid="{00000000-0005-0000-0000-00000F7B0000}"/>
    <cellStyle name="Normal 3 4 2 2 4 3 2" xfId="32489" xr:uid="{00000000-0005-0000-0000-0000107B0000}"/>
    <cellStyle name="Normal 3 4 2 2 4 3 2 2" xfId="32490" xr:uid="{00000000-0005-0000-0000-0000117B0000}"/>
    <cellStyle name="Normal 3 4 2 2 4 3 2 2 2" xfId="32491" xr:uid="{00000000-0005-0000-0000-0000127B0000}"/>
    <cellStyle name="Normal 3 4 2 2 4 3 2 2 2 2" xfId="32492" xr:uid="{00000000-0005-0000-0000-0000137B0000}"/>
    <cellStyle name="Normal 3 4 2 2 4 3 2 2 2 2 2" xfId="32493" xr:uid="{00000000-0005-0000-0000-0000147B0000}"/>
    <cellStyle name="Normal 3 4 2 2 4 3 2 2 2 3" xfId="32494" xr:uid="{00000000-0005-0000-0000-0000157B0000}"/>
    <cellStyle name="Normal 3 4 2 2 4 3 2 2 3" xfId="32495" xr:uid="{00000000-0005-0000-0000-0000167B0000}"/>
    <cellStyle name="Normal 3 4 2 2 4 3 2 2 3 2" xfId="32496" xr:uid="{00000000-0005-0000-0000-0000177B0000}"/>
    <cellStyle name="Normal 3 4 2 2 4 3 2 2 4" xfId="32497" xr:uid="{00000000-0005-0000-0000-0000187B0000}"/>
    <cellStyle name="Normal 3 4 2 2 4 3 2 3" xfId="32498" xr:uid="{00000000-0005-0000-0000-0000197B0000}"/>
    <cellStyle name="Normal 3 4 2 2 4 3 2 3 2" xfId="32499" xr:uid="{00000000-0005-0000-0000-00001A7B0000}"/>
    <cellStyle name="Normal 3 4 2 2 4 3 2 3 2 2" xfId="32500" xr:uid="{00000000-0005-0000-0000-00001B7B0000}"/>
    <cellStyle name="Normal 3 4 2 2 4 3 2 3 3" xfId="32501" xr:uid="{00000000-0005-0000-0000-00001C7B0000}"/>
    <cellStyle name="Normal 3 4 2 2 4 3 2 4" xfId="32502" xr:uid="{00000000-0005-0000-0000-00001D7B0000}"/>
    <cellStyle name="Normal 3 4 2 2 4 3 2 4 2" xfId="32503" xr:uid="{00000000-0005-0000-0000-00001E7B0000}"/>
    <cellStyle name="Normal 3 4 2 2 4 3 2 5" xfId="32504" xr:uid="{00000000-0005-0000-0000-00001F7B0000}"/>
    <cellStyle name="Normal 3 4 2 2 4 3 3" xfId="32505" xr:uid="{00000000-0005-0000-0000-0000207B0000}"/>
    <cellStyle name="Normal 3 4 2 2 4 3 3 2" xfId="32506" xr:uid="{00000000-0005-0000-0000-0000217B0000}"/>
    <cellStyle name="Normal 3 4 2 2 4 3 3 2 2" xfId="32507" xr:uid="{00000000-0005-0000-0000-0000227B0000}"/>
    <cellStyle name="Normal 3 4 2 2 4 3 3 2 2 2" xfId="32508" xr:uid="{00000000-0005-0000-0000-0000237B0000}"/>
    <cellStyle name="Normal 3 4 2 2 4 3 3 2 3" xfId="32509" xr:uid="{00000000-0005-0000-0000-0000247B0000}"/>
    <cellStyle name="Normal 3 4 2 2 4 3 3 3" xfId="32510" xr:uid="{00000000-0005-0000-0000-0000257B0000}"/>
    <cellStyle name="Normal 3 4 2 2 4 3 3 3 2" xfId="32511" xr:uid="{00000000-0005-0000-0000-0000267B0000}"/>
    <cellStyle name="Normal 3 4 2 2 4 3 3 4" xfId="32512" xr:uid="{00000000-0005-0000-0000-0000277B0000}"/>
    <cellStyle name="Normal 3 4 2 2 4 3 4" xfId="32513" xr:uid="{00000000-0005-0000-0000-0000287B0000}"/>
    <cellStyle name="Normal 3 4 2 2 4 3 4 2" xfId="32514" xr:uid="{00000000-0005-0000-0000-0000297B0000}"/>
    <cellStyle name="Normal 3 4 2 2 4 3 4 2 2" xfId="32515" xr:uid="{00000000-0005-0000-0000-00002A7B0000}"/>
    <cellStyle name="Normal 3 4 2 2 4 3 4 2 2 2" xfId="32516" xr:uid="{00000000-0005-0000-0000-00002B7B0000}"/>
    <cellStyle name="Normal 3 4 2 2 4 3 4 2 3" xfId="32517" xr:uid="{00000000-0005-0000-0000-00002C7B0000}"/>
    <cellStyle name="Normal 3 4 2 2 4 3 4 3" xfId="32518" xr:uid="{00000000-0005-0000-0000-00002D7B0000}"/>
    <cellStyle name="Normal 3 4 2 2 4 3 4 3 2" xfId="32519" xr:uid="{00000000-0005-0000-0000-00002E7B0000}"/>
    <cellStyle name="Normal 3 4 2 2 4 3 4 4" xfId="32520" xr:uid="{00000000-0005-0000-0000-00002F7B0000}"/>
    <cellStyle name="Normal 3 4 2 2 4 3 5" xfId="32521" xr:uid="{00000000-0005-0000-0000-0000307B0000}"/>
    <cellStyle name="Normal 3 4 2 2 4 3 5 2" xfId="32522" xr:uid="{00000000-0005-0000-0000-0000317B0000}"/>
    <cellStyle name="Normal 3 4 2 2 4 3 5 2 2" xfId="32523" xr:uid="{00000000-0005-0000-0000-0000327B0000}"/>
    <cellStyle name="Normal 3 4 2 2 4 3 5 3" xfId="32524" xr:uid="{00000000-0005-0000-0000-0000337B0000}"/>
    <cellStyle name="Normal 3 4 2 2 4 3 6" xfId="32525" xr:uid="{00000000-0005-0000-0000-0000347B0000}"/>
    <cellStyle name="Normal 3 4 2 2 4 3 6 2" xfId="32526" xr:uid="{00000000-0005-0000-0000-0000357B0000}"/>
    <cellStyle name="Normal 3 4 2 2 4 3 7" xfId="32527" xr:uid="{00000000-0005-0000-0000-0000367B0000}"/>
    <cellStyle name="Normal 3 4 2 2 4 3 7 2" xfId="32528" xr:uid="{00000000-0005-0000-0000-0000377B0000}"/>
    <cellStyle name="Normal 3 4 2 2 4 3 8" xfId="32529" xr:uid="{00000000-0005-0000-0000-0000387B0000}"/>
    <cellStyle name="Normal 3 4 2 2 4 4" xfId="32530" xr:uid="{00000000-0005-0000-0000-0000397B0000}"/>
    <cellStyle name="Normal 3 4 2 2 4 4 2" xfId="32531" xr:uid="{00000000-0005-0000-0000-00003A7B0000}"/>
    <cellStyle name="Normal 3 4 2 2 4 4 2 2" xfId="32532" xr:uid="{00000000-0005-0000-0000-00003B7B0000}"/>
    <cellStyle name="Normal 3 4 2 2 4 4 2 2 2" xfId="32533" xr:uid="{00000000-0005-0000-0000-00003C7B0000}"/>
    <cellStyle name="Normal 3 4 2 2 4 4 2 2 2 2" xfId="32534" xr:uid="{00000000-0005-0000-0000-00003D7B0000}"/>
    <cellStyle name="Normal 3 4 2 2 4 4 2 2 3" xfId="32535" xr:uid="{00000000-0005-0000-0000-00003E7B0000}"/>
    <cellStyle name="Normal 3 4 2 2 4 4 2 3" xfId="32536" xr:uid="{00000000-0005-0000-0000-00003F7B0000}"/>
    <cellStyle name="Normal 3 4 2 2 4 4 2 3 2" xfId="32537" xr:uid="{00000000-0005-0000-0000-0000407B0000}"/>
    <cellStyle name="Normal 3 4 2 2 4 4 2 4" xfId="32538" xr:uid="{00000000-0005-0000-0000-0000417B0000}"/>
    <cellStyle name="Normal 3 4 2 2 4 4 3" xfId="32539" xr:uid="{00000000-0005-0000-0000-0000427B0000}"/>
    <cellStyle name="Normal 3 4 2 2 4 4 3 2" xfId="32540" xr:uid="{00000000-0005-0000-0000-0000437B0000}"/>
    <cellStyle name="Normal 3 4 2 2 4 4 3 2 2" xfId="32541" xr:uid="{00000000-0005-0000-0000-0000447B0000}"/>
    <cellStyle name="Normal 3 4 2 2 4 4 3 3" xfId="32542" xr:uid="{00000000-0005-0000-0000-0000457B0000}"/>
    <cellStyle name="Normal 3 4 2 2 4 4 4" xfId="32543" xr:uid="{00000000-0005-0000-0000-0000467B0000}"/>
    <cellStyle name="Normal 3 4 2 2 4 4 4 2" xfId="32544" xr:uid="{00000000-0005-0000-0000-0000477B0000}"/>
    <cellStyle name="Normal 3 4 2 2 4 4 5" xfId="32545" xr:uid="{00000000-0005-0000-0000-0000487B0000}"/>
    <cellStyle name="Normal 3 4 2 2 4 5" xfId="32546" xr:uid="{00000000-0005-0000-0000-0000497B0000}"/>
    <cellStyle name="Normal 3 4 2 2 4 5 2" xfId="32547" xr:uid="{00000000-0005-0000-0000-00004A7B0000}"/>
    <cellStyle name="Normal 3 4 2 2 4 5 2 2" xfId="32548" xr:uid="{00000000-0005-0000-0000-00004B7B0000}"/>
    <cellStyle name="Normal 3 4 2 2 4 5 2 2 2" xfId="32549" xr:uid="{00000000-0005-0000-0000-00004C7B0000}"/>
    <cellStyle name="Normal 3 4 2 2 4 5 2 3" xfId="32550" xr:uid="{00000000-0005-0000-0000-00004D7B0000}"/>
    <cellStyle name="Normal 3 4 2 2 4 5 3" xfId="32551" xr:uid="{00000000-0005-0000-0000-00004E7B0000}"/>
    <cellStyle name="Normal 3 4 2 2 4 5 3 2" xfId="32552" xr:uid="{00000000-0005-0000-0000-00004F7B0000}"/>
    <cellStyle name="Normal 3 4 2 2 4 5 4" xfId="32553" xr:uid="{00000000-0005-0000-0000-0000507B0000}"/>
    <cellStyle name="Normal 3 4 2 2 4 6" xfId="32554" xr:uid="{00000000-0005-0000-0000-0000517B0000}"/>
    <cellStyle name="Normal 3 4 2 2 4 6 2" xfId="32555" xr:uid="{00000000-0005-0000-0000-0000527B0000}"/>
    <cellStyle name="Normal 3 4 2 2 4 6 2 2" xfId="32556" xr:uid="{00000000-0005-0000-0000-0000537B0000}"/>
    <cellStyle name="Normal 3 4 2 2 4 6 2 2 2" xfId="32557" xr:uid="{00000000-0005-0000-0000-0000547B0000}"/>
    <cellStyle name="Normal 3 4 2 2 4 6 2 3" xfId="32558" xr:uid="{00000000-0005-0000-0000-0000557B0000}"/>
    <cellStyle name="Normal 3 4 2 2 4 6 3" xfId="32559" xr:uid="{00000000-0005-0000-0000-0000567B0000}"/>
    <cellStyle name="Normal 3 4 2 2 4 6 3 2" xfId="32560" xr:uid="{00000000-0005-0000-0000-0000577B0000}"/>
    <cellStyle name="Normal 3 4 2 2 4 6 4" xfId="32561" xr:uid="{00000000-0005-0000-0000-0000587B0000}"/>
    <cellStyle name="Normal 3 4 2 2 4 7" xfId="32562" xr:uid="{00000000-0005-0000-0000-0000597B0000}"/>
    <cellStyle name="Normal 3 4 2 2 4 7 2" xfId="32563" xr:uid="{00000000-0005-0000-0000-00005A7B0000}"/>
    <cellStyle name="Normal 3 4 2 2 4 7 2 2" xfId="32564" xr:uid="{00000000-0005-0000-0000-00005B7B0000}"/>
    <cellStyle name="Normal 3 4 2 2 4 7 3" xfId="32565" xr:uid="{00000000-0005-0000-0000-00005C7B0000}"/>
    <cellStyle name="Normal 3 4 2 2 4 8" xfId="32566" xr:uid="{00000000-0005-0000-0000-00005D7B0000}"/>
    <cellStyle name="Normal 3 4 2 2 4 8 2" xfId="32567" xr:uid="{00000000-0005-0000-0000-00005E7B0000}"/>
    <cellStyle name="Normal 3 4 2 2 4 9" xfId="32568" xr:uid="{00000000-0005-0000-0000-00005F7B0000}"/>
    <cellStyle name="Normal 3 4 2 2 4 9 2" xfId="32569" xr:uid="{00000000-0005-0000-0000-0000607B0000}"/>
    <cellStyle name="Normal 3 4 2 2 5" xfId="32570" xr:uid="{00000000-0005-0000-0000-0000617B0000}"/>
    <cellStyle name="Normal 3 4 2 2 5 2" xfId="32571" xr:uid="{00000000-0005-0000-0000-0000627B0000}"/>
    <cellStyle name="Normal 3 4 2 2 5 2 2" xfId="32572" xr:uid="{00000000-0005-0000-0000-0000637B0000}"/>
    <cellStyle name="Normal 3 4 2 2 5 2 2 2" xfId="32573" xr:uid="{00000000-0005-0000-0000-0000647B0000}"/>
    <cellStyle name="Normal 3 4 2 2 5 2 2 2 2" xfId="32574" xr:uid="{00000000-0005-0000-0000-0000657B0000}"/>
    <cellStyle name="Normal 3 4 2 2 5 2 2 2 2 2" xfId="32575" xr:uid="{00000000-0005-0000-0000-0000667B0000}"/>
    <cellStyle name="Normal 3 4 2 2 5 2 2 2 2 2 2" xfId="32576" xr:uid="{00000000-0005-0000-0000-0000677B0000}"/>
    <cellStyle name="Normal 3 4 2 2 5 2 2 2 2 3" xfId="32577" xr:uid="{00000000-0005-0000-0000-0000687B0000}"/>
    <cellStyle name="Normal 3 4 2 2 5 2 2 2 3" xfId="32578" xr:uid="{00000000-0005-0000-0000-0000697B0000}"/>
    <cellStyle name="Normal 3 4 2 2 5 2 2 2 3 2" xfId="32579" xr:uid="{00000000-0005-0000-0000-00006A7B0000}"/>
    <cellStyle name="Normal 3 4 2 2 5 2 2 2 4" xfId="32580" xr:uid="{00000000-0005-0000-0000-00006B7B0000}"/>
    <cellStyle name="Normal 3 4 2 2 5 2 2 3" xfId="32581" xr:uid="{00000000-0005-0000-0000-00006C7B0000}"/>
    <cellStyle name="Normal 3 4 2 2 5 2 2 3 2" xfId="32582" xr:uid="{00000000-0005-0000-0000-00006D7B0000}"/>
    <cellStyle name="Normal 3 4 2 2 5 2 2 3 2 2" xfId="32583" xr:uid="{00000000-0005-0000-0000-00006E7B0000}"/>
    <cellStyle name="Normal 3 4 2 2 5 2 2 3 3" xfId="32584" xr:uid="{00000000-0005-0000-0000-00006F7B0000}"/>
    <cellStyle name="Normal 3 4 2 2 5 2 2 4" xfId="32585" xr:uid="{00000000-0005-0000-0000-0000707B0000}"/>
    <cellStyle name="Normal 3 4 2 2 5 2 2 4 2" xfId="32586" xr:uid="{00000000-0005-0000-0000-0000717B0000}"/>
    <cellStyle name="Normal 3 4 2 2 5 2 2 5" xfId="32587" xr:uid="{00000000-0005-0000-0000-0000727B0000}"/>
    <cellStyle name="Normal 3 4 2 2 5 2 3" xfId="32588" xr:uid="{00000000-0005-0000-0000-0000737B0000}"/>
    <cellStyle name="Normal 3 4 2 2 5 2 3 2" xfId="32589" xr:uid="{00000000-0005-0000-0000-0000747B0000}"/>
    <cellStyle name="Normal 3 4 2 2 5 2 3 2 2" xfId="32590" xr:uid="{00000000-0005-0000-0000-0000757B0000}"/>
    <cellStyle name="Normal 3 4 2 2 5 2 3 2 2 2" xfId="32591" xr:uid="{00000000-0005-0000-0000-0000767B0000}"/>
    <cellStyle name="Normal 3 4 2 2 5 2 3 2 3" xfId="32592" xr:uid="{00000000-0005-0000-0000-0000777B0000}"/>
    <cellStyle name="Normal 3 4 2 2 5 2 3 3" xfId="32593" xr:uid="{00000000-0005-0000-0000-0000787B0000}"/>
    <cellStyle name="Normal 3 4 2 2 5 2 3 3 2" xfId="32594" xr:uid="{00000000-0005-0000-0000-0000797B0000}"/>
    <cellStyle name="Normal 3 4 2 2 5 2 3 4" xfId="32595" xr:uid="{00000000-0005-0000-0000-00007A7B0000}"/>
    <cellStyle name="Normal 3 4 2 2 5 2 4" xfId="32596" xr:uid="{00000000-0005-0000-0000-00007B7B0000}"/>
    <cellStyle name="Normal 3 4 2 2 5 2 4 2" xfId="32597" xr:uid="{00000000-0005-0000-0000-00007C7B0000}"/>
    <cellStyle name="Normal 3 4 2 2 5 2 4 2 2" xfId="32598" xr:uid="{00000000-0005-0000-0000-00007D7B0000}"/>
    <cellStyle name="Normal 3 4 2 2 5 2 4 2 2 2" xfId="32599" xr:uid="{00000000-0005-0000-0000-00007E7B0000}"/>
    <cellStyle name="Normal 3 4 2 2 5 2 4 2 3" xfId="32600" xr:uid="{00000000-0005-0000-0000-00007F7B0000}"/>
    <cellStyle name="Normal 3 4 2 2 5 2 4 3" xfId="32601" xr:uid="{00000000-0005-0000-0000-0000807B0000}"/>
    <cellStyle name="Normal 3 4 2 2 5 2 4 3 2" xfId="32602" xr:uid="{00000000-0005-0000-0000-0000817B0000}"/>
    <cellStyle name="Normal 3 4 2 2 5 2 4 4" xfId="32603" xr:uid="{00000000-0005-0000-0000-0000827B0000}"/>
    <cellStyle name="Normal 3 4 2 2 5 2 5" xfId="32604" xr:uid="{00000000-0005-0000-0000-0000837B0000}"/>
    <cellStyle name="Normal 3 4 2 2 5 2 5 2" xfId="32605" xr:uid="{00000000-0005-0000-0000-0000847B0000}"/>
    <cellStyle name="Normal 3 4 2 2 5 2 5 2 2" xfId="32606" xr:uid="{00000000-0005-0000-0000-0000857B0000}"/>
    <cellStyle name="Normal 3 4 2 2 5 2 5 3" xfId="32607" xr:uid="{00000000-0005-0000-0000-0000867B0000}"/>
    <cellStyle name="Normal 3 4 2 2 5 2 6" xfId="32608" xr:uid="{00000000-0005-0000-0000-0000877B0000}"/>
    <cellStyle name="Normal 3 4 2 2 5 2 6 2" xfId="32609" xr:uid="{00000000-0005-0000-0000-0000887B0000}"/>
    <cellStyle name="Normal 3 4 2 2 5 2 7" xfId="32610" xr:uid="{00000000-0005-0000-0000-0000897B0000}"/>
    <cellStyle name="Normal 3 4 2 2 5 2 7 2" xfId="32611" xr:uid="{00000000-0005-0000-0000-00008A7B0000}"/>
    <cellStyle name="Normal 3 4 2 2 5 2 8" xfId="32612" xr:uid="{00000000-0005-0000-0000-00008B7B0000}"/>
    <cellStyle name="Normal 3 4 2 2 5 3" xfId="32613" xr:uid="{00000000-0005-0000-0000-00008C7B0000}"/>
    <cellStyle name="Normal 3 4 2 2 5 3 2" xfId="32614" xr:uid="{00000000-0005-0000-0000-00008D7B0000}"/>
    <cellStyle name="Normal 3 4 2 2 5 3 2 2" xfId="32615" xr:uid="{00000000-0005-0000-0000-00008E7B0000}"/>
    <cellStyle name="Normal 3 4 2 2 5 3 2 2 2" xfId="32616" xr:uid="{00000000-0005-0000-0000-00008F7B0000}"/>
    <cellStyle name="Normal 3 4 2 2 5 3 2 2 2 2" xfId="32617" xr:uid="{00000000-0005-0000-0000-0000907B0000}"/>
    <cellStyle name="Normal 3 4 2 2 5 3 2 2 3" xfId="32618" xr:uid="{00000000-0005-0000-0000-0000917B0000}"/>
    <cellStyle name="Normal 3 4 2 2 5 3 2 3" xfId="32619" xr:uid="{00000000-0005-0000-0000-0000927B0000}"/>
    <cellStyle name="Normal 3 4 2 2 5 3 2 3 2" xfId="32620" xr:uid="{00000000-0005-0000-0000-0000937B0000}"/>
    <cellStyle name="Normal 3 4 2 2 5 3 2 4" xfId="32621" xr:uid="{00000000-0005-0000-0000-0000947B0000}"/>
    <cellStyle name="Normal 3 4 2 2 5 3 3" xfId="32622" xr:uid="{00000000-0005-0000-0000-0000957B0000}"/>
    <cellStyle name="Normal 3 4 2 2 5 3 3 2" xfId="32623" xr:uid="{00000000-0005-0000-0000-0000967B0000}"/>
    <cellStyle name="Normal 3 4 2 2 5 3 3 2 2" xfId="32624" xr:uid="{00000000-0005-0000-0000-0000977B0000}"/>
    <cellStyle name="Normal 3 4 2 2 5 3 3 3" xfId="32625" xr:uid="{00000000-0005-0000-0000-0000987B0000}"/>
    <cellStyle name="Normal 3 4 2 2 5 3 4" xfId="32626" xr:uid="{00000000-0005-0000-0000-0000997B0000}"/>
    <cellStyle name="Normal 3 4 2 2 5 3 4 2" xfId="32627" xr:uid="{00000000-0005-0000-0000-00009A7B0000}"/>
    <cellStyle name="Normal 3 4 2 2 5 3 5" xfId="32628" xr:uid="{00000000-0005-0000-0000-00009B7B0000}"/>
    <cellStyle name="Normal 3 4 2 2 5 4" xfId="32629" xr:uid="{00000000-0005-0000-0000-00009C7B0000}"/>
    <cellStyle name="Normal 3 4 2 2 5 4 2" xfId="32630" xr:uid="{00000000-0005-0000-0000-00009D7B0000}"/>
    <cellStyle name="Normal 3 4 2 2 5 4 2 2" xfId="32631" xr:uid="{00000000-0005-0000-0000-00009E7B0000}"/>
    <cellStyle name="Normal 3 4 2 2 5 4 2 2 2" xfId="32632" xr:uid="{00000000-0005-0000-0000-00009F7B0000}"/>
    <cellStyle name="Normal 3 4 2 2 5 4 2 3" xfId="32633" xr:uid="{00000000-0005-0000-0000-0000A07B0000}"/>
    <cellStyle name="Normal 3 4 2 2 5 4 3" xfId="32634" xr:uid="{00000000-0005-0000-0000-0000A17B0000}"/>
    <cellStyle name="Normal 3 4 2 2 5 4 3 2" xfId="32635" xr:uid="{00000000-0005-0000-0000-0000A27B0000}"/>
    <cellStyle name="Normal 3 4 2 2 5 4 4" xfId="32636" xr:uid="{00000000-0005-0000-0000-0000A37B0000}"/>
    <cellStyle name="Normal 3 4 2 2 5 5" xfId="32637" xr:uid="{00000000-0005-0000-0000-0000A47B0000}"/>
    <cellStyle name="Normal 3 4 2 2 5 5 2" xfId="32638" xr:uid="{00000000-0005-0000-0000-0000A57B0000}"/>
    <cellStyle name="Normal 3 4 2 2 5 5 2 2" xfId="32639" xr:uid="{00000000-0005-0000-0000-0000A67B0000}"/>
    <cellStyle name="Normal 3 4 2 2 5 5 2 2 2" xfId="32640" xr:uid="{00000000-0005-0000-0000-0000A77B0000}"/>
    <cellStyle name="Normal 3 4 2 2 5 5 2 3" xfId="32641" xr:uid="{00000000-0005-0000-0000-0000A87B0000}"/>
    <cellStyle name="Normal 3 4 2 2 5 5 3" xfId="32642" xr:uid="{00000000-0005-0000-0000-0000A97B0000}"/>
    <cellStyle name="Normal 3 4 2 2 5 5 3 2" xfId="32643" xr:uid="{00000000-0005-0000-0000-0000AA7B0000}"/>
    <cellStyle name="Normal 3 4 2 2 5 5 4" xfId="32644" xr:uid="{00000000-0005-0000-0000-0000AB7B0000}"/>
    <cellStyle name="Normal 3 4 2 2 5 6" xfId="32645" xr:uid="{00000000-0005-0000-0000-0000AC7B0000}"/>
    <cellStyle name="Normal 3 4 2 2 5 6 2" xfId="32646" xr:uid="{00000000-0005-0000-0000-0000AD7B0000}"/>
    <cellStyle name="Normal 3 4 2 2 5 6 2 2" xfId="32647" xr:uid="{00000000-0005-0000-0000-0000AE7B0000}"/>
    <cellStyle name="Normal 3 4 2 2 5 6 3" xfId="32648" xr:uid="{00000000-0005-0000-0000-0000AF7B0000}"/>
    <cellStyle name="Normal 3 4 2 2 5 7" xfId="32649" xr:uid="{00000000-0005-0000-0000-0000B07B0000}"/>
    <cellStyle name="Normal 3 4 2 2 5 7 2" xfId="32650" xr:uid="{00000000-0005-0000-0000-0000B17B0000}"/>
    <cellStyle name="Normal 3 4 2 2 5 8" xfId="32651" xr:uid="{00000000-0005-0000-0000-0000B27B0000}"/>
    <cellStyle name="Normal 3 4 2 2 5 8 2" xfId="32652" xr:uid="{00000000-0005-0000-0000-0000B37B0000}"/>
    <cellStyle name="Normal 3 4 2 2 5 9" xfId="32653" xr:uid="{00000000-0005-0000-0000-0000B47B0000}"/>
    <cellStyle name="Normal 3 4 2 2 6" xfId="32654" xr:uid="{00000000-0005-0000-0000-0000B57B0000}"/>
    <cellStyle name="Normal 3 4 2 2 6 2" xfId="32655" xr:uid="{00000000-0005-0000-0000-0000B67B0000}"/>
    <cellStyle name="Normal 3 4 2 2 6 2 2" xfId="32656" xr:uid="{00000000-0005-0000-0000-0000B77B0000}"/>
    <cellStyle name="Normal 3 4 2 2 6 2 2 2" xfId="32657" xr:uid="{00000000-0005-0000-0000-0000B87B0000}"/>
    <cellStyle name="Normal 3 4 2 2 6 2 2 2 2" xfId="32658" xr:uid="{00000000-0005-0000-0000-0000B97B0000}"/>
    <cellStyle name="Normal 3 4 2 2 6 2 2 2 2 2" xfId="32659" xr:uid="{00000000-0005-0000-0000-0000BA7B0000}"/>
    <cellStyle name="Normal 3 4 2 2 6 2 2 2 3" xfId="32660" xr:uid="{00000000-0005-0000-0000-0000BB7B0000}"/>
    <cellStyle name="Normal 3 4 2 2 6 2 2 3" xfId="32661" xr:uid="{00000000-0005-0000-0000-0000BC7B0000}"/>
    <cellStyle name="Normal 3 4 2 2 6 2 2 3 2" xfId="32662" xr:uid="{00000000-0005-0000-0000-0000BD7B0000}"/>
    <cellStyle name="Normal 3 4 2 2 6 2 2 4" xfId="32663" xr:uid="{00000000-0005-0000-0000-0000BE7B0000}"/>
    <cellStyle name="Normal 3 4 2 2 6 2 3" xfId="32664" xr:uid="{00000000-0005-0000-0000-0000BF7B0000}"/>
    <cellStyle name="Normal 3 4 2 2 6 2 3 2" xfId="32665" xr:uid="{00000000-0005-0000-0000-0000C07B0000}"/>
    <cellStyle name="Normal 3 4 2 2 6 2 3 2 2" xfId="32666" xr:uid="{00000000-0005-0000-0000-0000C17B0000}"/>
    <cellStyle name="Normal 3 4 2 2 6 2 3 3" xfId="32667" xr:uid="{00000000-0005-0000-0000-0000C27B0000}"/>
    <cellStyle name="Normal 3 4 2 2 6 2 4" xfId="32668" xr:uid="{00000000-0005-0000-0000-0000C37B0000}"/>
    <cellStyle name="Normal 3 4 2 2 6 2 4 2" xfId="32669" xr:uid="{00000000-0005-0000-0000-0000C47B0000}"/>
    <cellStyle name="Normal 3 4 2 2 6 2 5" xfId="32670" xr:uid="{00000000-0005-0000-0000-0000C57B0000}"/>
    <cellStyle name="Normal 3 4 2 2 6 3" xfId="32671" xr:uid="{00000000-0005-0000-0000-0000C67B0000}"/>
    <cellStyle name="Normal 3 4 2 2 6 3 2" xfId="32672" xr:uid="{00000000-0005-0000-0000-0000C77B0000}"/>
    <cellStyle name="Normal 3 4 2 2 6 3 2 2" xfId="32673" xr:uid="{00000000-0005-0000-0000-0000C87B0000}"/>
    <cellStyle name="Normal 3 4 2 2 6 3 2 2 2" xfId="32674" xr:uid="{00000000-0005-0000-0000-0000C97B0000}"/>
    <cellStyle name="Normal 3 4 2 2 6 3 2 3" xfId="32675" xr:uid="{00000000-0005-0000-0000-0000CA7B0000}"/>
    <cellStyle name="Normal 3 4 2 2 6 3 3" xfId="32676" xr:uid="{00000000-0005-0000-0000-0000CB7B0000}"/>
    <cellStyle name="Normal 3 4 2 2 6 3 3 2" xfId="32677" xr:uid="{00000000-0005-0000-0000-0000CC7B0000}"/>
    <cellStyle name="Normal 3 4 2 2 6 3 4" xfId="32678" xr:uid="{00000000-0005-0000-0000-0000CD7B0000}"/>
    <cellStyle name="Normal 3 4 2 2 6 4" xfId="32679" xr:uid="{00000000-0005-0000-0000-0000CE7B0000}"/>
    <cellStyle name="Normal 3 4 2 2 6 4 2" xfId="32680" xr:uid="{00000000-0005-0000-0000-0000CF7B0000}"/>
    <cellStyle name="Normal 3 4 2 2 6 4 2 2" xfId="32681" xr:uid="{00000000-0005-0000-0000-0000D07B0000}"/>
    <cellStyle name="Normal 3 4 2 2 6 4 2 2 2" xfId="32682" xr:uid="{00000000-0005-0000-0000-0000D17B0000}"/>
    <cellStyle name="Normal 3 4 2 2 6 4 2 3" xfId="32683" xr:uid="{00000000-0005-0000-0000-0000D27B0000}"/>
    <cellStyle name="Normal 3 4 2 2 6 4 3" xfId="32684" xr:uid="{00000000-0005-0000-0000-0000D37B0000}"/>
    <cellStyle name="Normal 3 4 2 2 6 4 3 2" xfId="32685" xr:uid="{00000000-0005-0000-0000-0000D47B0000}"/>
    <cellStyle name="Normal 3 4 2 2 6 4 4" xfId="32686" xr:uid="{00000000-0005-0000-0000-0000D57B0000}"/>
    <cellStyle name="Normal 3 4 2 2 6 5" xfId="32687" xr:uid="{00000000-0005-0000-0000-0000D67B0000}"/>
    <cellStyle name="Normal 3 4 2 2 6 5 2" xfId="32688" xr:uid="{00000000-0005-0000-0000-0000D77B0000}"/>
    <cellStyle name="Normal 3 4 2 2 6 5 2 2" xfId="32689" xr:uid="{00000000-0005-0000-0000-0000D87B0000}"/>
    <cellStyle name="Normal 3 4 2 2 6 5 3" xfId="32690" xr:uid="{00000000-0005-0000-0000-0000D97B0000}"/>
    <cellStyle name="Normal 3 4 2 2 6 6" xfId="32691" xr:uid="{00000000-0005-0000-0000-0000DA7B0000}"/>
    <cellStyle name="Normal 3 4 2 2 6 6 2" xfId="32692" xr:uid="{00000000-0005-0000-0000-0000DB7B0000}"/>
    <cellStyle name="Normal 3 4 2 2 6 7" xfId="32693" xr:uid="{00000000-0005-0000-0000-0000DC7B0000}"/>
    <cellStyle name="Normal 3 4 2 2 6 7 2" xfId="32694" xr:uid="{00000000-0005-0000-0000-0000DD7B0000}"/>
    <cellStyle name="Normal 3 4 2 2 6 8" xfId="32695" xr:uid="{00000000-0005-0000-0000-0000DE7B0000}"/>
    <cellStyle name="Normal 3 4 2 2 7" xfId="32696" xr:uid="{00000000-0005-0000-0000-0000DF7B0000}"/>
    <cellStyle name="Normal 3 4 2 2 7 2" xfId="32697" xr:uid="{00000000-0005-0000-0000-0000E07B0000}"/>
    <cellStyle name="Normal 3 4 2 2 7 2 2" xfId="32698" xr:uid="{00000000-0005-0000-0000-0000E17B0000}"/>
    <cellStyle name="Normal 3 4 2 2 7 2 2 2" xfId="32699" xr:uid="{00000000-0005-0000-0000-0000E27B0000}"/>
    <cellStyle name="Normal 3 4 2 2 7 2 2 2 2" xfId="32700" xr:uid="{00000000-0005-0000-0000-0000E37B0000}"/>
    <cellStyle name="Normal 3 4 2 2 7 2 2 2 2 2" xfId="32701" xr:uid="{00000000-0005-0000-0000-0000E47B0000}"/>
    <cellStyle name="Normal 3 4 2 2 7 2 2 2 3" xfId="32702" xr:uid="{00000000-0005-0000-0000-0000E57B0000}"/>
    <cellStyle name="Normal 3 4 2 2 7 2 2 3" xfId="32703" xr:uid="{00000000-0005-0000-0000-0000E67B0000}"/>
    <cellStyle name="Normal 3 4 2 2 7 2 2 3 2" xfId="32704" xr:uid="{00000000-0005-0000-0000-0000E77B0000}"/>
    <cellStyle name="Normal 3 4 2 2 7 2 2 4" xfId="32705" xr:uid="{00000000-0005-0000-0000-0000E87B0000}"/>
    <cellStyle name="Normal 3 4 2 2 7 2 3" xfId="32706" xr:uid="{00000000-0005-0000-0000-0000E97B0000}"/>
    <cellStyle name="Normal 3 4 2 2 7 2 3 2" xfId="32707" xr:uid="{00000000-0005-0000-0000-0000EA7B0000}"/>
    <cellStyle name="Normal 3 4 2 2 7 2 3 2 2" xfId="32708" xr:uid="{00000000-0005-0000-0000-0000EB7B0000}"/>
    <cellStyle name="Normal 3 4 2 2 7 2 3 3" xfId="32709" xr:uid="{00000000-0005-0000-0000-0000EC7B0000}"/>
    <cellStyle name="Normal 3 4 2 2 7 2 4" xfId="32710" xr:uid="{00000000-0005-0000-0000-0000ED7B0000}"/>
    <cellStyle name="Normal 3 4 2 2 7 2 4 2" xfId="32711" xr:uid="{00000000-0005-0000-0000-0000EE7B0000}"/>
    <cellStyle name="Normal 3 4 2 2 7 2 5" xfId="32712" xr:uid="{00000000-0005-0000-0000-0000EF7B0000}"/>
    <cellStyle name="Normal 3 4 2 2 7 3" xfId="32713" xr:uid="{00000000-0005-0000-0000-0000F07B0000}"/>
    <cellStyle name="Normal 3 4 2 2 7 3 2" xfId="32714" xr:uid="{00000000-0005-0000-0000-0000F17B0000}"/>
    <cellStyle name="Normal 3 4 2 2 7 3 2 2" xfId="32715" xr:uid="{00000000-0005-0000-0000-0000F27B0000}"/>
    <cellStyle name="Normal 3 4 2 2 7 3 2 2 2" xfId="32716" xr:uid="{00000000-0005-0000-0000-0000F37B0000}"/>
    <cellStyle name="Normal 3 4 2 2 7 3 2 3" xfId="32717" xr:uid="{00000000-0005-0000-0000-0000F47B0000}"/>
    <cellStyle name="Normal 3 4 2 2 7 3 3" xfId="32718" xr:uid="{00000000-0005-0000-0000-0000F57B0000}"/>
    <cellStyle name="Normal 3 4 2 2 7 3 3 2" xfId="32719" xr:uid="{00000000-0005-0000-0000-0000F67B0000}"/>
    <cellStyle name="Normal 3 4 2 2 7 3 4" xfId="32720" xr:uid="{00000000-0005-0000-0000-0000F77B0000}"/>
    <cellStyle name="Normal 3 4 2 2 7 4" xfId="32721" xr:uid="{00000000-0005-0000-0000-0000F87B0000}"/>
    <cellStyle name="Normal 3 4 2 2 7 4 2" xfId="32722" xr:uid="{00000000-0005-0000-0000-0000F97B0000}"/>
    <cellStyle name="Normal 3 4 2 2 7 4 2 2" xfId="32723" xr:uid="{00000000-0005-0000-0000-0000FA7B0000}"/>
    <cellStyle name="Normal 3 4 2 2 7 4 3" xfId="32724" xr:uid="{00000000-0005-0000-0000-0000FB7B0000}"/>
    <cellStyle name="Normal 3 4 2 2 7 5" xfId="32725" xr:uid="{00000000-0005-0000-0000-0000FC7B0000}"/>
    <cellStyle name="Normal 3 4 2 2 7 5 2" xfId="32726" xr:uid="{00000000-0005-0000-0000-0000FD7B0000}"/>
    <cellStyle name="Normal 3 4 2 2 7 6" xfId="32727" xr:uid="{00000000-0005-0000-0000-0000FE7B0000}"/>
    <cellStyle name="Normal 3 4 2 2 8" xfId="32728" xr:uid="{00000000-0005-0000-0000-0000FF7B0000}"/>
    <cellStyle name="Normal 3 4 2 2 8 2" xfId="32729" xr:uid="{00000000-0005-0000-0000-0000007C0000}"/>
    <cellStyle name="Normal 3 4 2 2 8 2 2" xfId="32730" xr:uid="{00000000-0005-0000-0000-0000017C0000}"/>
    <cellStyle name="Normal 3 4 2 2 8 2 2 2" xfId="32731" xr:uid="{00000000-0005-0000-0000-0000027C0000}"/>
    <cellStyle name="Normal 3 4 2 2 8 2 2 2 2" xfId="32732" xr:uid="{00000000-0005-0000-0000-0000037C0000}"/>
    <cellStyle name="Normal 3 4 2 2 8 2 2 2 2 2" xfId="32733" xr:uid="{00000000-0005-0000-0000-0000047C0000}"/>
    <cellStyle name="Normal 3 4 2 2 8 2 2 2 3" xfId="32734" xr:uid="{00000000-0005-0000-0000-0000057C0000}"/>
    <cellStyle name="Normal 3 4 2 2 8 2 2 3" xfId="32735" xr:uid="{00000000-0005-0000-0000-0000067C0000}"/>
    <cellStyle name="Normal 3 4 2 2 8 2 2 3 2" xfId="32736" xr:uid="{00000000-0005-0000-0000-0000077C0000}"/>
    <cellStyle name="Normal 3 4 2 2 8 2 2 4" xfId="32737" xr:uid="{00000000-0005-0000-0000-0000087C0000}"/>
    <cellStyle name="Normal 3 4 2 2 8 2 3" xfId="32738" xr:uid="{00000000-0005-0000-0000-0000097C0000}"/>
    <cellStyle name="Normal 3 4 2 2 8 2 3 2" xfId="32739" xr:uid="{00000000-0005-0000-0000-00000A7C0000}"/>
    <cellStyle name="Normal 3 4 2 2 8 2 3 2 2" xfId="32740" xr:uid="{00000000-0005-0000-0000-00000B7C0000}"/>
    <cellStyle name="Normal 3 4 2 2 8 2 3 3" xfId="32741" xr:uid="{00000000-0005-0000-0000-00000C7C0000}"/>
    <cellStyle name="Normal 3 4 2 2 8 2 4" xfId="32742" xr:uid="{00000000-0005-0000-0000-00000D7C0000}"/>
    <cellStyle name="Normal 3 4 2 2 8 2 4 2" xfId="32743" xr:uid="{00000000-0005-0000-0000-00000E7C0000}"/>
    <cellStyle name="Normal 3 4 2 2 8 2 5" xfId="32744" xr:uid="{00000000-0005-0000-0000-00000F7C0000}"/>
    <cellStyle name="Normal 3 4 2 2 8 3" xfId="32745" xr:uid="{00000000-0005-0000-0000-0000107C0000}"/>
    <cellStyle name="Normal 3 4 2 2 8 3 2" xfId="32746" xr:uid="{00000000-0005-0000-0000-0000117C0000}"/>
    <cellStyle name="Normal 3 4 2 2 8 3 2 2" xfId="32747" xr:uid="{00000000-0005-0000-0000-0000127C0000}"/>
    <cellStyle name="Normal 3 4 2 2 8 3 2 2 2" xfId="32748" xr:uid="{00000000-0005-0000-0000-0000137C0000}"/>
    <cellStyle name="Normal 3 4 2 2 8 3 2 3" xfId="32749" xr:uid="{00000000-0005-0000-0000-0000147C0000}"/>
    <cellStyle name="Normal 3 4 2 2 8 3 3" xfId="32750" xr:uid="{00000000-0005-0000-0000-0000157C0000}"/>
    <cellStyle name="Normal 3 4 2 2 8 3 3 2" xfId="32751" xr:uid="{00000000-0005-0000-0000-0000167C0000}"/>
    <cellStyle name="Normal 3 4 2 2 8 3 4" xfId="32752" xr:uid="{00000000-0005-0000-0000-0000177C0000}"/>
    <cellStyle name="Normal 3 4 2 2 8 4" xfId="32753" xr:uid="{00000000-0005-0000-0000-0000187C0000}"/>
    <cellStyle name="Normal 3 4 2 2 8 4 2" xfId="32754" xr:uid="{00000000-0005-0000-0000-0000197C0000}"/>
    <cellStyle name="Normal 3 4 2 2 8 4 2 2" xfId="32755" xr:uid="{00000000-0005-0000-0000-00001A7C0000}"/>
    <cellStyle name="Normal 3 4 2 2 8 4 3" xfId="32756" xr:uid="{00000000-0005-0000-0000-00001B7C0000}"/>
    <cellStyle name="Normal 3 4 2 2 8 5" xfId="32757" xr:uid="{00000000-0005-0000-0000-00001C7C0000}"/>
    <cellStyle name="Normal 3 4 2 2 8 5 2" xfId="32758" xr:uid="{00000000-0005-0000-0000-00001D7C0000}"/>
    <cellStyle name="Normal 3 4 2 2 8 6" xfId="32759" xr:uid="{00000000-0005-0000-0000-00001E7C0000}"/>
    <cellStyle name="Normal 3 4 2 2 9" xfId="32760" xr:uid="{00000000-0005-0000-0000-00001F7C0000}"/>
    <cellStyle name="Normal 3 4 2 2 9 2" xfId="32761" xr:uid="{00000000-0005-0000-0000-0000207C0000}"/>
    <cellStyle name="Normal 3 4 2 2 9 2 2" xfId="32762" xr:uid="{00000000-0005-0000-0000-0000217C0000}"/>
    <cellStyle name="Normal 3 4 2 2 9 2 2 2" xfId="32763" xr:uid="{00000000-0005-0000-0000-0000227C0000}"/>
    <cellStyle name="Normal 3 4 2 2 9 2 2 2 2" xfId="32764" xr:uid="{00000000-0005-0000-0000-0000237C0000}"/>
    <cellStyle name="Normal 3 4 2 2 9 2 2 3" xfId="32765" xr:uid="{00000000-0005-0000-0000-0000247C0000}"/>
    <cellStyle name="Normal 3 4 2 2 9 2 3" xfId="32766" xr:uid="{00000000-0005-0000-0000-0000257C0000}"/>
    <cellStyle name="Normal 3 4 2 2 9 2 3 2" xfId="32767" xr:uid="{00000000-0005-0000-0000-0000267C0000}"/>
    <cellStyle name="Normal 3 4 2 2 9 2 4" xfId="32768" xr:uid="{00000000-0005-0000-0000-0000277C0000}"/>
    <cellStyle name="Normal 3 4 2 2 9 3" xfId="32769" xr:uid="{00000000-0005-0000-0000-0000287C0000}"/>
    <cellStyle name="Normal 3 4 2 2 9 3 2" xfId="32770" xr:uid="{00000000-0005-0000-0000-0000297C0000}"/>
    <cellStyle name="Normal 3 4 2 2 9 3 2 2" xfId="32771" xr:uid="{00000000-0005-0000-0000-00002A7C0000}"/>
    <cellStyle name="Normal 3 4 2 2 9 3 3" xfId="32772" xr:uid="{00000000-0005-0000-0000-00002B7C0000}"/>
    <cellStyle name="Normal 3 4 2 2 9 4" xfId="32773" xr:uid="{00000000-0005-0000-0000-00002C7C0000}"/>
    <cellStyle name="Normal 3 4 2 2 9 4 2" xfId="32774" xr:uid="{00000000-0005-0000-0000-00002D7C0000}"/>
    <cellStyle name="Normal 3 4 2 2 9 5" xfId="32775" xr:uid="{00000000-0005-0000-0000-00002E7C0000}"/>
    <cellStyle name="Normal 3 4 2 2_T-straight with PEDs adjustor" xfId="32776" xr:uid="{00000000-0005-0000-0000-00002F7C0000}"/>
    <cellStyle name="Normal 3 4 2 3" xfId="1292" xr:uid="{00000000-0005-0000-0000-0000307C0000}"/>
    <cellStyle name="Normal 3 4 2 3 10" xfId="32777" xr:uid="{00000000-0005-0000-0000-0000317C0000}"/>
    <cellStyle name="Normal 3 4 2 3 11" xfId="32778" xr:uid="{00000000-0005-0000-0000-0000327C0000}"/>
    <cellStyle name="Normal 3 4 2 3 2" xfId="32779" xr:uid="{00000000-0005-0000-0000-0000337C0000}"/>
    <cellStyle name="Normal 3 4 2 3 2 10" xfId="32780" xr:uid="{00000000-0005-0000-0000-0000347C0000}"/>
    <cellStyle name="Normal 3 4 2 3 2 2" xfId="32781" xr:uid="{00000000-0005-0000-0000-0000357C0000}"/>
    <cellStyle name="Normal 3 4 2 3 2 2 2" xfId="32782" xr:uid="{00000000-0005-0000-0000-0000367C0000}"/>
    <cellStyle name="Normal 3 4 2 3 2 2 2 2" xfId="32783" xr:uid="{00000000-0005-0000-0000-0000377C0000}"/>
    <cellStyle name="Normal 3 4 2 3 2 2 2 2 2" xfId="32784" xr:uid="{00000000-0005-0000-0000-0000387C0000}"/>
    <cellStyle name="Normal 3 4 2 3 2 2 2 2 2 2" xfId="32785" xr:uid="{00000000-0005-0000-0000-0000397C0000}"/>
    <cellStyle name="Normal 3 4 2 3 2 2 2 2 2 2 2" xfId="32786" xr:uid="{00000000-0005-0000-0000-00003A7C0000}"/>
    <cellStyle name="Normal 3 4 2 3 2 2 2 2 2 3" xfId="32787" xr:uid="{00000000-0005-0000-0000-00003B7C0000}"/>
    <cellStyle name="Normal 3 4 2 3 2 2 2 2 3" xfId="32788" xr:uid="{00000000-0005-0000-0000-00003C7C0000}"/>
    <cellStyle name="Normal 3 4 2 3 2 2 2 2 3 2" xfId="32789" xr:uid="{00000000-0005-0000-0000-00003D7C0000}"/>
    <cellStyle name="Normal 3 4 2 3 2 2 2 2 4" xfId="32790" xr:uid="{00000000-0005-0000-0000-00003E7C0000}"/>
    <cellStyle name="Normal 3 4 2 3 2 2 2 3" xfId="32791" xr:uid="{00000000-0005-0000-0000-00003F7C0000}"/>
    <cellStyle name="Normal 3 4 2 3 2 2 2 3 2" xfId="32792" xr:uid="{00000000-0005-0000-0000-0000407C0000}"/>
    <cellStyle name="Normal 3 4 2 3 2 2 2 3 2 2" xfId="32793" xr:uid="{00000000-0005-0000-0000-0000417C0000}"/>
    <cellStyle name="Normal 3 4 2 3 2 2 2 3 3" xfId="32794" xr:uid="{00000000-0005-0000-0000-0000427C0000}"/>
    <cellStyle name="Normal 3 4 2 3 2 2 2 4" xfId="32795" xr:uid="{00000000-0005-0000-0000-0000437C0000}"/>
    <cellStyle name="Normal 3 4 2 3 2 2 2 4 2" xfId="32796" xr:uid="{00000000-0005-0000-0000-0000447C0000}"/>
    <cellStyle name="Normal 3 4 2 3 2 2 2 5" xfId="32797" xr:uid="{00000000-0005-0000-0000-0000457C0000}"/>
    <cellStyle name="Normal 3 4 2 3 2 2 3" xfId="32798" xr:uid="{00000000-0005-0000-0000-0000467C0000}"/>
    <cellStyle name="Normal 3 4 2 3 2 2 3 2" xfId="32799" xr:uid="{00000000-0005-0000-0000-0000477C0000}"/>
    <cellStyle name="Normal 3 4 2 3 2 2 3 2 2" xfId="32800" xr:uid="{00000000-0005-0000-0000-0000487C0000}"/>
    <cellStyle name="Normal 3 4 2 3 2 2 3 2 2 2" xfId="32801" xr:uid="{00000000-0005-0000-0000-0000497C0000}"/>
    <cellStyle name="Normal 3 4 2 3 2 2 3 2 3" xfId="32802" xr:uid="{00000000-0005-0000-0000-00004A7C0000}"/>
    <cellStyle name="Normal 3 4 2 3 2 2 3 3" xfId="32803" xr:uid="{00000000-0005-0000-0000-00004B7C0000}"/>
    <cellStyle name="Normal 3 4 2 3 2 2 3 3 2" xfId="32804" xr:uid="{00000000-0005-0000-0000-00004C7C0000}"/>
    <cellStyle name="Normal 3 4 2 3 2 2 3 4" xfId="32805" xr:uid="{00000000-0005-0000-0000-00004D7C0000}"/>
    <cellStyle name="Normal 3 4 2 3 2 2 4" xfId="32806" xr:uid="{00000000-0005-0000-0000-00004E7C0000}"/>
    <cellStyle name="Normal 3 4 2 3 2 2 4 2" xfId="32807" xr:uid="{00000000-0005-0000-0000-00004F7C0000}"/>
    <cellStyle name="Normal 3 4 2 3 2 2 4 2 2" xfId="32808" xr:uid="{00000000-0005-0000-0000-0000507C0000}"/>
    <cellStyle name="Normal 3 4 2 3 2 2 4 2 2 2" xfId="32809" xr:uid="{00000000-0005-0000-0000-0000517C0000}"/>
    <cellStyle name="Normal 3 4 2 3 2 2 4 2 3" xfId="32810" xr:uid="{00000000-0005-0000-0000-0000527C0000}"/>
    <cellStyle name="Normal 3 4 2 3 2 2 4 3" xfId="32811" xr:uid="{00000000-0005-0000-0000-0000537C0000}"/>
    <cellStyle name="Normal 3 4 2 3 2 2 4 3 2" xfId="32812" xr:uid="{00000000-0005-0000-0000-0000547C0000}"/>
    <cellStyle name="Normal 3 4 2 3 2 2 4 4" xfId="32813" xr:uid="{00000000-0005-0000-0000-0000557C0000}"/>
    <cellStyle name="Normal 3 4 2 3 2 2 5" xfId="32814" xr:uid="{00000000-0005-0000-0000-0000567C0000}"/>
    <cellStyle name="Normal 3 4 2 3 2 2 5 2" xfId="32815" xr:uid="{00000000-0005-0000-0000-0000577C0000}"/>
    <cellStyle name="Normal 3 4 2 3 2 2 5 2 2" xfId="32816" xr:uid="{00000000-0005-0000-0000-0000587C0000}"/>
    <cellStyle name="Normal 3 4 2 3 2 2 5 3" xfId="32817" xr:uid="{00000000-0005-0000-0000-0000597C0000}"/>
    <cellStyle name="Normal 3 4 2 3 2 2 6" xfId="32818" xr:uid="{00000000-0005-0000-0000-00005A7C0000}"/>
    <cellStyle name="Normal 3 4 2 3 2 2 6 2" xfId="32819" xr:uid="{00000000-0005-0000-0000-00005B7C0000}"/>
    <cellStyle name="Normal 3 4 2 3 2 2 7" xfId="32820" xr:uid="{00000000-0005-0000-0000-00005C7C0000}"/>
    <cellStyle name="Normal 3 4 2 3 2 2 7 2" xfId="32821" xr:uid="{00000000-0005-0000-0000-00005D7C0000}"/>
    <cellStyle name="Normal 3 4 2 3 2 2 8" xfId="32822" xr:uid="{00000000-0005-0000-0000-00005E7C0000}"/>
    <cellStyle name="Normal 3 4 2 3 2 3" xfId="32823" xr:uid="{00000000-0005-0000-0000-00005F7C0000}"/>
    <cellStyle name="Normal 3 4 2 3 2 3 2" xfId="32824" xr:uid="{00000000-0005-0000-0000-0000607C0000}"/>
    <cellStyle name="Normal 3 4 2 3 2 3 2 2" xfId="32825" xr:uid="{00000000-0005-0000-0000-0000617C0000}"/>
    <cellStyle name="Normal 3 4 2 3 2 3 2 2 2" xfId="32826" xr:uid="{00000000-0005-0000-0000-0000627C0000}"/>
    <cellStyle name="Normal 3 4 2 3 2 3 2 2 2 2" xfId="32827" xr:uid="{00000000-0005-0000-0000-0000637C0000}"/>
    <cellStyle name="Normal 3 4 2 3 2 3 2 2 3" xfId="32828" xr:uid="{00000000-0005-0000-0000-0000647C0000}"/>
    <cellStyle name="Normal 3 4 2 3 2 3 2 3" xfId="32829" xr:uid="{00000000-0005-0000-0000-0000657C0000}"/>
    <cellStyle name="Normal 3 4 2 3 2 3 2 3 2" xfId="32830" xr:uid="{00000000-0005-0000-0000-0000667C0000}"/>
    <cellStyle name="Normal 3 4 2 3 2 3 2 4" xfId="32831" xr:uid="{00000000-0005-0000-0000-0000677C0000}"/>
    <cellStyle name="Normal 3 4 2 3 2 3 3" xfId="32832" xr:uid="{00000000-0005-0000-0000-0000687C0000}"/>
    <cellStyle name="Normal 3 4 2 3 2 3 3 2" xfId="32833" xr:uid="{00000000-0005-0000-0000-0000697C0000}"/>
    <cellStyle name="Normal 3 4 2 3 2 3 3 2 2" xfId="32834" xr:uid="{00000000-0005-0000-0000-00006A7C0000}"/>
    <cellStyle name="Normal 3 4 2 3 2 3 3 3" xfId="32835" xr:uid="{00000000-0005-0000-0000-00006B7C0000}"/>
    <cellStyle name="Normal 3 4 2 3 2 3 4" xfId="32836" xr:uid="{00000000-0005-0000-0000-00006C7C0000}"/>
    <cellStyle name="Normal 3 4 2 3 2 3 4 2" xfId="32837" xr:uid="{00000000-0005-0000-0000-00006D7C0000}"/>
    <cellStyle name="Normal 3 4 2 3 2 3 5" xfId="32838" xr:uid="{00000000-0005-0000-0000-00006E7C0000}"/>
    <cellStyle name="Normal 3 4 2 3 2 4" xfId="32839" xr:uid="{00000000-0005-0000-0000-00006F7C0000}"/>
    <cellStyle name="Normal 3 4 2 3 2 4 2" xfId="32840" xr:uid="{00000000-0005-0000-0000-0000707C0000}"/>
    <cellStyle name="Normal 3 4 2 3 2 4 2 2" xfId="32841" xr:uid="{00000000-0005-0000-0000-0000717C0000}"/>
    <cellStyle name="Normal 3 4 2 3 2 4 2 2 2" xfId="32842" xr:uid="{00000000-0005-0000-0000-0000727C0000}"/>
    <cellStyle name="Normal 3 4 2 3 2 4 2 3" xfId="32843" xr:uid="{00000000-0005-0000-0000-0000737C0000}"/>
    <cellStyle name="Normal 3 4 2 3 2 4 3" xfId="32844" xr:uid="{00000000-0005-0000-0000-0000747C0000}"/>
    <cellStyle name="Normal 3 4 2 3 2 4 3 2" xfId="32845" xr:uid="{00000000-0005-0000-0000-0000757C0000}"/>
    <cellStyle name="Normal 3 4 2 3 2 4 4" xfId="32846" xr:uid="{00000000-0005-0000-0000-0000767C0000}"/>
    <cellStyle name="Normal 3 4 2 3 2 5" xfId="32847" xr:uid="{00000000-0005-0000-0000-0000777C0000}"/>
    <cellStyle name="Normal 3 4 2 3 2 5 2" xfId="32848" xr:uid="{00000000-0005-0000-0000-0000787C0000}"/>
    <cellStyle name="Normal 3 4 2 3 2 5 2 2" xfId="32849" xr:uid="{00000000-0005-0000-0000-0000797C0000}"/>
    <cellStyle name="Normal 3 4 2 3 2 5 2 2 2" xfId="32850" xr:uid="{00000000-0005-0000-0000-00007A7C0000}"/>
    <cellStyle name="Normal 3 4 2 3 2 5 2 3" xfId="32851" xr:uid="{00000000-0005-0000-0000-00007B7C0000}"/>
    <cellStyle name="Normal 3 4 2 3 2 5 3" xfId="32852" xr:uid="{00000000-0005-0000-0000-00007C7C0000}"/>
    <cellStyle name="Normal 3 4 2 3 2 5 3 2" xfId="32853" xr:uid="{00000000-0005-0000-0000-00007D7C0000}"/>
    <cellStyle name="Normal 3 4 2 3 2 5 4" xfId="32854" xr:uid="{00000000-0005-0000-0000-00007E7C0000}"/>
    <cellStyle name="Normal 3 4 2 3 2 6" xfId="32855" xr:uid="{00000000-0005-0000-0000-00007F7C0000}"/>
    <cellStyle name="Normal 3 4 2 3 2 6 2" xfId="32856" xr:uid="{00000000-0005-0000-0000-0000807C0000}"/>
    <cellStyle name="Normal 3 4 2 3 2 6 2 2" xfId="32857" xr:uid="{00000000-0005-0000-0000-0000817C0000}"/>
    <cellStyle name="Normal 3 4 2 3 2 6 3" xfId="32858" xr:uid="{00000000-0005-0000-0000-0000827C0000}"/>
    <cellStyle name="Normal 3 4 2 3 2 7" xfId="32859" xr:uid="{00000000-0005-0000-0000-0000837C0000}"/>
    <cellStyle name="Normal 3 4 2 3 2 7 2" xfId="32860" xr:uid="{00000000-0005-0000-0000-0000847C0000}"/>
    <cellStyle name="Normal 3 4 2 3 2 8" xfId="32861" xr:uid="{00000000-0005-0000-0000-0000857C0000}"/>
    <cellStyle name="Normal 3 4 2 3 2 8 2" xfId="32862" xr:uid="{00000000-0005-0000-0000-0000867C0000}"/>
    <cellStyle name="Normal 3 4 2 3 2 9" xfId="32863" xr:uid="{00000000-0005-0000-0000-0000877C0000}"/>
    <cellStyle name="Normal 3 4 2 3 3" xfId="32864" xr:uid="{00000000-0005-0000-0000-0000887C0000}"/>
    <cellStyle name="Normal 3 4 2 3 3 2" xfId="32865" xr:uid="{00000000-0005-0000-0000-0000897C0000}"/>
    <cellStyle name="Normal 3 4 2 3 3 2 2" xfId="32866" xr:uid="{00000000-0005-0000-0000-00008A7C0000}"/>
    <cellStyle name="Normal 3 4 2 3 3 2 2 2" xfId="32867" xr:uid="{00000000-0005-0000-0000-00008B7C0000}"/>
    <cellStyle name="Normal 3 4 2 3 3 2 2 2 2" xfId="32868" xr:uid="{00000000-0005-0000-0000-00008C7C0000}"/>
    <cellStyle name="Normal 3 4 2 3 3 2 2 2 2 2" xfId="32869" xr:uid="{00000000-0005-0000-0000-00008D7C0000}"/>
    <cellStyle name="Normal 3 4 2 3 3 2 2 2 3" xfId="32870" xr:uid="{00000000-0005-0000-0000-00008E7C0000}"/>
    <cellStyle name="Normal 3 4 2 3 3 2 2 3" xfId="32871" xr:uid="{00000000-0005-0000-0000-00008F7C0000}"/>
    <cellStyle name="Normal 3 4 2 3 3 2 2 3 2" xfId="32872" xr:uid="{00000000-0005-0000-0000-0000907C0000}"/>
    <cellStyle name="Normal 3 4 2 3 3 2 2 4" xfId="32873" xr:uid="{00000000-0005-0000-0000-0000917C0000}"/>
    <cellStyle name="Normal 3 4 2 3 3 2 3" xfId="32874" xr:uid="{00000000-0005-0000-0000-0000927C0000}"/>
    <cellStyle name="Normal 3 4 2 3 3 2 3 2" xfId="32875" xr:uid="{00000000-0005-0000-0000-0000937C0000}"/>
    <cellStyle name="Normal 3 4 2 3 3 2 3 2 2" xfId="32876" xr:uid="{00000000-0005-0000-0000-0000947C0000}"/>
    <cellStyle name="Normal 3 4 2 3 3 2 3 3" xfId="32877" xr:uid="{00000000-0005-0000-0000-0000957C0000}"/>
    <cellStyle name="Normal 3 4 2 3 3 2 4" xfId="32878" xr:uid="{00000000-0005-0000-0000-0000967C0000}"/>
    <cellStyle name="Normal 3 4 2 3 3 2 4 2" xfId="32879" xr:uid="{00000000-0005-0000-0000-0000977C0000}"/>
    <cellStyle name="Normal 3 4 2 3 3 2 5" xfId="32880" xr:uid="{00000000-0005-0000-0000-0000987C0000}"/>
    <cellStyle name="Normal 3 4 2 3 3 3" xfId="32881" xr:uid="{00000000-0005-0000-0000-0000997C0000}"/>
    <cellStyle name="Normal 3 4 2 3 3 3 2" xfId="32882" xr:uid="{00000000-0005-0000-0000-00009A7C0000}"/>
    <cellStyle name="Normal 3 4 2 3 3 3 2 2" xfId="32883" xr:uid="{00000000-0005-0000-0000-00009B7C0000}"/>
    <cellStyle name="Normal 3 4 2 3 3 3 2 2 2" xfId="32884" xr:uid="{00000000-0005-0000-0000-00009C7C0000}"/>
    <cellStyle name="Normal 3 4 2 3 3 3 2 3" xfId="32885" xr:uid="{00000000-0005-0000-0000-00009D7C0000}"/>
    <cellStyle name="Normal 3 4 2 3 3 3 3" xfId="32886" xr:uid="{00000000-0005-0000-0000-00009E7C0000}"/>
    <cellStyle name="Normal 3 4 2 3 3 3 3 2" xfId="32887" xr:uid="{00000000-0005-0000-0000-00009F7C0000}"/>
    <cellStyle name="Normal 3 4 2 3 3 3 4" xfId="32888" xr:uid="{00000000-0005-0000-0000-0000A07C0000}"/>
    <cellStyle name="Normal 3 4 2 3 3 4" xfId="32889" xr:uid="{00000000-0005-0000-0000-0000A17C0000}"/>
    <cellStyle name="Normal 3 4 2 3 3 4 2" xfId="32890" xr:uid="{00000000-0005-0000-0000-0000A27C0000}"/>
    <cellStyle name="Normal 3 4 2 3 3 4 2 2" xfId="32891" xr:uid="{00000000-0005-0000-0000-0000A37C0000}"/>
    <cellStyle name="Normal 3 4 2 3 3 4 2 2 2" xfId="32892" xr:uid="{00000000-0005-0000-0000-0000A47C0000}"/>
    <cellStyle name="Normal 3 4 2 3 3 4 2 3" xfId="32893" xr:uid="{00000000-0005-0000-0000-0000A57C0000}"/>
    <cellStyle name="Normal 3 4 2 3 3 4 3" xfId="32894" xr:uid="{00000000-0005-0000-0000-0000A67C0000}"/>
    <cellStyle name="Normal 3 4 2 3 3 4 3 2" xfId="32895" xr:uid="{00000000-0005-0000-0000-0000A77C0000}"/>
    <cellStyle name="Normal 3 4 2 3 3 4 4" xfId="32896" xr:uid="{00000000-0005-0000-0000-0000A87C0000}"/>
    <cellStyle name="Normal 3 4 2 3 3 5" xfId="32897" xr:uid="{00000000-0005-0000-0000-0000A97C0000}"/>
    <cellStyle name="Normal 3 4 2 3 3 5 2" xfId="32898" xr:uid="{00000000-0005-0000-0000-0000AA7C0000}"/>
    <cellStyle name="Normal 3 4 2 3 3 5 2 2" xfId="32899" xr:uid="{00000000-0005-0000-0000-0000AB7C0000}"/>
    <cellStyle name="Normal 3 4 2 3 3 5 3" xfId="32900" xr:uid="{00000000-0005-0000-0000-0000AC7C0000}"/>
    <cellStyle name="Normal 3 4 2 3 3 6" xfId="32901" xr:uid="{00000000-0005-0000-0000-0000AD7C0000}"/>
    <cellStyle name="Normal 3 4 2 3 3 6 2" xfId="32902" xr:uid="{00000000-0005-0000-0000-0000AE7C0000}"/>
    <cellStyle name="Normal 3 4 2 3 3 7" xfId="32903" xr:uid="{00000000-0005-0000-0000-0000AF7C0000}"/>
    <cellStyle name="Normal 3 4 2 3 3 7 2" xfId="32904" xr:uid="{00000000-0005-0000-0000-0000B07C0000}"/>
    <cellStyle name="Normal 3 4 2 3 3 8" xfId="32905" xr:uid="{00000000-0005-0000-0000-0000B17C0000}"/>
    <cellStyle name="Normal 3 4 2 3 4" xfId="32906" xr:uid="{00000000-0005-0000-0000-0000B27C0000}"/>
    <cellStyle name="Normal 3 4 2 3 4 2" xfId="32907" xr:uid="{00000000-0005-0000-0000-0000B37C0000}"/>
    <cellStyle name="Normal 3 4 2 3 4 2 2" xfId="32908" xr:uid="{00000000-0005-0000-0000-0000B47C0000}"/>
    <cellStyle name="Normal 3 4 2 3 4 2 2 2" xfId="32909" xr:uid="{00000000-0005-0000-0000-0000B57C0000}"/>
    <cellStyle name="Normal 3 4 2 3 4 2 2 2 2" xfId="32910" xr:uid="{00000000-0005-0000-0000-0000B67C0000}"/>
    <cellStyle name="Normal 3 4 2 3 4 2 2 3" xfId="32911" xr:uid="{00000000-0005-0000-0000-0000B77C0000}"/>
    <cellStyle name="Normal 3 4 2 3 4 2 3" xfId="32912" xr:uid="{00000000-0005-0000-0000-0000B87C0000}"/>
    <cellStyle name="Normal 3 4 2 3 4 2 3 2" xfId="32913" xr:uid="{00000000-0005-0000-0000-0000B97C0000}"/>
    <cellStyle name="Normal 3 4 2 3 4 2 4" xfId="32914" xr:uid="{00000000-0005-0000-0000-0000BA7C0000}"/>
    <cellStyle name="Normal 3 4 2 3 4 3" xfId="32915" xr:uid="{00000000-0005-0000-0000-0000BB7C0000}"/>
    <cellStyle name="Normal 3 4 2 3 4 3 2" xfId="32916" xr:uid="{00000000-0005-0000-0000-0000BC7C0000}"/>
    <cellStyle name="Normal 3 4 2 3 4 3 2 2" xfId="32917" xr:uid="{00000000-0005-0000-0000-0000BD7C0000}"/>
    <cellStyle name="Normal 3 4 2 3 4 3 3" xfId="32918" xr:uid="{00000000-0005-0000-0000-0000BE7C0000}"/>
    <cellStyle name="Normal 3 4 2 3 4 4" xfId="32919" xr:uid="{00000000-0005-0000-0000-0000BF7C0000}"/>
    <cellStyle name="Normal 3 4 2 3 4 4 2" xfId="32920" xr:uid="{00000000-0005-0000-0000-0000C07C0000}"/>
    <cellStyle name="Normal 3 4 2 3 4 5" xfId="32921" xr:uid="{00000000-0005-0000-0000-0000C17C0000}"/>
    <cellStyle name="Normal 3 4 2 3 5" xfId="32922" xr:uid="{00000000-0005-0000-0000-0000C27C0000}"/>
    <cellStyle name="Normal 3 4 2 3 5 2" xfId="32923" xr:uid="{00000000-0005-0000-0000-0000C37C0000}"/>
    <cellStyle name="Normal 3 4 2 3 5 2 2" xfId="32924" xr:uid="{00000000-0005-0000-0000-0000C47C0000}"/>
    <cellStyle name="Normal 3 4 2 3 5 2 2 2" xfId="32925" xr:uid="{00000000-0005-0000-0000-0000C57C0000}"/>
    <cellStyle name="Normal 3 4 2 3 5 2 3" xfId="32926" xr:uid="{00000000-0005-0000-0000-0000C67C0000}"/>
    <cellStyle name="Normal 3 4 2 3 5 3" xfId="32927" xr:uid="{00000000-0005-0000-0000-0000C77C0000}"/>
    <cellStyle name="Normal 3 4 2 3 5 3 2" xfId="32928" xr:uid="{00000000-0005-0000-0000-0000C87C0000}"/>
    <cellStyle name="Normal 3 4 2 3 5 4" xfId="32929" xr:uid="{00000000-0005-0000-0000-0000C97C0000}"/>
    <cellStyle name="Normal 3 4 2 3 6" xfId="32930" xr:uid="{00000000-0005-0000-0000-0000CA7C0000}"/>
    <cellStyle name="Normal 3 4 2 3 6 2" xfId="32931" xr:uid="{00000000-0005-0000-0000-0000CB7C0000}"/>
    <cellStyle name="Normal 3 4 2 3 6 2 2" xfId="32932" xr:uid="{00000000-0005-0000-0000-0000CC7C0000}"/>
    <cellStyle name="Normal 3 4 2 3 6 2 2 2" xfId="32933" xr:uid="{00000000-0005-0000-0000-0000CD7C0000}"/>
    <cellStyle name="Normal 3 4 2 3 6 2 3" xfId="32934" xr:uid="{00000000-0005-0000-0000-0000CE7C0000}"/>
    <cellStyle name="Normal 3 4 2 3 6 3" xfId="32935" xr:uid="{00000000-0005-0000-0000-0000CF7C0000}"/>
    <cellStyle name="Normal 3 4 2 3 6 3 2" xfId="32936" xr:uid="{00000000-0005-0000-0000-0000D07C0000}"/>
    <cellStyle name="Normal 3 4 2 3 6 4" xfId="32937" xr:uid="{00000000-0005-0000-0000-0000D17C0000}"/>
    <cellStyle name="Normal 3 4 2 3 7" xfId="32938" xr:uid="{00000000-0005-0000-0000-0000D27C0000}"/>
    <cellStyle name="Normal 3 4 2 3 7 2" xfId="32939" xr:uid="{00000000-0005-0000-0000-0000D37C0000}"/>
    <cellStyle name="Normal 3 4 2 3 7 2 2" xfId="32940" xr:uid="{00000000-0005-0000-0000-0000D47C0000}"/>
    <cellStyle name="Normal 3 4 2 3 7 3" xfId="32941" xr:uid="{00000000-0005-0000-0000-0000D57C0000}"/>
    <cellStyle name="Normal 3 4 2 3 8" xfId="32942" xr:uid="{00000000-0005-0000-0000-0000D67C0000}"/>
    <cellStyle name="Normal 3 4 2 3 8 2" xfId="32943" xr:uid="{00000000-0005-0000-0000-0000D77C0000}"/>
    <cellStyle name="Normal 3 4 2 3 9" xfId="32944" xr:uid="{00000000-0005-0000-0000-0000D87C0000}"/>
    <cellStyle name="Normal 3 4 2 3 9 2" xfId="32945" xr:uid="{00000000-0005-0000-0000-0000D97C0000}"/>
    <cellStyle name="Normal 3 4 2 4" xfId="32946" xr:uid="{00000000-0005-0000-0000-0000DA7C0000}"/>
    <cellStyle name="Normal 3 4 2 4 10" xfId="32947" xr:uid="{00000000-0005-0000-0000-0000DB7C0000}"/>
    <cellStyle name="Normal 3 4 2 4 11" xfId="32948" xr:uid="{00000000-0005-0000-0000-0000DC7C0000}"/>
    <cellStyle name="Normal 3 4 2 4 2" xfId="32949" xr:uid="{00000000-0005-0000-0000-0000DD7C0000}"/>
    <cellStyle name="Normal 3 4 2 4 2 10" xfId="32950" xr:uid="{00000000-0005-0000-0000-0000DE7C0000}"/>
    <cellStyle name="Normal 3 4 2 4 2 2" xfId="32951" xr:uid="{00000000-0005-0000-0000-0000DF7C0000}"/>
    <cellStyle name="Normal 3 4 2 4 2 2 2" xfId="32952" xr:uid="{00000000-0005-0000-0000-0000E07C0000}"/>
    <cellStyle name="Normal 3 4 2 4 2 2 2 2" xfId="32953" xr:uid="{00000000-0005-0000-0000-0000E17C0000}"/>
    <cellStyle name="Normal 3 4 2 4 2 2 2 2 2" xfId="32954" xr:uid="{00000000-0005-0000-0000-0000E27C0000}"/>
    <cellStyle name="Normal 3 4 2 4 2 2 2 2 2 2" xfId="32955" xr:uid="{00000000-0005-0000-0000-0000E37C0000}"/>
    <cellStyle name="Normal 3 4 2 4 2 2 2 2 2 2 2" xfId="32956" xr:uid="{00000000-0005-0000-0000-0000E47C0000}"/>
    <cellStyle name="Normal 3 4 2 4 2 2 2 2 2 3" xfId="32957" xr:uid="{00000000-0005-0000-0000-0000E57C0000}"/>
    <cellStyle name="Normal 3 4 2 4 2 2 2 2 3" xfId="32958" xr:uid="{00000000-0005-0000-0000-0000E67C0000}"/>
    <cellStyle name="Normal 3 4 2 4 2 2 2 2 3 2" xfId="32959" xr:uid="{00000000-0005-0000-0000-0000E77C0000}"/>
    <cellStyle name="Normal 3 4 2 4 2 2 2 2 4" xfId="32960" xr:uid="{00000000-0005-0000-0000-0000E87C0000}"/>
    <cellStyle name="Normal 3 4 2 4 2 2 2 3" xfId="32961" xr:uid="{00000000-0005-0000-0000-0000E97C0000}"/>
    <cellStyle name="Normal 3 4 2 4 2 2 2 3 2" xfId="32962" xr:uid="{00000000-0005-0000-0000-0000EA7C0000}"/>
    <cellStyle name="Normal 3 4 2 4 2 2 2 3 2 2" xfId="32963" xr:uid="{00000000-0005-0000-0000-0000EB7C0000}"/>
    <cellStyle name="Normal 3 4 2 4 2 2 2 3 3" xfId="32964" xr:uid="{00000000-0005-0000-0000-0000EC7C0000}"/>
    <cellStyle name="Normal 3 4 2 4 2 2 2 4" xfId="32965" xr:uid="{00000000-0005-0000-0000-0000ED7C0000}"/>
    <cellStyle name="Normal 3 4 2 4 2 2 2 4 2" xfId="32966" xr:uid="{00000000-0005-0000-0000-0000EE7C0000}"/>
    <cellStyle name="Normal 3 4 2 4 2 2 2 5" xfId="32967" xr:uid="{00000000-0005-0000-0000-0000EF7C0000}"/>
    <cellStyle name="Normal 3 4 2 4 2 2 3" xfId="32968" xr:uid="{00000000-0005-0000-0000-0000F07C0000}"/>
    <cellStyle name="Normal 3 4 2 4 2 2 3 2" xfId="32969" xr:uid="{00000000-0005-0000-0000-0000F17C0000}"/>
    <cellStyle name="Normal 3 4 2 4 2 2 3 2 2" xfId="32970" xr:uid="{00000000-0005-0000-0000-0000F27C0000}"/>
    <cellStyle name="Normal 3 4 2 4 2 2 3 2 2 2" xfId="32971" xr:uid="{00000000-0005-0000-0000-0000F37C0000}"/>
    <cellStyle name="Normal 3 4 2 4 2 2 3 2 3" xfId="32972" xr:uid="{00000000-0005-0000-0000-0000F47C0000}"/>
    <cellStyle name="Normal 3 4 2 4 2 2 3 3" xfId="32973" xr:uid="{00000000-0005-0000-0000-0000F57C0000}"/>
    <cellStyle name="Normal 3 4 2 4 2 2 3 3 2" xfId="32974" xr:uid="{00000000-0005-0000-0000-0000F67C0000}"/>
    <cellStyle name="Normal 3 4 2 4 2 2 3 4" xfId="32975" xr:uid="{00000000-0005-0000-0000-0000F77C0000}"/>
    <cellStyle name="Normal 3 4 2 4 2 2 4" xfId="32976" xr:uid="{00000000-0005-0000-0000-0000F87C0000}"/>
    <cellStyle name="Normal 3 4 2 4 2 2 4 2" xfId="32977" xr:uid="{00000000-0005-0000-0000-0000F97C0000}"/>
    <cellStyle name="Normal 3 4 2 4 2 2 4 2 2" xfId="32978" xr:uid="{00000000-0005-0000-0000-0000FA7C0000}"/>
    <cellStyle name="Normal 3 4 2 4 2 2 4 2 2 2" xfId="32979" xr:uid="{00000000-0005-0000-0000-0000FB7C0000}"/>
    <cellStyle name="Normal 3 4 2 4 2 2 4 2 3" xfId="32980" xr:uid="{00000000-0005-0000-0000-0000FC7C0000}"/>
    <cellStyle name="Normal 3 4 2 4 2 2 4 3" xfId="32981" xr:uid="{00000000-0005-0000-0000-0000FD7C0000}"/>
    <cellStyle name="Normal 3 4 2 4 2 2 4 3 2" xfId="32982" xr:uid="{00000000-0005-0000-0000-0000FE7C0000}"/>
    <cellStyle name="Normal 3 4 2 4 2 2 4 4" xfId="32983" xr:uid="{00000000-0005-0000-0000-0000FF7C0000}"/>
    <cellStyle name="Normal 3 4 2 4 2 2 5" xfId="32984" xr:uid="{00000000-0005-0000-0000-0000007D0000}"/>
    <cellStyle name="Normal 3 4 2 4 2 2 5 2" xfId="32985" xr:uid="{00000000-0005-0000-0000-0000017D0000}"/>
    <cellStyle name="Normal 3 4 2 4 2 2 5 2 2" xfId="32986" xr:uid="{00000000-0005-0000-0000-0000027D0000}"/>
    <cellStyle name="Normal 3 4 2 4 2 2 5 3" xfId="32987" xr:uid="{00000000-0005-0000-0000-0000037D0000}"/>
    <cellStyle name="Normal 3 4 2 4 2 2 6" xfId="32988" xr:uid="{00000000-0005-0000-0000-0000047D0000}"/>
    <cellStyle name="Normal 3 4 2 4 2 2 6 2" xfId="32989" xr:uid="{00000000-0005-0000-0000-0000057D0000}"/>
    <cellStyle name="Normal 3 4 2 4 2 2 7" xfId="32990" xr:uid="{00000000-0005-0000-0000-0000067D0000}"/>
    <cellStyle name="Normal 3 4 2 4 2 2 7 2" xfId="32991" xr:uid="{00000000-0005-0000-0000-0000077D0000}"/>
    <cellStyle name="Normal 3 4 2 4 2 2 8" xfId="32992" xr:uid="{00000000-0005-0000-0000-0000087D0000}"/>
    <cellStyle name="Normal 3 4 2 4 2 3" xfId="32993" xr:uid="{00000000-0005-0000-0000-0000097D0000}"/>
    <cellStyle name="Normal 3 4 2 4 2 3 2" xfId="32994" xr:uid="{00000000-0005-0000-0000-00000A7D0000}"/>
    <cellStyle name="Normal 3 4 2 4 2 3 2 2" xfId="32995" xr:uid="{00000000-0005-0000-0000-00000B7D0000}"/>
    <cellStyle name="Normal 3 4 2 4 2 3 2 2 2" xfId="32996" xr:uid="{00000000-0005-0000-0000-00000C7D0000}"/>
    <cellStyle name="Normal 3 4 2 4 2 3 2 2 2 2" xfId="32997" xr:uid="{00000000-0005-0000-0000-00000D7D0000}"/>
    <cellStyle name="Normal 3 4 2 4 2 3 2 2 3" xfId="32998" xr:uid="{00000000-0005-0000-0000-00000E7D0000}"/>
    <cellStyle name="Normal 3 4 2 4 2 3 2 3" xfId="32999" xr:uid="{00000000-0005-0000-0000-00000F7D0000}"/>
    <cellStyle name="Normal 3 4 2 4 2 3 2 3 2" xfId="33000" xr:uid="{00000000-0005-0000-0000-0000107D0000}"/>
    <cellStyle name="Normal 3 4 2 4 2 3 2 4" xfId="33001" xr:uid="{00000000-0005-0000-0000-0000117D0000}"/>
    <cellStyle name="Normal 3 4 2 4 2 3 3" xfId="33002" xr:uid="{00000000-0005-0000-0000-0000127D0000}"/>
    <cellStyle name="Normal 3 4 2 4 2 3 3 2" xfId="33003" xr:uid="{00000000-0005-0000-0000-0000137D0000}"/>
    <cellStyle name="Normal 3 4 2 4 2 3 3 2 2" xfId="33004" xr:uid="{00000000-0005-0000-0000-0000147D0000}"/>
    <cellStyle name="Normal 3 4 2 4 2 3 3 3" xfId="33005" xr:uid="{00000000-0005-0000-0000-0000157D0000}"/>
    <cellStyle name="Normal 3 4 2 4 2 3 4" xfId="33006" xr:uid="{00000000-0005-0000-0000-0000167D0000}"/>
    <cellStyle name="Normal 3 4 2 4 2 3 4 2" xfId="33007" xr:uid="{00000000-0005-0000-0000-0000177D0000}"/>
    <cellStyle name="Normal 3 4 2 4 2 3 5" xfId="33008" xr:uid="{00000000-0005-0000-0000-0000187D0000}"/>
    <cellStyle name="Normal 3 4 2 4 2 4" xfId="33009" xr:uid="{00000000-0005-0000-0000-0000197D0000}"/>
    <cellStyle name="Normal 3 4 2 4 2 4 2" xfId="33010" xr:uid="{00000000-0005-0000-0000-00001A7D0000}"/>
    <cellStyle name="Normal 3 4 2 4 2 4 2 2" xfId="33011" xr:uid="{00000000-0005-0000-0000-00001B7D0000}"/>
    <cellStyle name="Normal 3 4 2 4 2 4 2 2 2" xfId="33012" xr:uid="{00000000-0005-0000-0000-00001C7D0000}"/>
    <cellStyle name="Normal 3 4 2 4 2 4 2 3" xfId="33013" xr:uid="{00000000-0005-0000-0000-00001D7D0000}"/>
    <cellStyle name="Normal 3 4 2 4 2 4 3" xfId="33014" xr:uid="{00000000-0005-0000-0000-00001E7D0000}"/>
    <cellStyle name="Normal 3 4 2 4 2 4 3 2" xfId="33015" xr:uid="{00000000-0005-0000-0000-00001F7D0000}"/>
    <cellStyle name="Normal 3 4 2 4 2 4 4" xfId="33016" xr:uid="{00000000-0005-0000-0000-0000207D0000}"/>
    <cellStyle name="Normal 3 4 2 4 2 5" xfId="33017" xr:uid="{00000000-0005-0000-0000-0000217D0000}"/>
    <cellStyle name="Normal 3 4 2 4 2 5 2" xfId="33018" xr:uid="{00000000-0005-0000-0000-0000227D0000}"/>
    <cellStyle name="Normal 3 4 2 4 2 5 2 2" xfId="33019" xr:uid="{00000000-0005-0000-0000-0000237D0000}"/>
    <cellStyle name="Normal 3 4 2 4 2 5 2 2 2" xfId="33020" xr:uid="{00000000-0005-0000-0000-0000247D0000}"/>
    <cellStyle name="Normal 3 4 2 4 2 5 2 3" xfId="33021" xr:uid="{00000000-0005-0000-0000-0000257D0000}"/>
    <cellStyle name="Normal 3 4 2 4 2 5 3" xfId="33022" xr:uid="{00000000-0005-0000-0000-0000267D0000}"/>
    <cellStyle name="Normal 3 4 2 4 2 5 3 2" xfId="33023" xr:uid="{00000000-0005-0000-0000-0000277D0000}"/>
    <cellStyle name="Normal 3 4 2 4 2 5 4" xfId="33024" xr:uid="{00000000-0005-0000-0000-0000287D0000}"/>
    <cellStyle name="Normal 3 4 2 4 2 6" xfId="33025" xr:uid="{00000000-0005-0000-0000-0000297D0000}"/>
    <cellStyle name="Normal 3 4 2 4 2 6 2" xfId="33026" xr:uid="{00000000-0005-0000-0000-00002A7D0000}"/>
    <cellStyle name="Normal 3 4 2 4 2 6 2 2" xfId="33027" xr:uid="{00000000-0005-0000-0000-00002B7D0000}"/>
    <cellStyle name="Normal 3 4 2 4 2 6 3" xfId="33028" xr:uid="{00000000-0005-0000-0000-00002C7D0000}"/>
    <cellStyle name="Normal 3 4 2 4 2 7" xfId="33029" xr:uid="{00000000-0005-0000-0000-00002D7D0000}"/>
    <cellStyle name="Normal 3 4 2 4 2 7 2" xfId="33030" xr:uid="{00000000-0005-0000-0000-00002E7D0000}"/>
    <cellStyle name="Normal 3 4 2 4 2 8" xfId="33031" xr:uid="{00000000-0005-0000-0000-00002F7D0000}"/>
    <cellStyle name="Normal 3 4 2 4 2 8 2" xfId="33032" xr:uid="{00000000-0005-0000-0000-0000307D0000}"/>
    <cellStyle name="Normal 3 4 2 4 2 9" xfId="33033" xr:uid="{00000000-0005-0000-0000-0000317D0000}"/>
    <cellStyle name="Normal 3 4 2 4 3" xfId="33034" xr:uid="{00000000-0005-0000-0000-0000327D0000}"/>
    <cellStyle name="Normal 3 4 2 4 3 2" xfId="33035" xr:uid="{00000000-0005-0000-0000-0000337D0000}"/>
    <cellStyle name="Normal 3 4 2 4 3 2 2" xfId="33036" xr:uid="{00000000-0005-0000-0000-0000347D0000}"/>
    <cellStyle name="Normal 3 4 2 4 3 2 2 2" xfId="33037" xr:uid="{00000000-0005-0000-0000-0000357D0000}"/>
    <cellStyle name="Normal 3 4 2 4 3 2 2 2 2" xfId="33038" xr:uid="{00000000-0005-0000-0000-0000367D0000}"/>
    <cellStyle name="Normal 3 4 2 4 3 2 2 2 2 2" xfId="33039" xr:uid="{00000000-0005-0000-0000-0000377D0000}"/>
    <cellStyle name="Normal 3 4 2 4 3 2 2 2 3" xfId="33040" xr:uid="{00000000-0005-0000-0000-0000387D0000}"/>
    <cellStyle name="Normal 3 4 2 4 3 2 2 3" xfId="33041" xr:uid="{00000000-0005-0000-0000-0000397D0000}"/>
    <cellStyle name="Normal 3 4 2 4 3 2 2 3 2" xfId="33042" xr:uid="{00000000-0005-0000-0000-00003A7D0000}"/>
    <cellStyle name="Normal 3 4 2 4 3 2 2 4" xfId="33043" xr:uid="{00000000-0005-0000-0000-00003B7D0000}"/>
    <cellStyle name="Normal 3 4 2 4 3 2 3" xfId="33044" xr:uid="{00000000-0005-0000-0000-00003C7D0000}"/>
    <cellStyle name="Normal 3 4 2 4 3 2 3 2" xfId="33045" xr:uid="{00000000-0005-0000-0000-00003D7D0000}"/>
    <cellStyle name="Normal 3 4 2 4 3 2 3 2 2" xfId="33046" xr:uid="{00000000-0005-0000-0000-00003E7D0000}"/>
    <cellStyle name="Normal 3 4 2 4 3 2 3 3" xfId="33047" xr:uid="{00000000-0005-0000-0000-00003F7D0000}"/>
    <cellStyle name="Normal 3 4 2 4 3 2 4" xfId="33048" xr:uid="{00000000-0005-0000-0000-0000407D0000}"/>
    <cellStyle name="Normal 3 4 2 4 3 2 4 2" xfId="33049" xr:uid="{00000000-0005-0000-0000-0000417D0000}"/>
    <cellStyle name="Normal 3 4 2 4 3 2 5" xfId="33050" xr:uid="{00000000-0005-0000-0000-0000427D0000}"/>
    <cellStyle name="Normal 3 4 2 4 3 3" xfId="33051" xr:uid="{00000000-0005-0000-0000-0000437D0000}"/>
    <cellStyle name="Normal 3 4 2 4 3 3 2" xfId="33052" xr:uid="{00000000-0005-0000-0000-0000447D0000}"/>
    <cellStyle name="Normal 3 4 2 4 3 3 2 2" xfId="33053" xr:uid="{00000000-0005-0000-0000-0000457D0000}"/>
    <cellStyle name="Normal 3 4 2 4 3 3 2 2 2" xfId="33054" xr:uid="{00000000-0005-0000-0000-0000467D0000}"/>
    <cellStyle name="Normal 3 4 2 4 3 3 2 3" xfId="33055" xr:uid="{00000000-0005-0000-0000-0000477D0000}"/>
    <cellStyle name="Normal 3 4 2 4 3 3 3" xfId="33056" xr:uid="{00000000-0005-0000-0000-0000487D0000}"/>
    <cellStyle name="Normal 3 4 2 4 3 3 3 2" xfId="33057" xr:uid="{00000000-0005-0000-0000-0000497D0000}"/>
    <cellStyle name="Normal 3 4 2 4 3 3 4" xfId="33058" xr:uid="{00000000-0005-0000-0000-00004A7D0000}"/>
    <cellStyle name="Normal 3 4 2 4 3 4" xfId="33059" xr:uid="{00000000-0005-0000-0000-00004B7D0000}"/>
    <cellStyle name="Normal 3 4 2 4 3 4 2" xfId="33060" xr:uid="{00000000-0005-0000-0000-00004C7D0000}"/>
    <cellStyle name="Normal 3 4 2 4 3 4 2 2" xfId="33061" xr:uid="{00000000-0005-0000-0000-00004D7D0000}"/>
    <cellStyle name="Normal 3 4 2 4 3 4 2 2 2" xfId="33062" xr:uid="{00000000-0005-0000-0000-00004E7D0000}"/>
    <cellStyle name="Normal 3 4 2 4 3 4 2 3" xfId="33063" xr:uid="{00000000-0005-0000-0000-00004F7D0000}"/>
    <cellStyle name="Normal 3 4 2 4 3 4 3" xfId="33064" xr:uid="{00000000-0005-0000-0000-0000507D0000}"/>
    <cellStyle name="Normal 3 4 2 4 3 4 3 2" xfId="33065" xr:uid="{00000000-0005-0000-0000-0000517D0000}"/>
    <cellStyle name="Normal 3 4 2 4 3 4 4" xfId="33066" xr:uid="{00000000-0005-0000-0000-0000527D0000}"/>
    <cellStyle name="Normal 3 4 2 4 3 5" xfId="33067" xr:uid="{00000000-0005-0000-0000-0000537D0000}"/>
    <cellStyle name="Normal 3 4 2 4 3 5 2" xfId="33068" xr:uid="{00000000-0005-0000-0000-0000547D0000}"/>
    <cellStyle name="Normal 3 4 2 4 3 5 2 2" xfId="33069" xr:uid="{00000000-0005-0000-0000-0000557D0000}"/>
    <cellStyle name="Normal 3 4 2 4 3 5 3" xfId="33070" xr:uid="{00000000-0005-0000-0000-0000567D0000}"/>
    <cellStyle name="Normal 3 4 2 4 3 6" xfId="33071" xr:uid="{00000000-0005-0000-0000-0000577D0000}"/>
    <cellStyle name="Normal 3 4 2 4 3 6 2" xfId="33072" xr:uid="{00000000-0005-0000-0000-0000587D0000}"/>
    <cellStyle name="Normal 3 4 2 4 3 7" xfId="33073" xr:uid="{00000000-0005-0000-0000-0000597D0000}"/>
    <cellStyle name="Normal 3 4 2 4 3 7 2" xfId="33074" xr:uid="{00000000-0005-0000-0000-00005A7D0000}"/>
    <cellStyle name="Normal 3 4 2 4 3 8" xfId="33075" xr:uid="{00000000-0005-0000-0000-00005B7D0000}"/>
    <cellStyle name="Normal 3 4 2 4 4" xfId="33076" xr:uid="{00000000-0005-0000-0000-00005C7D0000}"/>
    <cellStyle name="Normal 3 4 2 4 4 2" xfId="33077" xr:uid="{00000000-0005-0000-0000-00005D7D0000}"/>
    <cellStyle name="Normal 3 4 2 4 4 2 2" xfId="33078" xr:uid="{00000000-0005-0000-0000-00005E7D0000}"/>
    <cellStyle name="Normal 3 4 2 4 4 2 2 2" xfId="33079" xr:uid="{00000000-0005-0000-0000-00005F7D0000}"/>
    <cellStyle name="Normal 3 4 2 4 4 2 2 2 2" xfId="33080" xr:uid="{00000000-0005-0000-0000-0000607D0000}"/>
    <cellStyle name="Normal 3 4 2 4 4 2 2 3" xfId="33081" xr:uid="{00000000-0005-0000-0000-0000617D0000}"/>
    <cellStyle name="Normal 3 4 2 4 4 2 3" xfId="33082" xr:uid="{00000000-0005-0000-0000-0000627D0000}"/>
    <cellStyle name="Normal 3 4 2 4 4 2 3 2" xfId="33083" xr:uid="{00000000-0005-0000-0000-0000637D0000}"/>
    <cellStyle name="Normal 3 4 2 4 4 2 4" xfId="33084" xr:uid="{00000000-0005-0000-0000-0000647D0000}"/>
    <cellStyle name="Normal 3 4 2 4 4 3" xfId="33085" xr:uid="{00000000-0005-0000-0000-0000657D0000}"/>
    <cellStyle name="Normal 3 4 2 4 4 3 2" xfId="33086" xr:uid="{00000000-0005-0000-0000-0000667D0000}"/>
    <cellStyle name="Normal 3 4 2 4 4 3 2 2" xfId="33087" xr:uid="{00000000-0005-0000-0000-0000677D0000}"/>
    <cellStyle name="Normal 3 4 2 4 4 3 3" xfId="33088" xr:uid="{00000000-0005-0000-0000-0000687D0000}"/>
    <cellStyle name="Normal 3 4 2 4 4 4" xfId="33089" xr:uid="{00000000-0005-0000-0000-0000697D0000}"/>
    <cellStyle name="Normal 3 4 2 4 4 4 2" xfId="33090" xr:uid="{00000000-0005-0000-0000-00006A7D0000}"/>
    <cellStyle name="Normal 3 4 2 4 4 5" xfId="33091" xr:uid="{00000000-0005-0000-0000-00006B7D0000}"/>
    <cellStyle name="Normal 3 4 2 4 5" xfId="33092" xr:uid="{00000000-0005-0000-0000-00006C7D0000}"/>
    <cellStyle name="Normal 3 4 2 4 5 2" xfId="33093" xr:uid="{00000000-0005-0000-0000-00006D7D0000}"/>
    <cellStyle name="Normal 3 4 2 4 5 2 2" xfId="33094" xr:uid="{00000000-0005-0000-0000-00006E7D0000}"/>
    <cellStyle name="Normal 3 4 2 4 5 2 2 2" xfId="33095" xr:uid="{00000000-0005-0000-0000-00006F7D0000}"/>
    <cellStyle name="Normal 3 4 2 4 5 2 3" xfId="33096" xr:uid="{00000000-0005-0000-0000-0000707D0000}"/>
    <cellStyle name="Normal 3 4 2 4 5 3" xfId="33097" xr:uid="{00000000-0005-0000-0000-0000717D0000}"/>
    <cellStyle name="Normal 3 4 2 4 5 3 2" xfId="33098" xr:uid="{00000000-0005-0000-0000-0000727D0000}"/>
    <cellStyle name="Normal 3 4 2 4 5 4" xfId="33099" xr:uid="{00000000-0005-0000-0000-0000737D0000}"/>
    <cellStyle name="Normal 3 4 2 4 6" xfId="33100" xr:uid="{00000000-0005-0000-0000-0000747D0000}"/>
    <cellStyle name="Normal 3 4 2 4 6 2" xfId="33101" xr:uid="{00000000-0005-0000-0000-0000757D0000}"/>
    <cellStyle name="Normal 3 4 2 4 6 2 2" xfId="33102" xr:uid="{00000000-0005-0000-0000-0000767D0000}"/>
    <cellStyle name="Normal 3 4 2 4 6 2 2 2" xfId="33103" xr:uid="{00000000-0005-0000-0000-0000777D0000}"/>
    <cellStyle name="Normal 3 4 2 4 6 2 3" xfId="33104" xr:uid="{00000000-0005-0000-0000-0000787D0000}"/>
    <cellStyle name="Normal 3 4 2 4 6 3" xfId="33105" xr:uid="{00000000-0005-0000-0000-0000797D0000}"/>
    <cellStyle name="Normal 3 4 2 4 6 3 2" xfId="33106" xr:uid="{00000000-0005-0000-0000-00007A7D0000}"/>
    <cellStyle name="Normal 3 4 2 4 6 4" xfId="33107" xr:uid="{00000000-0005-0000-0000-00007B7D0000}"/>
    <cellStyle name="Normal 3 4 2 4 7" xfId="33108" xr:uid="{00000000-0005-0000-0000-00007C7D0000}"/>
    <cellStyle name="Normal 3 4 2 4 7 2" xfId="33109" xr:uid="{00000000-0005-0000-0000-00007D7D0000}"/>
    <cellStyle name="Normal 3 4 2 4 7 2 2" xfId="33110" xr:uid="{00000000-0005-0000-0000-00007E7D0000}"/>
    <cellStyle name="Normal 3 4 2 4 7 3" xfId="33111" xr:uid="{00000000-0005-0000-0000-00007F7D0000}"/>
    <cellStyle name="Normal 3 4 2 4 8" xfId="33112" xr:uid="{00000000-0005-0000-0000-0000807D0000}"/>
    <cellStyle name="Normal 3 4 2 4 8 2" xfId="33113" xr:uid="{00000000-0005-0000-0000-0000817D0000}"/>
    <cellStyle name="Normal 3 4 2 4 9" xfId="33114" xr:uid="{00000000-0005-0000-0000-0000827D0000}"/>
    <cellStyle name="Normal 3 4 2 4 9 2" xfId="33115" xr:uid="{00000000-0005-0000-0000-0000837D0000}"/>
    <cellStyle name="Normal 3 4 2 5" xfId="33116" xr:uid="{00000000-0005-0000-0000-0000847D0000}"/>
    <cellStyle name="Normal 3 4 2 5 10" xfId="33117" xr:uid="{00000000-0005-0000-0000-0000857D0000}"/>
    <cellStyle name="Normal 3 4 2 5 11" xfId="33118" xr:uid="{00000000-0005-0000-0000-0000867D0000}"/>
    <cellStyle name="Normal 3 4 2 5 2" xfId="33119" xr:uid="{00000000-0005-0000-0000-0000877D0000}"/>
    <cellStyle name="Normal 3 4 2 5 2 2" xfId="33120" xr:uid="{00000000-0005-0000-0000-0000887D0000}"/>
    <cellStyle name="Normal 3 4 2 5 2 2 2" xfId="33121" xr:uid="{00000000-0005-0000-0000-0000897D0000}"/>
    <cellStyle name="Normal 3 4 2 5 2 2 2 2" xfId="33122" xr:uid="{00000000-0005-0000-0000-00008A7D0000}"/>
    <cellStyle name="Normal 3 4 2 5 2 2 2 2 2" xfId="33123" xr:uid="{00000000-0005-0000-0000-00008B7D0000}"/>
    <cellStyle name="Normal 3 4 2 5 2 2 2 2 2 2" xfId="33124" xr:uid="{00000000-0005-0000-0000-00008C7D0000}"/>
    <cellStyle name="Normal 3 4 2 5 2 2 2 2 2 2 2" xfId="33125" xr:uid="{00000000-0005-0000-0000-00008D7D0000}"/>
    <cellStyle name="Normal 3 4 2 5 2 2 2 2 2 3" xfId="33126" xr:uid="{00000000-0005-0000-0000-00008E7D0000}"/>
    <cellStyle name="Normal 3 4 2 5 2 2 2 2 3" xfId="33127" xr:uid="{00000000-0005-0000-0000-00008F7D0000}"/>
    <cellStyle name="Normal 3 4 2 5 2 2 2 2 3 2" xfId="33128" xr:uid="{00000000-0005-0000-0000-0000907D0000}"/>
    <cellStyle name="Normal 3 4 2 5 2 2 2 2 4" xfId="33129" xr:uid="{00000000-0005-0000-0000-0000917D0000}"/>
    <cellStyle name="Normal 3 4 2 5 2 2 2 3" xfId="33130" xr:uid="{00000000-0005-0000-0000-0000927D0000}"/>
    <cellStyle name="Normal 3 4 2 5 2 2 2 3 2" xfId="33131" xr:uid="{00000000-0005-0000-0000-0000937D0000}"/>
    <cellStyle name="Normal 3 4 2 5 2 2 2 3 2 2" xfId="33132" xr:uid="{00000000-0005-0000-0000-0000947D0000}"/>
    <cellStyle name="Normal 3 4 2 5 2 2 2 3 3" xfId="33133" xr:uid="{00000000-0005-0000-0000-0000957D0000}"/>
    <cellStyle name="Normal 3 4 2 5 2 2 2 4" xfId="33134" xr:uid="{00000000-0005-0000-0000-0000967D0000}"/>
    <cellStyle name="Normal 3 4 2 5 2 2 2 4 2" xfId="33135" xr:uid="{00000000-0005-0000-0000-0000977D0000}"/>
    <cellStyle name="Normal 3 4 2 5 2 2 2 5" xfId="33136" xr:uid="{00000000-0005-0000-0000-0000987D0000}"/>
    <cellStyle name="Normal 3 4 2 5 2 2 3" xfId="33137" xr:uid="{00000000-0005-0000-0000-0000997D0000}"/>
    <cellStyle name="Normal 3 4 2 5 2 2 3 2" xfId="33138" xr:uid="{00000000-0005-0000-0000-00009A7D0000}"/>
    <cellStyle name="Normal 3 4 2 5 2 2 3 2 2" xfId="33139" xr:uid="{00000000-0005-0000-0000-00009B7D0000}"/>
    <cellStyle name="Normal 3 4 2 5 2 2 3 2 2 2" xfId="33140" xr:uid="{00000000-0005-0000-0000-00009C7D0000}"/>
    <cellStyle name="Normal 3 4 2 5 2 2 3 2 3" xfId="33141" xr:uid="{00000000-0005-0000-0000-00009D7D0000}"/>
    <cellStyle name="Normal 3 4 2 5 2 2 3 3" xfId="33142" xr:uid="{00000000-0005-0000-0000-00009E7D0000}"/>
    <cellStyle name="Normal 3 4 2 5 2 2 3 3 2" xfId="33143" xr:uid="{00000000-0005-0000-0000-00009F7D0000}"/>
    <cellStyle name="Normal 3 4 2 5 2 2 3 4" xfId="33144" xr:uid="{00000000-0005-0000-0000-0000A07D0000}"/>
    <cellStyle name="Normal 3 4 2 5 2 2 4" xfId="33145" xr:uid="{00000000-0005-0000-0000-0000A17D0000}"/>
    <cellStyle name="Normal 3 4 2 5 2 2 4 2" xfId="33146" xr:uid="{00000000-0005-0000-0000-0000A27D0000}"/>
    <cellStyle name="Normal 3 4 2 5 2 2 4 2 2" xfId="33147" xr:uid="{00000000-0005-0000-0000-0000A37D0000}"/>
    <cellStyle name="Normal 3 4 2 5 2 2 4 2 2 2" xfId="33148" xr:uid="{00000000-0005-0000-0000-0000A47D0000}"/>
    <cellStyle name="Normal 3 4 2 5 2 2 4 2 3" xfId="33149" xr:uid="{00000000-0005-0000-0000-0000A57D0000}"/>
    <cellStyle name="Normal 3 4 2 5 2 2 4 3" xfId="33150" xr:uid="{00000000-0005-0000-0000-0000A67D0000}"/>
    <cellStyle name="Normal 3 4 2 5 2 2 4 3 2" xfId="33151" xr:uid="{00000000-0005-0000-0000-0000A77D0000}"/>
    <cellStyle name="Normal 3 4 2 5 2 2 4 4" xfId="33152" xr:uid="{00000000-0005-0000-0000-0000A87D0000}"/>
    <cellStyle name="Normal 3 4 2 5 2 2 5" xfId="33153" xr:uid="{00000000-0005-0000-0000-0000A97D0000}"/>
    <cellStyle name="Normal 3 4 2 5 2 2 5 2" xfId="33154" xr:uid="{00000000-0005-0000-0000-0000AA7D0000}"/>
    <cellStyle name="Normal 3 4 2 5 2 2 5 2 2" xfId="33155" xr:uid="{00000000-0005-0000-0000-0000AB7D0000}"/>
    <cellStyle name="Normal 3 4 2 5 2 2 5 3" xfId="33156" xr:uid="{00000000-0005-0000-0000-0000AC7D0000}"/>
    <cellStyle name="Normal 3 4 2 5 2 2 6" xfId="33157" xr:uid="{00000000-0005-0000-0000-0000AD7D0000}"/>
    <cellStyle name="Normal 3 4 2 5 2 2 6 2" xfId="33158" xr:uid="{00000000-0005-0000-0000-0000AE7D0000}"/>
    <cellStyle name="Normal 3 4 2 5 2 2 7" xfId="33159" xr:uid="{00000000-0005-0000-0000-0000AF7D0000}"/>
    <cellStyle name="Normal 3 4 2 5 2 2 7 2" xfId="33160" xr:uid="{00000000-0005-0000-0000-0000B07D0000}"/>
    <cellStyle name="Normal 3 4 2 5 2 2 8" xfId="33161" xr:uid="{00000000-0005-0000-0000-0000B17D0000}"/>
    <cellStyle name="Normal 3 4 2 5 2 3" xfId="33162" xr:uid="{00000000-0005-0000-0000-0000B27D0000}"/>
    <cellStyle name="Normal 3 4 2 5 2 3 2" xfId="33163" xr:uid="{00000000-0005-0000-0000-0000B37D0000}"/>
    <cellStyle name="Normal 3 4 2 5 2 3 2 2" xfId="33164" xr:uid="{00000000-0005-0000-0000-0000B47D0000}"/>
    <cellStyle name="Normal 3 4 2 5 2 3 2 2 2" xfId="33165" xr:uid="{00000000-0005-0000-0000-0000B57D0000}"/>
    <cellStyle name="Normal 3 4 2 5 2 3 2 2 2 2" xfId="33166" xr:uid="{00000000-0005-0000-0000-0000B67D0000}"/>
    <cellStyle name="Normal 3 4 2 5 2 3 2 2 3" xfId="33167" xr:uid="{00000000-0005-0000-0000-0000B77D0000}"/>
    <cellStyle name="Normal 3 4 2 5 2 3 2 3" xfId="33168" xr:uid="{00000000-0005-0000-0000-0000B87D0000}"/>
    <cellStyle name="Normal 3 4 2 5 2 3 2 3 2" xfId="33169" xr:uid="{00000000-0005-0000-0000-0000B97D0000}"/>
    <cellStyle name="Normal 3 4 2 5 2 3 2 4" xfId="33170" xr:uid="{00000000-0005-0000-0000-0000BA7D0000}"/>
    <cellStyle name="Normal 3 4 2 5 2 3 3" xfId="33171" xr:uid="{00000000-0005-0000-0000-0000BB7D0000}"/>
    <cellStyle name="Normal 3 4 2 5 2 3 3 2" xfId="33172" xr:uid="{00000000-0005-0000-0000-0000BC7D0000}"/>
    <cellStyle name="Normal 3 4 2 5 2 3 3 2 2" xfId="33173" xr:uid="{00000000-0005-0000-0000-0000BD7D0000}"/>
    <cellStyle name="Normal 3 4 2 5 2 3 3 3" xfId="33174" xr:uid="{00000000-0005-0000-0000-0000BE7D0000}"/>
    <cellStyle name="Normal 3 4 2 5 2 3 4" xfId="33175" xr:uid="{00000000-0005-0000-0000-0000BF7D0000}"/>
    <cellStyle name="Normal 3 4 2 5 2 3 4 2" xfId="33176" xr:uid="{00000000-0005-0000-0000-0000C07D0000}"/>
    <cellStyle name="Normal 3 4 2 5 2 3 5" xfId="33177" xr:uid="{00000000-0005-0000-0000-0000C17D0000}"/>
    <cellStyle name="Normal 3 4 2 5 2 4" xfId="33178" xr:uid="{00000000-0005-0000-0000-0000C27D0000}"/>
    <cellStyle name="Normal 3 4 2 5 2 4 2" xfId="33179" xr:uid="{00000000-0005-0000-0000-0000C37D0000}"/>
    <cellStyle name="Normal 3 4 2 5 2 4 2 2" xfId="33180" xr:uid="{00000000-0005-0000-0000-0000C47D0000}"/>
    <cellStyle name="Normal 3 4 2 5 2 4 2 2 2" xfId="33181" xr:uid="{00000000-0005-0000-0000-0000C57D0000}"/>
    <cellStyle name="Normal 3 4 2 5 2 4 2 3" xfId="33182" xr:uid="{00000000-0005-0000-0000-0000C67D0000}"/>
    <cellStyle name="Normal 3 4 2 5 2 4 3" xfId="33183" xr:uid="{00000000-0005-0000-0000-0000C77D0000}"/>
    <cellStyle name="Normal 3 4 2 5 2 4 3 2" xfId="33184" xr:uid="{00000000-0005-0000-0000-0000C87D0000}"/>
    <cellStyle name="Normal 3 4 2 5 2 4 4" xfId="33185" xr:uid="{00000000-0005-0000-0000-0000C97D0000}"/>
    <cellStyle name="Normal 3 4 2 5 2 5" xfId="33186" xr:uid="{00000000-0005-0000-0000-0000CA7D0000}"/>
    <cellStyle name="Normal 3 4 2 5 2 5 2" xfId="33187" xr:uid="{00000000-0005-0000-0000-0000CB7D0000}"/>
    <cellStyle name="Normal 3 4 2 5 2 5 2 2" xfId="33188" xr:uid="{00000000-0005-0000-0000-0000CC7D0000}"/>
    <cellStyle name="Normal 3 4 2 5 2 5 2 2 2" xfId="33189" xr:uid="{00000000-0005-0000-0000-0000CD7D0000}"/>
    <cellStyle name="Normal 3 4 2 5 2 5 2 3" xfId="33190" xr:uid="{00000000-0005-0000-0000-0000CE7D0000}"/>
    <cellStyle name="Normal 3 4 2 5 2 5 3" xfId="33191" xr:uid="{00000000-0005-0000-0000-0000CF7D0000}"/>
    <cellStyle name="Normal 3 4 2 5 2 5 3 2" xfId="33192" xr:uid="{00000000-0005-0000-0000-0000D07D0000}"/>
    <cellStyle name="Normal 3 4 2 5 2 5 4" xfId="33193" xr:uid="{00000000-0005-0000-0000-0000D17D0000}"/>
    <cellStyle name="Normal 3 4 2 5 2 6" xfId="33194" xr:uid="{00000000-0005-0000-0000-0000D27D0000}"/>
    <cellStyle name="Normal 3 4 2 5 2 6 2" xfId="33195" xr:uid="{00000000-0005-0000-0000-0000D37D0000}"/>
    <cellStyle name="Normal 3 4 2 5 2 6 2 2" xfId="33196" xr:uid="{00000000-0005-0000-0000-0000D47D0000}"/>
    <cellStyle name="Normal 3 4 2 5 2 6 3" xfId="33197" xr:uid="{00000000-0005-0000-0000-0000D57D0000}"/>
    <cellStyle name="Normal 3 4 2 5 2 7" xfId="33198" xr:uid="{00000000-0005-0000-0000-0000D67D0000}"/>
    <cellStyle name="Normal 3 4 2 5 2 7 2" xfId="33199" xr:uid="{00000000-0005-0000-0000-0000D77D0000}"/>
    <cellStyle name="Normal 3 4 2 5 2 8" xfId="33200" xr:uid="{00000000-0005-0000-0000-0000D87D0000}"/>
    <cellStyle name="Normal 3 4 2 5 2 8 2" xfId="33201" xr:uid="{00000000-0005-0000-0000-0000D97D0000}"/>
    <cellStyle name="Normal 3 4 2 5 2 9" xfId="33202" xr:uid="{00000000-0005-0000-0000-0000DA7D0000}"/>
    <cellStyle name="Normal 3 4 2 5 3" xfId="33203" xr:uid="{00000000-0005-0000-0000-0000DB7D0000}"/>
    <cellStyle name="Normal 3 4 2 5 3 2" xfId="33204" xr:uid="{00000000-0005-0000-0000-0000DC7D0000}"/>
    <cellStyle name="Normal 3 4 2 5 3 2 2" xfId="33205" xr:uid="{00000000-0005-0000-0000-0000DD7D0000}"/>
    <cellStyle name="Normal 3 4 2 5 3 2 2 2" xfId="33206" xr:uid="{00000000-0005-0000-0000-0000DE7D0000}"/>
    <cellStyle name="Normal 3 4 2 5 3 2 2 2 2" xfId="33207" xr:uid="{00000000-0005-0000-0000-0000DF7D0000}"/>
    <cellStyle name="Normal 3 4 2 5 3 2 2 2 2 2" xfId="33208" xr:uid="{00000000-0005-0000-0000-0000E07D0000}"/>
    <cellStyle name="Normal 3 4 2 5 3 2 2 2 3" xfId="33209" xr:uid="{00000000-0005-0000-0000-0000E17D0000}"/>
    <cellStyle name="Normal 3 4 2 5 3 2 2 3" xfId="33210" xr:uid="{00000000-0005-0000-0000-0000E27D0000}"/>
    <cellStyle name="Normal 3 4 2 5 3 2 2 3 2" xfId="33211" xr:uid="{00000000-0005-0000-0000-0000E37D0000}"/>
    <cellStyle name="Normal 3 4 2 5 3 2 2 4" xfId="33212" xr:uid="{00000000-0005-0000-0000-0000E47D0000}"/>
    <cellStyle name="Normal 3 4 2 5 3 2 3" xfId="33213" xr:uid="{00000000-0005-0000-0000-0000E57D0000}"/>
    <cellStyle name="Normal 3 4 2 5 3 2 3 2" xfId="33214" xr:uid="{00000000-0005-0000-0000-0000E67D0000}"/>
    <cellStyle name="Normal 3 4 2 5 3 2 3 2 2" xfId="33215" xr:uid="{00000000-0005-0000-0000-0000E77D0000}"/>
    <cellStyle name="Normal 3 4 2 5 3 2 3 3" xfId="33216" xr:uid="{00000000-0005-0000-0000-0000E87D0000}"/>
    <cellStyle name="Normal 3 4 2 5 3 2 4" xfId="33217" xr:uid="{00000000-0005-0000-0000-0000E97D0000}"/>
    <cellStyle name="Normal 3 4 2 5 3 2 4 2" xfId="33218" xr:uid="{00000000-0005-0000-0000-0000EA7D0000}"/>
    <cellStyle name="Normal 3 4 2 5 3 2 5" xfId="33219" xr:uid="{00000000-0005-0000-0000-0000EB7D0000}"/>
    <cellStyle name="Normal 3 4 2 5 3 3" xfId="33220" xr:uid="{00000000-0005-0000-0000-0000EC7D0000}"/>
    <cellStyle name="Normal 3 4 2 5 3 3 2" xfId="33221" xr:uid="{00000000-0005-0000-0000-0000ED7D0000}"/>
    <cellStyle name="Normal 3 4 2 5 3 3 2 2" xfId="33222" xr:uid="{00000000-0005-0000-0000-0000EE7D0000}"/>
    <cellStyle name="Normal 3 4 2 5 3 3 2 2 2" xfId="33223" xr:uid="{00000000-0005-0000-0000-0000EF7D0000}"/>
    <cellStyle name="Normal 3 4 2 5 3 3 2 3" xfId="33224" xr:uid="{00000000-0005-0000-0000-0000F07D0000}"/>
    <cellStyle name="Normal 3 4 2 5 3 3 3" xfId="33225" xr:uid="{00000000-0005-0000-0000-0000F17D0000}"/>
    <cellStyle name="Normal 3 4 2 5 3 3 3 2" xfId="33226" xr:uid="{00000000-0005-0000-0000-0000F27D0000}"/>
    <cellStyle name="Normal 3 4 2 5 3 3 4" xfId="33227" xr:uid="{00000000-0005-0000-0000-0000F37D0000}"/>
    <cellStyle name="Normal 3 4 2 5 3 4" xfId="33228" xr:uid="{00000000-0005-0000-0000-0000F47D0000}"/>
    <cellStyle name="Normal 3 4 2 5 3 4 2" xfId="33229" xr:uid="{00000000-0005-0000-0000-0000F57D0000}"/>
    <cellStyle name="Normal 3 4 2 5 3 4 2 2" xfId="33230" xr:uid="{00000000-0005-0000-0000-0000F67D0000}"/>
    <cellStyle name="Normal 3 4 2 5 3 4 2 2 2" xfId="33231" xr:uid="{00000000-0005-0000-0000-0000F77D0000}"/>
    <cellStyle name="Normal 3 4 2 5 3 4 2 3" xfId="33232" xr:uid="{00000000-0005-0000-0000-0000F87D0000}"/>
    <cellStyle name="Normal 3 4 2 5 3 4 3" xfId="33233" xr:uid="{00000000-0005-0000-0000-0000F97D0000}"/>
    <cellStyle name="Normal 3 4 2 5 3 4 3 2" xfId="33234" xr:uid="{00000000-0005-0000-0000-0000FA7D0000}"/>
    <cellStyle name="Normal 3 4 2 5 3 4 4" xfId="33235" xr:uid="{00000000-0005-0000-0000-0000FB7D0000}"/>
    <cellStyle name="Normal 3 4 2 5 3 5" xfId="33236" xr:uid="{00000000-0005-0000-0000-0000FC7D0000}"/>
    <cellStyle name="Normal 3 4 2 5 3 5 2" xfId="33237" xr:uid="{00000000-0005-0000-0000-0000FD7D0000}"/>
    <cellStyle name="Normal 3 4 2 5 3 5 2 2" xfId="33238" xr:uid="{00000000-0005-0000-0000-0000FE7D0000}"/>
    <cellStyle name="Normal 3 4 2 5 3 5 3" xfId="33239" xr:uid="{00000000-0005-0000-0000-0000FF7D0000}"/>
    <cellStyle name="Normal 3 4 2 5 3 6" xfId="33240" xr:uid="{00000000-0005-0000-0000-0000007E0000}"/>
    <cellStyle name="Normal 3 4 2 5 3 6 2" xfId="33241" xr:uid="{00000000-0005-0000-0000-0000017E0000}"/>
    <cellStyle name="Normal 3 4 2 5 3 7" xfId="33242" xr:uid="{00000000-0005-0000-0000-0000027E0000}"/>
    <cellStyle name="Normal 3 4 2 5 3 7 2" xfId="33243" xr:uid="{00000000-0005-0000-0000-0000037E0000}"/>
    <cellStyle name="Normal 3 4 2 5 3 8" xfId="33244" xr:uid="{00000000-0005-0000-0000-0000047E0000}"/>
    <cellStyle name="Normal 3 4 2 5 4" xfId="33245" xr:uid="{00000000-0005-0000-0000-0000057E0000}"/>
    <cellStyle name="Normal 3 4 2 5 4 2" xfId="33246" xr:uid="{00000000-0005-0000-0000-0000067E0000}"/>
    <cellStyle name="Normal 3 4 2 5 4 2 2" xfId="33247" xr:uid="{00000000-0005-0000-0000-0000077E0000}"/>
    <cellStyle name="Normal 3 4 2 5 4 2 2 2" xfId="33248" xr:uid="{00000000-0005-0000-0000-0000087E0000}"/>
    <cellStyle name="Normal 3 4 2 5 4 2 2 2 2" xfId="33249" xr:uid="{00000000-0005-0000-0000-0000097E0000}"/>
    <cellStyle name="Normal 3 4 2 5 4 2 2 3" xfId="33250" xr:uid="{00000000-0005-0000-0000-00000A7E0000}"/>
    <cellStyle name="Normal 3 4 2 5 4 2 3" xfId="33251" xr:uid="{00000000-0005-0000-0000-00000B7E0000}"/>
    <cellStyle name="Normal 3 4 2 5 4 2 3 2" xfId="33252" xr:uid="{00000000-0005-0000-0000-00000C7E0000}"/>
    <cellStyle name="Normal 3 4 2 5 4 2 4" xfId="33253" xr:uid="{00000000-0005-0000-0000-00000D7E0000}"/>
    <cellStyle name="Normal 3 4 2 5 4 3" xfId="33254" xr:uid="{00000000-0005-0000-0000-00000E7E0000}"/>
    <cellStyle name="Normal 3 4 2 5 4 3 2" xfId="33255" xr:uid="{00000000-0005-0000-0000-00000F7E0000}"/>
    <cellStyle name="Normal 3 4 2 5 4 3 2 2" xfId="33256" xr:uid="{00000000-0005-0000-0000-0000107E0000}"/>
    <cellStyle name="Normal 3 4 2 5 4 3 3" xfId="33257" xr:uid="{00000000-0005-0000-0000-0000117E0000}"/>
    <cellStyle name="Normal 3 4 2 5 4 4" xfId="33258" xr:uid="{00000000-0005-0000-0000-0000127E0000}"/>
    <cellStyle name="Normal 3 4 2 5 4 4 2" xfId="33259" xr:uid="{00000000-0005-0000-0000-0000137E0000}"/>
    <cellStyle name="Normal 3 4 2 5 4 5" xfId="33260" xr:uid="{00000000-0005-0000-0000-0000147E0000}"/>
    <cellStyle name="Normal 3 4 2 5 5" xfId="33261" xr:uid="{00000000-0005-0000-0000-0000157E0000}"/>
    <cellStyle name="Normal 3 4 2 5 5 2" xfId="33262" xr:uid="{00000000-0005-0000-0000-0000167E0000}"/>
    <cellStyle name="Normal 3 4 2 5 5 2 2" xfId="33263" xr:uid="{00000000-0005-0000-0000-0000177E0000}"/>
    <cellStyle name="Normal 3 4 2 5 5 2 2 2" xfId="33264" xr:uid="{00000000-0005-0000-0000-0000187E0000}"/>
    <cellStyle name="Normal 3 4 2 5 5 2 3" xfId="33265" xr:uid="{00000000-0005-0000-0000-0000197E0000}"/>
    <cellStyle name="Normal 3 4 2 5 5 3" xfId="33266" xr:uid="{00000000-0005-0000-0000-00001A7E0000}"/>
    <cellStyle name="Normal 3 4 2 5 5 3 2" xfId="33267" xr:uid="{00000000-0005-0000-0000-00001B7E0000}"/>
    <cellStyle name="Normal 3 4 2 5 5 4" xfId="33268" xr:uid="{00000000-0005-0000-0000-00001C7E0000}"/>
    <cellStyle name="Normal 3 4 2 5 6" xfId="33269" xr:uid="{00000000-0005-0000-0000-00001D7E0000}"/>
    <cellStyle name="Normal 3 4 2 5 6 2" xfId="33270" xr:uid="{00000000-0005-0000-0000-00001E7E0000}"/>
    <cellStyle name="Normal 3 4 2 5 6 2 2" xfId="33271" xr:uid="{00000000-0005-0000-0000-00001F7E0000}"/>
    <cellStyle name="Normal 3 4 2 5 6 2 2 2" xfId="33272" xr:uid="{00000000-0005-0000-0000-0000207E0000}"/>
    <cellStyle name="Normal 3 4 2 5 6 2 3" xfId="33273" xr:uid="{00000000-0005-0000-0000-0000217E0000}"/>
    <cellStyle name="Normal 3 4 2 5 6 3" xfId="33274" xr:uid="{00000000-0005-0000-0000-0000227E0000}"/>
    <cellStyle name="Normal 3 4 2 5 6 3 2" xfId="33275" xr:uid="{00000000-0005-0000-0000-0000237E0000}"/>
    <cellStyle name="Normal 3 4 2 5 6 4" xfId="33276" xr:uid="{00000000-0005-0000-0000-0000247E0000}"/>
    <cellStyle name="Normal 3 4 2 5 7" xfId="33277" xr:uid="{00000000-0005-0000-0000-0000257E0000}"/>
    <cellStyle name="Normal 3 4 2 5 7 2" xfId="33278" xr:uid="{00000000-0005-0000-0000-0000267E0000}"/>
    <cellStyle name="Normal 3 4 2 5 7 2 2" xfId="33279" xr:uid="{00000000-0005-0000-0000-0000277E0000}"/>
    <cellStyle name="Normal 3 4 2 5 7 3" xfId="33280" xr:uid="{00000000-0005-0000-0000-0000287E0000}"/>
    <cellStyle name="Normal 3 4 2 5 8" xfId="33281" xr:uid="{00000000-0005-0000-0000-0000297E0000}"/>
    <cellStyle name="Normal 3 4 2 5 8 2" xfId="33282" xr:uid="{00000000-0005-0000-0000-00002A7E0000}"/>
    <cellStyle name="Normal 3 4 2 5 9" xfId="33283" xr:uid="{00000000-0005-0000-0000-00002B7E0000}"/>
    <cellStyle name="Normal 3 4 2 5 9 2" xfId="33284" xr:uid="{00000000-0005-0000-0000-00002C7E0000}"/>
    <cellStyle name="Normal 3 4 2 6" xfId="33285" xr:uid="{00000000-0005-0000-0000-00002D7E0000}"/>
    <cellStyle name="Normal 3 4 2 6 2" xfId="33286" xr:uid="{00000000-0005-0000-0000-00002E7E0000}"/>
    <cellStyle name="Normal 3 4 2 6 2 2" xfId="33287" xr:uid="{00000000-0005-0000-0000-00002F7E0000}"/>
    <cellStyle name="Normal 3 4 2 6 2 2 2" xfId="33288" xr:uid="{00000000-0005-0000-0000-0000307E0000}"/>
    <cellStyle name="Normal 3 4 2 6 2 2 2 2" xfId="33289" xr:uid="{00000000-0005-0000-0000-0000317E0000}"/>
    <cellStyle name="Normal 3 4 2 6 2 2 2 2 2" xfId="33290" xr:uid="{00000000-0005-0000-0000-0000327E0000}"/>
    <cellStyle name="Normal 3 4 2 6 2 2 2 2 2 2" xfId="33291" xr:uid="{00000000-0005-0000-0000-0000337E0000}"/>
    <cellStyle name="Normal 3 4 2 6 2 2 2 2 3" xfId="33292" xr:uid="{00000000-0005-0000-0000-0000347E0000}"/>
    <cellStyle name="Normal 3 4 2 6 2 2 2 3" xfId="33293" xr:uid="{00000000-0005-0000-0000-0000357E0000}"/>
    <cellStyle name="Normal 3 4 2 6 2 2 2 3 2" xfId="33294" xr:uid="{00000000-0005-0000-0000-0000367E0000}"/>
    <cellStyle name="Normal 3 4 2 6 2 2 2 4" xfId="33295" xr:uid="{00000000-0005-0000-0000-0000377E0000}"/>
    <cellStyle name="Normal 3 4 2 6 2 2 3" xfId="33296" xr:uid="{00000000-0005-0000-0000-0000387E0000}"/>
    <cellStyle name="Normal 3 4 2 6 2 2 3 2" xfId="33297" xr:uid="{00000000-0005-0000-0000-0000397E0000}"/>
    <cellStyle name="Normal 3 4 2 6 2 2 3 2 2" xfId="33298" xr:uid="{00000000-0005-0000-0000-00003A7E0000}"/>
    <cellStyle name="Normal 3 4 2 6 2 2 3 3" xfId="33299" xr:uid="{00000000-0005-0000-0000-00003B7E0000}"/>
    <cellStyle name="Normal 3 4 2 6 2 2 4" xfId="33300" xr:uid="{00000000-0005-0000-0000-00003C7E0000}"/>
    <cellStyle name="Normal 3 4 2 6 2 2 4 2" xfId="33301" xr:uid="{00000000-0005-0000-0000-00003D7E0000}"/>
    <cellStyle name="Normal 3 4 2 6 2 2 5" xfId="33302" xr:uid="{00000000-0005-0000-0000-00003E7E0000}"/>
    <cellStyle name="Normal 3 4 2 6 2 3" xfId="33303" xr:uid="{00000000-0005-0000-0000-00003F7E0000}"/>
    <cellStyle name="Normal 3 4 2 6 2 3 2" xfId="33304" xr:uid="{00000000-0005-0000-0000-0000407E0000}"/>
    <cellStyle name="Normal 3 4 2 6 2 3 2 2" xfId="33305" xr:uid="{00000000-0005-0000-0000-0000417E0000}"/>
    <cellStyle name="Normal 3 4 2 6 2 3 2 2 2" xfId="33306" xr:uid="{00000000-0005-0000-0000-0000427E0000}"/>
    <cellStyle name="Normal 3 4 2 6 2 3 2 3" xfId="33307" xr:uid="{00000000-0005-0000-0000-0000437E0000}"/>
    <cellStyle name="Normal 3 4 2 6 2 3 3" xfId="33308" xr:uid="{00000000-0005-0000-0000-0000447E0000}"/>
    <cellStyle name="Normal 3 4 2 6 2 3 3 2" xfId="33309" xr:uid="{00000000-0005-0000-0000-0000457E0000}"/>
    <cellStyle name="Normal 3 4 2 6 2 3 4" xfId="33310" xr:uid="{00000000-0005-0000-0000-0000467E0000}"/>
    <cellStyle name="Normal 3 4 2 6 2 4" xfId="33311" xr:uid="{00000000-0005-0000-0000-0000477E0000}"/>
    <cellStyle name="Normal 3 4 2 6 2 4 2" xfId="33312" xr:uid="{00000000-0005-0000-0000-0000487E0000}"/>
    <cellStyle name="Normal 3 4 2 6 2 4 2 2" xfId="33313" xr:uid="{00000000-0005-0000-0000-0000497E0000}"/>
    <cellStyle name="Normal 3 4 2 6 2 4 2 2 2" xfId="33314" xr:uid="{00000000-0005-0000-0000-00004A7E0000}"/>
    <cellStyle name="Normal 3 4 2 6 2 4 2 3" xfId="33315" xr:uid="{00000000-0005-0000-0000-00004B7E0000}"/>
    <cellStyle name="Normal 3 4 2 6 2 4 3" xfId="33316" xr:uid="{00000000-0005-0000-0000-00004C7E0000}"/>
    <cellStyle name="Normal 3 4 2 6 2 4 3 2" xfId="33317" xr:uid="{00000000-0005-0000-0000-00004D7E0000}"/>
    <cellStyle name="Normal 3 4 2 6 2 4 4" xfId="33318" xr:uid="{00000000-0005-0000-0000-00004E7E0000}"/>
    <cellStyle name="Normal 3 4 2 6 2 5" xfId="33319" xr:uid="{00000000-0005-0000-0000-00004F7E0000}"/>
    <cellStyle name="Normal 3 4 2 6 2 5 2" xfId="33320" xr:uid="{00000000-0005-0000-0000-0000507E0000}"/>
    <cellStyle name="Normal 3 4 2 6 2 5 2 2" xfId="33321" xr:uid="{00000000-0005-0000-0000-0000517E0000}"/>
    <cellStyle name="Normal 3 4 2 6 2 5 3" xfId="33322" xr:uid="{00000000-0005-0000-0000-0000527E0000}"/>
    <cellStyle name="Normal 3 4 2 6 2 6" xfId="33323" xr:uid="{00000000-0005-0000-0000-0000537E0000}"/>
    <cellStyle name="Normal 3 4 2 6 2 6 2" xfId="33324" xr:uid="{00000000-0005-0000-0000-0000547E0000}"/>
    <cellStyle name="Normal 3 4 2 6 2 7" xfId="33325" xr:uid="{00000000-0005-0000-0000-0000557E0000}"/>
    <cellStyle name="Normal 3 4 2 6 2 7 2" xfId="33326" xr:uid="{00000000-0005-0000-0000-0000567E0000}"/>
    <cellStyle name="Normal 3 4 2 6 2 8" xfId="33327" xr:uid="{00000000-0005-0000-0000-0000577E0000}"/>
    <cellStyle name="Normal 3 4 2 6 3" xfId="33328" xr:uid="{00000000-0005-0000-0000-0000587E0000}"/>
    <cellStyle name="Normal 3 4 2 6 3 2" xfId="33329" xr:uid="{00000000-0005-0000-0000-0000597E0000}"/>
    <cellStyle name="Normal 3 4 2 6 3 2 2" xfId="33330" xr:uid="{00000000-0005-0000-0000-00005A7E0000}"/>
    <cellStyle name="Normal 3 4 2 6 3 2 2 2" xfId="33331" xr:uid="{00000000-0005-0000-0000-00005B7E0000}"/>
    <cellStyle name="Normal 3 4 2 6 3 2 2 2 2" xfId="33332" xr:uid="{00000000-0005-0000-0000-00005C7E0000}"/>
    <cellStyle name="Normal 3 4 2 6 3 2 2 3" xfId="33333" xr:uid="{00000000-0005-0000-0000-00005D7E0000}"/>
    <cellStyle name="Normal 3 4 2 6 3 2 3" xfId="33334" xr:uid="{00000000-0005-0000-0000-00005E7E0000}"/>
    <cellStyle name="Normal 3 4 2 6 3 2 3 2" xfId="33335" xr:uid="{00000000-0005-0000-0000-00005F7E0000}"/>
    <cellStyle name="Normal 3 4 2 6 3 2 4" xfId="33336" xr:uid="{00000000-0005-0000-0000-0000607E0000}"/>
    <cellStyle name="Normal 3 4 2 6 3 3" xfId="33337" xr:uid="{00000000-0005-0000-0000-0000617E0000}"/>
    <cellStyle name="Normal 3 4 2 6 3 3 2" xfId="33338" xr:uid="{00000000-0005-0000-0000-0000627E0000}"/>
    <cellStyle name="Normal 3 4 2 6 3 3 2 2" xfId="33339" xr:uid="{00000000-0005-0000-0000-0000637E0000}"/>
    <cellStyle name="Normal 3 4 2 6 3 3 3" xfId="33340" xr:uid="{00000000-0005-0000-0000-0000647E0000}"/>
    <cellStyle name="Normal 3 4 2 6 3 4" xfId="33341" xr:uid="{00000000-0005-0000-0000-0000657E0000}"/>
    <cellStyle name="Normal 3 4 2 6 3 4 2" xfId="33342" xr:uid="{00000000-0005-0000-0000-0000667E0000}"/>
    <cellStyle name="Normal 3 4 2 6 3 5" xfId="33343" xr:uid="{00000000-0005-0000-0000-0000677E0000}"/>
    <cellStyle name="Normal 3 4 2 6 4" xfId="33344" xr:uid="{00000000-0005-0000-0000-0000687E0000}"/>
    <cellStyle name="Normal 3 4 2 6 4 2" xfId="33345" xr:uid="{00000000-0005-0000-0000-0000697E0000}"/>
    <cellStyle name="Normal 3 4 2 6 4 2 2" xfId="33346" xr:uid="{00000000-0005-0000-0000-00006A7E0000}"/>
    <cellStyle name="Normal 3 4 2 6 4 2 2 2" xfId="33347" xr:uid="{00000000-0005-0000-0000-00006B7E0000}"/>
    <cellStyle name="Normal 3 4 2 6 4 2 3" xfId="33348" xr:uid="{00000000-0005-0000-0000-00006C7E0000}"/>
    <cellStyle name="Normal 3 4 2 6 4 3" xfId="33349" xr:uid="{00000000-0005-0000-0000-00006D7E0000}"/>
    <cellStyle name="Normal 3 4 2 6 4 3 2" xfId="33350" xr:uid="{00000000-0005-0000-0000-00006E7E0000}"/>
    <cellStyle name="Normal 3 4 2 6 4 4" xfId="33351" xr:uid="{00000000-0005-0000-0000-00006F7E0000}"/>
    <cellStyle name="Normal 3 4 2 6 5" xfId="33352" xr:uid="{00000000-0005-0000-0000-0000707E0000}"/>
    <cellStyle name="Normal 3 4 2 6 5 2" xfId="33353" xr:uid="{00000000-0005-0000-0000-0000717E0000}"/>
    <cellStyle name="Normal 3 4 2 6 5 2 2" xfId="33354" xr:uid="{00000000-0005-0000-0000-0000727E0000}"/>
    <cellStyle name="Normal 3 4 2 6 5 2 2 2" xfId="33355" xr:uid="{00000000-0005-0000-0000-0000737E0000}"/>
    <cellStyle name="Normal 3 4 2 6 5 2 3" xfId="33356" xr:uid="{00000000-0005-0000-0000-0000747E0000}"/>
    <cellStyle name="Normal 3 4 2 6 5 3" xfId="33357" xr:uid="{00000000-0005-0000-0000-0000757E0000}"/>
    <cellStyle name="Normal 3 4 2 6 5 3 2" xfId="33358" xr:uid="{00000000-0005-0000-0000-0000767E0000}"/>
    <cellStyle name="Normal 3 4 2 6 5 4" xfId="33359" xr:uid="{00000000-0005-0000-0000-0000777E0000}"/>
    <cellStyle name="Normal 3 4 2 6 6" xfId="33360" xr:uid="{00000000-0005-0000-0000-0000787E0000}"/>
    <cellStyle name="Normal 3 4 2 6 6 2" xfId="33361" xr:uid="{00000000-0005-0000-0000-0000797E0000}"/>
    <cellStyle name="Normal 3 4 2 6 6 2 2" xfId="33362" xr:uid="{00000000-0005-0000-0000-00007A7E0000}"/>
    <cellStyle name="Normal 3 4 2 6 6 3" xfId="33363" xr:uid="{00000000-0005-0000-0000-00007B7E0000}"/>
    <cellStyle name="Normal 3 4 2 6 7" xfId="33364" xr:uid="{00000000-0005-0000-0000-00007C7E0000}"/>
    <cellStyle name="Normal 3 4 2 6 7 2" xfId="33365" xr:uid="{00000000-0005-0000-0000-00007D7E0000}"/>
    <cellStyle name="Normal 3 4 2 6 8" xfId="33366" xr:uid="{00000000-0005-0000-0000-00007E7E0000}"/>
    <cellStyle name="Normal 3 4 2 6 8 2" xfId="33367" xr:uid="{00000000-0005-0000-0000-00007F7E0000}"/>
    <cellStyle name="Normal 3 4 2 6 9" xfId="33368" xr:uid="{00000000-0005-0000-0000-0000807E0000}"/>
    <cellStyle name="Normal 3 4 2 7" xfId="33369" xr:uid="{00000000-0005-0000-0000-0000817E0000}"/>
    <cellStyle name="Normal 3 4 2 7 2" xfId="33370" xr:uid="{00000000-0005-0000-0000-0000827E0000}"/>
    <cellStyle name="Normal 3 4 2 7 2 2" xfId="33371" xr:uid="{00000000-0005-0000-0000-0000837E0000}"/>
    <cellStyle name="Normal 3 4 2 7 2 2 2" xfId="33372" xr:uid="{00000000-0005-0000-0000-0000847E0000}"/>
    <cellStyle name="Normal 3 4 2 7 2 2 2 2" xfId="33373" xr:uid="{00000000-0005-0000-0000-0000857E0000}"/>
    <cellStyle name="Normal 3 4 2 7 2 2 2 2 2" xfId="33374" xr:uid="{00000000-0005-0000-0000-0000867E0000}"/>
    <cellStyle name="Normal 3 4 2 7 2 2 2 3" xfId="33375" xr:uid="{00000000-0005-0000-0000-0000877E0000}"/>
    <cellStyle name="Normal 3 4 2 7 2 2 3" xfId="33376" xr:uid="{00000000-0005-0000-0000-0000887E0000}"/>
    <cellStyle name="Normal 3 4 2 7 2 2 3 2" xfId="33377" xr:uid="{00000000-0005-0000-0000-0000897E0000}"/>
    <cellStyle name="Normal 3 4 2 7 2 2 4" xfId="33378" xr:uid="{00000000-0005-0000-0000-00008A7E0000}"/>
    <cellStyle name="Normal 3 4 2 7 2 3" xfId="33379" xr:uid="{00000000-0005-0000-0000-00008B7E0000}"/>
    <cellStyle name="Normal 3 4 2 7 2 3 2" xfId="33380" xr:uid="{00000000-0005-0000-0000-00008C7E0000}"/>
    <cellStyle name="Normal 3 4 2 7 2 3 2 2" xfId="33381" xr:uid="{00000000-0005-0000-0000-00008D7E0000}"/>
    <cellStyle name="Normal 3 4 2 7 2 3 3" xfId="33382" xr:uid="{00000000-0005-0000-0000-00008E7E0000}"/>
    <cellStyle name="Normal 3 4 2 7 2 4" xfId="33383" xr:uid="{00000000-0005-0000-0000-00008F7E0000}"/>
    <cellStyle name="Normal 3 4 2 7 2 4 2" xfId="33384" xr:uid="{00000000-0005-0000-0000-0000907E0000}"/>
    <cellStyle name="Normal 3 4 2 7 2 5" xfId="33385" xr:uid="{00000000-0005-0000-0000-0000917E0000}"/>
    <cellStyle name="Normal 3 4 2 7 3" xfId="33386" xr:uid="{00000000-0005-0000-0000-0000927E0000}"/>
    <cellStyle name="Normal 3 4 2 7 3 2" xfId="33387" xr:uid="{00000000-0005-0000-0000-0000937E0000}"/>
    <cellStyle name="Normal 3 4 2 7 3 2 2" xfId="33388" xr:uid="{00000000-0005-0000-0000-0000947E0000}"/>
    <cellStyle name="Normal 3 4 2 7 3 2 2 2" xfId="33389" xr:uid="{00000000-0005-0000-0000-0000957E0000}"/>
    <cellStyle name="Normal 3 4 2 7 3 2 3" xfId="33390" xr:uid="{00000000-0005-0000-0000-0000967E0000}"/>
    <cellStyle name="Normal 3 4 2 7 3 3" xfId="33391" xr:uid="{00000000-0005-0000-0000-0000977E0000}"/>
    <cellStyle name="Normal 3 4 2 7 3 3 2" xfId="33392" xr:uid="{00000000-0005-0000-0000-0000987E0000}"/>
    <cellStyle name="Normal 3 4 2 7 3 4" xfId="33393" xr:uid="{00000000-0005-0000-0000-0000997E0000}"/>
    <cellStyle name="Normal 3 4 2 7 4" xfId="33394" xr:uid="{00000000-0005-0000-0000-00009A7E0000}"/>
    <cellStyle name="Normal 3 4 2 7 4 2" xfId="33395" xr:uid="{00000000-0005-0000-0000-00009B7E0000}"/>
    <cellStyle name="Normal 3 4 2 7 4 2 2" xfId="33396" xr:uid="{00000000-0005-0000-0000-00009C7E0000}"/>
    <cellStyle name="Normal 3 4 2 7 4 2 2 2" xfId="33397" xr:uid="{00000000-0005-0000-0000-00009D7E0000}"/>
    <cellStyle name="Normal 3 4 2 7 4 2 3" xfId="33398" xr:uid="{00000000-0005-0000-0000-00009E7E0000}"/>
    <cellStyle name="Normal 3 4 2 7 4 3" xfId="33399" xr:uid="{00000000-0005-0000-0000-00009F7E0000}"/>
    <cellStyle name="Normal 3 4 2 7 4 3 2" xfId="33400" xr:uid="{00000000-0005-0000-0000-0000A07E0000}"/>
    <cellStyle name="Normal 3 4 2 7 4 4" xfId="33401" xr:uid="{00000000-0005-0000-0000-0000A17E0000}"/>
    <cellStyle name="Normal 3 4 2 7 5" xfId="33402" xr:uid="{00000000-0005-0000-0000-0000A27E0000}"/>
    <cellStyle name="Normal 3 4 2 7 5 2" xfId="33403" xr:uid="{00000000-0005-0000-0000-0000A37E0000}"/>
    <cellStyle name="Normal 3 4 2 7 5 2 2" xfId="33404" xr:uid="{00000000-0005-0000-0000-0000A47E0000}"/>
    <cellStyle name="Normal 3 4 2 7 5 3" xfId="33405" xr:uid="{00000000-0005-0000-0000-0000A57E0000}"/>
    <cellStyle name="Normal 3 4 2 7 6" xfId="33406" xr:uid="{00000000-0005-0000-0000-0000A67E0000}"/>
    <cellStyle name="Normal 3 4 2 7 6 2" xfId="33407" xr:uid="{00000000-0005-0000-0000-0000A77E0000}"/>
    <cellStyle name="Normal 3 4 2 7 7" xfId="33408" xr:uid="{00000000-0005-0000-0000-0000A87E0000}"/>
    <cellStyle name="Normal 3 4 2 7 7 2" xfId="33409" xr:uid="{00000000-0005-0000-0000-0000A97E0000}"/>
    <cellStyle name="Normal 3 4 2 7 8" xfId="33410" xr:uid="{00000000-0005-0000-0000-0000AA7E0000}"/>
    <cellStyle name="Normal 3 4 2 8" xfId="33411" xr:uid="{00000000-0005-0000-0000-0000AB7E0000}"/>
    <cellStyle name="Normal 3 4 2 8 2" xfId="33412" xr:uid="{00000000-0005-0000-0000-0000AC7E0000}"/>
    <cellStyle name="Normal 3 4 2 8 2 2" xfId="33413" xr:uid="{00000000-0005-0000-0000-0000AD7E0000}"/>
    <cellStyle name="Normal 3 4 2 8 2 2 2" xfId="33414" xr:uid="{00000000-0005-0000-0000-0000AE7E0000}"/>
    <cellStyle name="Normal 3 4 2 8 2 2 2 2" xfId="33415" xr:uid="{00000000-0005-0000-0000-0000AF7E0000}"/>
    <cellStyle name="Normal 3 4 2 8 2 2 2 2 2" xfId="33416" xr:uid="{00000000-0005-0000-0000-0000B07E0000}"/>
    <cellStyle name="Normal 3 4 2 8 2 2 2 3" xfId="33417" xr:uid="{00000000-0005-0000-0000-0000B17E0000}"/>
    <cellStyle name="Normal 3 4 2 8 2 2 3" xfId="33418" xr:uid="{00000000-0005-0000-0000-0000B27E0000}"/>
    <cellStyle name="Normal 3 4 2 8 2 2 3 2" xfId="33419" xr:uid="{00000000-0005-0000-0000-0000B37E0000}"/>
    <cellStyle name="Normal 3 4 2 8 2 2 4" xfId="33420" xr:uid="{00000000-0005-0000-0000-0000B47E0000}"/>
    <cellStyle name="Normal 3 4 2 8 2 3" xfId="33421" xr:uid="{00000000-0005-0000-0000-0000B57E0000}"/>
    <cellStyle name="Normal 3 4 2 8 2 3 2" xfId="33422" xr:uid="{00000000-0005-0000-0000-0000B67E0000}"/>
    <cellStyle name="Normal 3 4 2 8 2 3 2 2" xfId="33423" xr:uid="{00000000-0005-0000-0000-0000B77E0000}"/>
    <cellStyle name="Normal 3 4 2 8 2 3 3" xfId="33424" xr:uid="{00000000-0005-0000-0000-0000B87E0000}"/>
    <cellStyle name="Normal 3 4 2 8 2 4" xfId="33425" xr:uid="{00000000-0005-0000-0000-0000B97E0000}"/>
    <cellStyle name="Normal 3 4 2 8 2 4 2" xfId="33426" xr:uid="{00000000-0005-0000-0000-0000BA7E0000}"/>
    <cellStyle name="Normal 3 4 2 8 2 5" xfId="33427" xr:uid="{00000000-0005-0000-0000-0000BB7E0000}"/>
    <cellStyle name="Normal 3 4 2 8 3" xfId="33428" xr:uid="{00000000-0005-0000-0000-0000BC7E0000}"/>
    <cellStyle name="Normal 3 4 2 8 3 2" xfId="33429" xr:uid="{00000000-0005-0000-0000-0000BD7E0000}"/>
    <cellStyle name="Normal 3 4 2 8 3 2 2" xfId="33430" xr:uid="{00000000-0005-0000-0000-0000BE7E0000}"/>
    <cellStyle name="Normal 3 4 2 8 3 2 2 2" xfId="33431" xr:uid="{00000000-0005-0000-0000-0000BF7E0000}"/>
    <cellStyle name="Normal 3 4 2 8 3 2 3" xfId="33432" xr:uid="{00000000-0005-0000-0000-0000C07E0000}"/>
    <cellStyle name="Normal 3 4 2 8 3 3" xfId="33433" xr:uid="{00000000-0005-0000-0000-0000C17E0000}"/>
    <cellStyle name="Normal 3 4 2 8 3 3 2" xfId="33434" xr:uid="{00000000-0005-0000-0000-0000C27E0000}"/>
    <cellStyle name="Normal 3 4 2 8 3 4" xfId="33435" xr:uid="{00000000-0005-0000-0000-0000C37E0000}"/>
    <cellStyle name="Normal 3 4 2 8 4" xfId="33436" xr:uid="{00000000-0005-0000-0000-0000C47E0000}"/>
    <cellStyle name="Normal 3 4 2 8 4 2" xfId="33437" xr:uid="{00000000-0005-0000-0000-0000C57E0000}"/>
    <cellStyle name="Normal 3 4 2 8 4 2 2" xfId="33438" xr:uid="{00000000-0005-0000-0000-0000C67E0000}"/>
    <cellStyle name="Normal 3 4 2 8 4 2 2 2" xfId="33439" xr:uid="{00000000-0005-0000-0000-0000C77E0000}"/>
    <cellStyle name="Normal 3 4 2 8 4 2 3" xfId="33440" xr:uid="{00000000-0005-0000-0000-0000C87E0000}"/>
    <cellStyle name="Normal 3 4 2 8 4 3" xfId="33441" xr:uid="{00000000-0005-0000-0000-0000C97E0000}"/>
    <cellStyle name="Normal 3 4 2 8 4 3 2" xfId="33442" xr:uid="{00000000-0005-0000-0000-0000CA7E0000}"/>
    <cellStyle name="Normal 3 4 2 8 4 4" xfId="33443" xr:uid="{00000000-0005-0000-0000-0000CB7E0000}"/>
    <cellStyle name="Normal 3 4 2 8 5" xfId="33444" xr:uid="{00000000-0005-0000-0000-0000CC7E0000}"/>
    <cellStyle name="Normal 3 4 2 8 5 2" xfId="33445" xr:uid="{00000000-0005-0000-0000-0000CD7E0000}"/>
    <cellStyle name="Normal 3 4 2 8 5 2 2" xfId="33446" xr:uid="{00000000-0005-0000-0000-0000CE7E0000}"/>
    <cellStyle name="Normal 3 4 2 8 5 3" xfId="33447" xr:uid="{00000000-0005-0000-0000-0000CF7E0000}"/>
    <cellStyle name="Normal 3 4 2 8 6" xfId="33448" xr:uid="{00000000-0005-0000-0000-0000D07E0000}"/>
    <cellStyle name="Normal 3 4 2 8 6 2" xfId="33449" xr:uid="{00000000-0005-0000-0000-0000D17E0000}"/>
    <cellStyle name="Normal 3 4 2 8 7" xfId="33450" xr:uid="{00000000-0005-0000-0000-0000D27E0000}"/>
    <cellStyle name="Normal 3 4 2 8 7 2" xfId="33451" xr:uid="{00000000-0005-0000-0000-0000D37E0000}"/>
    <cellStyle name="Normal 3 4 2 8 8" xfId="33452" xr:uid="{00000000-0005-0000-0000-0000D47E0000}"/>
    <cellStyle name="Normal 3 4 2 9" xfId="33453" xr:uid="{00000000-0005-0000-0000-0000D57E0000}"/>
    <cellStyle name="Normal 3 4 2 9 2" xfId="33454" xr:uid="{00000000-0005-0000-0000-0000D67E0000}"/>
    <cellStyle name="Normal 3 4 2 9 2 2" xfId="33455" xr:uid="{00000000-0005-0000-0000-0000D77E0000}"/>
    <cellStyle name="Normal 3 4 2 9 2 2 2" xfId="33456" xr:uid="{00000000-0005-0000-0000-0000D87E0000}"/>
    <cellStyle name="Normal 3 4 2 9 2 2 2 2" xfId="33457" xr:uid="{00000000-0005-0000-0000-0000D97E0000}"/>
    <cellStyle name="Normal 3 4 2 9 2 2 2 2 2" xfId="33458" xr:uid="{00000000-0005-0000-0000-0000DA7E0000}"/>
    <cellStyle name="Normal 3 4 2 9 2 2 2 3" xfId="33459" xr:uid="{00000000-0005-0000-0000-0000DB7E0000}"/>
    <cellStyle name="Normal 3 4 2 9 2 2 3" xfId="33460" xr:uid="{00000000-0005-0000-0000-0000DC7E0000}"/>
    <cellStyle name="Normal 3 4 2 9 2 2 3 2" xfId="33461" xr:uid="{00000000-0005-0000-0000-0000DD7E0000}"/>
    <cellStyle name="Normal 3 4 2 9 2 2 4" xfId="33462" xr:uid="{00000000-0005-0000-0000-0000DE7E0000}"/>
    <cellStyle name="Normal 3 4 2 9 2 3" xfId="33463" xr:uid="{00000000-0005-0000-0000-0000DF7E0000}"/>
    <cellStyle name="Normal 3 4 2 9 2 3 2" xfId="33464" xr:uid="{00000000-0005-0000-0000-0000E07E0000}"/>
    <cellStyle name="Normal 3 4 2 9 2 3 2 2" xfId="33465" xr:uid="{00000000-0005-0000-0000-0000E17E0000}"/>
    <cellStyle name="Normal 3 4 2 9 2 3 3" xfId="33466" xr:uid="{00000000-0005-0000-0000-0000E27E0000}"/>
    <cellStyle name="Normal 3 4 2 9 2 4" xfId="33467" xr:uid="{00000000-0005-0000-0000-0000E37E0000}"/>
    <cellStyle name="Normal 3 4 2 9 2 4 2" xfId="33468" xr:uid="{00000000-0005-0000-0000-0000E47E0000}"/>
    <cellStyle name="Normal 3 4 2 9 2 5" xfId="33469" xr:uid="{00000000-0005-0000-0000-0000E57E0000}"/>
    <cellStyle name="Normal 3 4 2 9 3" xfId="33470" xr:uid="{00000000-0005-0000-0000-0000E67E0000}"/>
    <cellStyle name="Normal 3 4 2 9 3 2" xfId="33471" xr:uid="{00000000-0005-0000-0000-0000E77E0000}"/>
    <cellStyle name="Normal 3 4 2 9 3 2 2" xfId="33472" xr:uid="{00000000-0005-0000-0000-0000E87E0000}"/>
    <cellStyle name="Normal 3 4 2 9 3 2 2 2" xfId="33473" xr:uid="{00000000-0005-0000-0000-0000E97E0000}"/>
    <cellStyle name="Normal 3 4 2 9 3 2 3" xfId="33474" xr:uid="{00000000-0005-0000-0000-0000EA7E0000}"/>
    <cellStyle name="Normal 3 4 2 9 3 3" xfId="33475" xr:uid="{00000000-0005-0000-0000-0000EB7E0000}"/>
    <cellStyle name="Normal 3 4 2 9 3 3 2" xfId="33476" xr:uid="{00000000-0005-0000-0000-0000EC7E0000}"/>
    <cellStyle name="Normal 3 4 2 9 3 4" xfId="33477" xr:uid="{00000000-0005-0000-0000-0000ED7E0000}"/>
    <cellStyle name="Normal 3 4 2 9 4" xfId="33478" xr:uid="{00000000-0005-0000-0000-0000EE7E0000}"/>
    <cellStyle name="Normal 3 4 2 9 4 2" xfId="33479" xr:uid="{00000000-0005-0000-0000-0000EF7E0000}"/>
    <cellStyle name="Normal 3 4 2 9 4 2 2" xfId="33480" xr:uid="{00000000-0005-0000-0000-0000F07E0000}"/>
    <cellStyle name="Normal 3 4 2 9 4 3" xfId="33481" xr:uid="{00000000-0005-0000-0000-0000F17E0000}"/>
    <cellStyle name="Normal 3 4 2 9 5" xfId="33482" xr:uid="{00000000-0005-0000-0000-0000F27E0000}"/>
    <cellStyle name="Normal 3 4 2 9 5 2" xfId="33483" xr:uid="{00000000-0005-0000-0000-0000F37E0000}"/>
    <cellStyle name="Normal 3 4 2 9 6" xfId="33484" xr:uid="{00000000-0005-0000-0000-0000F47E0000}"/>
    <cellStyle name="Normal 3 4 2_T-straight with PEDs adjustor" xfId="33485" xr:uid="{00000000-0005-0000-0000-0000F57E0000}"/>
    <cellStyle name="Normal 3 4 20" xfId="33486" xr:uid="{00000000-0005-0000-0000-0000F67E0000}"/>
    <cellStyle name="Normal 3 4 3" xfId="1293" xr:uid="{00000000-0005-0000-0000-0000F77E0000}"/>
    <cellStyle name="Normal 3 4 3 10" xfId="33487" xr:uid="{00000000-0005-0000-0000-0000F87E0000}"/>
    <cellStyle name="Normal 3 4 3 10 2" xfId="33488" xr:uid="{00000000-0005-0000-0000-0000F97E0000}"/>
    <cellStyle name="Normal 3 4 3 10 2 2" xfId="33489" xr:uid="{00000000-0005-0000-0000-0000FA7E0000}"/>
    <cellStyle name="Normal 3 4 3 10 2 2 2" xfId="33490" xr:uid="{00000000-0005-0000-0000-0000FB7E0000}"/>
    <cellStyle name="Normal 3 4 3 10 2 3" xfId="33491" xr:uid="{00000000-0005-0000-0000-0000FC7E0000}"/>
    <cellStyle name="Normal 3 4 3 10 3" xfId="33492" xr:uid="{00000000-0005-0000-0000-0000FD7E0000}"/>
    <cellStyle name="Normal 3 4 3 10 3 2" xfId="33493" xr:uid="{00000000-0005-0000-0000-0000FE7E0000}"/>
    <cellStyle name="Normal 3 4 3 10 4" xfId="33494" xr:uid="{00000000-0005-0000-0000-0000FF7E0000}"/>
    <cellStyle name="Normal 3 4 3 11" xfId="33495" xr:uid="{00000000-0005-0000-0000-0000007F0000}"/>
    <cellStyle name="Normal 3 4 3 11 2" xfId="33496" xr:uid="{00000000-0005-0000-0000-0000017F0000}"/>
    <cellStyle name="Normal 3 4 3 11 2 2" xfId="33497" xr:uid="{00000000-0005-0000-0000-0000027F0000}"/>
    <cellStyle name="Normal 3 4 3 11 2 2 2" xfId="33498" xr:uid="{00000000-0005-0000-0000-0000037F0000}"/>
    <cellStyle name="Normal 3 4 3 11 2 3" xfId="33499" xr:uid="{00000000-0005-0000-0000-0000047F0000}"/>
    <cellStyle name="Normal 3 4 3 11 3" xfId="33500" xr:uid="{00000000-0005-0000-0000-0000057F0000}"/>
    <cellStyle name="Normal 3 4 3 11 3 2" xfId="33501" xr:uid="{00000000-0005-0000-0000-0000067F0000}"/>
    <cellStyle name="Normal 3 4 3 11 4" xfId="33502" xr:uid="{00000000-0005-0000-0000-0000077F0000}"/>
    <cellStyle name="Normal 3 4 3 12" xfId="33503" xr:uid="{00000000-0005-0000-0000-0000087F0000}"/>
    <cellStyle name="Normal 3 4 3 12 2" xfId="33504" xr:uid="{00000000-0005-0000-0000-0000097F0000}"/>
    <cellStyle name="Normal 3 4 3 12 2 2" xfId="33505" xr:uid="{00000000-0005-0000-0000-00000A7F0000}"/>
    <cellStyle name="Normal 3 4 3 12 2 2 2" xfId="33506" xr:uid="{00000000-0005-0000-0000-00000B7F0000}"/>
    <cellStyle name="Normal 3 4 3 12 2 3" xfId="33507" xr:uid="{00000000-0005-0000-0000-00000C7F0000}"/>
    <cellStyle name="Normal 3 4 3 12 3" xfId="33508" xr:uid="{00000000-0005-0000-0000-00000D7F0000}"/>
    <cellStyle name="Normal 3 4 3 12 3 2" xfId="33509" xr:uid="{00000000-0005-0000-0000-00000E7F0000}"/>
    <cellStyle name="Normal 3 4 3 12 4" xfId="33510" xr:uid="{00000000-0005-0000-0000-00000F7F0000}"/>
    <cellStyle name="Normal 3 4 3 13" xfId="33511" xr:uid="{00000000-0005-0000-0000-0000107F0000}"/>
    <cellStyle name="Normal 3 4 3 13 2" xfId="33512" xr:uid="{00000000-0005-0000-0000-0000117F0000}"/>
    <cellStyle name="Normal 3 4 3 13 2 2" xfId="33513" xr:uid="{00000000-0005-0000-0000-0000127F0000}"/>
    <cellStyle name="Normal 3 4 3 13 3" xfId="33514" xr:uid="{00000000-0005-0000-0000-0000137F0000}"/>
    <cellStyle name="Normal 3 4 3 14" xfId="33515" xr:uid="{00000000-0005-0000-0000-0000147F0000}"/>
    <cellStyle name="Normal 3 4 3 14 2" xfId="33516" xr:uid="{00000000-0005-0000-0000-0000157F0000}"/>
    <cellStyle name="Normal 3 4 3 15" xfId="33517" xr:uid="{00000000-0005-0000-0000-0000167F0000}"/>
    <cellStyle name="Normal 3 4 3 15 2" xfId="33518" xr:uid="{00000000-0005-0000-0000-0000177F0000}"/>
    <cellStyle name="Normal 3 4 3 16" xfId="33519" xr:uid="{00000000-0005-0000-0000-0000187F0000}"/>
    <cellStyle name="Normal 3 4 3 17" xfId="33520" xr:uid="{00000000-0005-0000-0000-0000197F0000}"/>
    <cellStyle name="Normal 3 4 3 2" xfId="1294" xr:uid="{00000000-0005-0000-0000-00001A7F0000}"/>
    <cellStyle name="Normal 3 4 3 2 10" xfId="33521" xr:uid="{00000000-0005-0000-0000-00001B7F0000}"/>
    <cellStyle name="Normal 3 4 3 2 11" xfId="33522" xr:uid="{00000000-0005-0000-0000-00001C7F0000}"/>
    <cellStyle name="Normal 3 4 3 2 2" xfId="33523" xr:uid="{00000000-0005-0000-0000-00001D7F0000}"/>
    <cellStyle name="Normal 3 4 3 2 2 10" xfId="33524" xr:uid="{00000000-0005-0000-0000-00001E7F0000}"/>
    <cellStyle name="Normal 3 4 3 2 2 2" xfId="33525" xr:uid="{00000000-0005-0000-0000-00001F7F0000}"/>
    <cellStyle name="Normal 3 4 3 2 2 2 2" xfId="33526" xr:uid="{00000000-0005-0000-0000-0000207F0000}"/>
    <cellStyle name="Normal 3 4 3 2 2 2 2 2" xfId="33527" xr:uid="{00000000-0005-0000-0000-0000217F0000}"/>
    <cellStyle name="Normal 3 4 3 2 2 2 2 2 2" xfId="33528" xr:uid="{00000000-0005-0000-0000-0000227F0000}"/>
    <cellStyle name="Normal 3 4 3 2 2 2 2 2 2 2" xfId="33529" xr:uid="{00000000-0005-0000-0000-0000237F0000}"/>
    <cellStyle name="Normal 3 4 3 2 2 2 2 2 2 2 2" xfId="33530" xr:uid="{00000000-0005-0000-0000-0000247F0000}"/>
    <cellStyle name="Normal 3 4 3 2 2 2 2 2 2 3" xfId="33531" xr:uid="{00000000-0005-0000-0000-0000257F0000}"/>
    <cellStyle name="Normal 3 4 3 2 2 2 2 2 3" xfId="33532" xr:uid="{00000000-0005-0000-0000-0000267F0000}"/>
    <cellStyle name="Normal 3 4 3 2 2 2 2 2 3 2" xfId="33533" xr:uid="{00000000-0005-0000-0000-0000277F0000}"/>
    <cellStyle name="Normal 3 4 3 2 2 2 2 2 4" xfId="33534" xr:uid="{00000000-0005-0000-0000-0000287F0000}"/>
    <cellStyle name="Normal 3 4 3 2 2 2 2 3" xfId="33535" xr:uid="{00000000-0005-0000-0000-0000297F0000}"/>
    <cellStyle name="Normal 3 4 3 2 2 2 2 3 2" xfId="33536" xr:uid="{00000000-0005-0000-0000-00002A7F0000}"/>
    <cellStyle name="Normal 3 4 3 2 2 2 2 3 2 2" xfId="33537" xr:uid="{00000000-0005-0000-0000-00002B7F0000}"/>
    <cellStyle name="Normal 3 4 3 2 2 2 2 3 3" xfId="33538" xr:uid="{00000000-0005-0000-0000-00002C7F0000}"/>
    <cellStyle name="Normal 3 4 3 2 2 2 2 4" xfId="33539" xr:uid="{00000000-0005-0000-0000-00002D7F0000}"/>
    <cellStyle name="Normal 3 4 3 2 2 2 2 4 2" xfId="33540" xr:uid="{00000000-0005-0000-0000-00002E7F0000}"/>
    <cellStyle name="Normal 3 4 3 2 2 2 2 5" xfId="33541" xr:uid="{00000000-0005-0000-0000-00002F7F0000}"/>
    <cellStyle name="Normal 3 4 3 2 2 2 3" xfId="33542" xr:uid="{00000000-0005-0000-0000-0000307F0000}"/>
    <cellStyle name="Normal 3 4 3 2 2 2 3 2" xfId="33543" xr:uid="{00000000-0005-0000-0000-0000317F0000}"/>
    <cellStyle name="Normal 3 4 3 2 2 2 3 2 2" xfId="33544" xr:uid="{00000000-0005-0000-0000-0000327F0000}"/>
    <cellStyle name="Normal 3 4 3 2 2 2 3 2 2 2" xfId="33545" xr:uid="{00000000-0005-0000-0000-0000337F0000}"/>
    <cellStyle name="Normal 3 4 3 2 2 2 3 2 3" xfId="33546" xr:uid="{00000000-0005-0000-0000-0000347F0000}"/>
    <cellStyle name="Normal 3 4 3 2 2 2 3 3" xfId="33547" xr:uid="{00000000-0005-0000-0000-0000357F0000}"/>
    <cellStyle name="Normal 3 4 3 2 2 2 3 3 2" xfId="33548" xr:uid="{00000000-0005-0000-0000-0000367F0000}"/>
    <cellStyle name="Normal 3 4 3 2 2 2 3 4" xfId="33549" xr:uid="{00000000-0005-0000-0000-0000377F0000}"/>
    <cellStyle name="Normal 3 4 3 2 2 2 4" xfId="33550" xr:uid="{00000000-0005-0000-0000-0000387F0000}"/>
    <cellStyle name="Normal 3 4 3 2 2 2 4 2" xfId="33551" xr:uid="{00000000-0005-0000-0000-0000397F0000}"/>
    <cellStyle name="Normal 3 4 3 2 2 2 4 2 2" xfId="33552" xr:uid="{00000000-0005-0000-0000-00003A7F0000}"/>
    <cellStyle name="Normal 3 4 3 2 2 2 4 2 2 2" xfId="33553" xr:uid="{00000000-0005-0000-0000-00003B7F0000}"/>
    <cellStyle name="Normal 3 4 3 2 2 2 4 2 3" xfId="33554" xr:uid="{00000000-0005-0000-0000-00003C7F0000}"/>
    <cellStyle name="Normal 3 4 3 2 2 2 4 3" xfId="33555" xr:uid="{00000000-0005-0000-0000-00003D7F0000}"/>
    <cellStyle name="Normal 3 4 3 2 2 2 4 3 2" xfId="33556" xr:uid="{00000000-0005-0000-0000-00003E7F0000}"/>
    <cellStyle name="Normal 3 4 3 2 2 2 4 4" xfId="33557" xr:uid="{00000000-0005-0000-0000-00003F7F0000}"/>
    <cellStyle name="Normal 3 4 3 2 2 2 5" xfId="33558" xr:uid="{00000000-0005-0000-0000-0000407F0000}"/>
    <cellStyle name="Normal 3 4 3 2 2 2 5 2" xfId="33559" xr:uid="{00000000-0005-0000-0000-0000417F0000}"/>
    <cellStyle name="Normal 3 4 3 2 2 2 5 2 2" xfId="33560" xr:uid="{00000000-0005-0000-0000-0000427F0000}"/>
    <cellStyle name="Normal 3 4 3 2 2 2 5 3" xfId="33561" xr:uid="{00000000-0005-0000-0000-0000437F0000}"/>
    <cellStyle name="Normal 3 4 3 2 2 2 6" xfId="33562" xr:uid="{00000000-0005-0000-0000-0000447F0000}"/>
    <cellStyle name="Normal 3 4 3 2 2 2 6 2" xfId="33563" xr:uid="{00000000-0005-0000-0000-0000457F0000}"/>
    <cellStyle name="Normal 3 4 3 2 2 2 7" xfId="33564" xr:uid="{00000000-0005-0000-0000-0000467F0000}"/>
    <cellStyle name="Normal 3 4 3 2 2 2 7 2" xfId="33565" xr:uid="{00000000-0005-0000-0000-0000477F0000}"/>
    <cellStyle name="Normal 3 4 3 2 2 2 8" xfId="33566" xr:uid="{00000000-0005-0000-0000-0000487F0000}"/>
    <cellStyle name="Normal 3 4 3 2 2 3" xfId="33567" xr:uid="{00000000-0005-0000-0000-0000497F0000}"/>
    <cellStyle name="Normal 3 4 3 2 2 3 2" xfId="33568" xr:uid="{00000000-0005-0000-0000-00004A7F0000}"/>
    <cellStyle name="Normal 3 4 3 2 2 3 2 2" xfId="33569" xr:uid="{00000000-0005-0000-0000-00004B7F0000}"/>
    <cellStyle name="Normal 3 4 3 2 2 3 2 2 2" xfId="33570" xr:uid="{00000000-0005-0000-0000-00004C7F0000}"/>
    <cellStyle name="Normal 3 4 3 2 2 3 2 2 2 2" xfId="33571" xr:uid="{00000000-0005-0000-0000-00004D7F0000}"/>
    <cellStyle name="Normal 3 4 3 2 2 3 2 2 3" xfId="33572" xr:uid="{00000000-0005-0000-0000-00004E7F0000}"/>
    <cellStyle name="Normal 3 4 3 2 2 3 2 3" xfId="33573" xr:uid="{00000000-0005-0000-0000-00004F7F0000}"/>
    <cellStyle name="Normal 3 4 3 2 2 3 2 3 2" xfId="33574" xr:uid="{00000000-0005-0000-0000-0000507F0000}"/>
    <cellStyle name="Normal 3 4 3 2 2 3 2 4" xfId="33575" xr:uid="{00000000-0005-0000-0000-0000517F0000}"/>
    <cellStyle name="Normal 3 4 3 2 2 3 3" xfId="33576" xr:uid="{00000000-0005-0000-0000-0000527F0000}"/>
    <cellStyle name="Normal 3 4 3 2 2 3 3 2" xfId="33577" xr:uid="{00000000-0005-0000-0000-0000537F0000}"/>
    <cellStyle name="Normal 3 4 3 2 2 3 3 2 2" xfId="33578" xr:uid="{00000000-0005-0000-0000-0000547F0000}"/>
    <cellStyle name="Normal 3 4 3 2 2 3 3 3" xfId="33579" xr:uid="{00000000-0005-0000-0000-0000557F0000}"/>
    <cellStyle name="Normal 3 4 3 2 2 3 4" xfId="33580" xr:uid="{00000000-0005-0000-0000-0000567F0000}"/>
    <cellStyle name="Normal 3 4 3 2 2 3 4 2" xfId="33581" xr:uid="{00000000-0005-0000-0000-0000577F0000}"/>
    <cellStyle name="Normal 3 4 3 2 2 3 5" xfId="33582" xr:uid="{00000000-0005-0000-0000-0000587F0000}"/>
    <cellStyle name="Normal 3 4 3 2 2 4" xfId="33583" xr:uid="{00000000-0005-0000-0000-0000597F0000}"/>
    <cellStyle name="Normal 3 4 3 2 2 4 2" xfId="33584" xr:uid="{00000000-0005-0000-0000-00005A7F0000}"/>
    <cellStyle name="Normal 3 4 3 2 2 4 2 2" xfId="33585" xr:uid="{00000000-0005-0000-0000-00005B7F0000}"/>
    <cellStyle name="Normal 3 4 3 2 2 4 2 2 2" xfId="33586" xr:uid="{00000000-0005-0000-0000-00005C7F0000}"/>
    <cellStyle name="Normal 3 4 3 2 2 4 2 3" xfId="33587" xr:uid="{00000000-0005-0000-0000-00005D7F0000}"/>
    <cellStyle name="Normal 3 4 3 2 2 4 3" xfId="33588" xr:uid="{00000000-0005-0000-0000-00005E7F0000}"/>
    <cellStyle name="Normal 3 4 3 2 2 4 3 2" xfId="33589" xr:uid="{00000000-0005-0000-0000-00005F7F0000}"/>
    <cellStyle name="Normal 3 4 3 2 2 4 4" xfId="33590" xr:uid="{00000000-0005-0000-0000-0000607F0000}"/>
    <cellStyle name="Normal 3 4 3 2 2 5" xfId="33591" xr:uid="{00000000-0005-0000-0000-0000617F0000}"/>
    <cellStyle name="Normal 3 4 3 2 2 5 2" xfId="33592" xr:uid="{00000000-0005-0000-0000-0000627F0000}"/>
    <cellStyle name="Normal 3 4 3 2 2 5 2 2" xfId="33593" xr:uid="{00000000-0005-0000-0000-0000637F0000}"/>
    <cellStyle name="Normal 3 4 3 2 2 5 2 2 2" xfId="33594" xr:uid="{00000000-0005-0000-0000-0000647F0000}"/>
    <cellStyle name="Normal 3 4 3 2 2 5 2 3" xfId="33595" xr:uid="{00000000-0005-0000-0000-0000657F0000}"/>
    <cellStyle name="Normal 3 4 3 2 2 5 3" xfId="33596" xr:uid="{00000000-0005-0000-0000-0000667F0000}"/>
    <cellStyle name="Normal 3 4 3 2 2 5 3 2" xfId="33597" xr:uid="{00000000-0005-0000-0000-0000677F0000}"/>
    <cellStyle name="Normal 3 4 3 2 2 5 4" xfId="33598" xr:uid="{00000000-0005-0000-0000-0000687F0000}"/>
    <cellStyle name="Normal 3 4 3 2 2 6" xfId="33599" xr:uid="{00000000-0005-0000-0000-0000697F0000}"/>
    <cellStyle name="Normal 3 4 3 2 2 6 2" xfId="33600" xr:uid="{00000000-0005-0000-0000-00006A7F0000}"/>
    <cellStyle name="Normal 3 4 3 2 2 6 2 2" xfId="33601" xr:uid="{00000000-0005-0000-0000-00006B7F0000}"/>
    <cellStyle name="Normal 3 4 3 2 2 6 3" xfId="33602" xr:uid="{00000000-0005-0000-0000-00006C7F0000}"/>
    <cellStyle name="Normal 3 4 3 2 2 7" xfId="33603" xr:uid="{00000000-0005-0000-0000-00006D7F0000}"/>
    <cellStyle name="Normal 3 4 3 2 2 7 2" xfId="33604" xr:uid="{00000000-0005-0000-0000-00006E7F0000}"/>
    <cellStyle name="Normal 3 4 3 2 2 8" xfId="33605" xr:uid="{00000000-0005-0000-0000-00006F7F0000}"/>
    <cellStyle name="Normal 3 4 3 2 2 8 2" xfId="33606" xr:uid="{00000000-0005-0000-0000-0000707F0000}"/>
    <cellStyle name="Normal 3 4 3 2 2 9" xfId="33607" xr:uid="{00000000-0005-0000-0000-0000717F0000}"/>
    <cellStyle name="Normal 3 4 3 2 3" xfId="33608" xr:uid="{00000000-0005-0000-0000-0000727F0000}"/>
    <cellStyle name="Normal 3 4 3 2 3 2" xfId="33609" xr:uid="{00000000-0005-0000-0000-0000737F0000}"/>
    <cellStyle name="Normal 3 4 3 2 3 2 2" xfId="33610" xr:uid="{00000000-0005-0000-0000-0000747F0000}"/>
    <cellStyle name="Normal 3 4 3 2 3 2 2 2" xfId="33611" xr:uid="{00000000-0005-0000-0000-0000757F0000}"/>
    <cellStyle name="Normal 3 4 3 2 3 2 2 2 2" xfId="33612" xr:uid="{00000000-0005-0000-0000-0000767F0000}"/>
    <cellStyle name="Normal 3 4 3 2 3 2 2 2 2 2" xfId="33613" xr:uid="{00000000-0005-0000-0000-0000777F0000}"/>
    <cellStyle name="Normal 3 4 3 2 3 2 2 2 3" xfId="33614" xr:uid="{00000000-0005-0000-0000-0000787F0000}"/>
    <cellStyle name="Normal 3 4 3 2 3 2 2 3" xfId="33615" xr:uid="{00000000-0005-0000-0000-0000797F0000}"/>
    <cellStyle name="Normal 3 4 3 2 3 2 2 3 2" xfId="33616" xr:uid="{00000000-0005-0000-0000-00007A7F0000}"/>
    <cellStyle name="Normal 3 4 3 2 3 2 2 4" xfId="33617" xr:uid="{00000000-0005-0000-0000-00007B7F0000}"/>
    <cellStyle name="Normal 3 4 3 2 3 2 3" xfId="33618" xr:uid="{00000000-0005-0000-0000-00007C7F0000}"/>
    <cellStyle name="Normal 3 4 3 2 3 2 3 2" xfId="33619" xr:uid="{00000000-0005-0000-0000-00007D7F0000}"/>
    <cellStyle name="Normal 3 4 3 2 3 2 3 2 2" xfId="33620" xr:uid="{00000000-0005-0000-0000-00007E7F0000}"/>
    <cellStyle name="Normal 3 4 3 2 3 2 3 3" xfId="33621" xr:uid="{00000000-0005-0000-0000-00007F7F0000}"/>
    <cellStyle name="Normal 3 4 3 2 3 2 4" xfId="33622" xr:uid="{00000000-0005-0000-0000-0000807F0000}"/>
    <cellStyle name="Normal 3 4 3 2 3 2 4 2" xfId="33623" xr:uid="{00000000-0005-0000-0000-0000817F0000}"/>
    <cellStyle name="Normal 3 4 3 2 3 2 5" xfId="33624" xr:uid="{00000000-0005-0000-0000-0000827F0000}"/>
    <cellStyle name="Normal 3 4 3 2 3 3" xfId="33625" xr:uid="{00000000-0005-0000-0000-0000837F0000}"/>
    <cellStyle name="Normal 3 4 3 2 3 3 2" xfId="33626" xr:uid="{00000000-0005-0000-0000-0000847F0000}"/>
    <cellStyle name="Normal 3 4 3 2 3 3 2 2" xfId="33627" xr:uid="{00000000-0005-0000-0000-0000857F0000}"/>
    <cellStyle name="Normal 3 4 3 2 3 3 2 2 2" xfId="33628" xr:uid="{00000000-0005-0000-0000-0000867F0000}"/>
    <cellStyle name="Normal 3 4 3 2 3 3 2 3" xfId="33629" xr:uid="{00000000-0005-0000-0000-0000877F0000}"/>
    <cellStyle name="Normal 3 4 3 2 3 3 3" xfId="33630" xr:uid="{00000000-0005-0000-0000-0000887F0000}"/>
    <cellStyle name="Normal 3 4 3 2 3 3 3 2" xfId="33631" xr:uid="{00000000-0005-0000-0000-0000897F0000}"/>
    <cellStyle name="Normal 3 4 3 2 3 3 4" xfId="33632" xr:uid="{00000000-0005-0000-0000-00008A7F0000}"/>
    <cellStyle name="Normal 3 4 3 2 3 4" xfId="33633" xr:uid="{00000000-0005-0000-0000-00008B7F0000}"/>
    <cellStyle name="Normal 3 4 3 2 3 4 2" xfId="33634" xr:uid="{00000000-0005-0000-0000-00008C7F0000}"/>
    <cellStyle name="Normal 3 4 3 2 3 4 2 2" xfId="33635" xr:uid="{00000000-0005-0000-0000-00008D7F0000}"/>
    <cellStyle name="Normal 3 4 3 2 3 4 2 2 2" xfId="33636" xr:uid="{00000000-0005-0000-0000-00008E7F0000}"/>
    <cellStyle name="Normal 3 4 3 2 3 4 2 3" xfId="33637" xr:uid="{00000000-0005-0000-0000-00008F7F0000}"/>
    <cellStyle name="Normal 3 4 3 2 3 4 3" xfId="33638" xr:uid="{00000000-0005-0000-0000-0000907F0000}"/>
    <cellStyle name="Normal 3 4 3 2 3 4 3 2" xfId="33639" xr:uid="{00000000-0005-0000-0000-0000917F0000}"/>
    <cellStyle name="Normal 3 4 3 2 3 4 4" xfId="33640" xr:uid="{00000000-0005-0000-0000-0000927F0000}"/>
    <cellStyle name="Normal 3 4 3 2 3 5" xfId="33641" xr:uid="{00000000-0005-0000-0000-0000937F0000}"/>
    <cellStyle name="Normal 3 4 3 2 3 5 2" xfId="33642" xr:uid="{00000000-0005-0000-0000-0000947F0000}"/>
    <cellStyle name="Normal 3 4 3 2 3 5 2 2" xfId="33643" xr:uid="{00000000-0005-0000-0000-0000957F0000}"/>
    <cellStyle name="Normal 3 4 3 2 3 5 3" xfId="33644" xr:uid="{00000000-0005-0000-0000-0000967F0000}"/>
    <cellStyle name="Normal 3 4 3 2 3 6" xfId="33645" xr:uid="{00000000-0005-0000-0000-0000977F0000}"/>
    <cellStyle name="Normal 3 4 3 2 3 6 2" xfId="33646" xr:uid="{00000000-0005-0000-0000-0000987F0000}"/>
    <cellStyle name="Normal 3 4 3 2 3 7" xfId="33647" xr:uid="{00000000-0005-0000-0000-0000997F0000}"/>
    <cellStyle name="Normal 3 4 3 2 3 7 2" xfId="33648" xr:uid="{00000000-0005-0000-0000-00009A7F0000}"/>
    <cellStyle name="Normal 3 4 3 2 3 8" xfId="33649" xr:uid="{00000000-0005-0000-0000-00009B7F0000}"/>
    <cellStyle name="Normal 3 4 3 2 4" xfId="33650" xr:uid="{00000000-0005-0000-0000-00009C7F0000}"/>
    <cellStyle name="Normal 3 4 3 2 4 2" xfId="33651" xr:uid="{00000000-0005-0000-0000-00009D7F0000}"/>
    <cellStyle name="Normal 3 4 3 2 4 2 2" xfId="33652" xr:uid="{00000000-0005-0000-0000-00009E7F0000}"/>
    <cellStyle name="Normal 3 4 3 2 4 2 2 2" xfId="33653" xr:uid="{00000000-0005-0000-0000-00009F7F0000}"/>
    <cellStyle name="Normal 3 4 3 2 4 2 2 2 2" xfId="33654" xr:uid="{00000000-0005-0000-0000-0000A07F0000}"/>
    <cellStyle name="Normal 3 4 3 2 4 2 2 3" xfId="33655" xr:uid="{00000000-0005-0000-0000-0000A17F0000}"/>
    <cellStyle name="Normal 3 4 3 2 4 2 3" xfId="33656" xr:uid="{00000000-0005-0000-0000-0000A27F0000}"/>
    <cellStyle name="Normal 3 4 3 2 4 2 3 2" xfId="33657" xr:uid="{00000000-0005-0000-0000-0000A37F0000}"/>
    <cellStyle name="Normal 3 4 3 2 4 2 4" xfId="33658" xr:uid="{00000000-0005-0000-0000-0000A47F0000}"/>
    <cellStyle name="Normal 3 4 3 2 4 3" xfId="33659" xr:uid="{00000000-0005-0000-0000-0000A57F0000}"/>
    <cellStyle name="Normal 3 4 3 2 4 3 2" xfId="33660" xr:uid="{00000000-0005-0000-0000-0000A67F0000}"/>
    <cellStyle name="Normal 3 4 3 2 4 3 2 2" xfId="33661" xr:uid="{00000000-0005-0000-0000-0000A77F0000}"/>
    <cellStyle name="Normal 3 4 3 2 4 3 3" xfId="33662" xr:uid="{00000000-0005-0000-0000-0000A87F0000}"/>
    <cellStyle name="Normal 3 4 3 2 4 4" xfId="33663" xr:uid="{00000000-0005-0000-0000-0000A97F0000}"/>
    <cellStyle name="Normal 3 4 3 2 4 4 2" xfId="33664" xr:uid="{00000000-0005-0000-0000-0000AA7F0000}"/>
    <cellStyle name="Normal 3 4 3 2 4 5" xfId="33665" xr:uid="{00000000-0005-0000-0000-0000AB7F0000}"/>
    <cellStyle name="Normal 3 4 3 2 5" xfId="33666" xr:uid="{00000000-0005-0000-0000-0000AC7F0000}"/>
    <cellStyle name="Normal 3 4 3 2 5 2" xfId="33667" xr:uid="{00000000-0005-0000-0000-0000AD7F0000}"/>
    <cellStyle name="Normal 3 4 3 2 5 2 2" xfId="33668" xr:uid="{00000000-0005-0000-0000-0000AE7F0000}"/>
    <cellStyle name="Normal 3 4 3 2 5 2 2 2" xfId="33669" xr:uid="{00000000-0005-0000-0000-0000AF7F0000}"/>
    <cellStyle name="Normal 3 4 3 2 5 2 3" xfId="33670" xr:uid="{00000000-0005-0000-0000-0000B07F0000}"/>
    <cellStyle name="Normal 3 4 3 2 5 3" xfId="33671" xr:uid="{00000000-0005-0000-0000-0000B17F0000}"/>
    <cellStyle name="Normal 3 4 3 2 5 3 2" xfId="33672" xr:uid="{00000000-0005-0000-0000-0000B27F0000}"/>
    <cellStyle name="Normal 3 4 3 2 5 4" xfId="33673" xr:uid="{00000000-0005-0000-0000-0000B37F0000}"/>
    <cellStyle name="Normal 3 4 3 2 6" xfId="33674" xr:uid="{00000000-0005-0000-0000-0000B47F0000}"/>
    <cellStyle name="Normal 3 4 3 2 6 2" xfId="33675" xr:uid="{00000000-0005-0000-0000-0000B57F0000}"/>
    <cellStyle name="Normal 3 4 3 2 6 2 2" xfId="33676" xr:uid="{00000000-0005-0000-0000-0000B67F0000}"/>
    <cellStyle name="Normal 3 4 3 2 6 2 2 2" xfId="33677" xr:uid="{00000000-0005-0000-0000-0000B77F0000}"/>
    <cellStyle name="Normal 3 4 3 2 6 2 3" xfId="33678" xr:uid="{00000000-0005-0000-0000-0000B87F0000}"/>
    <cellStyle name="Normal 3 4 3 2 6 3" xfId="33679" xr:uid="{00000000-0005-0000-0000-0000B97F0000}"/>
    <cellStyle name="Normal 3 4 3 2 6 3 2" xfId="33680" xr:uid="{00000000-0005-0000-0000-0000BA7F0000}"/>
    <cellStyle name="Normal 3 4 3 2 6 4" xfId="33681" xr:uid="{00000000-0005-0000-0000-0000BB7F0000}"/>
    <cellStyle name="Normal 3 4 3 2 7" xfId="33682" xr:uid="{00000000-0005-0000-0000-0000BC7F0000}"/>
    <cellStyle name="Normal 3 4 3 2 7 2" xfId="33683" xr:uid="{00000000-0005-0000-0000-0000BD7F0000}"/>
    <cellStyle name="Normal 3 4 3 2 7 2 2" xfId="33684" xr:uid="{00000000-0005-0000-0000-0000BE7F0000}"/>
    <cellStyle name="Normal 3 4 3 2 7 3" xfId="33685" xr:uid="{00000000-0005-0000-0000-0000BF7F0000}"/>
    <cellStyle name="Normal 3 4 3 2 8" xfId="33686" xr:uid="{00000000-0005-0000-0000-0000C07F0000}"/>
    <cellStyle name="Normal 3 4 3 2 8 2" xfId="33687" xr:uid="{00000000-0005-0000-0000-0000C17F0000}"/>
    <cellStyle name="Normal 3 4 3 2 9" xfId="33688" xr:uid="{00000000-0005-0000-0000-0000C27F0000}"/>
    <cellStyle name="Normal 3 4 3 2 9 2" xfId="33689" xr:uid="{00000000-0005-0000-0000-0000C37F0000}"/>
    <cellStyle name="Normal 3 4 3 3" xfId="33690" xr:uid="{00000000-0005-0000-0000-0000C47F0000}"/>
    <cellStyle name="Normal 3 4 3 3 10" xfId="33691" xr:uid="{00000000-0005-0000-0000-0000C57F0000}"/>
    <cellStyle name="Normal 3 4 3 3 11" xfId="33692" xr:uid="{00000000-0005-0000-0000-0000C67F0000}"/>
    <cellStyle name="Normal 3 4 3 3 2" xfId="33693" xr:uid="{00000000-0005-0000-0000-0000C77F0000}"/>
    <cellStyle name="Normal 3 4 3 3 2 10" xfId="33694" xr:uid="{00000000-0005-0000-0000-0000C87F0000}"/>
    <cellStyle name="Normal 3 4 3 3 2 2" xfId="33695" xr:uid="{00000000-0005-0000-0000-0000C97F0000}"/>
    <cellStyle name="Normal 3 4 3 3 2 2 2" xfId="33696" xr:uid="{00000000-0005-0000-0000-0000CA7F0000}"/>
    <cellStyle name="Normal 3 4 3 3 2 2 2 2" xfId="33697" xr:uid="{00000000-0005-0000-0000-0000CB7F0000}"/>
    <cellStyle name="Normal 3 4 3 3 2 2 2 2 2" xfId="33698" xr:uid="{00000000-0005-0000-0000-0000CC7F0000}"/>
    <cellStyle name="Normal 3 4 3 3 2 2 2 2 2 2" xfId="33699" xr:uid="{00000000-0005-0000-0000-0000CD7F0000}"/>
    <cellStyle name="Normal 3 4 3 3 2 2 2 2 2 2 2" xfId="33700" xr:uid="{00000000-0005-0000-0000-0000CE7F0000}"/>
    <cellStyle name="Normal 3 4 3 3 2 2 2 2 2 3" xfId="33701" xr:uid="{00000000-0005-0000-0000-0000CF7F0000}"/>
    <cellStyle name="Normal 3 4 3 3 2 2 2 2 3" xfId="33702" xr:uid="{00000000-0005-0000-0000-0000D07F0000}"/>
    <cellStyle name="Normal 3 4 3 3 2 2 2 2 3 2" xfId="33703" xr:uid="{00000000-0005-0000-0000-0000D17F0000}"/>
    <cellStyle name="Normal 3 4 3 3 2 2 2 2 4" xfId="33704" xr:uid="{00000000-0005-0000-0000-0000D27F0000}"/>
    <cellStyle name="Normal 3 4 3 3 2 2 2 3" xfId="33705" xr:uid="{00000000-0005-0000-0000-0000D37F0000}"/>
    <cellStyle name="Normal 3 4 3 3 2 2 2 3 2" xfId="33706" xr:uid="{00000000-0005-0000-0000-0000D47F0000}"/>
    <cellStyle name="Normal 3 4 3 3 2 2 2 3 2 2" xfId="33707" xr:uid="{00000000-0005-0000-0000-0000D57F0000}"/>
    <cellStyle name="Normal 3 4 3 3 2 2 2 3 3" xfId="33708" xr:uid="{00000000-0005-0000-0000-0000D67F0000}"/>
    <cellStyle name="Normal 3 4 3 3 2 2 2 4" xfId="33709" xr:uid="{00000000-0005-0000-0000-0000D77F0000}"/>
    <cellStyle name="Normal 3 4 3 3 2 2 2 4 2" xfId="33710" xr:uid="{00000000-0005-0000-0000-0000D87F0000}"/>
    <cellStyle name="Normal 3 4 3 3 2 2 2 5" xfId="33711" xr:uid="{00000000-0005-0000-0000-0000D97F0000}"/>
    <cellStyle name="Normal 3 4 3 3 2 2 3" xfId="33712" xr:uid="{00000000-0005-0000-0000-0000DA7F0000}"/>
    <cellStyle name="Normal 3 4 3 3 2 2 3 2" xfId="33713" xr:uid="{00000000-0005-0000-0000-0000DB7F0000}"/>
    <cellStyle name="Normal 3 4 3 3 2 2 3 2 2" xfId="33714" xr:uid="{00000000-0005-0000-0000-0000DC7F0000}"/>
    <cellStyle name="Normal 3 4 3 3 2 2 3 2 2 2" xfId="33715" xr:uid="{00000000-0005-0000-0000-0000DD7F0000}"/>
    <cellStyle name="Normal 3 4 3 3 2 2 3 2 3" xfId="33716" xr:uid="{00000000-0005-0000-0000-0000DE7F0000}"/>
    <cellStyle name="Normal 3 4 3 3 2 2 3 3" xfId="33717" xr:uid="{00000000-0005-0000-0000-0000DF7F0000}"/>
    <cellStyle name="Normal 3 4 3 3 2 2 3 3 2" xfId="33718" xr:uid="{00000000-0005-0000-0000-0000E07F0000}"/>
    <cellStyle name="Normal 3 4 3 3 2 2 3 4" xfId="33719" xr:uid="{00000000-0005-0000-0000-0000E17F0000}"/>
    <cellStyle name="Normal 3 4 3 3 2 2 4" xfId="33720" xr:uid="{00000000-0005-0000-0000-0000E27F0000}"/>
    <cellStyle name="Normal 3 4 3 3 2 2 4 2" xfId="33721" xr:uid="{00000000-0005-0000-0000-0000E37F0000}"/>
    <cellStyle name="Normal 3 4 3 3 2 2 4 2 2" xfId="33722" xr:uid="{00000000-0005-0000-0000-0000E47F0000}"/>
    <cellStyle name="Normal 3 4 3 3 2 2 4 2 2 2" xfId="33723" xr:uid="{00000000-0005-0000-0000-0000E57F0000}"/>
    <cellStyle name="Normal 3 4 3 3 2 2 4 2 3" xfId="33724" xr:uid="{00000000-0005-0000-0000-0000E67F0000}"/>
    <cellStyle name="Normal 3 4 3 3 2 2 4 3" xfId="33725" xr:uid="{00000000-0005-0000-0000-0000E77F0000}"/>
    <cellStyle name="Normal 3 4 3 3 2 2 4 3 2" xfId="33726" xr:uid="{00000000-0005-0000-0000-0000E87F0000}"/>
    <cellStyle name="Normal 3 4 3 3 2 2 4 4" xfId="33727" xr:uid="{00000000-0005-0000-0000-0000E97F0000}"/>
    <cellStyle name="Normal 3 4 3 3 2 2 5" xfId="33728" xr:uid="{00000000-0005-0000-0000-0000EA7F0000}"/>
    <cellStyle name="Normal 3 4 3 3 2 2 5 2" xfId="33729" xr:uid="{00000000-0005-0000-0000-0000EB7F0000}"/>
    <cellStyle name="Normal 3 4 3 3 2 2 5 2 2" xfId="33730" xr:uid="{00000000-0005-0000-0000-0000EC7F0000}"/>
    <cellStyle name="Normal 3 4 3 3 2 2 5 3" xfId="33731" xr:uid="{00000000-0005-0000-0000-0000ED7F0000}"/>
    <cellStyle name="Normal 3 4 3 3 2 2 6" xfId="33732" xr:uid="{00000000-0005-0000-0000-0000EE7F0000}"/>
    <cellStyle name="Normal 3 4 3 3 2 2 6 2" xfId="33733" xr:uid="{00000000-0005-0000-0000-0000EF7F0000}"/>
    <cellStyle name="Normal 3 4 3 3 2 2 7" xfId="33734" xr:uid="{00000000-0005-0000-0000-0000F07F0000}"/>
    <cellStyle name="Normal 3 4 3 3 2 2 7 2" xfId="33735" xr:uid="{00000000-0005-0000-0000-0000F17F0000}"/>
    <cellStyle name="Normal 3 4 3 3 2 2 8" xfId="33736" xr:uid="{00000000-0005-0000-0000-0000F27F0000}"/>
    <cellStyle name="Normal 3 4 3 3 2 3" xfId="33737" xr:uid="{00000000-0005-0000-0000-0000F37F0000}"/>
    <cellStyle name="Normal 3 4 3 3 2 3 2" xfId="33738" xr:uid="{00000000-0005-0000-0000-0000F47F0000}"/>
    <cellStyle name="Normal 3 4 3 3 2 3 2 2" xfId="33739" xr:uid="{00000000-0005-0000-0000-0000F57F0000}"/>
    <cellStyle name="Normal 3 4 3 3 2 3 2 2 2" xfId="33740" xr:uid="{00000000-0005-0000-0000-0000F67F0000}"/>
    <cellStyle name="Normal 3 4 3 3 2 3 2 2 2 2" xfId="33741" xr:uid="{00000000-0005-0000-0000-0000F77F0000}"/>
    <cellStyle name="Normal 3 4 3 3 2 3 2 2 3" xfId="33742" xr:uid="{00000000-0005-0000-0000-0000F87F0000}"/>
    <cellStyle name="Normal 3 4 3 3 2 3 2 3" xfId="33743" xr:uid="{00000000-0005-0000-0000-0000F97F0000}"/>
    <cellStyle name="Normal 3 4 3 3 2 3 2 3 2" xfId="33744" xr:uid="{00000000-0005-0000-0000-0000FA7F0000}"/>
    <cellStyle name="Normal 3 4 3 3 2 3 2 4" xfId="33745" xr:uid="{00000000-0005-0000-0000-0000FB7F0000}"/>
    <cellStyle name="Normal 3 4 3 3 2 3 3" xfId="33746" xr:uid="{00000000-0005-0000-0000-0000FC7F0000}"/>
    <cellStyle name="Normal 3 4 3 3 2 3 3 2" xfId="33747" xr:uid="{00000000-0005-0000-0000-0000FD7F0000}"/>
    <cellStyle name="Normal 3 4 3 3 2 3 3 2 2" xfId="33748" xr:uid="{00000000-0005-0000-0000-0000FE7F0000}"/>
    <cellStyle name="Normal 3 4 3 3 2 3 3 3" xfId="33749" xr:uid="{00000000-0005-0000-0000-0000FF7F0000}"/>
    <cellStyle name="Normal 3 4 3 3 2 3 4" xfId="33750" xr:uid="{00000000-0005-0000-0000-000000800000}"/>
    <cellStyle name="Normal 3 4 3 3 2 3 4 2" xfId="33751" xr:uid="{00000000-0005-0000-0000-000001800000}"/>
    <cellStyle name="Normal 3 4 3 3 2 3 5" xfId="33752" xr:uid="{00000000-0005-0000-0000-000002800000}"/>
    <cellStyle name="Normal 3 4 3 3 2 4" xfId="33753" xr:uid="{00000000-0005-0000-0000-000003800000}"/>
    <cellStyle name="Normal 3 4 3 3 2 4 2" xfId="33754" xr:uid="{00000000-0005-0000-0000-000004800000}"/>
    <cellStyle name="Normal 3 4 3 3 2 4 2 2" xfId="33755" xr:uid="{00000000-0005-0000-0000-000005800000}"/>
    <cellStyle name="Normal 3 4 3 3 2 4 2 2 2" xfId="33756" xr:uid="{00000000-0005-0000-0000-000006800000}"/>
    <cellStyle name="Normal 3 4 3 3 2 4 2 3" xfId="33757" xr:uid="{00000000-0005-0000-0000-000007800000}"/>
    <cellStyle name="Normal 3 4 3 3 2 4 3" xfId="33758" xr:uid="{00000000-0005-0000-0000-000008800000}"/>
    <cellStyle name="Normal 3 4 3 3 2 4 3 2" xfId="33759" xr:uid="{00000000-0005-0000-0000-000009800000}"/>
    <cellStyle name="Normal 3 4 3 3 2 4 4" xfId="33760" xr:uid="{00000000-0005-0000-0000-00000A800000}"/>
    <cellStyle name="Normal 3 4 3 3 2 5" xfId="33761" xr:uid="{00000000-0005-0000-0000-00000B800000}"/>
    <cellStyle name="Normal 3 4 3 3 2 5 2" xfId="33762" xr:uid="{00000000-0005-0000-0000-00000C800000}"/>
    <cellStyle name="Normal 3 4 3 3 2 5 2 2" xfId="33763" xr:uid="{00000000-0005-0000-0000-00000D800000}"/>
    <cellStyle name="Normal 3 4 3 3 2 5 2 2 2" xfId="33764" xr:uid="{00000000-0005-0000-0000-00000E800000}"/>
    <cellStyle name="Normal 3 4 3 3 2 5 2 3" xfId="33765" xr:uid="{00000000-0005-0000-0000-00000F800000}"/>
    <cellStyle name="Normal 3 4 3 3 2 5 3" xfId="33766" xr:uid="{00000000-0005-0000-0000-000010800000}"/>
    <cellStyle name="Normal 3 4 3 3 2 5 3 2" xfId="33767" xr:uid="{00000000-0005-0000-0000-000011800000}"/>
    <cellStyle name="Normal 3 4 3 3 2 5 4" xfId="33768" xr:uid="{00000000-0005-0000-0000-000012800000}"/>
    <cellStyle name="Normal 3 4 3 3 2 6" xfId="33769" xr:uid="{00000000-0005-0000-0000-000013800000}"/>
    <cellStyle name="Normal 3 4 3 3 2 6 2" xfId="33770" xr:uid="{00000000-0005-0000-0000-000014800000}"/>
    <cellStyle name="Normal 3 4 3 3 2 6 2 2" xfId="33771" xr:uid="{00000000-0005-0000-0000-000015800000}"/>
    <cellStyle name="Normal 3 4 3 3 2 6 3" xfId="33772" xr:uid="{00000000-0005-0000-0000-000016800000}"/>
    <cellStyle name="Normal 3 4 3 3 2 7" xfId="33773" xr:uid="{00000000-0005-0000-0000-000017800000}"/>
    <cellStyle name="Normal 3 4 3 3 2 7 2" xfId="33774" xr:uid="{00000000-0005-0000-0000-000018800000}"/>
    <cellStyle name="Normal 3 4 3 3 2 8" xfId="33775" xr:uid="{00000000-0005-0000-0000-000019800000}"/>
    <cellStyle name="Normal 3 4 3 3 2 8 2" xfId="33776" xr:uid="{00000000-0005-0000-0000-00001A800000}"/>
    <cellStyle name="Normal 3 4 3 3 2 9" xfId="33777" xr:uid="{00000000-0005-0000-0000-00001B800000}"/>
    <cellStyle name="Normal 3 4 3 3 3" xfId="33778" xr:uid="{00000000-0005-0000-0000-00001C800000}"/>
    <cellStyle name="Normal 3 4 3 3 3 2" xfId="33779" xr:uid="{00000000-0005-0000-0000-00001D800000}"/>
    <cellStyle name="Normal 3 4 3 3 3 2 2" xfId="33780" xr:uid="{00000000-0005-0000-0000-00001E800000}"/>
    <cellStyle name="Normal 3 4 3 3 3 2 2 2" xfId="33781" xr:uid="{00000000-0005-0000-0000-00001F800000}"/>
    <cellStyle name="Normal 3 4 3 3 3 2 2 2 2" xfId="33782" xr:uid="{00000000-0005-0000-0000-000020800000}"/>
    <cellStyle name="Normal 3 4 3 3 3 2 2 2 2 2" xfId="33783" xr:uid="{00000000-0005-0000-0000-000021800000}"/>
    <cellStyle name="Normal 3 4 3 3 3 2 2 2 3" xfId="33784" xr:uid="{00000000-0005-0000-0000-000022800000}"/>
    <cellStyle name="Normal 3 4 3 3 3 2 2 3" xfId="33785" xr:uid="{00000000-0005-0000-0000-000023800000}"/>
    <cellStyle name="Normal 3 4 3 3 3 2 2 3 2" xfId="33786" xr:uid="{00000000-0005-0000-0000-000024800000}"/>
    <cellStyle name="Normal 3 4 3 3 3 2 2 4" xfId="33787" xr:uid="{00000000-0005-0000-0000-000025800000}"/>
    <cellStyle name="Normal 3 4 3 3 3 2 3" xfId="33788" xr:uid="{00000000-0005-0000-0000-000026800000}"/>
    <cellStyle name="Normal 3 4 3 3 3 2 3 2" xfId="33789" xr:uid="{00000000-0005-0000-0000-000027800000}"/>
    <cellStyle name="Normal 3 4 3 3 3 2 3 2 2" xfId="33790" xr:uid="{00000000-0005-0000-0000-000028800000}"/>
    <cellStyle name="Normal 3 4 3 3 3 2 3 3" xfId="33791" xr:uid="{00000000-0005-0000-0000-000029800000}"/>
    <cellStyle name="Normal 3 4 3 3 3 2 4" xfId="33792" xr:uid="{00000000-0005-0000-0000-00002A800000}"/>
    <cellStyle name="Normal 3 4 3 3 3 2 4 2" xfId="33793" xr:uid="{00000000-0005-0000-0000-00002B800000}"/>
    <cellStyle name="Normal 3 4 3 3 3 2 5" xfId="33794" xr:uid="{00000000-0005-0000-0000-00002C800000}"/>
    <cellStyle name="Normal 3 4 3 3 3 3" xfId="33795" xr:uid="{00000000-0005-0000-0000-00002D800000}"/>
    <cellStyle name="Normal 3 4 3 3 3 3 2" xfId="33796" xr:uid="{00000000-0005-0000-0000-00002E800000}"/>
    <cellStyle name="Normal 3 4 3 3 3 3 2 2" xfId="33797" xr:uid="{00000000-0005-0000-0000-00002F800000}"/>
    <cellStyle name="Normal 3 4 3 3 3 3 2 2 2" xfId="33798" xr:uid="{00000000-0005-0000-0000-000030800000}"/>
    <cellStyle name="Normal 3 4 3 3 3 3 2 3" xfId="33799" xr:uid="{00000000-0005-0000-0000-000031800000}"/>
    <cellStyle name="Normal 3 4 3 3 3 3 3" xfId="33800" xr:uid="{00000000-0005-0000-0000-000032800000}"/>
    <cellStyle name="Normal 3 4 3 3 3 3 3 2" xfId="33801" xr:uid="{00000000-0005-0000-0000-000033800000}"/>
    <cellStyle name="Normal 3 4 3 3 3 3 4" xfId="33802" xr:uid="{00000000-0005-0000-0000-000034800000}"/>
    <cellStyle name="Normal 3 4 3 3 3 4" xfId="33803" xr:uid="{00000000-0005-0000-0000-000035800000}"/>
    <cellStyle name="Normal 3 4 3 3 3 4 2" xfId="33804" xr:uid="{00000000-0005-0000-0000-000036800000}"/>
    <cellStyle name="Normal 3 4 3 3 3 4 2 2" xfId="33805" xr:uid="{00000000-0005-0000-0000-000037800000}"/>
    <cellStyle name="Normal 3 4 3 3 3 4 2 2 2" xfId="33806" xr:uid="{00000000-0005-0000-0000-000038800000}"/>
    <cellStyle name="Normal 3 4 3 3 3 4 2 3" xfId="33807" xr:uid="{00000000-0005-0000-0000-000039800000}"/>
    <cellStyle name="Normal 3 4 3 3 3 4 3" xfId="33808" xr:uid="{00000000-0005-0000-0000-00003A800000}"/>
    <cellStyle name="Normal 3 4 3 3 3 4 3 2" xfId="33809" xr:uid="{00000000-0005-0000-0000-00003B800000}"/>
    <cellStyle name="Normal 3 4 3 3 3 4 4" xfId="33810" xr:uid="{00000000-0005-0000-0000-00003C800000}"/>
    <cellStyle name="Normal 3 4 3 3 3 5" xfId="33811" xr:uid="{00000000-0005-0000-0000-00003D800000}"/>
    <cellStyle name="Normal 3 4 3 3 3 5 2" xfId="33812" xr:uid="{00000000-0005-0000-0000-00003E800000}"/>
    <cellStyle name="Normal 3 4 3 3 3 5 2 2" xfId="33813" xr:uid="{00000000-0005-0000-0000-00003F800000}"/>
    <cellStyle name="Normal 3 4 3 3 3 5 3" xfId="33814" xr:uid="{00000000-0005-0000-0000-000040800000}"/>
    <cellStyle name="Normal 3 4 3 3 3 6" xfId="33815" xr:uid="{00000000-0005-0000-0000-000041800000}"/>
    <cellStyle name="Normal 3 4 3 3 3 6 2" xfId="33816" xr:uid="{00000000-0005-0000-0000-000042800000}"/>
    <cellStyle name="Normal 3 4 3 3 3 7" xfId="33817" xr:uid="{00000000-0005-0000-0000-000043800000}"/>
    <cellStyle name="Normal 3 4 3 3 3 7 2" xfId="33818" xr:uid="{00000000-0005-0000-0000-000044800000}"/>
    <cellStyle name="Normal 3 4 3 3 3 8" xfId="33819" xr:uid="{00000000-0005-0000-0000-000045800000}"/>
    <cellStyle name="Normal 3 4 3 3 4" xfId="33820" xr:uid="{00000000-0005-0000-0000-000046800000}"/>
    <cellStyle name="Normal 3 4 3 3 4 2" xfId="33821" xr:uid="{00000000-0005-0000-0000-000047800000}"/>
    <cellStyle name="Normal 3 4 3 3 4 2 2" xfId="33822" xr:uid="{00000000-0005-0000-0000-000048800000}"/>
    <cellStyle name="Normal 3 4 3 3 4 2 2 2" xfId="33823" xr:uid="{00000000-0005-0000-0000-000049800000}"/>
    <cellStyle name="Normal 3 4 3 3 4 2 2 2 2" xfId="33824" xr:uid="{00000000-0005-0000-0000-00004A800000}"/>
    <cellStyle name="Normal 3 4 3 3 4 2 2 3" xfId="33825" xr:uid="{00000000-0005-0000-0000-00004B800000}"/>
    <cellStyle name="Normal 3 4 3 3 4 2 3" xfId="33826" xr:uid="{00000000-0005-0000-0000-00004C800000}"/>
    <cellStyle name="Normal 3 4 3 3 4 2 3 2" xfId="33827" xr:uid="{00000000-0005-0000-0000-00004D800000}"/>
    <cellStyle name="Normal 3 4 3 3 4 2 4" xfId="33828" xr:uid="{00000000-0005-0000-0000-00004E800000}"/>
    <cellStyle name="Normal 3 4 3 3 4 3" xfId="33829" xr:uid="{00000000-0005-0000-0000-00004F800000}"/>
    <cellStyle name="Normal 3 4 3 3 4 3 2" xfId="33830" xr:uid="{00000000-0005-0000-0000-000050800000}"/>
    <cellStyle name="Normal 3 4 3 3 4 3 2 2" xfId="33831" xr:uid="{00000000-0005-0000-0000-000051800000}"/>
    <cellStyle name="Normal 3 4 3 3 4 3 3" xfId="33832" xr:uid="{00000000-0005-0000-0000-000052800000}"/>
    <cellStyle name="Normal 3 4 3 3 4 4" xfId="33833" xr:uid="{00000000-0005-0000-0000-000053800000}"/>
    <cellStyle name="Normal 3 4 3 3 4 4 2" xfId="33834" xr:uid="{00000000-0005-0000-0000-000054800000}"/>
    <cellStyle name="Normal 3 4 3 3 4 5" xfId="33835" xr:uid="{00000000-0005-0000-0000-000055800000}"/>
    <cellStyle name="Normal 3 4 3 3 5" xfId="33836" xr:uid="{00000000-0005-0000-0000-000056800000}"/>
    <cellStyle name="Normal 3 4 3 3 5 2" xfId="33837" xr:uid="{00000000-0005-0000-0000-000057800000}"/>
    <cellStyle name="Normal 3 4 3 3 5 2 2" xfId="33838" xr:uid="{00000000-0005-0000-0000-000058800000}"/>
    <cellStyle name="Normal 3 4 3 3 5 2 2 2" xfId="33839" xr:uid="{00000000-0005-0000-0000-000059800000}"/>
    <cellStyle name="Normal 3 4 3 3 5 2 3" xfId="33840" xr:uid="{00000000-0005-0000-0000-00005A800000}"/>
    <cellStyle name="Normal 3 4 3 3 5 3" xfId="33841" xr:uid="{00000000-0005-0000-0000-00005B800000}"/>
    <cellStyle name="Normal 3 4 3 3 5 3 2" xfId="33842" xr:uid="{00000000-0005-0000-0000-00005C800000}"/>
    <cellStyle name="Normal 3 4 3 3 5 4" xfId="33843" xr:uid="{00000000-0005-0000-0000-00005D800000}"/>
    <cellStyle name="Normal 3 4 3 3 6" xfId="33844" xr:uid="{00000000-0005-0000-0000-00005E800000}"/>
    <cellStyle name="Normal 3 4 3 3 6 2" xfId="33845" xr:uid="{00000000-0005-0000-0000-00005F800000}"/>
    <cellStyle name="Normal 3 4 3 3 6 2 2" xfId="33846" xr:uid="{00000000-0005-0000-0000-000060800000}"/>
    <cellStyle name="Normal 3 4 3 3 6 2 2 2" xfId="33847" xr:uid="{00000000-0005-0000-0000-000061800000}"/>
    <cellStyle name="Normal 3 4 3 3 6 2 3" xfId="33848" xr:uid="{00000000-0005-0000-0000-000062800000}"/>
    <cellStyle name="Normal 3 4 3 3 6 3" xfId="33849" xr:uid="{00000000-0005-0000-0000-000063800000}"/>
    <cellStyle name="Normal 3 4 3 3 6 3 2" xfId="33850" xr:uid="{00000000-0005-0000-0000-000064800000}"/>
    <cellStyle name="Normal 3 4 3 3 6 4" xfId="33851" xr:uid="{00000000-0005-0000-0000-000065800000}"/>
    <cellStyle name="Normal 3 4 3 3 7" xfId="33852" xr:uid="{00000000-0005-0000-0000-000066800000}"/>
    <cellStyle name="Normal 3 4 3 3 7 2" xfId="33853" xr:uid="{00000000-0005-0000-0000-000067800000}"/>
    <cellStyle name="Normal 3 4 3 3 7 2 2" xfId="33854" xr:uid="{00000000-0005-0000-0000-000068800000}"/>
    <cellStyle name="Normal 3 4 3 3 7 3" xfId="33855" xr:uid="{00000000-0005-0000-0000-000069800000}"/>
    <cellStyle name="Normal 3 4 3 3 8" xfId="33856" xr:uid="{00000000-0005-0000-0000-00006A800000}"/>
    <cellStyle name="Normal 3 4 3 3 8 2" xfId="33857" xr:uid="{00000000-0005-0000-0000-00006B800000}"/>
    <cellStyle name="Normal 3 4 3 3 9" xfId="33858" xr:uid="{00000000-0005-0000-0000-00006C800000}"/>
    <cellStyle name="Normal 3 4 3 3 9 2" xfId="33859" xr:uid="{00000000-0005-0000-0000-00006D800000}"/>
    <cellStyle name="Normal 3 4 3 4" xfId="33860" xr:uid="{00000000-0005-0000-0000-00006E800000}"/>
    <cellStyle name="Normal 3 4 3 4 10" xfId="33861" xr:uid="{00000000-0005-0000-0000-00006F800000}"/>
    <cellStyle name="Normal 3 4 3 4 11" xfId="33862" xr:uid="{00000000-0005-0000-0000-000070800000}"/>
    <cellStyle name="Normal 3 4 3 4 2" xfId="33863" xr:uid="{00000000-0005-0000-0000-000071800000}"/>
    <cellStyle name="Normal 3 4 3 4 2 2" xfId="33864" xr:uid="{00000000-0005-0000-0000-000072800000}"/>
    <cellStyle name="Normal 3 4 3 4 2 2 2" xfId="33865" xr:uid="{00000000-0005-0000-0000-000073800000}"/>
    <cellStyle name="Normal 3 4 3 4 2 2 2 2" xfId="33866" xr:uid="{00000000-0005-0000-0000-000074800000}"/>
    <cellStyle name="Normal 3 4 3 4 2 2 2 2 2" xfId="33867" xr:uid="{00000000-0005-0000-0000-000075800000}"/>
    <cellStyle name="Normal 3 4 3 4 2 2 2 2 2 2" xfId="33868" xr:uid="{00000000-0005-0000-0000-000076800000}"/>
    <cellStyle name="Normal 3 4 3 4 2 2 2 2 2 2 2" xfId="33869" xr:uid="{00000000-0005-0000-0000-000077800000}"/>
    <cellStyle name="Normal 3 4 3 4 2 2 2 2 2 3" xfId="33870" xr:uid="{00000000-0005-0000-0000-000078800000}"/>
    <cellStyle name="Normal 3 4 3 4 2 2 2 2 3" xfId="33871" xr:uid="{00000000-0005-0000-0000-000079800000}"/>
    <cellStyle name="Normal 3 4 3 4 2 2 2 2 3 2" xfId="33872" xr:uid="{00000000-0005-0000-0000-00007A800000}"/>
    <cellStyle name="Normal 3 4 3 4 2 2 2 2 4" xfId="33873" xr:uid="{00000000-0005-0000-0000-00007B800000}"/>
    <cellStyle name="Normal 3 4 3 4 2 2 2 3" xfId="33874" xr:uid="{00000000-0005-0000-0000-00007C800000}"/>
    <cellStyle name="Normal 3 4 3 4 2 2 2 3 2" xfId="33875" xr:uid="{00000000-0005-0000-0000-00007D800000}"/>
    <cellStyle name="Normal 3 4 3 4 2 2 2 3 2 2" xfId="33876" xr:uid="{00000000-0005-0000-0000-00007E800000}"/>
    <cellStyle name="Normal 3 4 3 4 2 2 2 3 3" xfId="33877" xr:uid="{00000000-0005-0000-0000-00007F800000}"/>
    <cellStyle name="Normal 3 4 3 4 2 2 2 4" xfId="33878" xr:uid="{00000000-0005-0000-0000-000080800000}"/>
    <cellStyle name="Normal 3 4 3 4 2 2 2 4 2" xfId="33879" xr:uid="{00000000-0005-0000-0000-000081800000}"/>
    <cellStyle name="Normal 3 4 3 4 2 2 2 5" xfId="33880" xr:uid="{00000000-0005-0000-0000-000082800000}"/>
    <cellStyle name="Normal 3 4 3 4 2 2 3" xfId="33881" xr:uid="{00000000-0005-0000-0000-000083800000}"/>
    <cellStyle name="Normal 3 4 3 4 2 2 3 2" xfId="33882" xr:uid="{00000000-0005-0000-0000-000084800000}"/>
    <cellStyle name="Normal 3 4 3 4 2 2 3 2 2" xfId="33883" xr:uid="{00000000-0005-0000-0000-000085800000}"/>
    <cellStyle name="Normal 3 4 3 4 2 2 3 2 2 2" xfId="33884" xr:uid="{00000000-0005-0000-0000-000086800000}"/>
    <cellStyle name="Normal 3 4 3 4 2 2 3 2 3" xfId="33885" xr:uid="{00000000-0005-0000-0000-000087800000}"/>
    <cellStyle name="Normal 3 4 3 4 2 2 3 3" xfId="33886" xr:uid="{00000000-0005-0000-0000-000088800000}"/>
    <cellStyle name="Normal 3 4 3 4 2 2 3 3 2" xfId="33887" xr:uid="{00000000-0005-0000-0000-000089800000}"/>
    <cellStyle name="Normal 3 4 3 4 2 2 3 4" xfId="33888" xr:uid="{00000000-0005-0000-0000-00008A800000}"/>
    <cellStyle name="Normal 3 4 3 4 2 2 4" xfId="33889" xr:uid="{00000000-0005-0000-0000-00008B800000}"/>
    <cellStyle name="Normal 3 4 3 4 2 2 4 2" xfId="33890" xr:uid="{00000000-0005-0000-0000-00008C800000}"/>
    <cellStyle name="Normal 3 4 3 4 2 2 4 2 2" xfId="33891" xr:uid="{00000000-0005-0000-0000-00008D800000}"/>
    <cellStyle name="Normal 3 4 3 4 2 2 4 2 2 2" xfId="33892" xr:uid="{00000000-0005-0000-0000-00008E800000}"/>
    <cellStyle name="Normal 3 4 3 4 2 2 4 2 3" xfId="33893" xr:uid="{00000000-0005-0000-0000-00008F800000}"/>
    <cellStyle name="Normal 3 4 3 4 2 2 4 3" xfId="33894" xr:uid="{00000000-0005-0000-0000-000090800000}"/>
    <cellStyle name="Normal 3 4 3 4 2 2 4 3 2" xfId="33895" xr:uid="{00000000-0005-0000-0000-000091800000}"/>
    <cellStyle name="Normal 3 4 3 4 2 2 4 4" xfId="33896" xr:uid="{00000000-0005-0000-0000-000092800000}"/>
    <cellStyle name="Normal 3 4 3 4 2 2 5" xfId="33897" xr:uid="{00000000-0005-0000-0000-000093800000}"/>
    <cellStyle name="Normal 3 4 3 4 2 2 5 2" xfId="33898" xr:uid="{00000000-0005-0000-0000-000094800000}"/>
    <cellStyle name="Normal 3 4 3 4 2 2 5 2 2" xfId="33899" xr:uid="{00000000-0005-0000-0000-000095800000}"/>
    <cellStyle name="Normal 3 4 3 4 2 2 5 3" xfId="33900" xr:uid="{00000000-0005-0000-0000-000096800000}"/>
    <cellStyle name="Normal 3 4 3 4 2 2 6" xfId="33901" xr:uid="{00000000-0005-0000-0000-000097800000}"/>
    <cellStyle name="Normal 3 4 3 4 2 2 6 2" xfId="33902" xr:uid="{00000000-0005-0000-0000-000098800000}"/>
    <cellStyle name="Normal 3 4 3 4 2 2 7" xfId="33903" xr:uid="{00000000-0005-0000-0000-000099800000}"/>
    <cellStyle name="Normal 3 4 3 4 2 2 7 2" xfId="33904" xr:uid="{00000000-0005-0000-0000-00009A800000}"/>
    <cellStyle name="Normal 3 4 3 4 2 2 8" xfId="33905" xr:uid="{00000000-0005-0000-0000-00009B800000}"/>
    <cellStyle name="Normal 3 4 3 4 2 3" xfId="33906" xr:uid="{00000000-0005-0000-0000-00009C800000}"/>
    <cellStyle name="Normal 3 4 3 4 2 3 2" xfId="33907" xr:uid="{00000000-0005-0000-0000-00009D800000}"/>
    <cellStyle name="Normal 3 4 3 4 2 3 2 2" xfId="33908" xr:uid="{00000000-0005-0000-0000-00009E800000}"/>
    <cellStyle name="Normal 3 4 3 4 2 3 2 2 2" xfId="33909" xr:uid="{00000000-0005-0000-0000-00009F800000}"/>
    <cellStyle name="Normal 3 4 3 4 2 3 2 2 2 2" xfId="33910" xr:uid="{00000000-0005-0000-0000-0000A0800000}"/>
    <cellStyle name="Normal 3 4 3 4 2 3 2 2 3" xfId="33911" xr:uid="{00000000-0005-0000-0000-0000A1800000}"/>
    <cellStyle name="Normal 3 4 3 4 2 3 2 3" xfId="33912" xr:uid="{00000000-0005-0000-0000-0000A2800000}"/>
    <cellStyle name="Normal 3 4 3 4 2 3 2 3 2" xfId="33913" xr:uid="{00000000-0005-0000-0000-0000A3800000}"/>
    <cellStyle name="Normal 3 4 3 4 2 3 2 4" xfId="33914" xr:uid="{00000000-0005-0000-0000-0000A4800000}"/>
    <cellStyle name="Normal 3 4 3 4 2 3 3" xfId="33915" xr:uid="{00000000-0005-0000-0000-0000A5800000}"/>
    <cellStyle name="Normal 3 4 3 4 2 3 3 2" xfId="33916" xr:uid="{00000000-0005-0000-0000-0000A6800000}"/>
    <cellStyle name="Normal 3 4 3 4 2 3 3 2 2" xfId="33917" xr:uid="{00000000-0005-0000-0000-0000A7800000}"/>
    <cellStyle name="Normal 3 4 3 4 2 3 3 3" xfId="33918" xr:uid="{00000000-0005-0000-0000-0000A8800000}"/>
    <cellStyle name="Normal 3 4 3 4 2 3 4" xfId="33919" xr:uid="{00000000-0005-0000-0000-0000A9800000}"/>
    <cellStyle name="Normal 3 4 3 4 2 3 4 2" xfId="33920" xr:uid="{00000000-0005-0000-0000-0000AA800000}"/>
    <cellStyle name="Normal 3 4 3 4 2 3 5" xfId="33921" xr:uid="{00000000-0005-0000-0000-0000AB800000}"/>
    <cellStyle name="Normal 3 4 3 4 2 4" xfId="33922" xr:uid="{00000000-0005-0000-0000-0000AC800000}"/>
    <cellStyle name="Normal 3 4 3 4 2 4 2" xfId="33923" xr:uid="{00000000-0005-0000-0000-0000AD800000}"/>
    <cellStyle name="Normal 3 4 3 4 2 4 2 2" xfId="33924" xr:uid="{00000000-0005-0000-0000-0000AE800000}"/>
    <cellStyle name="Normal 3 4 3 4 2 4 2 2 2" xfId="33925" xr:uid="{00000000-0005-0000-0000-0000AF800000}"/>
    <cellStyle name="Normal 3 4 3 4 2 4 2 3" xfId="33926" xr:uid="{00000000-0005-0000-0000-0000B0800000}"/>
    <cellStyle name="Normal 3 4 3 4 2 4 3" xfId="33927" xr:uid="{00000000-0005-0000-0000-0000B1800000}"/>
    <cellStyle name="Normal 3 4 3 4 2 4 3 2" xfId="33928" xr:uid="{00000000-0005-0000-0000-0000B2800000}"/>
    <cellStyle name="Normal 3 4 3 4 2 4 4" xfId="33929" xr:uid="{00000000-0005-0000-0000-0000B3800000}"/>
    <cellStyle name="Normal 3 4 3 4 2 5" xfId="33930" xr:uid="{00000000-0005-0000-0000-0000B4800000}"/>
    <cellStyle name="Normal 3 4 3 4 2 5 2" xfId="33931" xr:uid="{00000000-0005-0000-0000-0000B5800000}"/>
    <cellStyle name="Normal 3 4 3 4 2 5 2 2" xfId="33932" xr:uid="{00000000-0005-0000-0000-0000B6800000}"/>
    <cellStyle name="Normal 3 4 3 4 2 5 2 2 2" xfId="33933" xr:uid="{00000000-0005-0000-0000-0000B7800000}"/>
    <cellStyle name="Normal 3 4 3 4 2 5 2 3" xfId="33934" xr:uid="{00000000-0005-0000-0000-0000B8800000}"/>
    <cellStyle name="Normal 3 4 3 4 2 5 3" xfId="33935" xr:uid="{00000000-0005-0000-0000-0000B9800000}"/>
    <cellStyle name="Normal 3 4 3 4 2 5 3 2" xfId="33936" xr:uid="{00000000-0005-0000-0000-0000BA800000}"/>
    <cellStyle name="Normal 3 4 3 4 2 5 4" xfId="33937" xr:uid="{00000000-0005-0000-0000-0000BB800000}"/>
    <cellStyle name="Normal 3 4 3 4 2 6" xfId="33938" xr:uid="{00000000-0005-0000-0000-0000BC800000}"/>
    <cellStyle name="Normal 3 4 3 4 2 6 2" xfId="33939" xr:uid="{00000000-0005-0000-0000-0000BD800000}"/>
    <cellStyle name="Normal 3 4 3 4 2 6 2 2" xfId="33940" xr:uid="{00000000-0005-0000-0000-0000BE800000}"/>
    <cellStyle name="Normal 3 4 3 4 2 6 3" xfId="33941" xr:uid="{00000000-0005-0000-0000-0000BF800000}"/>
    <cellStyle name="Normal 3 4 3 4 2 7" xfId="33942" xr:uid="{00000000-0005-0000-0000-0000C0800000}"/>
    <cellStyle name="Normal 3 4 3 4 2 7 2" xfId="33943" xr:uid="{00000000-0005-0000-0000-0000C1800000}"/>
    <cellStyle name="Normal 3 4 3 4 2 8" xfId="33944" xr:uid="{00000000-0005-0000-0000-0000C2800000}"/>
    <cellStyle name="Normal 3 4 3 4 2 8 2" xfId="33945" xr:uid="{00000000-0005-0000-0000-0000C3800000}"/>
    <cellStyle name="Normal 3 4 3 4 2 9" xfId="33946" xr:uid="{00000000-0005-0000-0000-0000C4800000}"/>
    <cellStyle name="Normal 3 4 3 4 3" xfId="33947" xr:uid="{00000000-0005-0000-0000-0000C5800000}"/>
    <cellStyle name="Normal 3 4 3 4 3 2" xfId="33948" xr:uid="{00000000-0005-0000-0000-0000C6800000}"/>
    <cellStyle name="Normal 3 4 3 4 3 2 2" xfId="33949" xr:uid="{00000000-0005-0000-0000-0000C7800000}"/>
    <cellStyle name="Normal 3 4 3 4 3 2 2 2" xfId="33950" xr:uid="{00000000-0005-0000-0000-0000C8800000}"/>
    <cellStyle name="Normal 3 4 3 4 3 2 2 2 2" xfId="33951" xr:uid="{00000000-0005-0000-0000-0000C9800000}"/>
    <cellStyle name="Normal 3 4 3 4 3 2 2 2 2 2" xfId="33952" xr:uid="{00000000-0005-0000-0000-0000CA800000}"/>
    <cellStyle name="Normal 3 4 3 4 3 2 2 2 3" xfId="33953" xr:uid="{00000000-0005-0000-0000-0000CB800000}"/>
    <cellStyle name="Normal 3 4 3 4 3 2 2 3" xfId="33954" xr:uid="{00000000-0005-0000-0000-0000CC800000}"/>
    <cellStyle name="Normal 3 4 3 4 3 2 2 3 2" xfId="33955" xr:uid="{00000000-0005-0000-0000-0000CD800000}"/>
    <cellStyle name="Normal 3 4 3 4 3 2 2 4" xfId="33956" xr:uid="{00000000-0005-0000-0000-0000CE800000}"/>
    <cellStyle name="Normal 3 4 3 4 3 2 3" xfId="33957" xr:uid="{00000000-0005-0000-0000-0000CF800000}"/>
    <cellStyle name="Normal 3 4 3 4 3 2 3 2" xfId="33958" xr:uid="{00000000-0005-0000-0000-0000D0800000}"/>
    <cellStyle name="Normal 3 4 3 4 3 2 3 2 2" xfId="33959" xr:uid="{00000000-0005-0000-0000-0000D1800000}"/>
    <cellStyle name="Normal 3 4 3 4 3 2 3 3" xfId="33960" xr:uid="{00000000-0005-0000-0000-0000D2800000}"/>
    <cellStyle name="Normal 3 4 3 4 3 2 4" xfId="33961" xr:uid="{00000000-0005-0000-0000-0000D3800000}"/>
    <cellStyle name="Normal 3 4 3 4 3 2 4 2" xfId="33962" xr:uid="{00000000-0005-0000-0000-0000D4800000}"/>
    <cellStyle name="Normal 3 4 3 4 3 2 5" xfId="33963" xr:uid="{00000000-0005-0000-0000-0000D5800000}"/>
    <cellStyle name="Normal 3 4 3 4 3 3" xfId="33964" xr:uid="{00000000-0005-0000-0000-0000D6800000}"/>
    <cellStyle name="Normal 3 4 3 4 3 3 2" xfId="33965" xr:uid="{00000000-0005-0000-0000-0000D7800000}"/>
    <cellStyle name="Normal 3 4 3 4 3 3 2 2" xfId="33966" xr:uid="{00000000-0005-0000-0000-0000D8800000}"/>
    <cellStyle name="Normal 3 4 3 4 3 3 2 2 2" xfId="33967" xr:uid="{00000000-0005-0000-0000-0000D9800000}"/>
    <cellStyle name="Normal 3 4 3 4 3 3 2 3" xfId="33968" xr:uid="{00000000-0005-0000-0000-0000DA800000}"/>
    <cellStyle name="Normal 3 4 3 4 3 3 3" xfId="33969" xr:uid="{00000000-0005-0000-0000-0000DB800000}"/>
    <cellStyle name="Normal 3 4 3 4 3 3 3 2" xfId="33970" xr:uid="{00000000-0005-0000-0000-0000DC800000}"/>
    <cellStyle name="Normal 3 4 3 4 3 3 4" xfId="33971" xr:uid="{00000000-0005-0000-0000-0000DD800000}"/>
    <cellStyle name="Normal 3 4 3 4 3 4" xfId="33972" xr:uid="{00000000-0005-0000-0000-0000DE800000}"/>
    <cellStyle name="Normal 3 4 3 4 3 4 2" xfId="33973" xr:uid="{00000000-0005-0000-0000-0000DF800000}"/>
    <cellStyle name="Normal 3 4 3 4 3 4 2 2" xfId="33974" xr:uid="{00000000-0005-0000-0000-0000E0800000}"/>
    <cellStyle name="Normal 3 4 3 4 3 4 2 2 2" xfId="33975" xr:uid="{00000000-0005-0000-0000-0000E1800000}"/>
    <cellStyle name="Normal 3 4 3 4 3 4 2 3" xfId="33976" xr:uid="{00000000-0005-0000-0000-0000E2800000}"/>
    <cellStyle name="Normal 3 4 3 4 3 4 3" xfId="33977" xr:uid="{00000000-0005-0000-0000-0000E3800000}"/>
    <cellStyle name="Normal 3 4 3 4 3 4 3 2" xfId="33978" xr:uid="{00000000-0005-0000-0000-0000E4800000}"/>
    <cellStyle name="Normal 3 4 3 4 3 4 4" xfId="33979" xr:uid="{00000000-0005-0000-0000-0000E5800000}"/>
    <cellStyle name="Normal 3 4 3 4 3 5" xfId="33980" xr:uid="{00000000-0005-0000-0000-0000E6800000}"/>
    <cellStyle name="Normal 3 4 3 4 3 5 2" xfId="33981" xr:uid="{00000000-0005-0000-0000-0000E7800000}"/>
    <cellStyle name="Normal 3 4 3 4 3 5 2 2" xfId="33982" xr:uid="{00000000-0005-0000-0000-0000E8800000}"/>
    <cellStyle name="Normal 3 4 3 4 3 5 3" xfId="33983" xr:uid="{00000000-0005-0000-0000-0000E9800000}"/>
    <cellStyle name="Normal 3 4 3 4 3 6" xfId="33984" xr:uid="{00000000-0005-0000-0000-0000EA800000}"/>
    <cellStyle name="Normal 3 4 3 4 3 6 2" xfId="33985" xr:uid="{00000000-0005-0000-0000-0000EB800000}"/>
    <cellStyle name="Normal 3 4 3 4 3 7" xfId="33986" xr:uid="{00000000-0005-0000-0000-0000EC800000}"/>
    <cellStyle name="Normal 3 4 3 4 3 7 2" xfId="33987" xr:uid="{00000000-0005-0000-0000-0000ED800000}"/>
    <cellStyle name="Normal 3 4 3 4 3 8" xfId="33988" xr:uid="{00000000-0005-0000-0000-0000EE800000}"/>
    <cellStyle name="Normal 3 4 3 4 4" xfId="33989" xr:uid="{00000000-0005-0000-0000-0000EF800000}"/>
    <cellStyle name="Normal 3 4 3 4 4 2" xfId="33990" xr:uid="{00000000-0005-0000-0000-0000F0800000}"/>
    <cellStyle name="Normal 3 4 3 4 4 2 2" xfId="33991" xr:uid="{00000000-0005-0000-0000-0000F1800000}"/>
    <cellStyle name="Normal 3 4 3 4 4 2 2 2" xfId="33992" xr:uid="{00000000-0005-0000-0000-0000F2800000}"/>
    <cellStyle name="Normal 3 4 3 4 4 2 2 2 2" xfId="33993" xr:uid="{00000000-0005-0000-0000-0000F3800000}"/>
    <cellStyle name="Normal 3 4 3 4 4 2 2 3" xfId="33994" xr:uid="{00000000-0005-0000-0000-0000F4800000}"/>
    <cellStyle name="Normal 3 4 3 4 4 2 3" xfId="33995" xr:uid="{00000000-0005-0000-0000-0000F5800000}"/>
    <cellStyle name="Normal 3 4 3 4 4 2 3 2" xfId="33996" xr:uid="{00000000-0005-0000-0000-0000F6800000}"/>
    <cellStyle name="Normal 3 4 3 4 4 2 4" xfId="33997" xr:uid="{00000000-0005-0000-0000-0000F7800000}"/>
    <cellStyle name="Normal 3 4 3 4 4 3" xfId="33998" xr:uid="{00000000-0005-0000-0000-0000F8800000}"/>
    <cellStyle name="Normal 3 4 3 4 4 3 2" xfId="33999" xr:uid="{00000000-0005-0000-0000-0000F9800000}"/>
    <cellStyle name="Normal 3 4 3 4 4 3 2 2" xfId="34000" xr:uid="{00000000-0005-0000-0000-0000FA800000}"/>
    <cellStyle name="Normal 3 4 3 4 4 3 3" xfId="34001" xr:uid="{00000000-0005-0000-0000-0000FB800000}"/>
    <cellStyle name="Normal 3 4 3 4 4 4" xfId="34002" xr:uid="{00000000-0005-0000-0000-0000FC800000}"/>
    <cellStyle name="Normal 3 4 3 4 4 4 2" xfId="34003" xr:uid="{00000000-0005-0000-0000-0000FD800000}"/>
    <cellStyle name="Normal 3 4 3 4 4 5" xfId="34004" xr:uid="{00000000-0005-0000-0000-0000FE800000}"/>
    <cellStyle name="Normal 3 4 3 4 5" xfId="34005" xr:uid="{00000000-0005-0000-0000-0000FF800000}"/>
    <cellStyle name="Normal 3 4 3 4 5 2" xfId="34006" xr:uid="{00000000-0005-0000-0000-000000810000}"/>
    <cellStyle name="Normal 3 4 3 4 5 2 2" xfId="34007" xr:uid="{00000000-0005-0000-0000-000001810000}"/>
    <cellStyle name="Normal 3 4 3 4 5 2 2 2" xfId="34008" xr:uid="{00000000-0005-0000-0000-000002810000}"/>
    <cellStyle name="Normal 3 4 3 4 5 2 3" xfId="34009" xr:uid="{00000000-0005-0000-0000-000003810000}"/>
    <cellStyle name="Normal 3 4 3 4 5 3" xfId="34010" xr:uid="{00000000-0005-0000-0000-000004810000}"/>
    <cellStyle name="Normal 3 4 3 4 5 3 2" xfId="34011" xr:uid="{00000000-0005-0000-0000-000005810000}"/>
    <cellStyle name="Normal 3 4 3 4 5 4" xfId="34012" xr:uid="{00000000-0005-0000-0000-000006810000}"/>
    <cellStyle name="Normal 3 4 3 4 6" xfId="34013" xr:uid="{00000000-0005-0000-0000-000007810000}"/>
    <cellStyle name="Normal 3 4 3 4 6 2" xfId="34014" xr:uid="{00000000-0005-0000-0000-000008810000}"/>
    <cellStyle name="Normal 3 4 3 4 6 2 2" xfId="34015" xr:uid="{00000000-0005-0000-0000-000009810000}"/>
    <cellStyle name="Normal 3 4 3 4 6 2 2 2" xfId="34016" xr:uid="{00000000-0005-0000-0000-00000A810000}"/>
    <cellStyle name="Normal 3 4 3 4 6 2 3" xfId="34017" xr:uid="{00000000-0005-0000-0000-00000B810000}"/>
    <cellStyle name="Normal 3 4 3 4 6 3" xfId="34018" xr:uid="{00000000-0005-0000-0000-00000C810000}"/>
    <cellStyle name="Normal 3 4 3 4 6 3 2" xfId="34019" xr:uid="{00000000-0005-0000-0000-00000D810000}"/>
    <cellStyle name="Normal 3 4 3 4 6 4" xfId="34020" xr:uid="{00000000-0005-0000-0000-00000E810000}"/>
    <cellStyle name="Normal 3 4 3 4 7" xfId="34021" xr:uid="{00000000-0005-0000-0000-00000F810000}"/>
    <cellStyle name="Normal 3 4 3 4 7 2" xfId="34022" xr:uid="{00000000-0005-0000-0000-000010810000}"/>
    <cellStyle name="Normal 3 4 3 4 7 2 2" xfId="34023" xr:uid="{00000000-0005-0000-0000-000011810000}"/>
    <cellStyle name="Normal 3 4 3 4 7 3" xfId="34024" xr:uid="{00000000-0005-0000-0000-000012810000}"/>
    <cellStyle name="Normal 3 4 3 4 8" xfId="34025" xr:uid="{00000000-0005-0000-0000-000013810000}"/>
    <cellStyle name="Normal 3 4 3 4 8 2" xfId="34026" xr:uid="{00000000-0005-0000-0000-000014810000}"/>
    <cellStyle name="Normal 3 4 3 4 9" xfId="34027" xr:uid="{00000000-0005-0000-0000-000015810000}"/>
    <cellStyle name="Normal 3 4 3 4 9 2" xfId="34028" xr:uid="{00000000-0005-0000-0000-000016810000}"/>
    <cellStyle name="Normal 3 4 3 5" xfId="34029" xr:uid="{00000000-0005-0000-0000-000017810000}"/>
    <cellStyle name="Normal 3 4 3 5 2" xfId="34030" xr:uid="{00000000-0005-0000-0000-000018810000}"/>
    <cellStyle name="Normal 3 4 3 5 2 2" xfId="34031" xr:uid="{00000000-0005-0000-0000-000019810000}"/>
    <cellStyle name="Normal 3 4 3 5 2 2 2" xfId="34032" xr:uid="{00000000-0005-0000-0000-00001A810000}"/>
    <cellStyle name="Normal 3 4 3 5 2 2 2 2" xfId="34033" xr:uid="{00000000-0005-0000-0000-00001B810000}"/>
    <cellStyle name="Normal 3 4 3 5 2 2 2 2 2" xfId="34034" xr:uid="{00000000-0005-0000-0000-00001C810000}"/>
    <cellStyle name="Normal 3 4 3 5 2 2 2 2 2 2" xfId="34035" xr:uid="{00000000-0005-0000-0000-00001D810000}"/>
    <cellStyle name="Normal 3 4 3 5 2 2 2 2 3" xfId="34036" xr:uid="{00000000-0005-0000-0000-00001E810000}"/>
    <cellStyle name="Normal 3 4 3 5 2 2 2 3" xfId="34037" xr:uid="{00000000-0005-0000-0000-00001F810000}"/>
    <cellStyle name="Normal 3 4 3 5 2 2 2 3 2" xfId="34038" xr:uid="{00000000-0005-0000-0000-000020810000}"/>
    <cellStyle name="Normal 3 4 3 5 2 2 2 4" xfId="34039" xr:uid="{00000000-0005-0000-0000-000021810000}"/>
    <cellStyle name="Normal 3 4 3 5 2 2 3" xfId="34040" xr:uid="{00000000-0005-0000-0000-000022810000}"/>
    <cellStyle name="Normal 3 4 3 5 2 2 3 2" xfId="34041" xr:uid="{00000000-0005-0000-0000-000023810000}"/>
    <cellStyle name="Normal 3 4 3 5 2 2 3 2 2" xfId="34042" xr:uid="{00000000-0005-0000-0000-000024810000}"/>
    <cellStyle name="Normal 3 4 3 5 2 2 3 3" xfId="34043" xr:uid="{00000000-0005-0000-0000-000025810000}"/>
    <cellStyle name="Normal 3 4 3 5 2 2 4" xfId="34044" xr:uid="{00000000-0005-0000-0000-000026810000}"/>
    <cellStyle name="Normal 3 4 3 5 2 2 4 2" xfId="34045" xr:uid="{00000000-0005-0000-0000-000027810000}"/>
    <cellStyle name="Normal 3 4 3 5 2 2 5" xfId="34046" xr:uid="{00000000-0005-0000-0000-000028810000}"/>
    <cellStyle name="Normal 3 4 3 5 2 3" xfId="34047" xr:uid="{00000000-0005-0000-0000-000029810000}"/>
    <cellStyle name="Normal 3 4 3 5 2 3 2" xfId="34048" xr:uid="{00000000-0005-0000-0000-00002A810000}"/>
    <cellStyle name="Normal 3 4 3 5 2 3 2 2" xfId="34049" xr:uid="{00000000-0005-0000-0000-00002B810000}"/>
    <cellStyle name="Normal 3 4 3 5 2 3 2 2 2" xfId="34050" xr:uid="{00000000-0005-0000-0000-00002C810000}"/>
    <cellStyle name="Normal 3 4 3 5 2 3 2 3" xfId="34051" xr:uid="{00000000-0005-0000-0000-00002D810000}"/>
    <cellStyle name="Normal 3 4 3 5 2 3 3" xfId="34052" xr:uid="{00000000-0005-0000-0000-00002E810000}"/>
    <cellStyle name="Normal 3 4 3 5 2 3 3 2" xfId="34053" xr:uid="{00000000-0005-0000-0000-00002F810000}"/>
    <cellStyle name="Normal 3 4 3 5 2 3 4" xfId="34054" xr:uid="{00000000-0005-0000-0000-000030810000}"/>
    <cellStyle name="Normal 3 4 3 5 2 4" xfId="34055" xr:uid="{00000000-0005-0000-0000-000031810000}"/>
    <cellStyle name="Normal 3 4 3 5 2 4 2" xfId="34056" xr:uid="{00000000-0005-0000-0000-000032810000}"/>
    <cellStyle name="Normal 3 4 3 5 2 4 2 2" xfId="34057" xr:uid="{00000000-0005-0000-0000-000033810000}"/>
    <cellStyle name="Normal 3 4 3 5 2 4 2 2 2" xfId="34058" xr:uid="{00000000-0005-0000-0000-000034810000}"/>
    <cellStyle name="Normal 3 4 3 5 2 4 2 3" xfId="34059" xr:uid="{00000000-0005-0000-0000-000035810000}"/>
    <cellStyle name="Normal 3 4 3 5 2 4 3" xfId="34060" xr:uid="{00000000-0005-0000-0000-000036810000}"/>
    <cellStyle name="Normal 3 4 3 5 2 4 3 2" xfId="34061" xr:uid="{00000000-0005-0000-0000-000037810000}"/>
    <cellStyle name="Normal 3 4 3 5 2 4 4" xfId="34062" xr:uid="{00000000-0005-0000-0000-000038810000}"/>
    <cellStyle name="Normal 3 4 3 5 2 5" xfId="34063" xr:uid="{00000000-0005-0000-0000-000039810000}"/>
    <cellStyle name="Normal 3 4 3 5 2 5 2" xfId="34064" xr:uid="{00000000-0005-0000-0000-00003A810000}"/>
    <cellStyle name="Normal 3 4 3 5 2 5 2 2" xfId="34065" xr:uid="{00000000-0005-0000-0000-00003B810000}"/>
    <cellStyle name="Normal 3 4 3 5 2 5 3" xfId="34066" xr:uid="{00000000-0005-0000-0000-00003C810000}"/>
    <cellStyle name="Normal 3 4 3 5 2 6" xfId="34067" xr:uid="{00000000-0005-0000-0000-00003D810000}"/>
    <cellStyle name="Normal 3 4 3 5 2 6 2" xfId="34068" xr:uid="{00000000-0005-0000-0000-00003E810000}"/>
    <cellStyle name="Normal 3 4 3 5 2 7" xfId="34069" xr:uid="{00000000-0005-0000-0000-00003F810000}"/>
    <cellStyle name="Normal 3 4 3 5 2 7 2" xfId="34070" xr:uid="{00000000-0005-0000-0000-000040810000}"/>
    <cellStyle name="Normal 3 4 3 5 2 8" xfId="34071" xr:uid="{00000000-0005-0000-0000-000041810000}"/>
    <cellStyle name="Normal 3 4 3 5 3" xfId="34072" xr:uid="{00000000-0005-0000-0000-000042810000}"/>
    <cellStyle name="Normal 3 4 3 5 3 2" xfId="34073" xr:uid="{00000000-0005-0000-0000-000043810000}"/>
    <cellStyle name="Normal 3 4 3 5 3 2 2" xfId="34074" xr:uid="{00000000-0005-0000-0000-000044810000}"/>
    <cellStyle name="Normal 3 4 3 5 3 2 2 2" xfId="34075" xr:uid="{00000000-0005-0000-0000-000045810000}"/>
    <cellStyle name="Normal 3 4 3 5 3 2 2 2 2" xfId="34076" xr:uid="{00000000-0005-0000-0000-000046810000}"/>
    <cellStyle name="Normal 3 4 3 5 3 2 2 3" xfId="34077" xr:uid="{00000000-0005-0000-0000-000047810000}"/>
    <cellStyle name="Normal 3 4 3 5 3 2 3" xfId="34078" xr:uid="{00000000-0005-0000-0000-000048810000}"/>
    <cellStyle name="Normal 3 4 3 5 3 2 3 2" xfId="34079" xr:uid="{00000000-0005-0000-0000-000049810000}"/>
    <cellStyle name="Normal 3 4 3 5 3 2 4" xfId="34080" xr:uid="{00000000-0005-0000-0000-00004A810000}"/>
    <cellStyle name="Normal 3 4 3 5 3 3" xfId="34081" xr:uid="{00000000-0005-0000-0000-00004B810000}"/>
    <cellStyle name="Normal 3 4 3 5 3 3 2" xfId="34082" xr:uid="{00000000-0005-0000-0000-00004C810000}"/>
    <cellStyle name="Normal 3 4 3 5 3 3 2 2" xfId="34083" xr:uid="{00000000-0005-0000-0000-00004D810000}"/>
    <cellStyle name="Normal 3 4 3 5 3 3 3" xfId="34084" xr:uid="{00000000-0005-0000-0000-00004E810000}"/>
    <cellStyle name="Normal 3 4 3 5 3 4" xfId="34085" xr:uid="{00000000-0005-0000-0000-00004F810000}"/>
    <cellStyle name="Normal 3 4 3 5 3 4 2" xfId="34086" xr:uid="{00000000-0005-0000-0000-000050810000}"/>
    <cellStyle name="Normal 3 4 3 5 3 5" xfId="34087" xr:uid="{00000000-0005-0000-0000-000051810000}"/>
    <cellStyle name="Normal 3 4 3 5 4" xfId="34088" xr:uid="{00000000-0005-0000-0000-000052810000}"/>
    <cellStyle name="Normal 3 4 3 5 4 2" xfId="34089" xr:uid="{00000000-0005-0000-0000-000053810000}"/>
    <cellStyle name="Normal 3 4 3 5 4 2 2" xfId="34090" xr:uid="{00000000-0005-0000-0000-000054810000}"/>
    <cellStyle name="Normal 3 4 3 5 4 2 2 2" xfId="34091" xr:uid="{00000000-0005-0000-0000-000055810000}"/>
    <cellStyle name="Normal 3 4 3 5 4 2 3" xfId="34092" xr:uid="{00000000-0005-0000-0000-000056810000}"/>
    <cellStyle name="Normal 3 4 3 5 4 3" xfId="34093" xr:uid="{00000000-0005-0000-0000-000057810000}"/>
    <cellStyle name="Normal 3 4 3 5 4 3 2" xfId="34094" xr:uid="{00000000-0005-0000-0000-000058810000}"/>
    <cellStyle name="Normal 3 4 3 5 4 4" xfId="34095" xr:uid="{00000000-0005-0000-0000-000059810000}"/>
    <cellStyle name="Normal 3 4 3 5 5" xfId="34096" xr:uid="{00000000-0005-0000-0000-00005A810000}"/>
    <cellStyle name="Normal 3 4 3 5 5 2" xfId="34097" xr:uid="{00000000-0005-0000-0000-00005B810000}"/>
    <cellStyle name="Normal 3 4 3 5 5 2 2" xfId="34098" xr:uid="{00000000-0005-0000-0000-00005C810000}"/>
    <cellStyle name="Normal 3 4 3 5 5 2 2 2" xfId="34099" xr:uid="{00000000-0005-0000-0000-00005D810000}"/>
    <cellStyle name="Normal 3 4 3 5 5 2 3" xfId="34100" xr:uid="{00000000-0005-0000-0000-00005E810000}"/>
    <cellStyle name="Normal 3 4 3 5 5 3" xfId="34101" xr:uid="{00000000-0005-0000-0000-00005F810000}"/>
    <cellStyle name="Normal 3 4 3 5 5 3 2" xfId="34102" xr:uid="{00000000-0005-0000-0000-000060810000}"/>
    <cellStyle name="Normal 3 4 3 5 5 4" xfId="34103" xr:uid="{00000000-0005-0000-0000-000061810000}"/>
    <cellStyle name="Normal 3 4 3 5 6" xfId="34104" xr:uid="{00000000-0005-0000-0000-000062810000}"/>
    <cellStyle name="Normal 3 4 3 5 6 2" xfId="34105" xr:uid="{00000000-0005-0000-0000-000063810000}"/>
    <cellStyle name="Normal 3 4 3 5 6 2 2" xfId="34106" xr:uid="{00000000-0005-0000-0000-000064810000}"/>
    <cellStyle name="Normal 3 4 3 5 6 3" xfId="34107" xr:uid="{00000000-0005-0000-0000-000065810000}"/>
    <cellStyle name="Normal 3 4 3 5 7" xfId="34108" xr:uid="{00000000-0005-0000-0000-000066810000}"/>
    <cellStyle name="Normal 3 4 3 5 7 2" xfId="34109" xr:uid="{00000000-0005-0000-0000-000067810000}"/>
    <cellStyle name="Normal 3 4 3 5 8" xfId="34110" xr:uid="{00000000-0005-0000-0000-000068810000}"/>
    <cellStyle name="Normal 3 4 3 5 8 2" xfId="34111" xr:uid="{00000000-0005-0000-0000-000069810000}"/>
    <cellStyle name="Normal 3 4 3 5 9" xfId="34112" xr:uid="{00000000-0005-0000-0000-00006A810000}"/>
    <cellStyle name="Normal 3 4 3 6" xfId="34113" xr:uid="{00000000-0005-0000-0000-00006B810000}"/>
    <cellStyle name="Normal 3 4 3 6 2" xfId="34114" xr:uid="{00000000-0005-0000-0000-00006C810000}"/>
    <cellStyle name="Normal 3 4 3 6 2 2" xfId="34115" xr:uid="{00000000-0005-0000-0000-00006D810000}"/>
    <cellStyle name="Normal 3 4 3 6 2 2 2" xfId="34116" xr:uid="{00000000-0005-0000-0000-00006E810000}"/>
    <cellStyle name="Normal 3 4 3 6 2 2 2 2" xfId="34117" xr:uid="{00000000-0005-0000-0000-00006F810000}"/>
    <cellStyle name="Normal 3 4 3 6 2 2 2 2 2" xfId="34118" xr:uid="{00000000-0005-0000-0000-000070810000}"/>
    <cellStyle name="Normal 3 4 3 6 2 2 2 3" xfId="34119" xr:uid="{00000000-0005-0000-0000-000071810000}"/>
    <cellStyle name="Normal 3 4 3 6 2 2 3" xfId="34120" xr:uid="{00000000-0005-0000-0000-000072810000}"/>
    <cellStyle name="Normal 3 4 3 6 2 2 3 2" xfId="34121" xr:uid="{00000000-0005-0000-0000-000073810000}"/>
    <cellStyle name="Normal 3 4 3 6 2 2 4" xfId="34122" xr:uid="{00000000-0005-0000-0000-000074810000}"/>
    <cellStyle name="Normal 3 4 3 6 2 3" xfId="34123" xr:uid="{00000000-0005-0000-0000-000075810000}"/>
    <cellStyle name="Normal 3 4 3 6 2 3 2" xfId="34124" xr:uid="{00000000-0005-0000-0000-000076810000}"/>
    <cellStyle name="Normal 3 4 3 6 2 3 2 2" xfId="34125" xr:uid="{00000000-0005-0000-0000-000077810000}"/>
    <cellStyle name="Normal 3 4 3 6 2 3 3" xfId="34126" xr:uid="{00000000-0005-0000-0000-000078810000}"/>
    <cellStyle name="Normal 3 4 3 6 2 4" xfId="34127" xr:uid="{00000000-0005-0000-0000-000079810000}"/>
    <cellStyle name="Normal 3 4 3 6 2 4 2" xfId="34128" xr:uid="{00000000-0005-0000-0000-00007A810000}"/>
    <cellStyle name="Normal 3 4 3 6 2 5" xfId="34129" xr:uid="{00000000-0005-0000-0000-00007B810000}"/>
    <cellStyle name="Normal 3 4 3 6 3" xfId="34130" xr:uid="{00000000-0005-0000-0000-00007C810000}"/>
    <cellStyle name="Normal 3 4 3 6 3 2" xfId="34131" xr:uid="{00000000-0005-0000-0000-00007D810000}"/>
    <cellStyle name="Normal 3 4 3 6 3 2 2" xfId="34132" xr:uid="{00000000-0005-0000-0000-00007E810000}"/>
    <cellStyle name="Normal 3 4 3 6 3 2 2 2" xfId="34133" xr:uid="{00000000-0005-0000-0000-00007F810000}"/>
    <cellStyle name="Normal 3 4 3 6 3 2 3" xfId="34134" xr:uid="{00000000-0005-0000-0000-000080810000}"/>
    <cellStyle name="Normal 3 4 3 6 3 3" xfId="34135" xr:uid="{00000000-0005-0000-0000-000081810000}"/>
    <cellStyle name="Normal 3 4 3 6 3 3 2" xfId="34136" xr:uid="{00000000-0005-0000-0000-000082810000}"/>
    <cellStyle name="Normal 3 4 3 6 3 4" xfId="34137" xr:uid="{00000000-0005-0000-0000-000083810000}"/>
    <cellStyle name="Normal 3 4 3 6 4" xfId="34138" xr:uid="{00000000-0005-0000-0000-000084810000}"/>
    <cellStyle name="Normal 3 4 3 6 4 2" xfId="34139" xr:uid="{00000000-0005-0000-0000-000085810000}"/>
    <cellStyle name="Normal 3 4 3 6 4 2 2" xfId="34140" xr:uid="{00000000-0005-0000-0000-000086810000}"/>
    <cellStyle name="Normal 3 4 3 6 4 2 2 2" xfId="34141" xr:uid="{00000000-0005-0000-0000-000087810000}"/>
    <cellStyle name="Normal 3 4 3 6 4 2 3" xfId="34142" xr:uid="{00000000-0005-0000-0000-000088810000}"/>
    <cellStyle name="Normal 3 4 3 6 4 3" xfId="34143" xr:uid="{00000000-0005-0000-0000-000089810000}"/>
    <cellStyle name="Normal 3 4 3 6 4 3 2" xfId="34144" xr:uid="{00000000-0005-0000-0000-00008A810000}"/>
    <cellStyle name="Normal 3 4 3 6 4 4" xfId="34145" xr:uid="{00000000-0005-0000-0000-00008B810000}"/>
    <cellStyle name="Normal 3 4 3 6 5" xfId="34146" xr:uid="{00000000-0005-0000-0000-00008C810000}"/>
    <cellStyle name="Normal 3 4 3 6 5 2" xfId="34147" xr:uid="{00000000-0005-0000-0000-00008D810000}"/>
    <cellStyle name="Normal 3 4 3 6 5 2 2" xfId="34148" xr:uid="{00000000-0005-0000-0000-00008E810000}"/>
    <cellStyle name="Normal 3 4 3 6 5 3" xfId="34149" xr:uid="{00000000-0005-0000-0000-00008F810000}"/>
    <cellStyle name="Normal 3 4 3 6 6" xfId="34150" xr:uid="{00000000-0005-0000-0000-000090810000}"/>
    <cellStyle name="Normal 3 4 3 6 6 2" xfId="34151" xr:uid="{00000000-0005-0000-0000-000091810000}"/>
    <cellStyle name="Normal 3 4 3 6 7" xfId="34152" xr:uid="{00000000-0005-0000-0000-000092810000}"/>
    <cellStyle name="Normal 3 4 3 6 7 2" xfId="34153" xr:uid="{00000000-0005-0000-0000-000093810000}"/>
    <cellStyle name="Normal 3 4 3 6 8" xfId="34154" xr:uid="{00000000-0005-0000-0000-000094810000}"/>
    <cellStyle name="Normal 3 4 3 7" xfId="34155" xr:uid="{00000000-0005-0000-0000-000095810000}"/>
    <cellStyle name="Normal 3 4 3 7 2" xfId="34156" xr:uid="{00000000-0005-0000-0000-000096810000}"/>
    <cellStyle name="Normal 3 4 3 7 2 2" xfId="34157" xr:uid="{00000000-0005-0000-0000-000097810000}"/>
    <cellStyle name="Normal 3 4 3 7 2 2 2" xfId="34158" xr:uid="{00000000-0005-0000-0000-000098810000}"/>
    <cellStyle name="Normal 3 4 3 7 2 2 2 2" xfId="34159" xr:uid="{00000000-0005-0000-0000-000099810000}"/>
    <cellStyle name="Normal 3 4 3 7 2 2 2 2 2" xfId="34160" xr:uid="{00000000-0005-0000-0000-00009A810000}"/>
    <cellStyle name="Normal 3 4 3 7 2 2 2 3" xfId="34161" xr:uid="{00000000-0005-0000-0000-00009B810000}"/>
    <cellStyle name="Normal 3 4 3 7 2 2 3" xfId="34162" xr:uid="{00000000-0005-0000-0000-00009C810000}"/>
    <cellStyle name="Normal 3 4 3 7 2 2 3 2" xfId="34163" xr:uid="{00000000-0005-0000-0000-00009D810000}"/>
    <cellStyle name="Normal 3 4 3 7 2 2 4" xfId="34164" xr:uid="{00000000-0005-0000-0000-00009E810000}"/>
    <cellStyle name="Normal 3 4 3 7 2 3" xfId="34165" xr:uid="{00000000-0005-0000-0000-00009F810000}"/>
    <cellStyle name="Normal 3 4 3 7 2 3 2" xfId="34166" xr:uid="{00000000-0005-0000-0000-0000A0810000}"/>
    <cellStyle name="Normal 3 4 3 7 2 3 2 2" xfId="34167" xr:uid="{00000000-0005-0000-0000-0000A1810000}"/>
    <cellStyle name="Normal 3 4 3 7 2 3 3" xfId="34168" xr:uid="{00000000-0005-0000-0000-0000A2810000}"/>
    <cellStyle name="Normal 3 4 3 7 2 4" xfId="34169" xr:uid="{00000000-0005-0000-0000-0000A3810000}"/>
    <cellStyle name="Normal 3 4 3 7 2 4 2" xfId="34170" xr:uid="{00000000-0005-0000-0000-0000A4810000}"/>
    <cellStyle name="Normal 3 4 3 7 2 5" xfId="34171" xr:uid="{00000000-0005-0000-0000-0000A5810000}"/>
    <cellStyle name="Normal 3 4 3 7 3" xfId="34172" xr:uid="{00000000-0005-0000-0000-0000A6810000}"/>
    <cellStyle name="Normal 3 4 3 7 3 2" xfId="34173" xr:uid="{00000000-0005-0000-0000-0000A7810000}"/>
    <cellStyle name="Normal 3 4 3 7 3 2 2" xfId="34174" xr:uid="{00000000-0005-0000-0000-0000A8810000}"/>
    <cellStyle name="Normal 3 4 3 7 3 2 2 2" xfId="34175" xr:uid="{00000000-0005-0000-0000-0000A9810000}"/>
    <cellStyle name="Normal 3 4 3 7 3 2 3" xfId="34176" xr:uid="{00000000-0005-0000-0000-0000AA810000}"/>
    <cellStyle name="Normal 3 4 3 7 3 3" xfId="34177" xr:uid="{00000000-0005-0000-0000-0000AB810000}"/>
    <cellStyle name="Normal 3 4 3 7 3 3 2" xfId="34178" xr:uid="{00000000-0005-0000-0000-0000AC810000}"/>
    <cellStyle name="Normal 3 4 3 7 3 4" xfId="34179" xr:uid="{00000000-0005-0000-0000-0000AD810000}"/>
    <cellStyle name="Normal 3 4 3 7 4" xfId="34180" xr:uid="{00000000-0005-0000-0000-0000AE810000}"/>
    <cellStyle name="Normal 3 4 3 7 4 2" xfId="34181" xr:uid="{00000000-0005-0000-0000-0000AF810000}"/>
    <cellStyle name="Normal 3 4 3 7 4 2 2" xfId="34182" xr:uid="{00000000-0005-0000-0000-0000B0810000}"/>
    <cellStyle name="Normal 3 4 3 7 4 3" xfId="34183" xr:uid="{00000000-0005-0000-0000-0000B1810000}"/>
    <cellStyle name="Normal 3 4 3 7 5" xfId="34184" xr:uid="{00000000-0005-0000-0000-0000B2810000}"/>
    <cellStyle name="Normal 3 4 3 7 5 2" xfId="34185" xr:uid="{00000000-0005-0000-0000-0000B3810000}"/>
    <cellStyle name="Normal 3 4 3 7 6" xfId="34186" xr:uid="{00000000-0005-0000-0000-0000B4810000}"/>
    <cellStyle name="Normal 3 4 3 8" xfId="34187" xr:uid="{00000000-0005-0000-0000-0000B5810000}"/>
    <cellStyle name="Normal 3 4 3 8 2" xfId="34188" xr:uid="{00000000-0005-0000-0000-0000B6810000}"/>
    <cellStyle name="Normal 3 4 3 8 2 2" xfId="34189" xr:uid="{00000000-0005-0000-0000-0000B7810000}"/>
    <cellStyle name="Normal 3 4 3 8 2 2 2" xfId="34190" xr:uid="{00000000-0005-0000-0000-0000B8810000}"/>
    <cellStyle name="Normal 3 4 3 8 2 2 2 2" xfId="34191" xr:uid="{00000000-0005-0000-0000-0000B9810000}"/>
    <cellStyle name="Normal 3 4 3 8 2 2 2 2 2" xfId="34192" xr:uid="{00000000-0005-0000-0000-0000BA810000}"/>
    <cellStyle name="Normal 3 4 3 8 2 2 2 3" xfId="34193" xr:uid="{00000000-0005-0000-0000-0000BB810000}"/>
    <cellStyle name="Normal 3 4 3 8 2 2 3" xfId="34194" xr:uid="{00000000-0005-0000-0000-0000BC810000}"/>
    <cellStyle name="Normal 3 4 3 8 2 2 3 2" xfId="34195" xr:uid="{00000000-0005-0000-0000-0000BD810000}"/>
    <cellStyle name="Normal 3 4 3 8 2 2 4" xfId="34196" xr:uid="{00000000-0005-0000-0000-0000BE810000}"/>
    <cellStyle name="Normal 3 4 3 8 2 3" xfId="34197" xr:uid="{00000000-0005-0000-0000-0000BF810000}"/>
    <cellStyle name="Normal 3 4 3 8 2 3 2" xfId="34198" xr:uid="{00000000-0005-0000-0000-0000C0810000}"/>
    <cellStyle name="Normal 3 4 3 8 2 3 2 2" xfId="34199" xr:uid="{00000000-0005-0000-0000-0000C1810000}"/>
    <cellStyle name="Normal 3 4 3 8 2 3 3" xfId="34200" xr:uid="{00000000-0005-0000-0000-0000C2810000}"/>
    <cellStyle name="Normal 3 4 3 8 2 4" xfId="34201" xr:uid="{00000000-0005-0000-0000-0000C3810000}"/>
    <cellStyle name="Normal 3 4 3 8 2 4 2" xfId="34202" xr:uid="{00000000-0005-0000-0000-0000C4810000}"/>
    <cellStyle name="Normal 3 4 3 8 2 5" xfId="34203" xr:uid="{00000000-0005-0000-0000-0000C5810000}"/>
    <cellStyle name="Normal 3 4 3 8 3" xfId="34204" xr:uid="{00000000-0005-0000-0000-0000C6810000}"/>
    <cellStyle name="Normal 3 4 3 8 3 2" xfId="34205" xr:uid="{00000000-0005-0000-0000-0000C7810000}"/>
    <cellStyle name="Normal 3 4 3 8 3 2 2" xfId="34206" xr:uid="{00000000-0005-0000-0000-0000C8810000}"/>
    <cellStyle name="Normal 3 4 3 8 3 2 2 2" xfId="34207" xr:uid="{00000000-0005-0000-0000-0000C9810000}"/>
    <cellStyle name="Normal 3 4 3 8 3 2 3" xfId="34208" xr:uid="{00000000-0005-0000-0000-0000CA810000}"/>
    <cellStyle name="Normal 3 4 3 8 3 3" xfId="34209" xr:uid="{00000000-0005-0000-0000-0000CB810000}"/>
    <cellStyle name="Normal 3 4 3 8 3 3 2" xfId="34210" xr:uid="{00000000-0005-0000-0000-0000CC810000}"/>
    <cellStyle name="Normal 3 4 3 8 3 4" xfId="34211" xr:uid="{00000000-0005-0000-0000-0000CD810000}"/>
    <cellStyle name="Normal 3 4 3 8 4" xfId="34212" xr:uid="{00000000-0005-0000-0000-0000CE810000}"/>
    <cellStyle name="Normal 3 4 3 8 4 2" xfId="34213" xr:uid="{00000000-0005-0000-0000-0000CF810000}"/>
    <cellStyle name="Normal 3 4 3 8 4 2 2" xfId="34214" xr:uid="{00000000-0005-0000-0000-0000D0810000}"/>
    <cellStyle name="Normal 3 4 3 8 4 3" xfId="34215" xr:uid="{00000000-0005-0000-0000-0000D1810000}"/>
    <cellStyle name="Normal 3 4 3 8 5" xfId="34216" xr:uid="{00000000-0005-0000-0000-0000D2810000}"/>
    <cellStyle name="Normal 3 4 3 8 5 2" xfId="34217" xr:uid="{00000000-0005-0000-0000-0000D3810000}"/>
    <cellStyle name="Normal 3 4 3 8 6" xfId="34218" xr:uid="{00000000-0005-0000-0000-0000D4810000}"/>
    <cellStyle name="Normal 3 4 3 9" xfId="34219" xr:uid="{00000000-0005-0000-0000-0000D5810000}"/>
    <cellStyle name="Normal 3 4 3 9 2" xfId="34220" xr:uid="{00000000-0005-0000-0000-0000D6810000}"/>
    <cellStyle name="Normal 3 4 3 9 2 2" xfId="34221" xr:uid="{00000000-0005-0000-0000-0000D7810000}"/>
    <cellStyle name="Normal 3 4 3 9 2 2 2" xfId="34222" xr:uid="{00000000-0005-0000-0000-0000D8810000}"/>
    <cellStyle name="Normal 3 4 3 9 2 2 2 2" xfId="34223" xr:uid="{00000000-0005-0000-0000-0000D9810000}"/>
    <cellStyle name="Normal 3 4 3 9 2 2 3" xfId="34224" xr:uid="{00000000-0005-0000-0000-0000DA810000}"/>
    <cellStyle name="Normal 3 4 3 9 2 3" xfId="34225" xr:uid="{00000000-0005-0000-0000-0000DB810000}"/>
    <cellStyle name="Normal 3 4 3 9 2 3 2" xfId="34226" xr:uid="{00000000-0005-0000-0000-0000DC810000}"/>
    <cellStyle name="Normal 3 4 3 9 2 4" xfId="34227" xr:uid="{00000000-0005-0000-0000-0000DD810000}"/>
    <cellStyle name="Normal 3 4 3 9 3" xfId="34228" xr:uid="{00000000-0005-0000-0000-0000DE810000}"/>
    <cellStyle name="Normal 3 4 3 9 3 2" xfId="34229" xr:uid="{00000000-0005-0000-0000-0000DF810000}"/>
    <cellStyle name="Normal 3 4 3 9 3 2 2" xfId="34230" xr:uid="{00000000-0005-0000-0000-0000E0810000}"/>
    <cellStyle name="Normal 3 4 3 9 3 3" xfId="34231" xr:uid="{00000000-0005-0000-0000-0000E1810000}"/>
    <cellStyle name="Normal 3 4 3 9 4" xfId="34232" xr:uid="{00000000-0005-0000-0000-0000E2810000}"/>
    <cellStyle name="Normal 3 4 3 9 4 2" xfId="34233" xr:uid="{00000000-0005-0000-0000-0000E3810000}"/>
    <cellStyle name="Normal 3 4 3 9 5" xfId="34234" xr:uid="{00000000-0005-0000-0000-0000E4810000}"/>
    <cellStyle name="Normal 3 4 3_T-straight with PEDs adjustor" xfId="34235" xr:uid="{00000000-0005-0000-0000-0000E5810000}"/>
    <cellStyle name="Normal 3 4 4" xfId="1295" xr:uid="{00000000-0005-0000-0000-0000E6810000}"/>
    <cellStyle name="Normal 3 4 4 10" xfId="34236" xr:uid="{00000000-0005-0000-0000-0000E7810000}"/>
    <cellStyle name="Normal 3 4 4 11" xfId="34237" xr:uid="{00000000-0005-0000-0000-0000E8810000}"/>
    <cellStyle name="Normal 3 4 4 2" xfId="34238" xr:uid="{00000000-0005-0000-0000-0000E9810000}"/>
    <cellStyle name="Normal 3 4 4 2 10" xfId="34239" xr:uid="{00000000-0005-0000-0000-0000EA810000}"/>
    <cellStyle name="Normal 3 4 4 2 2" xfId="34240" xr:uid="{00000000-0005-0000-0000-0000EB810000}"/>
    <cellStyle name="Normal 3 4 4 2 2 2" xfId="34241" xr:uid="{00000000-0005-0000-0000-0000EC810000}"/>
    <cellStyle name="Normal 3 4 4 2 2 2 2" xfId="34242" xr:uid="{00000000-0005-0000-0000-0000ED810000}"/>
    <cellStyle name="Normal 3 4 4 2 2 2 2 2" xfId="34243" xr:uid="{00000000-0005-0000-0000-0000EE810000}"/>
    <cellStyle name="Normal 3 4 4 2 2 2 2 2 2" xfId="34244" xr:uid="{00000000-0005-0000-0000-0000EF810000}"/>
    <cellStyle name="Normal 3 4 4 2 2 2 2 2 2 2" xfId="34245" xr:uid="{00000000-0005-0000-0000-0000F0810000}"/>
    <cellStyle name="Normal 3 4 4 2 2 2 2 2 3" xfId="34246" xr:uid="{00000000-0005-0000-0000-0000F1810000}"/>
    <cellStyle name="Normal 3 4 4 2 2 2 2 3" xfId="34247" xr:uid="{00000000-0005-0000-0000-0000F2810000}"/>
    <cellStyle name="Normal 3 4 4 2 2 2 2 3 2" xfId="34248" xr:uid="{00000000-0005-0000-0000-0000F3810000}"/>
    <cellStyle name="Normal 3 4 4 2 2 2 2 4" xfId="34249" xr:uid="{00000000-0005-0000-0000-0000F4810000}"/>
    <cellStyle name="Normal 3 4 4 2 2 2 3" xfId="34250" xr:uid="{00000000-0005-0000-0000-0000F5810000}"/>
    <cellStyle name="Normal 3 4 4 2 2 2 3 2" xfId="34251" xr:uid="{00000000-0005-0000-0000-0000F6810000}"/>
    <cellStyle name="Normal 3 4 4 2 2 2 3 2 2" xfId="34252" xr:uid="{00000000-0005-0000-0000-0000F7810000}"/>
    <cellStyle name="Normal 3 4 4 2 2 2 3 3" xfId="34253" xr:uid="{00000000-0005-0000-0000-0000F8810000}"/>
    <cellStyle name="Normal 3 4 4 2 2 2 4" xfId="34254" xr:uid="{00000000-0005-0000-0000-0000F9810000}"/>
    <cellStyle name="Normal 3 4 4 2 2 2 4 2" xfId="34255" xr:uid="{00000000-0005-0000-0000-0000FA810000}"/>
    <cellStyle name="Normal 3 4 4 2 2 2 5" xfId="34256" xr:uid="{00000000-0005-0000-0000-0000FB810000}"/>
    <cellStyle name="Normal 3 4 4 2 2 3" xfId="34257" xr:uid="{00000000-0005-0000-0000-0000FC810000}"/>
    <cellStyle name="Normal 3 4 4 2 2 3 2" xfId="34258" xr:uid="{00000000-0005-0000-0000-0000FD810000}"/>
    <cellStyle name="Normal 3 4 4 2 2 3 2 2" xfId="34259" xr:uid="{00000000-0005-0000-0000-0000FE810000}"/>
    <cellStyle name="Normal 3 4 4 2 2 3 2 2 2" xfId="34260" xr:uid="{00000000-0005-0000-0000-0000FF810000}"/>
    <cellStyle name="Normal 3 4 4 2 2 3 2 3" xfId="34261" xr:uid="{00000000-0005-0000-0000-000000820000}"/>
    <cellStyle name="Normal 3 4 4 2 2 3 3" xfId="34262" xr:uid="{00000000-0005-0000-0000-000001820000}"/>
    <cellStyle name="Normal 3 4 4 2 2 3 3 2" xfId="34263" xr:uid="{00000000-0005-0000-0000-000002820000}"/>
    <cellStyle name="Normal 3 4 4 2 2 3 4" xfId="34264" xr:uid="{00000000-0005-0000-0000-000003820000}"/>
    <cellStyle name="Normal 3 4 4 2 2 4" xfId="34265" xr:uid="{00000000-0005-0000-0000-000004820000}"/>
    <cellStyle name="Normal 3 4 4 2 2 4 2" xfId="34266" xr:uid="{00000000-0005-0000-0000-000005820000}"/>
    <cellStyle name="Normal 3 4 4 2 2 4 2 2" xfId="34267" xr:uid="{00000000-0005-0000-0000-000006820000}"/>
    <cellStyle name="Normal 3 4 4 2 2 4 2 2 2" xfId="34268" xr:uid="{00000000-0005-0000-0000-000007820000}"/>
    <cellStyle name="Normal 3 4 4 2 2 4 2 3" xfId="34269" xr:uid="{00000000-0005-0000-0000-000008820000}"/>
    <cellStyle name="Normal 3 4 4 2 2 4 3" xfId="34270" xr:uid="{00000000-0005-0000-0000-000009820000}"/>
    <cellStyle name="Normal 3 4 4 2 2 4 3 2" xfId="34271" xr:uid="{00000000-0005-0000-0000-00000A820000}"/>
    <cellStyle name="Normal 3 4 4 2 2 4 4" xfId="34272" xr:uid="{00000000-0005-0000-0000-00000B820000}"/>
    <cellStyle name="Normal 3 4 4 2 2 5" xfId="34273" xr:uid="{00000000-0005-0000-0000-00000C820000}"/>
    <cellStyle name="Normal 3 4 4 2 2 5 2" xfId="34274" xr:uid="{00000000-0005-0000-0000-00000D820000}"/>
    <cellStyle name="Normal 3 4 4 2 2 5 2 2" xfId="34275" xr:uid="{00000000-0005-0000-0000-00000E820000}"/>
    <cellStyle name="Normal 3 4 4 2 2 5 3" xfId="34276" xr:uid="{00000000-0005-0000-0000-00000F820000}"/>
    <cellStyle name="Normal 3 4 4 2 2 6" xfId="34277" xr:uid="{00000000-0005-0000-0000-000010820000}"/>
    <cellStyle name="Normal 3 4 4 2 2 6 2" xfId="34278" xr:uid="{00000000-0005-0000-0000-000011820000}"/>
    <cellStyle name="Normal 3 4 4 2 2 7" xfId="34279" xr:uid="{00000000-0005-0000-0000-000012820000}"/>
    <cellStyle name="Normal 3 4 4 2 2 7 2" xfId="34280" xr:uid="{00000000-0005-0000-0000-000013820000}"/>
    <cellStyle name="Normal 3 4 4 2 2 8" xfId="34281" xr:uid="{00000000-0005-0000-0000-000014820000}"/>
    <cellStyle name="Normal 3 4 4 2 3" xfId="34282" xr:uid="{00000000-0005-0000-0000-000015820000}"/>
    <cellStyle name="Normal 3 4 4 2 3 2" xfId="34283" xr:uid="{00000000-0005-0000-0000-000016820000}"/>
    <cellStyle name="Normal 3 4 4 2 3 2 2" xfId="34284" xr:uid="{00000000-0005-0000-0000-000017820000}"/>
    <cellStyle name="Normal 3 4 4 2 3 2 2 2" xfId="34285" xr:uid="{00000000-0005-0000-0000-000018820000}"/>
    <cellStyle name="Normal 3 4 4 2 3 2 2 2 2" xfId="34286" xr:uid="{00000000-0005-0000-0000-000019820000}"/>
    <cellStyle name="Normal 3 4 4 2 3 2 2 3" xfId="34287" xr:uid="{00000000-0005-0000-0000-00001A820000}"/>
    <cellStyle name="Normal 3 4 4 2 3 2 3" xfId="34288" xr:uid="{00000000-0005-0000-0000-00001B820000}"/>
    <cellStyle name="Normal 3 4 4 2 3 2 3 2" xfId="34289" xr:uid="{00000000-0005-0000-0000-00001C820000}"/>
    <cellStyle name="Normal 3 4 4 2 3 2 4" xfId="34290" xr:uid="{00000000-0005-0000-0000-00001D820000}"/>
    <cellStyle name="Normal 3 4 4 2 3 3" xfId="34291" xr:uid="{00000000-0005-0000-0000-00001E820000}"/>
    <cellStyle name="Normal 3 4 4 2 3 3 2" xfId="34292" xr:uid="{00000000-0005-0000-0000-00001F820000}"/>
    <cellStyle name="Normal 3 4 4 2 3 3 2 2" xfId="34293" xr:uid="{00000000-0005-0000-0000-000020820000}"/>
    <cellStyle name="Normal 3 4 4 2 3 3 3" xfId="34294" xr:uid="{00000000-0005-0000-0000-000021820000}"/>
    <cellStyle name="Normal 3 4 4 2 3 4" xfId="34295" xr:uid="{00000000-0005-0000-0000-000022820000}"/>
    <cellStyle name="Normal 3 4 4 2 3 4 2" xfId="34296" xr:uid="{00000000-0005-0000-0000-000023820000}"/>
    <cellStyle name="Normal 3 4 4 2 3 5" xfId="34297" xr:uid="{00000000-0005-0000-0000-000024820000}"/>
    <cellStyle name="Normal 3 4 4 2 4" xfId="34298" xr:uid="{00000000-0005-0000-0000-000025820000}"/>
    <cellStyle name="Normal 3 4 4 2 4 2" xfId="34299" xr:uid="{00000000-0005-0000-0000-000026820000}"/>
    <cellStyle name="Normal 3 4 4 2 4 2 2" xfId="34300" xr:uid="{00000000-0005-0000-0000-000027820000}"/>
    <cellStyle name="Normal 3 4 4 2 4 2 2 2" xfId="34301" xr:uid="{00000000-0005-0000-0000-000028820000}"/>
    <cellStyle name="Normal 3 4 4 2 4 2 3" xfId="34302" xr:uid="{00000000-0005-0000-0000-000029820000}"/>
    <cellStyle name="Normal 3 4 4 2 4 3" xfId="34303" xr:uid="{00000000-0005-0000-0000-00002A820000}"/>
    <cellStyle name="Normal 3 4 4 2 4 3 2" xfId="34304" xr:uid="{00000000-0005-0000-0000-00002B820000}"/>
    <cellStyle name="Normal 3 4 4 2 4 4" xfId="34305" xr:uid="{00000000-0005-0000-0000-00002C820000}"/>
    <cellStyle name="Normal 3 4 4 2 5" xfId="34306" xr:uid="{00000000-0005-0000-0000-00002D820000}"/>
    <cellStyle name="Normal 3 4 4 2 5 2" xfId="34307" xr:uid="{00000000-0005-0000-0000-00002E820000}"/>
    <cellStyle name="Normal 3 4 4 2 5 2 2" xfId="34308" xr:uid="{00000000-0005-0000-0000-00002F820000}"/>
    <cellStyle name="Normal 3 4 4 2 5 2 2 2" xfId="34309" xr:uid="{00000000-0005-0000-0000-000030820000}"/>
    <cellStyle name="Normal 3 4 4 2 5 2 3" xfId="34310" xr:uid="{00000000-0005-0000-0000-000031820000}"/>
    <cellStyle name="Normal 3 4 4 2 5 3" xfId="34311" xr:uid="{00000000-0005-0000-0000-000032820000}"/>
    <cellStyle name="Normal 3 4 4 2 5 3 2" xfId="34312" xr:uid="{00000000-0005-0000-0000-000033820000}"/>
    <cellStyle name="Normal 3 4 4 2 5 4" xfId="34313" xr:uid="{00000000-0005-0000-0000-000034820000}"/>
    <cellStyle name="Normal 3 4 4 2 6" xfId="34314" xr:uid="{00000000-0005-0000-0000-000035820000}"/>
    <cellStyle name="Normal 3 4 4 2 6 2" xfId="34315" xr:uid="{00000000-0005-0000-0000-000036820000}"/>
    <cellStyle name="Normal 3 4 4 2 6 2 2" xfId="34316" xr:uid="{00000000-0005-0000-0000-000037820000}"/>
    <cellStyle name="Normal 3 4 4 2 6 3" xfId="34317" xr:uid="{00000000-0005-0000-0000-000038820000}"/>
    <cellStyle name="Normal 3 4 4 2 7" xfId="34318" xr:uid="{00000000-0005-0000-0000-000039820000}"/>
    <cellStyle name="Normal 3 4 4 2 7 2" xfId="34319" xr:uid="{00000000-0005-0000-0000-00003A820000}"/>
    <cellStyle name="Normal 3 4 4 2 8" xfId="34320" xr:uid="{00000000-0005-0000-0000-00003B820000}"/>
    <cellStyle name="Normal 3 4 4 2 8 2" xfId="34321" xr:uid="{00000000-0005-0000-0000-00003C820000}"/>
    <cellStyle name="Normal 3 4 4 2 9" xfId="34322" xr:uid="{00000000-0005-0000-0000-00003D820000}"/>
    <cellStyle name="Normal 3 4 4 3" xfId="34323" xr:uid="{00000000-0005-0000-0000-00003E820000}"/>
    <cellStyle name="Normal 3 4 4 3 2" xfId="34324" xr:uid="{00000000-0005-0000-0000-00003F820000}"/>
    <cellStyle name="Normal 3 4 4 3 2 2" xfId="34325" xr:uid="{00000000-0005-0000-0000-000040820000}"/>
    <cellStyle name="Normal 3 4 4 3 2 2 2" xfId="34326" xr:uid="{00000000-0005-0000-0000-000041820000}"/>
    <cellStyle name="Normal 3 4 4 3 2 2 2 2" xfId="34327" xr:uid="{00000000-0005-0000-0000-000042820000}"/>
    <cellStyle name="Normal 3 4 4 3 2 2 2 2 2" xfId="34328" xr:uid="{00000000-0005-0000-0000-000043820000}"/>
    <cellStyle name="Normal 3 4 4 3 2 2 2 3" xfId="34329" xr:uid="{00000000-0005-0000-0000-000044820000}"/>
    <cellStyle name="Normal 3 4 4 3 2 2 3" xfId="34330" xr:uid="{00000000-0005-0000-0000-000045820000}"/>
    <cellStyle name="Normal 3 4 4 3 2 2 3 2" xfId="34331" xr:uid="{00000000-0005-0000-0000-000046820000}"/>
    <cellStyle name="Normal 3 4 4 3 2 2 4" xfId="34332" xr:uid="{00000000-0005-0000-0000-000047820000}"/>
    <cellStyle name="Normal 3 4 4 3 2 3" xfId="34333" xr:uid="{00000000-0005-0000-0000-000048820000}"/>
    <cellStyle name="Normal 3 4 4 3 2 3 2" xfId="34334" xr:uid="{00000000-0005-0000-0000-000049820000}"/>
    <cellStyle name="Normal 3 4 4 3 2 3 2 2" xfId="34335" xr:uid="{00000000-0005-0000-0000-00004A820000}"/>
    <cellStyle name="Normal 3 4 4 3 2 3 3" xfId="34336" xr:uid="{00000000-0005-0000-0000-00004B820000}"/>
    <cellStyle name="Normal 3 4 4 3 2 4" xfId="34337" xr:uid="{00000000-0005-0000-0000-00004C820000}"/>
    <cellStyle name="Normal 3 4 4 3 2 4 2" xfId="34338" xr:uid="{00000000-0005-0000-0000-00004D820000}"/>
    <cellStyle name="Normal 3 4 4 3 2 5" xfId="34339" xr:uid="{00000000-0005-0000-0000-00004E820000}"/>
    <cellStyle name="Normal 3 4 4 3 3" xfId="34340" xr:uid="{00000000-0005-0000-0000-00004F820000}"/>
    <cellStyle name="Normal 3 4 4 3 3 2" xfId="34341" xr:uid="{00000000-0005-0000-0000-000050820000}"/>
    <cellStyle name="Normal 3 4 4 3 3 2 2" xfId="34342" xr:uid="{00000000-0005-0000-0000-000051820000}"/>
    <cellStyle name="Normal 3 4 4 3 3 2 2 2" xfId="34343" xr:uid="{00000000-0005-0000-0000-000052820000}"/>
    <cellStyle name="Normal 3 4 4 3 3 2 3" xfId="34344" xr:uid="{00000000-0005-0000-0000-000053820000}"/>
    <cellStyle name="Normal 3 4 4 3 3 3" xfId="34345" xr:uid="{00000000-0005-0000-0000-000054820000}"/>
    <cellStyle name="Normal 3 4 4 3 3 3 2" xfId="34346" xr:uid="{00000000-0005-0000-0000-000055820000}"/>
    <cellStyle name="Normal 3 4 4 3 3 4" xfId="34347" xr:uid="{00000000-0005-0000-0000-000056820000}"/>
    <cellStyle name="Normal 3 4 4 3 4" xfId="34348" xr:uid="{00000000-0005-0000-0000-000057820000}"/>
    <cellStyle name="Normal 3 4 4 3 4 2" xfId="34349" xr:uid="{00000000-0005-0000-0000-000058820000}"/>
    <cellStyle name="Normal 3 4 4 3 4 2 2" xfId="34350" xr:uid="{00000000-0005-0000-0000-000059820000}"/>
    <cellStyle name="Normal 3 4 4 3 4 2 2 2" xfId="34351" xr:uid="{00000000-0005-0000-0000-00005A820000}"/>
    <cellStyle name="Normal 3 4 4 3 4 2 3" xfId="34352" xr:uid="{00000000-0005-0000-0000-00005B820000}"/>
    <cellStyle name="Normal 3 4 4 3 4 3" xfId="34353" xr:uid="{00000000-0005-0000-0000-00005C820000}"/>
    <cellStyle name="Normal 3 4 4 3 4 3 2" xfId="34354" xr:uid="{00000000-0005-0000-0000-00005D820000}"/>
    <cellStyle name="Normal 3 4 4 3 4 4" xfId="34355" xr:uid="{00000000-0005-0000-0000-00005E820000}"/>
    <cellStyle name="Normal 3 4 4 3 5" xfId="34356" xr:uid="{00000000-0005-0000-0000-00005F820000}"/>
    <cellStyle name="Normal 3 4 4 3 5 2" xfId="34357" xr:uid="{00000000-0005-0000-0000-000060820000}"/>
    <cellStyle name="Normal 3 4 4 3 5 2 2" xfId="34358" xr:uid="{00000000-0005-0000-0000-000061820000}"/>
    <cellStyle name="Normal 3 4 4 3 5 3" xfId="34359" xr:uid="{00000000-0005-0000-0000-000062820000}"/>
    <cellStyle name="Normal 3 4 4 3 6" xfId="34360" xr:uid="{00000000-0005-0000-0000-000063820000}"/>
    <cellStyle name="Normal 3 4 4 3 6 2" xfId="34361" xr:uid="{00000000-0005-0000-0000-000064820000}"/>
    <cellStyle name="Normal 3 4 4 3 7" xfId="34362" xr:uid="{00000000-0005-0000-0000-000065820000}"/>
    <cellStyle name="Normal 3 4 4 3 7 2" xfId="34363" xr:uid="{00000000-0005-0000-0000-000066820000}"/>
    <cellStyle name="Normal 3 4 4 3 8" xfId="34364" xr:uid="{00000000-0005-0000-0000-000067820000}"/>
    <cellStyle name="Normal 3 4 4 4" xfId="34365" xr:uid="{00000000-0005-0000-0000-000068820000}"/>
    <cellStyle name="Normal 3 4 4 4 2" xfId="34366" xr:uid="{00000000-0005-0000-0000-000069820000}"/>
    <cellStyle name="Normal 3 4 4 4 2 2" xfId="34367" xr:uid="{00000000-0005-0000-0000-00006A820000}"/>
    <cellStyle name="Normal 3 4 4 4 2 2 2" xfId="34368" xr:uid="{00000000-0005-0000-0000-00006B820000}"/>
    <cellStyle name="Normal 3 4 4 4 2 2 2 2" xfId="34369" xr:uid="{00000000-0005-0000-0000-00006C820000}"/>
    <cellStyle name="Normal 3 4 4 4 2 2 3" xfId="34370" xr:uid="{00000000-0005-0000-0000-00006D820000}"/>
    <cellStyle name="Normal 3 4 4 4 2 3" xfId="34371" xr:uid="{00000000-0005-0000-0000-00006E820000}"/>
    <cellStyle name="Normal 3 4 4 4 2 3 2" xfId="34372" xr:uid="{00000000-0005-0000-0000-00006F820000}"/>
    <cellStyle name="Normal 3 4 4 4 2 4" xfId="34373" xr:uid="{00000000-0005-0000-0000-000070820000}"/>
    <cellStyle name="Normal 3 4 4 4 3" xfId="34374" xr:uid="{00000000-0005-0000-0000-000071820000}"/>
    <cellStyle name="Normal 3 4 4 4 3 2" xfId="34375" xr:uid="{00000000-0005-0000-0000-000072820000}"/>
    <cellStyle name="Normal 3 4 4 4 3 2 2" xfId="34376" xr:uid="{00000000-0005-0000-0000-000073820000}"/>
    <cellStyle name="Normal 3 4 4 4 3 3" xfId="34377" xr:uid="{00000000-0005-0000-0000-000074820000}"/>
    <cellStyle name="Normal 3 4 4 4 4" xfId="34378" xr:uid="{00000000-0005-0000-0000-000075820000}"/>
    <cellStyle name="Normal 3 4 4 4 4 2" xfId="34379" xr:uid="{00000000-0005-0000-0000-000076820000}"/>
    <cellStyle name="Normal 3 4 4 4 5" xfId="34380" xr:uid="{00000000-0005-0000-0000-000077820000}"/>
    <cellStyle name="Normal 3 4 4 5" xfId="34381" xr:uid="{00000000-0005-0000-0000-000078820000}"/>
    <cellStyle name="Normal 3 4 4 5 2" xfId="34382" xr:uid="{00000000-0005-0000-0000-000079820000}"/>
    <cellStyle name="Normal 3 4 4 5 2 2" xfId="34383" xr:uid="{00000000-0005-0000-0000-00007A820000}"/>
    <cellStyle name="Normal 3 4 4 5 2 2 2" xfId="34384" xr:uid="{00000000-0005-0000-0000-00007B820000}"/>
    <cellStyle name="Normal 3 4 4 5 2 3" xfId="34385" xr:uid="{00000000-0005-0000-0000-00007C820000}"/>
    <cellStyle name="Normal 3 4 4 5 3" xfId="34386" xr:uid="{00000000-0005-0000-0000-00007D820000}"/>
    <cellStyle name="Normal 3 4 4 5 3 2" xfId="34387" xr:uid="{00000000-0005-0000-0000-00007E820000}"/>
    <cellStyle name="Normal 3 4 4 5 4" xfId="34388" xr:uid="{00000000-0005-0000-0000-00007F820000}"/>
    <cellStyle name="Normal 3 4 4 6" xfId="34389" xr:uid="{00000000-0005-0000-0000-000080820000}"/>
    <cellStyle name="Normal 3 4 4 6 2" xfId="34390" xr:uid="{00000000-0005-0000-0000-000081820000}"/>
    <cellStyle name="Normal 3 4 4 6 2 2" xfId="34391" xr:uid="{00000000-0005-0000-0000-000082820000}"/>
    <cellStyle name="Normal 3 4 4 6 2 2 2" xfId="34392" xr:uid="{00000000-0005-0000-0000-000083820000}"/>
    <cellStyle name="Normal 3 4 4 6 2 3" xfId="34393" xr:uid="{00000000-0005-0000-0000-000084820000}"/>
    <cellStyle name="Normal 3 4 4 6 3" xfId="34394" xr:uid="{00000000-0005-0000-0000-000085820000}"/>
    <cellStyle name="Normal 3 4 4 6 3 2" xfId="34395" xr:uid="{00000000-0005-0000-0000-000086820000}"/>
    <cellStyle name="Normal 3 4 4 6 4" xfId="34396" xr:uid="{00000000-0005-0000-0000-000087820000}"/>
    <cellStyle name="Normal 3 4 4 7" xfId="34397" xr:uid="{00000000-0005-0000-0000-000088820000}"/>
    <cellStyle name="Normal 3 4 4 7 2" xfId="34398" xr:uid="{00000000-0005-0000-0000-000089820000}"/>
    <cellStyle name="Normal 3 4 4 7 2 2" xfId="34399" xr:uid="{00000000-0005-0000-0000-00008A820000}"/>
    <cellStyle name="Normal 3 4 4 7 3" xfId="34400" xr:uid="{00000000-0005-0000-0000-00008B820000}"/>
    <cellStyle name="Normal 3 4 4 8" xfId="34401" xr:uid="{00000000-0005-0000-0000-00008C820000}"/>
    <cellStyle name="Normal 3 4 4 8 2" xfId="34402" xr:uid="{00000000-0005-0000-0000-00008D820000}"/>
    <cellStyle name="Normal 3 4 4 9" xfId="34403" xr:uid="{00000000-0005-0000-0000-00008E820000}"/>
    <cellStyle name="Normal 3 4 4 9 2" xfId="34404" xr:uid="{00000000-0005-0000-0000-00008F820000}"/>
    <cellStyle name="Normal 3 4 5" xfId="34405" xr:uid="{00000000-0005-0000-0000-000090820000}"/>
    <cellStyle name="Normal 3 4 5 10" xfId="34406" xr:uid="{00000000-0005-0000-0000-000091820000}"/>
    <cellStyle name="Normal 3 4 5 11" xfId="34407" xr:uid="{00000000-0005-0000-0000-000092820000}"/>
    <cellStyle name="Normal 3 4 5 2" xfId="34408" xr:uid="{00000000-0005-0000-0000-000093820000}"/>
    <cellStyle name="Normal 3 4 5 2 10" xfId="34409" xr:uid="{00000000-0005-0000-0000-000094820000}"/>
    <cellStyle name="Normal 3 4 5 2 2" xfId="34410" xr:uid="{00000000-0005-0000-0000-000095820000}"/>
    <cellStyle name="Normal 3 4 5 2 2 2" xfId="34411" xr:uid="{00000000-0005-0000-0000-000096820000}"/>
    <cellStyle name="Normal 3 4 5 2 2 2 2" xfId="34412" xr:uid="{00000000-0005-0000-0000-000097820000}"/>
    <cellStyle name="Normal 3 4 5 2 2 2 2 2" xfId="34413" xr:uid="{00000000-0005-0000-0000-000098820000}"/>
    <cellStyle name="Normal 3 4 5 2 2 2 2 2 2" xfId="34414" xr:uid="{00000000-0005-0000-0000-000099820000}"/>
    <cellStyle name="Normal 3 4 5 2 2 2 2 2 2 2" xfId="34415" xr:uid="{00000000-0005-0000-0000-00009A820000}"/>
    <cellStyle name="Normal 3 4 5 2 2 2 2 2 3" xfId="34416" xr:uid="{00000000-0005-0000-0000-00009B820000}"/>
    <cellStyle name="Normal 3 4 5 2 2 2 2 3" xfId="34417" xr:uid="{00000000-0005-0000-0000-00009C820000}"/>
    <cellStyle name="Normal 3 4 5 2 2 2 2 3 2" xfId="34418" xr:uid="{00000000-0005-0000-0000-00009D820000}"/>
    <cellStyle name="Normal 3 4 5 2 2 2 2 4" xfId="34419" xr:uid="{00000000-0005-0000-0000-00009E820000}"/>
    <cellStyle name="Normal 3 4 5 2 2 2 3" xfId="34420" xr:uid="{00000000-0005-0000-0000-00009F820000}"/>
    <cellStyle name="Normal 3 4 5 2 2 2 3 2" xfId="34421" xr:uid="{00000000-0005-0000-0000-0000A0820000}"/>
    <cellStyle name="Normal 3 4 5 2 2 2 3 2 2" xfId="34422" xr:uid="{00000000-0005-0000-0000-0000A1820000}"/>
    <cellStyle name="Normal 3 4 5 2 2 2 3 3" xfId="34423" xr:uid="{00000000-0005-0000-0000-0000A2820000}"/>
    <cellStyle name="Normal 3 4 5 2 2 2 4" xfId="34424" xr:uid="{00000000-0005-0000-0000-0000A3820000}"/>
    <cellStyle name="Normal 3 4 5 2 2 2 4 2" xfId="34425" xr:uid="{00000000-0005-0000-0000-0000A4820000}"/>
    <cellStyle name="Normal 3 4 5 2 2 2 5" xfId="34426" xr:uid="{00000000-0005-0000-0000-0000A5820000}"/>
    <cellStyle name="Normal 3 4 5 2 2 3" xfId="34427" xr:uid="{00000000-0005-0000-0000-0000A6820000}"/>
    <cellStyle name="Normal 3 4 5 2 2 3 2" xfId="34428" xr:uid="{00000000-0005-0000-0000-0000A7820000}"/>
    <cellStyle name="Normal 3 4 5 2 2 3 2 2" xfId="34429" xr:uid="{00000000-0005-0000-0000-0000A8820000}"/>
    <cellStyle name="Normal 3 4 5 2 2 3 2 2 2" xfId="34430" xr:uid="{00000000-0005-0000-0000-0000A9820000}"/>
    <cellStyle name="Normal 3 4 5 2 2 3 2 3" xfId="34431" xr:uid="{00000000-0005-0000-0000-0000AA820000}"/>
    <cellStyle name="Normal 3 4 5 2 2 3 3" xfId="34432" xr:uid="{00000000-0005-0000-0000-0000AB820000}"/>
    <cellStyle name="Normal 3 4 5 2 2 3 3 2" xfId="34433" xr:uid="{00000000-0005-0000-0000-0000AC820000}"/>
    <cellStyle name="Normal 3 4 5 2 2 3 4" xfId="34434" xr:uid="{00000000-0005-0000-0000-0000AD820000}"/>
    <cellStyle name="Normal 3 4 5 2 2 4" xfId="34435" xr:uid="{00000000-0005-0000-0000-0000AE820000}"/>
    <cellStyle name="Normal 3 4 5 2 2 4 2" xfId="34436" xr:uid="{00000000-0005-0000-0000-0000AF820000}"/>
    <cellStyle name="Normal 3 4 5 2 2 4 2 2" xfId="34437" xr:uid="{00000000-0005-0000-0000-0000B0820000}"/>
    <cellStyle name="Normal 3 4 5 2 2 4 2 2 2" xfId="34438" xr:uid="{00000000-0005-0000-0000-0000B1820000}"/>
    <cellStyle name="Normal 3 4 5 2 2 4 2 3" xfId="34439" xr:uid="{00000000-0005-0000-0000-0000B2820000}"/>
    <cellStyle name="Normal 3 4 5 2 2 4 3" xfId="34440" xr:uid="{00000000-0005-0000-0000-0000B3820000}"/>
    <cellStyle name="Normal 3 4 5 2 2 4 3 2" xfId="34441" xr:uid="{00000000-0005-0000-0000-0000B4820000}"/>
    <cellStyle name="Normal 3 4 5 2 2 4 4" xfId="34442" xr:uid="{00000000-0005-0000-0000-0000B5820000}"/>
    <cellStyle name="Normal 3 4 5 2 2 5" xfId="34443" xr:uid="{00000000-0005-0000-0000-0000B6820000}"/>
    <cellStyle name="Normal 3 4 5 2 2 5 2" xfId="34444" xr:uid="{00000000-0005-0000-0000-0000B7820000}"/>
    <cellStyle name="Normal 3 4 5 2 2 5 2 2" xfId="34445" xr:uid="{00000000-0005-0000-0000-0000B8820000}"/>
    <cellStyle name="Normal 3 4 5 2 2 5 3" xfId="34446" xr:uid="{00000000-0005-0000-0000-0000B9820000}"/>
    <cellStyle name="Normal 3 4 5 2 2 6" xfId="34447" xr:uid="{00000000-0005-0000-0000-0000BA820000}"/>
    <cellStyle name="Normal 3 4 5 2 2 6 2" xfId="34448" xr:uid="{00000000-0005-0000-0000-0000BB820000}"/>
    <cellStyle name="Normal 3 4 5 2 2 7" xfId="34449" xr:uid="{00000000-0005-0000-0000-0000BC820000}"/>
    <cellStyle name="Normal 3 4 5 2 2 7 2" xfId="34450" xr:uid="{00000000-0005-0000-0000-0000BD820000}"/>
    <cellStyle name="Normal 3 4 5 2 2 8" xfId="34451" xr:uid="{00000000-0005-0000-0000-0000BE820000}"/>
    <cellStyle name="Normal 3 4 5 2 3" xfId="34452" xr:uid="{00000000-0005-0000-0000-0000BF820000}"/>
    <cellStyle name="Normal 3 4 5 2 3 2" xfId="34453" xr:uid="{00000000-0005-0000-0000-0000C0820000}"/>
    <cellStyle name="Normal 3 4 5 2 3 2 2" xfId="34454" xr:uid="{00000000-0005-0000-0000-0000C1820000}"/>
    <cellStyle name="Normal 3 4 5 2 3 2 2 2" xfId="34455" xr:uid="{00000000-0005-0000-0000-0000C2820000}"/>
    <cellStyle name="Normal 3 4 5 2 3 2 2 2 2" xfId="34456" xr:uid="{00000000-0005-0000-0000-0000C3820000}"/>
    <cellStyle name="Normal 3 4 5 2 3 2 2 3" xfId="34457" xr:uid="{00000000-0005-0000-0000-0000C4820000}"/>
    <cellStyle name="Normal 3 4 5 2 3 2 3" xfId="34458" xr:uid="{00000000-0005-0000-0000-0000C5820000}"/>
    <cellStyle name="Normal 3 4 5 2 3 2 3 2" xfId="34459" xr:uid="{00000000-0005-0000-0000-0000C6820000}"/>
    <cellStyle name="Normal 3 4 5 2 3 2 4" xfId="34460" xr:uid="{00000000-0005-0000-0000-0000C7820000}"/>
    <cellStyle name="Normal 3 4 5 2 3 3" xfId="34461" xr:uid="{00000000-0005-0000-0000-0000C8820000}"/>
    <cellStyle name="Normal 3 4 5 2 3 3 2" xfId="34462" xr:uid="{00000000-0005-0000-0000-0000C9820000}"/>
    <cellStyle name="Normal 3 4 5 2 3 3 2 2" xfId="34463" xr:uid="{00000000-0005-0000-0000-0000CA820000}"/>
    <cellStyle name="Normal 3 4 5 2 3 3 3" xfId="34464" xr:uid="{00000000-0005-0000-0000-0000CB820000}"/>
    <cellStyle name="Normal 3 4 5 2 3 4" xfId="34465" xr:uid="{00000000-0005-0000-0000-0000CC820000}"/>
    <cellStyle name="Normal 3 4 5 2 3 4 2" xfId="34466" xr:uid="{00000000-0005-0000-0000-0000CD820000}"/>
    <cellStyle name="Normal 3 4 5 2 3 5" xfId="34467" xr:uid="{00000000-0005-0000-0000-0000CE820000}"/>
    <cellStyle name="Normal 3 4 5 2 4" xfId="34468" xr:uid="{00000000-0005-0000-0000-0000CF820000}"/>
    <cellStyle name="Normal 3 4 5 2 4 2" xfId="34469" xr:uid="{00000000-0005-0000-0000-0000D0820000}"/>
    <cellStyle name="Normal 3 4 5 2 4 2 2" xfId="34470" xr:uid="{00000000-0005-0000-0000-0000D1820000}"/>
    <cellStyle name="Normal 3 4 5 2 4 2 2 2" xfId="34471" xr:uid="{00000000-0005-0000-0000-0000D2820000}"/>
    <cellStyle name="Normal 3 4 5 2 4 2 3" xfId="34472" xr:uid="{00000000-0005-0000-0000-0000D3820000}"/>
    <cellStyle name="Normal 3 4 5 2 4 3" xfId="34473" xr:uid="{00000000-0005-0000-0000-0000D4820000}"/>
    <cellStyle name="Normal 3 4 5 2 4 3 2" xfId="34474" xr:uid="{00000000-0005-0000-0000-0000D5820000}"/>
    <cellStyle name="Normal 3 4 5 2 4 4" xfId="34475" xr:uid="{00000000-0005-0000-0000-0000D6820000}"/>
    <cellStyle name="Normal 3 4 5 2 5" xfId="34476" xr:uid="{00000000-0005-0000-0000-0000D7820000}"/>
    <cellStyle name="Normal 3 4 5 2 5 2" xfId="34477" xr:uid="{00000000-0005-0000-0000-0000D8820000}"/>
    <cellStyle name="Normal 3 4 5 2 5 2 2" xfId="34478" xr:uid="{00000000-0005-0000-0000-0000D9820000}"/>
    <cellStyle name="Normal 3 4 5 2 5 2 2 2" xfId="34479" xr:uid="{00000000-0005-0000-0000-0000DA820000}"/>
    <cellStyle name="Normal 3 4 5 2 5 2 3" xfId="34480" xr:uid="{00000000-0005-0000-0000-0000DB820000}"/>
    <cellStyle name="Normal 3 4 5 2 5 3" xfId="34481" xr:uid="{00000000-0005-0000-0000-0000DC820000}"/>
    <cellStyle name="Normal 3 4 5 2 5 3 2" xfId="34482" xr:uid="{00000000-0005-0000-0000-0000DD820000}"/>
    <cellStyle name="Normal 3 4 5 2 5 4" xfId="34483" xr:uid="{00000000-0005-0000-0000-0000DE820000}"/>
    <cellStyle name="Normal 3 4 5 2 6" xfId="34484" xr:uid="{00000000-0005-0000-0000-0000DF820000}"/>
    <cellStyle name="Normal 3 4 5 2 6 2" xfId="34485" xr:uid="{00000000-0005-0000-0000-0000E0820000}"/>
    <cellStyle name="Normal 3 4 5 2 6 2 2" xfId="34486" xr:uid="{00000000-0005-0000-0000-0000E1820000}"/>
    <cellStyle name="Normal 3 4 5 2 6 3" xfId="34487" xr:uid="{00000000-0005-0000-0000-0000E2820000}"/>
    <cellStyle name="Normal 3 4 5 2 7" xfId="34488" xr:uid="{00000000-0005-0000-0000-0000E3820000}"/>
    <cellStyle name="Normal 3 4 5 2 7 2" xfId="34489" xr:uid="{00000000-0005-0000-0000-0000E4820000}"/>
    <cellStyle name="Normal 3 4 5 2 8" xfId="34490" xr:uid="{00000000-0005-0000-0000-0000E5820000}"/>
    <cellStyle name="Normal 3 4 5 2 8 2" xfId="34491" xr:uid="{00000000-0005-0000-0000-0000E6820000}"/>
    <cellStyle name="Normal 3 4 5 2 9" xfId="34492" xr:uid="{00000000-0005-0000-0000-0000E7820000}"/>
    <cellStyle name="Normal 3 4 5 3" xfId="34493" xr:uid="{00000000-0005-0000-0000-0000E8820000}"/>
    <cellStyle name="Normal 3 4 5 3 2" xfId="34494" xr:uid="{00000000-0005-0000-0000-0000E9820000}"/>
    <cellStyle name="Normal 3 4 5 3 2 2" xfId="34495" xr:uid="{00000000-0005-0000-0000-0000EA820000}"/>
    <cellStyle name="Normal 3 4 5 3 2 2 2" xfId="34496" xr:uid="{00000000-0005-0000-0000-0000EB820000}"/>
    <cellStyle name="Normal 3 4 5 3 2 2 2 2" xfId="34497" xr:uid="{00000000-0005-0000-0000-0000EC820000}"/>
    <cellStyle name="Normal 3 4 5 3 2 2 2 2 2" xfId="34498" xr:uid="{00000000-0005-0000-0000-0000ED820000}"/>
    <cellStyle name="Normal 3 4 5 3 2 2 2 3" xfId="34499" xr:uid="{00000000-0005-0000-0000-0000EE820000}"/>
    <cellStyle name="Normal 3 4 5 3 2 2 3" xfId="34500" xr:uid="{00000000-0005-0000-0000-0000EF820000}"/>
    <cellStyle name="Normal 3 4 5 3 2 2 3 2" xfId="34501" xr:uid="{00000000-0005-0000-0000-0000F0820000}"/>
    <cellStyle name="Normal 3 4 5 3 2 2 4" xfId="34502" xr:uid="{00000000-0005-0000-0000-0000F1820000}"/>
    <cellStyle name="Normal 3 4 5 3 2 3" xfId="34503" xr:uid="{00000000-0005-0000-0000-0000F2820000}"/>
    <cellStyle name="Normal 3 4 5 3 2 3 2" xfId="34504" xr:uid="{00000000-0005-0000-0000-0000F3820000}"/>
    <cellStyle name="Normal 3 4 5 3 2 3 2 2" xfId="34505" xr:uid="{00000000-0005-0000-0000-0000F4820000}"/>
    <cellStyle name="Normal 3 4 5 3 2 3 3" xfId="34506" xr:uid="{00000000-0005-0000-0000-0000F5820000}"/>
    <cellStyle name="Normal 3 4 5 3 2 4" xfId="34507" xr:uid="{00000000-0005-0000-0000-0000F6820000}"/>
    <cellStyle name="Normal 3 4 5 3 2 4 2" xfId="34508" xr:uid="{00000000-0005-0000-0000-0000F7820000}"/>
    <cellStyle name="Normal 3 4 5 3 2 5" xfId="34509" xr:uid="{00000000-0005-0000-0000-0000F8820000}"/>
    <cellStyle name="Normal 3 4 5 3 3" xfId="34510" xr:uid="{00000000-0005-0000-0000-0000F9820000}"/>
    <cellStyle name="Normal 3 4 5 3 3 2" xfId="34511" xr:uid="{00000000-0005-0000-0000-0000FA820000}"/>
    <cellStyle name="Normal 3 4 5 3 3 2 2" xfId="34512" xr:uid="{00000000-0005-0000-0000-0000FB820000}"/>
    <cellStyle name="Normal 3 4 5 3 3 2 2 2" xfId="34513" xr:uid="{00000000-0005-0000-0000-0000FC820000}"/>
    <cellStyle name="Normal 3 4 5 3 3 2 3" xfId="34514" xr:uid="{00000000-0005-0000-0000-0000FD820000}"/>
    <cellStyle name="Normal 3 4 5 3 3 3" xfId="34515" xr:uid="{00000000-0005-0000-0000-0000FE820000}"/>
    <cellStyle name="Normal 3 4 5 3 3 3 2" xfId="34516" xr:uid="{00000000-0005-0000-0000-0000FF820000}"/>
    <cellStyle name="Normal 3 4 5 3 3 4" xfId="34517" xr:uid="{00000000-0005-0000-0000-000000830000}"/>
    <cellStyle name="Normal 3 4 5 3 4" xfId="34518" xr:uid="{00000000-0005-0000-0000-000001830000}"/>
    <cellStyle name="Normal 3 4 5 3 4 2" xfId="34519" xr:uid="{00000000-0005-0000-0000-000002830000}"/>
    <cellStyle name="Normal 3 4 5 3 4 2 2" xfId="34520" xr:uid="{00000000-0005-0000-0000-000003830000}"/>
    <cellStyle name="Normal 3 4 5 3 4 2 2 2" xfId="34521" xr:uid="{00000000-0005-0000-0000-000004830000}"/>
    <cellStyle name="Normal 3 4 5 3 4 2 3" xfId="34522" xr:uid="{00000000-0005-0000-0000-000005830000}"/>
    <cellStyle name="Normal 3 4 5 3 4 3" xfId="34523" xr:uid="{00000000-0005-0000-0000-000006830000}"/>
    <cellStyle name="Normal 3 4 5 3 4 3 2" xfId="34524" xr:uid="{00000000-0005-0000-0000-000007830000}"/>
    <cellStyle name="Normal 3 4 5 3 4 4" xfId="34525" xr:uid="{00000000-0005-0000-0000-000008830000}"/>
    <cellStyle name="Normal 3 4 5 3 5" xfId="34526" xr:uid="{00000000-0005-0000-0000-000009830000}"/>
    <cellStyle name="Normal 3 4 5 3 5 2" xfId="34527" xr:uid="{00000000-0005-0000-0000-00000A830000}"/>
    <cellStyle name="Normal 3 4 5 3 5 2 2" xfId="34528" xr:uid="{00000000-0005-0000-0000-00000B830000}"/>
    <cellStyle name="Normal 3 4 5 3 5 3" xfId="34529" xr:uid="{00000000-0005-0000-0000-00000C830000}"/>
    <cellStyle name="Normal 3 4 5 3 6" xfId="34530" xr:uid="{00000000-0005-0000-0000-00000D830000}"/>
    <cellStyle name="Normal 3 4 5 3 6 2" xfId="34531" xr:uid="{00000000-0005-0000-0000-00000E830000}"/>
    <cellStyle name="Normal 3 4 5 3 7" xfId="34532" xr:uid="{00000000-0005-0000-0000-00000F830000}"/>
    <cellStyle name="Normal 3 4 5 3 7 2" xfId="34533" xr:uid="{00000000-0005-0000-0000-000010830000}"/>
    <cellStyle name="Normal 3 4 5 3 8" xfId="34534" xr:uid="{00000000-0005-0000-0000-000011830000}"/>
    <cellStyle name="Normal 3 4 5 4" xfId="34535" xr:uid="{00000000-0005-0000-0000-000012830000}"/>
    <cellStyle name="Normal 3 4 5 4 2" xfId="34536" xr:uid="{00000000-0005-0000-0000-000013830000}"/>
    <cellStyle name="Normal 3 4 5 4 2 2" xfId="34537" xr:uid="{00000000-0005-0000-0000-000014830000}"/>
    <cellStyle name="Normal 3 4 5 4 2 2 2" xfId="34538" xr:uid="{00000000-0005-0000-0000-000015830000}"/>
    <cellStyle name="Normal 3 4 5 4 2 2 2 2" xfId="34539" xr:uid="{00000000-0005-0000-0000-000016830000}"/>
    <cellStyle name="Normal 3 4 5 4 2 2 3" xfId="34540" xr:uid="{00000000-0005-0000-0000-000017830000}"/>
    <cellStyle name="Normal 3 4 5 4 2 3" xfId="34541" xr:uid="{00000000-0005-0000-0000-000018830000}"/>
    <cellStyle name="Normal 3 4 5 4 2 3 2" xfId="34542" xr:uid="{00000000-0005-0000-0000-000019830000}"/>
    <cellStyle name="Normal 3 4 5 4 2 4" xfId="34543" xr:uid="{00000000-0005-0000-0000-00001A830000}"/>
    <cellStyle name="Normal 3 4 5 4 3" xfId="34544" xr:uid="{00000000-0005-0000-0000-00001B830000}"/>
    <cellStyle name="Normal 3 4 5 4 3 2" xfId="34545" xr:uid="{00000000-0005-0000-0000-00001C830000}"/>
    <cellStyle name="Normal 3 4 5 4 3 2 2" xfId="34546" xr:uid="{00000000-0005-0000-0000-00001D830000}"/>
    <cellStyle name="Normal 3 4 5 4 3 3" xfId="34547" xr:uid="{00000000-0005-0000-0000-00001E830000}"/>
    <cellStyle name="Normal 3 4 5 4 4" xfId="34548" xr:uid="{00000000-0005-0000-0000-00001F830000}"/>
    <cellStyle name="Normal 3 4 5 4 4 2" xfId="34549" xr:uid="{00000000-0005-0000-0000-000020830000}"/>
    <cellStyle name="Normal 3 4 5 4 5" xfId="34550" xr:uid="{00000000-0005-0000-0000-000021830000}"/>
    <cellStyle name="Normal 3 4 5 5" xfId="34551" xr:uid="{00000000-0005-0000-0000-000022830000}"/>
    <cellStyle name="Normal 3 4 5 5 2" xfId="34552" xr:uid="{00000000-0005-0000-0000-000023830000}"/>
    <cellStyle name="Normal 3 4 5 5 2 2" xfId="34553" xr:uid="{00000000-0005-0000-0000-000024830000}"/>
    <cellStyle name="Normal 3 4 5 5 2 2 2" xfId="34554" xr:uid="{00000000-0005-0000-0000-000025830000}"/>
    <cellStyle name="Normal 3 4 5 5 2 3" xfId="34555" xr:uid="{00000000-0005-0000-0000-000026830000}"/>
    <cellStyle name="Normal 3 4 5 5 3" xfId="34556" xr:uid="{00000000-0005-0000-0000-000027830000}"/>
    <cellStyle name="Normal 3 4 5 5 3 2" xfId="34557" xr:uid="{00000000-0005-0000-0000-000028830000}"/>
    <cellStyle name="Normal 3 4 5 5 4" xfId="34558" xr:uid="{00000000-0005-0000-0000-000029830000}"/>
    <cellStyle name="Normal 3 4 5 6" xfId="34559" xr:uid="{00000000-0005-0000-0000-00002A830000}"/>
    <cellStyle name="Normal 3 4 5 6 2" xfId="34560" xr:uid="{00000000-0005-0000-0000-00002B830000}"/>
    <cellStyle name="Normal 3 4 5 6 2 2" xfId="34561" xr:uid="{00000000-0005-0000-0000-00002C830000}"/>
    <cellStyle name="Normal 3 4 5 6 2 2 2" xfId="34562" xr:uid="{00000000-0005-0000-0000-00002D830000}"/>
    <cellStyle name="Normal 3 4 5 6 2 3" xfId="34563" xr:uid="{00000000-0005-0000-0000-00002E830000}"/>
    <cellStyle name="Normal 3 4 5 6 3" xfId="34564" xr:uid="{00000000-0005-0000-0000-00002F830000}"/>
    <cellStyle name="Normal 3 4 5 6 3 2" xfId="34565" xr:uid="{00000000-0005-0000-0000-000030830000}"/>
    <cellStyle name="Normal 3 4 5 6 4" xfId="34566" xr:uid="{00000000-0005-0000-0000-000031830000}"/>
    <cellStyle name="Normal 3 4 5 7" xfId="34567" xr:uid="{00000000-0005-0000-0000-000032830000}"/>
    <cellStyle name="Normal 3 4 5 7 2" xfId="34568" xr:uid="{00000000-0005-0000-0000-000033830000}"/>
    <cellStyle name="Normal 3 4 5 7 2 2" xfId="34569" xr:uid="{00000000-0005-0000-0000-000034830000}"/>
    <cellStyle name="Normal 3 4 5 7 3" xfId="34570" xr:uid="{00000000-0005-0000-0000-000035830000}"/>
    <cellStyle name="Normal 3 4 5 8" xfId="34571" xr:uid="{00000000-0005-0000-0000-000036830000}"/>
    <cellStyle name="Normal 3 4 5 8 2" xfId="34572" xr:uid="{00000000-0005-0000-0000-000037830000}"/>
    <cellStyle name="Normal 3 4 5 9" xfId="34573" xr:uid="{00000000-0005-0000-0000-000038830000}"/>
    <cellStyle name="Normal 3 4 5 9 2" xfId="34574" xr:uid="{00000000-0005-0000-0000-000039830000}"/>
    <cellStyle name="Normal 3 4 6" xfId="34575" xr:uid="{00000000-0005-0000-0000-00003A830000}"/>
    <cellStyle name="Normal 3 4 6 10" xfId="34576" xr:uid="{00000000-0005-0000-0000-00003B830000}"/>
    <cellStyle name="Normal 3 4 6 11" xfId="34577" xr:uid="{00000000-0005-0000-0000-00003C830000}"/>
    <cellStyle name="Normal 3 4 6 2" xfId="34578" xr:uid="{00000000-0005-0000-0000-00003D830000}"/>
    <cellStyle name="Normal 3 4 6 2 2" xfId="34579" xr:uid="{00000000-0005-0000-0000-00003E830000}"/>
    <cellStyle name="Normal 3 4 6 2 2 2" xfId="34580" xr:uid="{00000000-0005-0000-0000-00003F830000}"/>
    <cellStyle name="Normal 3 4 6 2 2 2 2" xfId="34581" xr:uid="{00000000-0005-0000-0000-000040830000}"/>
    <cellStyle name="Normal 3 4 6 2 2 2 2 2" xfId="34582" xr:uid="{00000000-0005-0000-0000-000041830000}"/>
    <cellStyle name="Normal 3 4 6 2 2 2 2 2 2" xfId="34583" xr:uid="{00000000-0005-0000-0000-000042830000}"/>
    <cellStyle name="Normal 3 4 6 2 2 2 2 2 2 2" xfId="34584" xr:uid="{00000000-0005-0000-0000-000043830000}"/>
    <cellStyle name="Normal 3 4 6 2 2 2 2 2 3" xfId="34585" xr:uid="{00000000-0005-0000-0000-000044830000}"/>
    <cellStyle name="Normal 3 4 6 2 2 2 2 3" xfId="34586" xr:uid="{00000000-0005-0000-0000-000045830000}"/>
    <cellStyle name="Normal 3 4 6 2 2 2 2 3 2" xfId="34587" xr:uid="{00000000-0005-0000-0000-000046830000}"/>
    <cellStyle name="Normal 3 4 6 2 2 2 2 4" xfId="34588" xr:uid="{00000000-0005-0000-0000-000047830000}"/>
    <cellStyle name="Normal 3 4 6 2 2 2 3" xfId="34589" xr:uid="{00000000-0005-0000-0000-000048830000}"/>
    <cellStyle name="Normal 3 4 6 2 2 2 3 2" xfId="34590" xr:uid="{00000000-0005-0000-0000-000049830000}"/>
    <cellStyle name="Normal 3 4 6 2 2 2 3 2 2" xfId="34591" xr:uid="{00000000-0005-0000-0000-00004A830000}"/>
    <cellStyle name="Normal 3 4 6 2 2 2 3 3" xfId="34592" xr:uid="{00000000-0005-0000-0000-00004B830000}"/>
    <cellStyle name="Normal 3 4 6 2 2 2 4" xfId="34593" xr:uid="{00000000-0005-0000-0000-00004C830000}"/>
    <cellStyle name="Normal 3 4 6 2 2 2 4 2" xfId="34594" xr:uid="{00000000-0005-0000-0000-00004D830000}"/>
    <cellStyle name="Normal 3 4 6 2 2 2 5" xfId="34595" xr:uid="{00000000-0005-0000-0000-00004E830000}"/>
    <cellStyle name="Normal 3 4 6 2 2 3" xfId="34596" xr:uid="{00000000-0005-0000-0000-00004F830000}"/>
    <cellStyle name="Normal 3 4 6 2 2 3 2" xfId="34597" xr:uid="{00000000-0005-0000-0000-000050830000}"/>
    <cellStyle name="Normal 3 4 6 2 2 3 2 2" xfId="34598" xr:uid="{00000000-0005-0000-0000-000051830000}"/>
    <cellStyle name="Normal 3 4 6 2 2 3 2 2 2" xfId="34599" xr:uid="{00000000-0005-0000-0000-000052830000}"/>
    <cellStyle name="Normal 3 4 6 2 2 3 2 3" xfId="34600" xr:uid="{00000000-0005-0000-0000-000053830000}"/>
    <cellStyle name="Normal 3 4 6 2 2 3 3" xfId="34601" xr:uid="{00000000-0005-0000-0000-000054830000}"/>
    <cellStyle name="Normal 3 4 6 2 2 3 3 2" xfId="34602" xr:uid="{00000000-0005-0000-0000-000055830000}"/>
    <cellStyle name="Normal 3 4 6 2 2 3 4" xfId="34603" xr:uid="{00000000-0005-0000-0000-000056830000}"/>
    <cellStyle name="Normal 3 4 6 2 2 4" xfId="34604" xr:uid="{00000000-0005-0000-0000-000057830000}"/>
    <cellStyle name="Normal 3 4 6 2 2 4 2" xfId="34605" xr:uid="{00000000-0005-0000-0000-000058830000}"/>
    <cellStyle name="Normal 3 4 6 2 2 4 2 2" xfId="34606" xr:uid="{00000000-0005-0000-0000-000059830000}"/>
    <cellStyle name="Normal 3 4 6 2 2 4 2 2 2" xfId="34607" xr:uid="{00000000-0005-0000-0000-00005A830000}"/>
    <cellStyle name="Normal 3 4 6 2 2 4 2 3" xfId="34608" xr:uid="{00000000-0005-0000-0000-00005B830000}"/>
    <cellStyle name="Normal 3 4 6 2 2 4 3" xfId="34609" xr:uid="{00000000-0005-0000-0000-00005C830000}"/>
    <cellStyle name="Normal 3 4 6 2 2 4 3 2" xfId="34610" xr:uid="{00000000-0005-0000-0000-00005D830000}"/>
    <cellStyle name="Normal 3 4 6 2 2 4 4" xfId="34611" xr:uid="{00000000-0005-0000-0000-00005E830000}"/>
    <cellStyle name="Normal 3 4 6 2 2 5" xfId="34612" xr:uid="{00000000-0005-0000-0000-00005F830000}"/>
    <cellStyle name="Normal 3 4 6 2 2 5 2" xfId="34613" xr:uid="{00000000-0005-0000-0000-000060830000}"/>
    <cellStyle name="Normal 3 4 6 2 2 5 2 2" xfId="34614" xr:uid="{00000000-0005-0000-0000-000061830000}"/>
    <cellStyle name="Normal 3 4 6 2 2 5 3" xfId="34615" xr:uid="{00000000-0005-0000-0000-000062830000}"/>
    <cellStyle name="Normal 3 4 6 2 2 6" xfId="34616" xr:uid="{00000000-0005-0000-0000-000063830000}"/>
    <cellStyle name="Normal 3 4 6 2 2 6 2" xfId="34617" xr:uid="{00000000-0005-0000-0000-000064830000}"/>
    <cellStyle name="Normal 3 4 6 2 2 7" xfId="34618" xr:uid="{00000000-0005-0000-0000-000065830000}"/>
    <cellStyle name="Normal 3 4 6 2 2 7 2" xfId="34619" xr:uid="{00000000-0005-0000-0000-000066830000}"/>
    <cellStyle name="Normal 3 4 6 2 2 8" xfId="34620" xr:uid="{00000000-0005-0000-0000-000067830000}"/>
    <cellStyle name="Normal 3 4 6 2 3" xfId="34621" xr:uid="{00000000-0005-0000-0000-000068830000}"/>
    <cellStyle name="Normal 3 4 6 2 3 2" xfId="34622" xr:uid="{00000000-0005-0000-0000-000069830000}"/>
    <cellStyle name="Normal 3 4 6 2 3 2 2" xfId="34623" xr:uid="{00000000-0005-0000-0000-00006A830000}"/>
    <cellStyle name="Normal 3 4 6 2 3 2 2 2" xfId="34624" xr:uid="{00000000-0005-0000-0000-00006B830000}"/>
    <cellStyle name="Normal 3 4 6 2 3 2 2 2 2" xfId="34625" xr:uid="{00000000-0005-0000-0000-00006C830000}"/>
    <cellStyle name="Normal 3 4 6 2 3 2 2 3" xfId="34626" xr:uid="{00000000-0005-0000-0000-00006D830000}"/>
    <cellStyle name="Normal 3 4 6 2 3 2 3" xfId="34627" xr:uid="{00000000-0005-0000-0000-00006E830000}"/>
    <cellStyle name="Normal 3 4 6 2 3 2 3 2" xfId="34628" xr:uid="{00000000-0005-0000-0000-00006F830000}"/>
    <cellStyle name="Normal 3 4 6 2 3 2 4" xfId="34629" xr:uid="{00000000-0005-0000-0000-000070830000}"/>
    <cellStyle name="Normal 3 4 6 2 3 3" xfId="34630" xr:uid="{00000000-0005-0000-0000-000071830000}"/>
    <cellStyle name="Normal 3 4 6 2 3 3 2" xfId="34631" xr:uid="{00000000-0005-0000-0000-000072830000}"/>
    <cellStyle name="Normal 3 4 6 2 3 3 2 2" xfId="34632" xr:uid="{00000000-0005-0000-0000-000073830000}"/>
    <cellStyle name="Normal 3 4 6 2 3 3 3" xfId="34633" xr:uid="{00000000-0005-0000-0000-000074830000}"/>
    <cellStyle name="Normal 3 4 6 2 3 4" xfId="34634" xr:uid="{00000000-0005-0000-0000-000075830000}"/>
    <cellStyle name="Normal 3 4 6 2 3 4 2" xfId="34635" xr:uid="{00000000-0005-0000-0000-000076830000}"/>
    <cellStyle name="Normal 3 4 6 2 3 5" xfId="34636" xr:uid="{00000000-0005-0000-0000-000077830000}"/>
    <cellStyle name="Normal 3 4 6 2 4" xfId="34637" xr:uid="{00000000-0005-0000-0000-000078830000}"/>
    <cellStyle name="Normal 3 4 6 2 4 2" xfId="34638" xr:uid="{00000000-0005-0000-0000-000079830000}"/>
    <cellStyle name="Normal 3 4 6 2 4 2 2" xfId="34639" xr:uid="{00000000-0005-0000-0000-00007A830000}"/>
    <cellStyle name="Normal 3 4 6 2 4 2 2 2" xfId="34640" xr:uid="{00000000-0005-0000-0000-00007B830000}"/>
    <cellStyle name="Normal 3 4 6 2 4 2 3" xfId="34641" xr:uid="{00000000-0005-0000-0000-00007C830000}"/>
    <cellStyle name="Normal 3 4 6 2 4 3" xfId="34642" xr:uid="{00000000-0005-0000-0000-00007D830000}"/>
    <cellStyle name="Normal 3 4 6 2 4 3 2" xfId="34643" xr:uid="{00000000-0005-0000-0000-00007E830000}"/>
    <cellStyle name="Normal 3 4 6 2 4 4" xfId="34644" xr:uid="{00000000-0005-0000-0000-00007F830000}"/>
    <cellStyle name="Normal 3 4 6 2 5" xfId="34645" xr:uid="{00000000-0005-0000-0000-000080830000}"/>
    <cellStyle name="Normal 3 4 6 2 5 2" xfId="34646" xr:uid="{00000000-0005-0000-0000-000081830000}"/>
    <cellStyle name="Normal 3 4 6 2 5 2 2" xfId="34647" xr:uid="{00000000-0005-0000-0000-000082830000}"/>
    <cellStyle name="Normal 3 4 6 2 5 2 2 2" xfId="34648" xr:uid="{00000000-0005-0000-0000-000083830000}"/>
    <cellStyle name="Normal 3 4 6 2 5 2 3" xfId="34649" xr:uid="{00000000-0005-0000-0000-000084830000}"/>
    <cellStyle name="Normal 3 4 6 2 5 3" xfId="34650" xr:uid="{00000000-0005-0000-0000-000085830000}"/>
    <cellStyle name="Normal 3 4 6 2 5 3 2" xfId="34651" xr:uid="{00000000-0005-0000-0000-000086830000}"/>
    <cellStyle name="Normal 3 4 6 2 5 4" xfId="34652" xr:uid="{00000000-0005-0000-0000-000087830000}"/>
    <cellStyle name="Normal 3 4 6 2 6" xfId="34653" xr:uid="{00000000-0005-0000-0000-000088830000}"/>
    <cellStyle name="Normal 3 4 6 2 6 2" xfId="34654" xr:uid="{00000000-0005-0000-0000-000089830000}"/>
    <cellStyle name="Normal 3 4 6 2 6 2 2" xfId="34655" xr:uid="{00000000-0005-0000-0000-00008A830000}"/>
    <cellStyle name="Normal 3 4 6 2 6 3" xfId="34656" xr:uid="{00000000-0005-0000-0000-00008B830000}"/>
    <cellStyle name="Normal 3 4 6 2 7" xfId="34657" xr:uid="{00000000-0005-0000-0000-00008C830000}"/>
    <cellStyle name="Normal 3 4 6 2 7 2" xfId="34658" xr:uid="{00000000-0005-0000-0000-00008D830000}"/>
    <cellStyle name="Normal 3 4 6 2 8" xfId="34659" xr:uid="{00000000-0005-0000-0000-00008E830000}"/>
    <cellStyle name="Normal 3 4 6 2 8 2" xfId="34660" xr:uid="{00000000-0005-0000-0000-00008F830000}"/>
    <cellStyle name="Normal 3 4 6 2 9" xfId="34661" xr:uid="{00000000-0005-0000-0000-000090830000}"/>
    <cellStyle name="Normal 3 4 6 3" xfId="34662" xr:uid="{00000000-0005-0000-0000-000091830000}"/>
    <cellStyle name="Normal 3 4 6 3 2" xfId="34663" xr:uid="{00000000-0005-0000-0000-000092830000}"/>
    <cellStyle name="Normal 3 4 6 3 2 2" xfId="34664" xr:uid="{00000000-0005-0000-0000-000093830000}"/>
    <cellStyle name="Normal 3 4 6 3 2 2 2" xfId="34665" xr:uid="{00000000-0005-0000-0000-000094830000}"/>
    <cellStyle name="Normal 3 4 6 3 2 2 2 2" xfId="34666" xr:uid="{00000000-0005-0000-0000-000095830000}"/>
    <cellStyle name="Normal 3 4 6 3 2 2 2 2 2" xfId="34667" xr:uid="{00000000-0005-0000-0000-000096830000}"/>
    <cellStyle name="Normal 3 4 6 3 2 2 2 3" xfId="34668" xr:uid="{00000000-0005-0000-0000-000097830000}"/>
    <cellStyle name="Normal 3 4 6 3 2 2 3" xfId="34669" xr:uid="{00000000-0005-0000-0000-000098830000}"/>
    <cellStyle name="Normal 3 4 6 3 2 2 3 2" xfId="34670" xr:uid="{00000000-0005-0000-0000-000099830000}"/>
    <cellStyle name="Normal 3 4 6 3 2 2 4" xfId="34671" xr:uid="{00000000-0005-0000-0000-00009A830000}"/>
    <cellStyle name="Normal 3 4 6 3 2 3" xfId="34672" xr:uid="{00000000-0005-0000-0000-00009B830000}"/>
    <cellStyle name="Normal 3 4 6 3 2 3 2" xfId="34673" xr:uid="{00000000-0005-0000-0000-00009C830000}"/>
    <cellStyle name="Normal 3 4 6 3 2 3 2 2" xfId="34674" xr:uid="{00000000-0005-0000-0000-00009D830000}"/>
    <cellStyle name="Normal 3 4 6 3 2 3 3" xfId="34675" xr:uid="{00000000-0005-0000-0000-00009E830000}"/>
    <cellStyle name="Normal 3 4 6 3 2 4" xfId="34676" xr:uid="{00000000-0005-0000-0000-00009F830000}"/>
    <cellStyle name="Normal 3 4 6 3 2 4 2" xfId="34677" xr:uid="{00000000-0005-0000-0000-0000A0830000}"/>
    <cellStyle name="Normal 3 4 6 3 2 5" xfId="34678" xr:uid="{00000000-0005-0000-0000-0000A1830000}"/>
    <cellStyle name="Normal 3 4 6 3 3" xfId="34679" xr:uid="{00000000-0005-0000-0000-0000A2830000}"/>
    <cellStyle name="Normal 3 4 6 3 3 2" xfId="34680" xr:uid="{00000000-0005-0000-0000-0000A3830000}"/>
    <cellStyle name="Normal 3 4 6 3 3 2 2" xfId="34681" xr:uid="{00000000-0005-0000-0000-0000A4830000}"/>
    <cellStyle name="Normal 3 4 6 3 3 2 2 2" xfId="34682" xr:uid="{00000000-0005-0000-0000-0000A5830000}"/>
    <cellStyle name="Normal 3 4 6 3 3 2 3" xfId="34683" xr:uid="{00000000-0005-0000-0000-0000A6830000}"/>
    <cellStyle name="Normal 3 4 6 3 3 3" xfId="34684" xr:uid="{00000000-0005-0000-0000-0000A7830000}"/>
    <cellStyle name="Normal 3 4 6 3 3 3 2" xfId="34685" xr:uid="{00000000-0005-0000-0000-0000A8830000}"/>
    <cellStyle name="Normal 3 4 6 3 3 4" xfId="34686" xr:uid="{00000000-0005-0000-0000-0000A9830000}"/>
    <cellStyle name="Normal 3 4 6 3 4" xfId="34687" xr:uid="{00000000-0005-0000-0000-0000AA830000}"/>
    <cellStyle name="Normal 3 4 6 3 4 2" xfId="34688" xr:uid="{00000000-0005-0000-0000-0000AB830000}"/>
    <cellStyle name="Normal 3 4 6 3 4 2 2" xfId="34689" xr:uid="{00000000-0005-0000-0000-0000AC830000}"/>
    <cellStyle name="Normal 3 4 6 3 4 2 2 2" xfId="34690" xr:uid="{00000000-0005-0000-0000-0000AD830000}"/>
    <cellStyle name="Normal 3 4 6 3 4 2 3" xfId="34691" xr:uid="{00000000-0005-0000-0000-0000AE830000}"/>
    <cellStyle name="Normal 3 4 6 3 4 3" xfId="34692" xr:uid="{00000000-0005-0000-0000-0000AF830000}"/>
    <cellStyle name="Normal 3 4 6 3 4 3 2" xfId="34693" xr:uid="{00000000-0005-0000-0000-0000B0830000}"/>
    <cellStyle name="Normal 3 4 6 3 4 4" xfId="34694" xr:uid="{00000000-0005-0000-0000-0000B1830000}"/>
    <cellStyle name="Normal 3 4 6 3 5" xfId="34695" xr:uid="{00000000-0005-0000-0000-0000B2830000}"/>
    <cellStyle name="Normal 3 4 6 3 5 2" xfId="34696" xr:uid="{00000000-0005-0000-0000-0000B3830000}"/>
    <cellStyle name="Normal 3 4 6 3 5 2 2" xfId="34697" xr:uid="{00000000-0005-0000-0000-0000B4830000}"/>
    <cellStyle name="Normal 3 4 6 3 5 3" xfId="34698" xr:uid="{00000000-0005-0000-0000-0000B5830000}"/>
    <cellStyle name="Normal 3 4 6 3 6" xfId="34699" xr:uid="{00000000-0005-0000-0000-0000B6830000}"/>
    <cellStyle name="Normal 3 4 6 3 6 2" xfId="34700" xr:uid="{00000000-0005-0000-0000-0000B7830000}"/>
    <cellStyle name="Normal 3 4 6 3 7" xfId="34701" xr:uid="{00000000-0005-0000-0000-0000B8830000}"/>
    <cellStyle name="Normal 3 4 6 3 7 2" xfId="34702" xr:uid="{00000000-0005-0000-0000-0000B9830000}"/>
    <cellStyle name="Normal 3 4 6 3 8" xfId="34703" xr:uid="{00000000-0005-0000-0000-0000BA830000}"/>
    <cellStyle name="Normal 3 4 6 4" xfId="34704" xr:uid="{00000000-0005-0000-0000-0000BB830000}"/>
    <cellStyle name="Normal 3 4 6 4 2" xfId="34705" xr:uid="{00000000-0005-0000-0000-0000BC830000}"/>
    <cellStyle name="Normal 3 4 6 4 2 2" xfId="34706" xr:uid="{00000000-0005-0000-0000-0000BD830000}"/>
    <cellStyle name="Normal 3 4 6 4 2 2 2" xfId="34707" xr:uid="{00000000-0005-0000-0000-0000BE830000}"/>
    <cellStyle name="Normal 3 4 6 4 2 2 2 2" xfId="34708" xr:uid="{00000000-0005-0000-0000-0000BF830000}"/>
    <cellStyle name="Normal 3 4 6 4 2 2 3" xfId="34709" xr:uid="{00000000-0005-0000-0000-0000C0830000}"/>
    <cellStyle name="Normal 3 4 6 4 2 3" xfId="34710" xr:uid="{00000000-0005-0000-0000-0000C1830000}"/>
    <cellStyle name="Normal 3 4 6 4 2 3 2" xfId="34711" xr:uid="{00000000-0005-0000-0000-0000C2830000}"/>
    <cellStyle name="Normal 3 4 6 4 2 4" xfId="34712" xr:uid="{00000000-0005-0000-0000-0000C3830000}"/>
    <cellStyle name="Normal 3 4 6 4 3" xfId="34713" xr:uid="{00000000-0005-0000-0000-0000C4830000}"/>
    <cellStyle name="Normal 3 4 6 4 3 2" xfId="34714" xr:uid="{00000000-0005-0000-0000-0000C5830000}"/>
    <cellStyle name="Normal 3 4 6 4 3 2 2" xfId="34715" xr:uid="{00000000-0005-0000-0000-0000C6830000}"/>
    <cellStyle name="Normal 3 4 6 4 3 3" xfId="34716" xr:uid="{00000000-0005-0000-0000-0000C7830000}"/>
    <cellStyle name="Normal 3 4 6 4 4" xfId="34717" xr:uid="{00000000-0005-0000-0000-0000C8830000}"/>
    <cellStyle name="Normal 3 4 6 4 4 2" xfId="34718" xr:uid="{00000000-0005-0000-0000-0000C9830000}"/>
    <cellStyle name="Normal 3 4 6 4 5" xfId="34719" xr:uid="{00000000-0005-0000-0000-0000CA830000}"/>
    <cellStyle name="Normal 3 4 6 5" xfId="34720" xr:uid="{00000000-0005-0000-0000-0000CB830000}"/>
    <cellStyle name="Normal 3 4 6 5 2" xfId="34721" xr:uid="{00000000-0005-0000-0000-0000CC830000}"/>
    <cellStyle name="Normal 3 4 6 5 2 2" xfId="34722" xr:uid="{00000000-0005-0000-0000-0000CD830000}"/>
    <cellStyle name="Normal 3 4 6 5 2 2 2" xfId="34723" xr:uid="{00000000-0005-0000-0000-0000CE830000}"/>
    <cellStyle name="Normal 3 4 6 5 2 3" xfId="34724" xr:uid="{00000000-0005-0000-0000-0000CF830000}"/>
    <cellStyle name="Normal 3 4 6 5 3" xfId="34725" xr:uid="{00000000-0005-0000-0000-0000D0830000}"/>
    <cellStyle name="Normal 3 4 6 5 3 2" xfId="34726" xr:uid="{00000000-0005-0000-0000-0000D1830000}"/>
    <cellStyle name="Normal 3 4 6 5 4" xfId="34727" xr:uid="{00000000-0005-0000-0000-0000D2830000}"/>
    <cellStyle name="Normal 3 4 6 6" xfId="34728" xr:uid="{00000000-0005-0000-0000-0000D3830000}"/>
    <cellStyle name="Normal 3 4 6 6 2" xfId="34729" xr:uid="{00000000-0005-0000-0000-0000D4830000}"/>
    <cellStyle name="Normal 3 4 6 6 2 2" xfId="34730" xr:uid="{00000000-0005-0000-0000-0000D5830000}"/>
    <cellStyle name="Normal 3 4 6 6 2 2 2" xfId="34731" xr:uid="{00000000-0005-0000-0000-0000D6830000}"/>
    <cellStyle name="Normal 3 4 6 6 2 3" xfId="34732" xr:uid="{00000000-0005-0000-0000-0000D7830000}"/>
    <cellStyle name="Normal 3 4 6 6 3" xfId="34733" xr:uid="{00000000-0005-0000-0000-0000D8830000}"/>
    <cellStyle name="Normal 3 4 6 6 3 2" xfId="34734" xr:uid="{00000000-0005-0000-0000-0000D9830000}"/>
    <cellStyle name="Normal 3 4 6 6 4" xfId="34735" xr:uid="{00000000-0005-0000-0000-0000DA830000}"/>
    <cellStyle name="Normal 3 4 6 7" xfId="34736" xr:uid="{00000000-0005-0000-0000-0000DB830000}"/>
    <cellStyle name="Normal 3 4 6 7 2" xfId="34737" xr:uid="{00000000-0005-0000-0000-0000DC830000}"/>
    <cellStyle name="Normal 3 4 6 7 2 2" xfId="34738" xr:uid="{00000000-0005-0000-0000-0000DD830000}"/>
    <cellStyle name="Normal 3 4 6 7 3" xfId="34739" xr:uid="{00000000-0005-0000-0000-0000DE830000}"/>
    <cellStyle name="Normal 3 4 6 8" xfId="34740" xr:uid="{00000000-0005-0000-0000-0000DF830000}"/>
    <cellStyle name="Normal 3 4 6 8 2" xfId="34741" xr:uid="{00000000-0005-0000-0000-0000E0830000}"/>
    <cellStyle name="Normal 3 4 6 9" xfId="34742" xr:uid="{00000000-0005-0000-0000-0000E1830000}"/>
    <cellStyle name="Normal 3 4 6 9 2" xfId="34743" xr:uid="{00000000-0005-0000-0000-0000E2830000}"/>
    <cellStyle name="Normal 3 4 7" xfId="34744" xr:uid="{00000000-0005-0000-0000-0000E3830000}"/>
    <cellStyle name="Normal 3 4 7 2" xfId="34745" xr:uid="{00000000-0005-0000-0000-0000E4830000}"/>
    <cellStyle name="Normal 3 4 7 2 2" xfId="34746" xr:uid="{00000000-0005-0000-0000-0000E5830000}"/>
    <cellStyle name="Normal 3 4 7 2 2 2" xfId="34747" xr:uid="{00000000-0005-0000-0000-0000E6830000}"/>
    <cellStyle name="Normal 3 4 7 2 2 2 2" xfId="34748" xr:uid="{00000000-0005-0000-0000-0000E7830000}"/>
    <cellStyle name="Normal 3 4 7 2 2 2 2 2" xfId="34749" xr:uid="{00000000-0005-0000-0000-0000E8830000}"/>
    <cellStyle name="Normal 3 4 7 2 2 2 2 2 2" xfId="34750" xr:uid="{00000000-0005-0000-0000-0000E9830000}"/>
    <cellStyle name="Normal 3 4 7 2 2 2 2 3" xfId="34751" xr:uid="{00000000-0005-0000-0000-0000EA830000}"/>
    <cellStyle name="Normal 3 4 7 2 2 2 3" xfId="34752" xr:uid="{00000000-0005-0000-0000-0000EB830000}"/>
    <cellStyle name="Normal 3 4 7 2 2 2 3 2" xfId="34753" xr:uid="{00000000-0005-0000-0000-0000EC830000}"/>
    <cellStyle name="Normal 3 4 7 2 2 2 4" xfId="34754" xr:uid="{00000000-0005-0000-0000-0000ED830000}"/>
    <cellStyle name="Normal 3 4 7 2 2 3" xfId="34755" xr:uid="{00000000-0005-0000-0000-0000EE830000}"/>
    <cellStyle name="Normal 3 4 7 2 2 3 2" xfId="34756" xr:uid="{00000000-0005-0000-0000-0000EF830000}"/>
    <cellStyle name="Normal 3 4 7 2 2 3 2 2" xfId="34757" xr:uid="{00000000-0005-0000-0000-0000F0830000}"/>
    <cellStyle name="Normal 3 4 7 2 2 3 3" xfId="34758" xr:uid="{00000000-0005-0000-0000-0000F1830000}"/>
    <cellStyle name="Normal 3 4 7 2 2 4" xfId="34759" xr:uid="{00000000-0005-0000-0000-0000F2830000}"/>
    <cellStyle name="Normal 3 4 7 2 2 4 2" xfId="34760" xr:uid="{00000000-0005-0000-0000-0000F3830000}"/>
    <cellStyle name="Normal 3 4 7 2 2 5" xfId="34761" xr:uid="{00000000-0005-0000-0000-0000F4830000}"/>
    <cellStyle name="Normal 3 4 7 2 3" xfId="34762" xr:uid="{00000000-0005-0000-0000-0000F5830000}"/>
    <cellStyle name="Normal 3 4 7 2 3 2" xfId="34763" xr:uid="{00000000-0005-0000-0000-0000F6830000}"/>
    <cellStyle name="Normal 3 4 7 2 3 2 2" xfId="34764" xr:uid="{00000000-0005-0000-0000-0000F7830000}"/>
    <cellStyle name="Normal 3 4 7 2 3 2 2 2" xfId="34765" xr:uid="{00000000-0005-0000-0000-0000F8830000}"/>
    <cellStyle name="Normal 3 4 7 2 3 2 3" xfId="34766" xr:uid="{00000000-0005-0000-0000-0000F9830000}"/>
    <cellStyle name="Normal 3 4 7 2 3 3" xfId="34767" xr:uid="{00000000-0005-0000-0000-0000FA830000}"/>
    <cellStyle name="Normal 3 4 7 2 3 3 2" xfId="34768" xr:uid="{00000000-0005-0000-0000-0000FB830000}"/>
    <cellStyle name="Normal 3 4 7 2 3 4" xfId="34769" xr:uid="{00000000-0005-0000-0000-0000FC830000}"/>
    <cellStyle name="Normal 3 4 7 2 4" xfId="34770" xr:uid="{00000000-0005-0000-0000-0000FD830000}"/>
    <cellStyle name="Normal 3 4 7 2 4 2" xfId="34771" xr:uid="{00000000-0005-0000-0000-0000FE830000}"/>
    <cellStyle name="Normal 3 4 7 2 4 2 2" xfId="34772" xr:uid="{00000000-0005-0000-0000-0000FF830000}"/>
    <cellStyle name="Normal 3 4 7 2 4 2 2 2" xfId="34773" xr:uid="{00000000-0005-0000-0000-000000840000}"/>
    <cellStyle name="Normal 3 4 7 2 4 2 3" xfId="34774" xr:uid="{00000000-0005-0000-0000-000001840000}"/>
    <cellStyle name="Normal 3 4 7 2 4 3" xfId="34775" xr:uid="{00000000-0005-0000-0000-000002840000}"/>
    <cellStyle name="Normal 3 4 7 2 4 3 2" xfId="34776" xr:uid="{00000000-0005-0000-0000-000003840000}"/>
    <cellStyle name="Normal 3 4 7 2 4 4" xfId="34777" xr:uid="{00000000-0005-0000-0000-000004840000}"/>
    <cellStyle name="Normal 3 4 7 2 5" xfId="34778" xr:uid="{00000000-0005-0000-0000-000005840000}"/>
    <cellStyle name="Normal 3 4 7 2 5 2" xfId="34779" xr:uid="{00000000-0005-0000-0000-000006840000}"/>
    <cellStyle name="Normal 3 4 7 2 5 2 2" xfId="34780" xr:uid="{00000000-0005-0000-0000-000007840000}"/>
    <cellStyle name="Normal 3 4 7 2 5 3" xfId="34781" xr:uid="{00000000-0005-0000-0000-000008840000}"/>
    <cellStyle name="Normal 3 4 7 2 6" xfId="34782" xr:uid="{00000000-0005-0000-0000-000009840000}"/>
    <cellStyle name="Normal 3 4 7 2 6 2" xfId="34783" xr:uid="{00000000-0005-0000-0000-00000A840000}"/>
    <cellStyle name="Normal 3 4 7 2 7" xfId="34784" xr:uid="{00000000-0005-0000-0000-00000B840000}"/>
    <cellStyle name="Normal 3 4 7 2 7 2" xfId="34785" xr:uid="{00000000-0005-0000-0000-00000C840000}"/>
    <cellStyle name="Normal 3 4 7 2 8" xfId="34786" xr:uid="{00000000-0005-0000-0000-00000D840000}"/>
    <cellStyle name="Normal 3 4 7 3" xfId="34787" xr:uid="{00000000-0005-0000-0000-00000E840000}"/>
    <cellStyle name="Normal 3 4 7 3 2" xfId="34788" xr:uid="{00000000-0005-0000-0000-00000F840000}"/>
    <cellStyle name="Normal 3 4 7 3 2 2" xfId="34789" xr:uid="{00000000-0005-0000-0000-000010840000}"/>
    <cellStyle name="Normal 3 4 7 3 2 2 2" xfId="34790" xr:uid="{00000000-0005-0000-0000-000011840000}"/>
    <cellStyle name="Normal 3 4 7 3 2 2 2 2" xfId="34791" xr:uid="{00000000-0005-0000-0000-000012840000}"/>
    <cellStyle name="Normal 3 4 7 3 2 2 3" xfId="34792" xr:uid="{00000000-0005-0000-0000-000013840000}"/>
    <cellStyle name="Normal 3 4 7 3 2 3" xfId="34793" xr:uid="{00000000-0005-0000-0000-000014840000}"/>
    <cellStyle name="Normal 3 4 7 3 2 3 2" xfId="34794" xr:uid="{00000000-0005-0000-0000-000015840000}"/>
    <cellStyle name="Normal 3 4 7 3 2 4" xfId="34795" xr:uid="{00000000-0005-0000-0000-000016840000}"/>
    <cellStyle name="Normal 3 4 7 3 3" xfId="34796" xr:uid="{00000000-0005-0000-0000-000017840000}"/>
    <cellStyle name="Normal 3 4 7 3 3 2" xfId="34797" xr:uid="{00000000-0005-0000-0000-000018840000}"/>
    <cellStyle name="Normal 3 4 7 3 3 2 2" xfId="34798" xr:uid="{00000000-0005-0000-0000-000019840000}"/>
    <cellStyle name="Normal 3 4 7 3 3 3" xfId="34799" xr:uid="{00000000-0005-0000-0000-00001A840000}"/>
    <cellStyle name="Normal 3 4 7 3 4" xfId="34800" xr:uid="{00000000-0005-0000-0000-00001B840000}"/>
    <cellStyle name="Normal 3 4 7 3 4 2" xfId="34801" xr:uid="{00000000-0005-0000-0000-00001C840000}"/>
    <cellStyle name="Normal 3 4 7 3 5" xfId="34802" xr:uid="{00000000-0005-0000-0000-00001D840000}"/>
    <cellStyle name="Normal 3 4 7 4" xfId="34803" xr:uid="{00000000-0005-0000-0000-00001E840000}"/>
    <cellStyle name="Normal 3 4 7 4 2" xfId="34804" xr:uid="{00000000-0005-0000-0000-00001F840000}"/>
    <cellStyle name="Normal 3 4 7 4 2 2" xfId="34805" xr:uid="{00000000-0005-0000-0000-000020840000}"/>
    <cellStyle name="Normal 3 4 7 4 2 2 2" xfId="34806" xr:uid="{00000000-0005-0000-0000-000021840000}"/>
    <cellStyle name="Normal 3 4 7 4 2 3" xfId="34807" xr:uid="{00000000-0005-0000-0000-000022840000}"/>
    <cellStyle name="Normal 3 4 7 4 3" xfId="34808" xr:uid="{00000000-0005-0000-0000-000023840000}"/>
    <cellStyle name="Normal 3 4 7 4 3 2" xfId="34809" xr:uid="{00000000-0005-0000-0000-000024840000}"/>
    <cellStyle name="Normal 3 4 7 4 4" xfId="34810" xr:uid="{00000000-0005-0000-0000-000025840000}"/>
    <cellStyle name="Normal 3 4 7 5" xfId="34811" xr:uid="{00000000-0005-0000-0000-000026840000}"/>
    <cellStyle name="Normal 3 4 7 5 2" xfId="34812" xr:uid="{00000000-0005-0000-0000-000027840000}"/>
    <cellStyle name="Normal 3 4 7 5 2 2" xfId="34813" xr:uid="{00000000-0005-0000-0000-000028840000}"/>
    <cellStyle name="Normal 3 4 7 5 2 2 2" xfId="34814" xr:uid="{00000000-0005-0000-0000-000029840000}"/>
    <cellStyle name="Normal 3 4 7 5 2 3" xfId="34815" xr:uid="{00000000-0005-0000-0000-00002A840000}"/>
    <cellStyle name="Normal 3 4 7 5 3" xfId="34816" xr:uid="{00000000-0005-0000-0000-00002B840000}"/>
    <cellStyle name="Normal 3 4 7 5 3 2" xfId="34817" xr:uid="{00000000-0005-0000-0000-00002C840000}"/>
    <cellStyle name="Normal 3 4 7 5 4" xfId="34818" xr:uid="{00000000-0005-0000-0000-00002D840000}"/>
    <cellStyle name="Normal 3 4 7 6" xfId="34819" xr:uid="{00000000-0005-0000-0000-00002E840000}"/>
    <cellStyle name="Normal 3 4 7 6 2" xfId="34820" xr:uid="{00000000-0005-0000-0000-00002F840000}"/>
    <cellStyle name="Normal 3 4 7 6 2 2" xfId="34821" xr:uid="{00000000-0005-0000-0000-000030840000}"/>
    <cellStyle name="Normal 3 4 7 6 3" xfId="34822" xr:uid="{00000000-0005-0000-0000-000031840000}"/>
    <cellStyle name="Normal 3 4 7 7" xfId="34823" xr:uid="{00000000-0005-0000-0000-000032840000}"/>
    <cellStyle name="Normal 3 4 7 7 2" xfId="34824" xr:uid="{00000000-0005-0000-0000-000033840000}"/>
    <cellStyle name="Normal 3 4 7 8" xfId="34825" xr:uid="{00000000-0005-0000-0000-000034840000}"/>
    <cellStyle name="Normal 3 4 7 8 2" xfId="34826" xr:uid="{00000000-0005-0000-0000-000035840000}"/>
    <cellStyle name="Normal 3 4 7 9" xfId="34827" xr:uid="{00000000-0005-0000-0000-000036840000}"/>
    <cellStyle name="Normal 3 4 8" xfId="34828" xr:uid="{00000000-0005-0000-0000-000037840000}"/>
    <cellStyle name="Normal 3 4 8 2" xfId="34829" xr:uid="{00000000-0005-0000-0000-000038840000}"/>
    <cellStyle name="Normal 3 4 8 2 2" xfId="34830" xr:uid="{00000000-0005-0000-0000-000039840000}"/>
    <cellStyle name="Normal 3 4 8 2 2 2" xfId="34831" xr:uid="{00000000-0005-0000-0000-00003A840000}"/>
    <cellStyle name="Normal 3 4 8 2 2 2 2" xfId="34832" xr:uid="{00000000-0005-0000-0000-00003B840000}"/>
    <cellStyle name="Normal 3 4 8 2 2 2 2 2" xfId="34833" xr:uid="{00000000-0005-0000-0000-00003C840000}"/>
    <cellStyle name="Normal 3 4 8 2 2 2 3" xfId="34834" xr:uid="{00000000-0005-0000-0000-00003D840000}"/>
    <cellStyle name="Normal 3 4 8 2 2 3" xfId="34835" xr:uid="{00000000-0005-0000-0000-00003E840000}"/>
    <cellStyle name="Normal 3 4 8 2 2 3 2" xfId="34836" xr:uid="{00000000-0005-0000-0000-00003F840000}"/>
    <cellStyle name="Normal 3 4 8 2 2 4" xfId="34837" xr:uid="{00000000-0005-0000-0000-000040840000}"/>
    <cellStyle name="Normal 3 4 8 2 3" xfId="34838" xr:uid="{00000000-0005-0000-0000-000041840000}"/>
    <cellStyle name="Normal 3 4 8 2 3 2" xfId="34839" xr:uid="{00000000-0005-0000-0000-000042840000}"/>
    <cellStyle name="Normal 3 4 8 2 3 2 2" xfId="34840" xr:uid="{00000000-0005-0000-0000-000043840000}"/>
    <cellStyle name="Normal 3 4 8 2 3 3" xfId="34841" xr:uid="{00000000-0005-0000-0000-000044840000}"/>
    <cellStyle name="Normal 3 4 8 2 4" xfId="34842" xr:uid="{00000000-0005-0000-0000-000045840000}"/>
    <cellStyle name="Normal 3 4 8 2 4 2" xfId="34843" xr:uid="{00000000-0005-0000-0000-000046840000}"/>
    <cellStyle name="Normal 3 4 8 2 5" xfId="34844" xr:uid="{00000000-0005-0000-0000-000047840000}"/>
    <cellStyle name="Normal 3 4 8 3" xfId="34845" xr:uid="{00000000-0005-0000-0000-000048840000}"/>
    <cellStyle name="Normal 3 4 8 3 2" xfId="34846" xr:uid="{00000000-0005-0000-0000-000049840000}"/>
    <cellStyle name="Normal 3 4 8 3 2 2" xfId="34847" xr:uid="{00000000-0005-0000-0000-00004A840000}"/>
    <cellStyle name="Normal 3 4 8 3 2 2 2" xfId="34848" xr:uid="{00000000-0005-0000-0000-00004B840000}"/>
    <cellStyle name="Normal 3 4 8 3 2 3" xfId="34849" xr:uid="{00000000-0005-0000-0000-00004C840000}"/>
    <cellStyle name="Normal 3 4 8 3 3" xfId="34850" xr:uid="{00000000-0005-0000-0000-00004D840000}"/>
    <cellStyle name="Normal 3 4 8 3 3 2" xfId="34851" xr:uid="{00000000-0005-0000-0000-00004E840000}"/>
    <cellStyle name="Normal 3 4 8 3 4" xfId="34852" xr:uid="{00000000-0005-0000-0000-00004F840000}"/>
    <cellStyle name="Normal 3 4 8 4" xfId="34853" xr:uid="{00000000-0005-0000-0000-000050840000}"/>
    <cellStyle name="Normal 3 4 8 4 2" xfId="34854" xr:uid="{00000000-0005-0000-0000-000051840000}"/>
    <cellStyle name="Normal 3 4 8 4 2 2" xfId="34855" xr:uid="{00000000-0005-0000-0000-000052840000}"/>
    <cellStyle name="Normal 3 4 8 4 2 2 2" xfId="34856" xr:uid="{00000000-0005-0000-0000-000053840000}"/>
    <cellStyle name="Normal 3 4 8 4 2 3" xfId="34857" xr:uid="{00000000-0005-0000-0000-000054840000}"/>
    <cellStyle name="Normal 3 4 8 4 3" xfId="34858" xr:uid="{00000000-0005-0000-0000-000055840000}"/>
    <cellStyle name="Normal 3 4 8 4 3 2" xfId="34859" xr:uid="{00000000-0005-0000-0000-000056840000}"/>
    <cellStyle name="Normal 3 4 8 4 4" xfId="34860" xr:uid="{00000000-0005-0000-0000-000057840000}"/>
    <cellStyle name="Normal 3 4 8 5" xfId="34861" xr:uid="{00000000-0005-0000-0000-000058840000}"/>
    <cellStyle name="Normal 3 4 8 5 2" xfId="34862" xr:uid="{00000000-0005-0000-0000-000059840000}"/>
    <cellStyle name="Normal 3 4 8 5 2 2" xfId="34863" xr:uid="{00000000-0005-0000-0000-00005A840000}"/>
    <cellStyle name="Normal 3 4 8 5 3" xfId="34864" xr:uid="{00000000-0005-0000-0000-00005B840000}"/>
    <cellStyle name="Normal 3 4 8 6" xfId="34865" xr:uid="{00000000-0005-0000-0000-00005C840000}"/>
    <cellStyle name="Normal 3 4 8 6 2" xfId="34866" xr:uid="{00000000-0005-0000-0000-00005D840000}"/>
    <cellStyle name="Normal 3 4 8 7" xfId="34867" xr:uid="{00000000-0005-0000-0000-00005E840000}"/>
    <cellStyle name="Normal 3 4 8 7 2" xfId="34868" xr:uid="{00000000-0005-0000-0000-00005F840000}"/>
    <cellStyle name="Normal 3 4 8 8" xfId="34869" xr:uid="{00000000-0005-0000-0000-000060840000}"/>
    <cellStyle name="Normal 3 4 9" xfId="34870" xr:uid="{00000000-0005-0000-0000-000061840000}"/>
    <cellStyle name="Normal 3 4 9 2" xfId="34871" xr:uid="{00000000-0005-0000-0000-000062840000}"/>
    <cellStyle name="Normal 3 4 9 2 2" xfId="34872" xr:uid="{00000000-0005-0000-0000-000063840000}"/>
    <cellStyle name="Normal 3 4 9 2 2 2" xfId="34873" xr:uid="{00000000-0005-0000-0000-000064840000}"/>
    <cellStyle name="Normal 3 4 9 2 2 2 2" xfId="34874" xr:uid="{00000000-0005-0000-0000-000065840000}"/>
    <cellStyle name="Normal 3 4 9 2 2 2 2 2" xfId="34875" xr:uid="{00000000-0005-0000-0000-000066840000}"/>
    <cellStyle name="Normal 3 4 9 2 2 2 3" xfId="34876" xr:uid="{00000000-0005-0000-0000-000067840000}"/>
    <cellStyle name="Normal 3 4 9 2 2 3" xfId="34877" xr:uid="{00000000-0005-0000-0000-000068840000}"/>
    <cellStyle name="Normal 3 4 9 2 2 3 2" xfId="34878" xr:uid="{00000000-0005-0000-0000-000069840000}"/>
    <cellStyle name="Normal 3 4 9 2 2 4" xfId="34879" xr:uid="{00000000-0005-0000-0000-00006A840000}"/>
    <cellStyle name="Normal 3 4 9 2 3" xfId="34880" xr:uid="{00000000-0005-0000-0000-00006B840000}"/>
    <cellStyle name="Normal 3 4 9 2 3 2" xfId="34881" xr:uid="{00000000-0005-0000-0000-00006C840000}"/>
    <cellStyle name="Normal 3 4 9 2 3 2 2" xfId="34882" xr:uid="{00000000-0005-0000-0000-00006D840000}"/>
    <cellStyle name="Normal 3 4 9 2 3 3" xfId="34883" xr:uid="{00000000-0005-0000-0000-00006E840000}"/>
    <cellStyle name="Normal 3 4 9 2 4" xfId="34884" xr:uid="{00000000-0005-0000-0000-00006F840000}"/>
    <cellStyle name="Normal 3 4 9 2 4 2" xfId="34885" xr:uid="{00000000-0005-0000-0000-000070840000}"/>
    <cellStyle name="Normal 3 4 9 2 5" xfId="34886" xr:uid="{00000000-0005-0000-0000-000071840000}"/>
    <cellStyle name="Normal 3 4 9 3" xfId="34887" xr:uid="{00000000-0005-0000-0000-000072840000}"/>
    <cellStyle name="Normal 3 4 9 3 2" xfId="34888" xr:uid="{00000000-0005-0000-0000-000073840000}"/>
    <cellStyle name="Normal 3 4 9 3 2 2" xfId="34889" xr:uid="{00000000-0005-0000-0000-000074840000}"/>
    <cellStyle name="Normal 3 4 9 3 2 2 2" xfId="34890" xr:uid="{00000000-0005-0000-0000-000075840000}"/>
    <cellStyle name="Normal 3 4 9 3 2 3" xfId="34891" xr:uid="{00000000-0005-0000-0000-000076840000}"/>
    <cellStyle name="Normal 3 4 9 3 3" xfId="34892" xr:uid="{00000000-0005-0000-0000-000077840000}"/>
    <cellStyle name="Normal 3 4 9 3 3 2" xfId="34893" xr:uid="{00000000-0005-0000-0000-000078840000}"/>
    <cellStyle name="Normal 3 4 9 3 4" xfId="34894" xr:uid="{00000000-0005-0000-0000-000079840000}"/>
    <cellStyle name="Normal 3 4 9 4" xfId="34895" xr:uid="{00000000-0005-0000-0000-00007A840000}"/>
    <cellStyle name="Normal 3 4 9 4 2" xfId="34896" xr:uid="{00000000-0005-0000-0000-00007B840000}"/>
    <cellStyle name="Normal 3 4 9 4 2 2" xfId="34897" xr:uid="{00000000-0005-0000-0000-00007C840000}"/>
    <cellStyle name="Normal 3 4 9 4 2 2 2" xfId="34898" xr:uid="{00000000-0005-0000-0000-00007D840000}"/>
    <cellStyle name="Normal 3 4 9 4 2 3" xfId="34899" xr:uid="{00000000-0005-0000-0000-00007E840000}"/>
    <cellStyle name="Normal 3 4 9 4 3" xfId="34900" xr:uid="{00000000-0005-0000-0000-00007F840000}"/>
    <cellStyle name="Normal 3 4 9 4 3 2" xfId="34901" xr:uid="{00000000-0005-0000-0000-000080840000}"/>
    <cellStyle name="Normal 3 4 9 4 4" xfId="34902" xr:uid="{00000000-0005-0000-0000-000081840000}"/>
    <cellStyle name="Normal 3 4 9 5" xfId="34903" xr:uid="{00000000-0005-0000-0000-000082840000}"/>
    <cellStyle name="Normal 3 4 9 5 2" xfId="34904" xr:uid="{00000000-0005-0000-0000-000083840000}"/>
    <cellStyle name="Normal 3 4 9 5 2 2" xfId="34905" xr:uid="{00000000-0005-0000-0000-000084840000}"/>
    <cellStyle name="Normal 3 4 9 5 3" xfId="34906" xr:uid="{00000000-0005-0000-0000-000085840000}"/>
    <cellStyle name="Normal 3 4 9 6" xfId="34907" xr:uid="{00000000-0005-0000-0000-000086840000}"/>
    <cellStyle name="Normal 3 4 9 6 2" xfId="34908" xr:uid="{00000000-0005-0000-0000-000087840000}"/>
    <cellStyle name="Normal 3 4 9 7" xfId="34909" xr:uid="{00000000-0005-0000-0000-000088840000}"/>
    <cellStyle name="Normal 3 4 9 7 2" xfId="34910" xr:uid="{00000000-0005-0000-0000-000089840000}"/>
    <cellStyle name="Normal 3 4 9 8" xfId="34911" xr:uid="{00000000-0005-0000-0000-00008A840000}"/>
    <cellStyle name="Normal 3 4_Sheet1" xfId="34912" xr:uid="{00000000-0005-0000-0000-00008B840000}"/>
    <cellStyle name="Normal 3 5" xfId="1296" xr:uid="{00000000-0005-0000-0000-00008C840000}"/>
    <cellStyle name="Normal 3 5 10" xfId="34913" xr:uid="{00000000-0005-0000-0000-00008D840000}"/>
    <cellStyle name="Normal 3 5 10 2" xfId="34914" xr:uid="{00000000-0005-0000-0000-00008E840000}"/>
    <cellStyle name="Normal 3 5 10 2 2" xfId="34915" xr:uid="{00000000-0005-0000-0000-00008F840000}"/>
    <cellStyle name="Normal 3 5 10 2 2 2" xfId="34916" xr:uid="{00000000-0005-0000-0000-000090840000}"/>
    <cellStyle name="Normal 3 5 10 2 2 2 2" xfId="34917" xr:uid="{00000000-0005-0000-0000-000091840000}"/>
    <cellStyle name="Normal 3 5 10 2 2 2 2 2" xfId="34918" xr:uid="{00000000-0005-0000-0000-000092840000}"/>
    <cellStyle name="Normal 3 5 10 2 2 2 3" xfId="34919" xr:uid="{00000000-0005-0000-0000-000093840000}"/>
    <cellStyle name="Normal 3 5 10 2 2 3" xfId="34920" xr:uid="{00000000-0005-0000-0000-000094840000}"/>
    <cellStyle name="Normal 3 5 10 2 2 3 2" xfId="34921" xr:uid="{00000000-0005-0000-0000-000095840000}"/>
    <cellStyle name="Normal 3 5 10 2 2 4" xfId="34922" xr:uid="{00000000-0005-0000-0000-000096840000}"/>
    <cellStyle name="Normal 3 5 10 2 3" xfId="34923" xr:uid="{00000000-0005-0000-0000-000097840000}"/>
    <cellStyle name="Normal 3 5 10 2 3 2" xfId="34924" xr:uid="{00000000-0005-0000-0000-000098840000}"/>
    <cellStyle name="Normal 3 5 10 2 3 2 2" xfId="34925" xr:uid="{00000000-0005-0000-0000-000099840000}"/>
    <cellStyle name="Normal 3 5 10 2 3 3" xfId="34926" xr:uid="{00000000-0005-0000-0000-00009A840000}"/>
    <cellStyle name="Normal 3 5 10 2 4" xfId="34927" xr:uid="{00000000-0005-0000-0000-00009B840000}"/>
    <cellStyle name="Normal 3 5 10 2 4 2" xfId="34928" xr:uid="{00000000-0005-0000-0000-00009C840000}"/>
    <cellStyle name="Normal 3 5 10 2 5" xfId="34929" xr:uid="{00000000-0005-0000-0000-00009D840000}"/>
    <cellStyle name="Normal 3 5 10 3" xfId="34930" xr:uid="{00000000-0005-0000-0000-00009E840000}"/>
    <cellStyle name="Normal 3 5 10 3 2" xfId="34931" xr:uid="{00000000-0005-0000-0000-00009F840000}"/>
    <cellStyle name="Normal 3 5 10 3 2 2" xfId="34932" xr:uid="{00000000-0005-0000-0000-0000A0840000}"/>
    <cellStyle name="Normal 3 5 10 3 2 2 2" xfId="34933" xr:uid="{00000000-0005-0000-0000-0000A1840000}"/>
    <cellStyle name="Normal 3 5 10 3 2 3" xfId="34934" xr:uid="{00000000-0005-0000-0000-0000A2840000}"/>
    <cellStyle name="Normal 3 5 10 3 3" xfId="34935" xr:uid="{00000000-0005-0000-0000-0000A3840000}"/>
    <cellStyle name="Normal 3 5 10 3 3 2" xfId="34936" xr:uid="{00000000-0005-0000-0000-0000A4840000}"/>
    <cellStyle name="Normal 3 5 10 3 4" xfId="34937" xr:uid="{00000000-0005-0000-0000-0000A5840000}"/>
    <cellStyle name="Normal 3 5 10 4" xfId="34938" xr:uid="{00000000-0005-0000-0000-0000A6840000}"/>
    <cellStyle name="Normal 3 5 10 4 2" xfId="34939" xr:uid="{00000000-0005-0000-0000-0000A7840000}"/>
    <cellStyle name="Normal 3 5 10 4 2 2" xfId="34940" xr:uid="{00000000-0005-0000-0000-0000A8840000}"/>
    <cellStyle name="Normal 3 5 10 4 3" xfId="34941" xr:uid="{00000000-0005-0000-0000-0000A9840000}"/>
    <cellStyle name="Normal 3 5 10 5" xfId="34942" xr:uid="{00000000-0005-0000-0000-0000AA840000}"/>
    <cellStyle name="Normal 3 5 10 5 2" xfId="34943" xr:uid="{00000000-0005-0000-0000-0000AB840000}"/>
    <cellStyle name="Normal 3 5 10 6" xfId="34944" xr:uid="{00000000-0005-0000-0000-0000AC840000}"/>
    <cellStyle name="Normal 3 5 11" xfId="34945" xr:uid="{00000000-0005-0000-0000-0000AD840000}"/>
    <cellStyle name="Normal 3 5 11 2" xfId="34946" xr:uid="{00000000-0005-0000-0000-0000AE840000}"/>
    <cellStyle name="Normal 3 5 11 2 2" xfId="34947" xr:uid="{00000000-0005-0000-0000-0000AF840000}"/>
    <cellStyle name="Normal 3 5 11 2 2 2" xfId="34948" xr:uid="{00000000-0005-0000-0000-0000B0840000}"/>
    <cellStyle name="Normal 3 5 11 2 2 2 2" xfId="34949" xr:uid="{00000000-0005-0000-0000-0000B1840000}"/>
    <cellStyle name="Normal 3 5 11 2 2 3" xfId="34950" xr:uid="{00000000-0005-0000-0000-0000B2840000}"/>
    <cellStyle name="Normal 3 5 11 2 3" xfId="34951" xr:uid="{00000000-0005-0000-0000-0000B3840000}"/>
    <cellStyle name="Normal 3 5 11 2 3 2" xfId="34952" xr:uid="{00000000-0005-0000-0000-0000B4840000}"/>
    <cellStyle name="Normal 3 5 11 2 4" xfId="34953" xr:uid="{00000000-0005-0000-0000-0000B5840000}"/>
    <cellStyle name="Normal 3 5 11 3" xfId="34954" xr:uid="{00000000-0005-0000-0000-0000B6840000}"/>
    <cellStyle name="Normal 3 5 11 3 2" xfId="34955" xr:uid="{00000000-0005-0000-0000-0000B7840000}"/>
    <cellStyle name="Normal 3 5 11 3 2 2" xfId="34956" xr:uid="{00000000-0005-0000-0000-0000B8840000}"/>
    <cellStyle name="Normal 3 5 11 3 3" xfId="34957" xr:uid="{00000000-0005-0000-0000-0000B9840000}"/>
    <cellStyle name="Normal 3 5 11 4" xfId="34958" xr:uid="{00000000-0005-0000-0000-0000BA840000}"/>
    <cellStyle name="Normal 3 5 11 4 2" xfId="34959" xr:uid="{00000000-0005-0000-0000-0000BB840000}"/>
    <cellStyle name="Normal 3 5 11 5" xfId="34960" xr:uid="{00000000-0005-0000-0000-0000BC840000}"/>
    <cellStyle name="Normal 3 5 12" xfId="34961" xr:uid="{00000000-0005-0000-0000-0000BD840000}"/>
    <cellStyle name="Normal 3 5 12 2" xfId="34962" xr:uid="{00000000-0005-0000-0000-0000BE840000}"/>
    <cellStyle name="Normal 3 5 12 2 2" xfId="34963" xr:uid="{00000000-0005-0000-0000-0000BF840000}"/>
    <cellStyle name="Normal 3 5 12 2 2 2" xfId="34964" xr:uid="{00000000-0005-0000-0000-0000C0840000}"/>
    <cellStyle name="Normal 3 5 12 2 3" xfId="34965" xr:uid="{00000000-0005-0000-0000-0000C1840000}"/>
    <cellStyle name="Normal 3 5 12 3" xfId="34966" xr:uid="{00000000-0005-0000-0000-0000C2840000}"/>
    <cellStyle name="Normal 3 5 12 3 2" xfId="34967" xr:uid="{00000000-0005-0000-0000-0000C3840000}"/>
    <cellStyle name="Normal 3 5 12 4" xfId="34968" xr:uid="{00000000-0005-0000-0000-0000C4840000}"/>
    <cellStyle name="Normal 3 5 13" xfId="34969" xr:uid="{00000000-0005-0000-0000-0000C5840000}"/>
    <cellStyle name="Normal 3 5 13 2" xfId="34970" xr:uid="{00000000-0005-0000-0000-0000C6840000}"/>
    <cellStyle name="Normal 3 5 13 2 2" xfId="34971" xr:uid="{00000000-0005-0000-0000-0000C7840000}"/>
    <cellStyle name="Normal 3 5 13 2 2 2" xfId="34972" xr:uid="{00000000-0005-0000-0000-0000C8840000}"/>
    <cellStyle name="Normal 3 5 13 2 3" xfId="34973" xr:uid="{00000000-0005-0000-0000-0000C9840000}"/>
    <cellStyle name="Normal 3 5 13 3" xfId="34974" xr:uid="{00000000-0005-0000-0000-0000CA840000}"/>
    <cellStyle name="Normal 3 5 13 3 2" xfId="34975" xr:uid="{00000000-0005-0000-0000-0000CB840000}"/>
    <cellStyle name="Normal 3 5 13 4" xfId="34976" xr:uid="{00000000-0005-0000-0000-0000CC840000}"/>
    <cellStyle name="Normal 3 5 14" xfId="34977" xr:uid="{00000000-0005-0000-0000-0000CD840000}"/>
    <cellStyle name="Normal 3 5 14 2" xfId="34978" xr:uid="{00000000-0005-0000-0000-0000CE840000}"/>
    <cellStyle name="Normal 3 5 14 2 2" xfId="34979" xr:uid="{00000000-0005-0000-0000-0000CF840000}"/>
    <cellStyle name="Normal 3 5 14 2 2 2" xfId="34980" xr:uid="{00000000-0005-0000-0000-0000D0840000}"/>
    <cellStyle name="Normal 3 5 14 2 3" xfId="34981" xr:uid="{00000000-0005-0000-0000-0000D1840000}"/>
    <cellStyle name="Normal 3 5 14 3" xfId="34982" xr:uid="{00000000-0005-0000-0000-0000D2840000}"/>
    <cellStyle name="Normal 3 5 14 3 2" xfId="34983" xr:uid="{00000000-0005-0000-0000-0000D3840000}"/>
    <cellStyle name="Normal 3 5 14 4" xfId="34984" xr:uid="{00000000-0005-0000-0000-0000D4840000}"/>
    <cellStyle name="Normal 3 5 15" xfId="34985" xr:uid="{00000000-0005-0000-0000-0000D5840000}"/>
    <cellStyle name="Normal 3 5 15 2" xfId="34986" xr:uid="{00000000-0005-0000-0000-0000D6840000}"/>
    <cellStyle name="Normal 3 5 15 2 2" xfId="34987" xr:uid="{00000000-0005-0000-0000-0000D7840000}"/>
    <cellStyle name="Normal 3 5 15 3" xfId="34988" xr:uid="{00000000-0005-0000-0000-0000D8840000}"/>
    <cellStyle name="Normal 3 5 16" xfId="34989" xr:uid="{00000000-0005-0000-0000-0000D9840000}"/>
    <cellStyle name="Normal 3 5 16 2" xfId="34990" xr:uid="{00000000-0005-0000-0000-0000DA840000}"/>
    <cellStyle name="Normal 3 5 17" xfId="34991" xr:uid="{00000000-0005-0000-0000-0000DB840000}"/>
    <cellStyle name="Normal 3 5 17 2" xfId="34992" xr:uid="{00000000-0005-0000-0000-0000DC840000}"/>
    <cellStyle name="Normal 3 5 18" xfId="34993" xr:uid="{00000000-0005-0000-0000-0000DD840000}"/>
    <cellStyle name="Normal 3 5 19" xfId="34994" xr:uid="{00000000-0005-0000-0000-0000DE840000}"/>
    <cellStyle name="Normal 3 5 2" xfId="1297" xr:uid="{00000000-0005-0000-0000-0000DF840000}"/>
    <cellStyle name="Normal 3 5 2 10" xfId="34995" xr:uid="{00000000-0005-0000-0000-0000E0840000}"/>
    <cellStyle name="Normal 3 5 2 10 2" xfId="34996" xr:uid="{00000000-0005-0000-0000-0000E1840000}"/>
    <cellStyle name="Normal 3 5 2 10 2 2" xfId="34997" xr:uid="{00000000-0005-0000-0000-0000E2840000}"/>
    <cellStyle name="Normal 3 5 2 10 2 2 2" xfId="34998" xr:uid="{00000000-0005-0000-0000-0000E3840000}"/>
    <cellStyle name="Normal 3 5 2 10 2 3" xfId="34999" xr:uid="{00000000-0005-0000-0000-0000E4840000}"/>
    <cellStyle name="Normal 3 5 2 10 3" xfId="35000" xr:uid="{00000000-0005-0000-0000-0000E5840000}"/>
    <cellStyle name="Normal 3 5 2 10 3 2" xfId="35001" xr:uid="{00000000-0005-0000-0000-0000E6840000}"/>
    <cellStyle name="Normal 3 5 2 10 4" xfId="35002" xr:uid="{00000000-0005-0000-0000-0000E7840000}"/>
    <cellStyle name="Normal 3 5 2 11" xfId="35003" xr:uid="{00000000-0005-0000-0000-0000E8840000}"/>
    <cellStyle name="Normal 3 5 2 11 2" xfId="35004" xr:uid="{00000000-0005-0000-0000-0000E9840000}"/>
    <cellStyle name="Normal 3 5 2 11 2 2" xfId="35005" xr:uid="{00000000-0005-0000-0000-0000EA840000}"/>
    <cellStyle name="Normal 3 5 2 11 2 2 2" xfId="35006" xr:uid="{00000000-0005-0000-0000-0000EB840000}"/>
    <cellStyle name="Normal 3 5 2 11 2 3" xfId="35007" xr:uid="{00000000-0005-0000-0000-0000EC840000}"/>
    <cellStyle name="Normal 3 5 2 11 3" xfId="35008" xr:uid="{00000000-0005-0000-0000-0000ED840000}"/>
    <cellStyle name="Normal 3 5 2 11 3 2" xfId="35009" xr:uid="{00000000-0005-0000-0000-0000EE840000}"/>
    <cellStyle name="Normal 3 5 2 11 4" xfId="35010" xr:uid="{00000000-0005-0000-0000-0000EF840000}"/>
    <cellStyle name="Normal 3 5 2 12" xfId="35011" xr:uid="{00000000-0005-0000-0000-0000F0840000}"/>
    <cellStyle name="Normal 3 5 2 12 2" xfId="35012" xr:uid="{00000000-0005-0000-0000-0000F1840000}"/>
    <cellStyle name="Normal 3 5 2 12 2 2" xfId="35013" xr:uid="{00000000-0005-0000-0000-0000F2840000}"/>
    <cellStyle name="Normal 3 5 2 12 2 2 2" xfId="35014" xr:uid="{00000000-0005-0000-0000-0000F3840000}"/>
    <cellStyle name="Normal 3 5 2 12 2 3" xfId="35015" xr:uid="{00000000-0005-0000-0000-0000F4840000}"/>
    <cellStyle name="Normal 3 5 2 12 3" xfId="35016" xr:uid="{00000000-0005-0000-0000-0000F5840000}"/>
    <cellStyle name="Normal 3 5 2 12 3 2" xfId="35017" xr:uid="{00000000-0005-0000-0000-0000F6840000}"/>
    <cellStyle name="Normal 3 5 2 12 4" xfId="35018" xr:uid="{00000000-0005-0000-0000-0000F7840000}"/>
    <cellStyle name="Normal 3 5 2 13" xfId="35019" xr:uid="{00000000-0005-0000-0000-0000F8840000}"/>
    <cellStyle name="Normal 3 5 2 13 2" xfId="35020" xr:uid="{00000000-0005-0000-0000-0000F9840000}"/>
    <cellStyle name="Normal 3 5 2 13 2 2" xfId="35021" xr:uid="{00000000-0005-0000-0000-0000FA840000}"/>
    <cellStyle name="Normal 3 5 2 13 3" xfId="35022" xr:uid="{00000000-0005-0000-0000-0000FB840000}"/>
    <cellStyle name="Normal 3 5 2 14" xfId="35023" xr:uid="{00000000-0005-0000-0000-0000FC840000}"/>
    <cellStyle name="Normal 3 5 2 14 2" xfId="35024" xr:uid="{00000000-0005-0000-0000-0000FD840000}"/>
    <cellStyle name="Normal 3 5 2 15" xfId="35025" xr:uid="{00000000-0005-0000-0000-0000FE840000}"/>
    <cellStyle name="Normal 3 5 2 15 2" xfId="35026" xr:uid="{00000000-0005-0000-0000-0000FF840000}"/>
    <cellStyle name="Normal 3 5 2 16" xfId="35027" xr:uid="{00000000-0005-0000-0000-000000850000}"/>
    <cellStyle name="Normal 3 5 2 17" xfId="35028" xr:uid="{00000000-0005-0000-0000-000001850000}"/>
    <cellStyle name="Normal 3 5 2 2" xfId="1298" xr:uid="{00000000-0005-0000-0000-000002850000}"/>
    <cellStyle name="Normal 3 5 2 2 10" xfId="35029" xr:uid="{00000000-0005-0000-0000-000003850000}"/>
    <cellStyle name="Normal 3 5 2 2 11" xfId="35030" xr:uid="{00000000-0005-0000-0000-000004850000}"/>
    <cellStyle name="Normal 3 5 2 2 2" xfId="1299" xr:uid="{00000000-0005-0000-0000-000005850000}"/>
    <cellStyle name="Normal 3 5 2 2 2 10" xfId="35031" xr:uid="{00000000-0005-0000-0000-000006850000}"/>
    <cellStyle name="Normal 3 5 2 2 2 2" xfId="35032" xr:uid="{00000000-0005-0000-0000-000007850000}"/>
    <cellStyle name="Normal 3 5 2 2 2 2 2" xfId="35033" xr:uid="{00000000-0005-0000-0000-000008850000}"/>
    <cellStyle name="Normal 3 5 2 2 2 2 2 2" xfId="35034" xr:uid="{00000000-0005-0000-0000-000009850000}"/>
    <cellStyle name="Normal 3 5 2 2 2 2 2 2 2" xfId="35035" xr:uid="{00000000-0005-0000-0000-00000A850000}"/>
    <cellStyle name="Normal 3 5 2 2 2 2 2 2 2 2" xfId="35036" xr:uid="{00000000-0005-0000-0000-00000B850000}"/>
    <cellStyle name="Normal 3 5 2 2 2 2 2 2 2 2 2" xfId="35037" xr:uid="{00000000-0005-0000-0000-00000C850000}"/>
    <cellStyle name="Normal 3 5 2 2 2 2 2 2 2 3" xfId="35038" xr:uid="{00000000-0005-0000-0000-00000D850000}"/>
    <cellStyle name="Normal 3 5 2 2 2 2 2 2 3" xfId="35039" xr:uid="{00000000-0005-0000-0000-00000E850000}"/>
    <cellStyle name="Normal 3 5 2 2 2 2 2 2 3 2" xfId="35040" xr:uid="{00000000-0005-0000-0000-00000F850000}"/>
    <cellStyle name="Normal 3 5 2 2 2 2 2 2 4" xfId="35041" xr:uid="{00000000-0005-0000-0000-000010850000}"/>
    <cellStyle name="Normal 3 5 2 2 2 2 2 3" xfId="35042" xr:uid="{00000000-0005-0000-0000-000011850000}"/>
    <cellStyle name="Normal 3 5 2 2 2 2 2 3 2" xfId="35043" xr:uid="{00000000-0005-0000-0000-000012850000}"/>
    <cellStyle name="Normal 3 5 2 2 2 2 2 3 2 2" xfId="35044" xr:uid="{00000000-0005-0000-0000-000013850000}"/>
    <cellStyle name="Normal 3 5 2 2 2 2 2 3 3" xfId="35045" xr:uid="{00000000-0005-0000-0000-000014850000}"/>
    <cellStyle name="Normal 3 5 2 2 2 2 2 4" xfId="35046" xr:uid="{00000000-0005-0000-0000-000015850000}"/>
    <cellStyle name="Normal 3 5 2 2 2 2 2 4 2" xfId="35047" xr:uid="{00000000-0005-0000-0000-000016850000}"/>
    <cellStyle name="Normal 3 5 2 2 2 2 2 5" xfId="35048" xr:uid="{00000000-0005-0000-0000-000017850000}"/>
    <cellStyle name="Normal 3 5 2 2 2 2 3" xfId="35049" xr:uid="{00000000-0005-0000-0000-000018850000}"/>
    <cellStyle name="Normal 3 5 2 2 2 2 3 2" xfId="35050" xr:uid="{00000000-0005-0000-0000-000019850000}"/>
    <cellStyle name="Normal 3 5 2 2 2 2 3 2 2" xfId="35051" xr:uid="{00000000-0005-0000-0000-00001A850000}"/>
    <cellStyle name="Normal 3 5 2 2 2 2 3 2 2 2" xfId="35052" xr:uid="{00000000-0005-0000-0000-00001B850000}"/>
    <cellStyle name="Normal 3 5 2 2 2 2 3 2 3" xfId="35053" xr:uid="{00000000-0005-0000-0000-00001C850000}"/>
    <cellStyle name="Normal 3 5 2 2 2 2 3 3" xfId="35054" xr:uid="{00000000-0005-0000-0000-00001D850000}"/>
    <cellStyle name="Normal 3 5 2 2 2 2 3 3 2" xfId="35055" xr:uid="{00000000-0005-0000-0000-00001E850000}"/>
    <cellStyle name="Normal 3 5 2 2 2 2 3 4" xfId="35056" xr:uid="{00000000-0005-0000-0000-00001F850000}"/>
    <cellStyle name="Normal 3 5 2 2 2 2 4" xfId="35057" xr:uid="{00000000-0005-0000-0000-000020850000}"/>
    <cellStyle name="Normal 3 5 2 2 2 2 4 2" xfId="35058" xr:uid="{00000000-0005-0000-0000-000021850000}"/>
    <cellStyle name="Normal 3 5 2 2 2 2 4 2 2" xfId="35059" xr:uid="{00000000-0005-0000-0000-000022850000}"/>
    <cellStyle name="Normal 3 5 2 2 2 2 4 2 2 2" xfId="35060" xr:uid="{00000000-0005-0000-0000-000023850000}"/>
    <cellStyle name="Normal 3 5 2 2 2 2 4 2 3" xfId="35061" xr:uid="{00000000-0005-0000-0000-000024850000}"/>
    <cellStyle name="Normal 3 5 2 2 2 2 4 3" xfId="35062" xr:uid="{00000000-0005-0000-0000-000025850000}"/>
    <cellStyle name="Normal 3 5 2 2 2 2 4 3 2" xfId="35063" xr:uid="{00000000-0005-0000-0000-000026850000}"/>
    <cellStyle name="Normal 3 5 2 2 2 2 4 4" xfId="35064" xr:uid="{00000000-0005-0000-0000-000027850000}"/>
    <cellStyle name="Normal 3 5 2 2 2 2 5" xfId="35065" xr:uid="{00000000-0005-0000-0000-000028850000}"/>
    <cellStyle name="Normal 3 5 2 2 2 2 5 2" xfId="35066" xr:uid="{00000000-0005-0000-0000-000029850000}"/>
    <cellStyle name="Normal 3 5 2 2 2 2 5 2 2" xfId="35067" xr:uid="{00000000-0005-0000-0000-00002A850000}"/>
    <cellStyle name="Normal 3 5 2 2 2 2 5 3" xfId="35068" xr:uid="{00000000-0005-0000-0000-00002B850000}"/>
    <cellStyle name="Normal 3 5 2 2 2 2 6" xfId="35069" xr:uid="{00000000-0005-0000-0000-00002C850000}"/>
    <cellStyle name="Normal 3 5 2 2 2 2 6 2" xfId="35070" xr:uid="{00000000-0005-0000-0000-00002D850000}"/>
    <cellStyle name="Normal 3 5 2 2 2 2 7" xfId="35071" xr:uid="{00000000-0005-0000-0000-00002E850000}"/>
    <cellStyle name="Normal 3 5 2 2 2 2 7 2" xfId="35072" xr:uid="{00000000-0005-0000-0000-00002F850000}"/>
    <cellStyle name="Normal 3 5 2 2 2 2 8" xfId="35073" xr:uid="{00000000-0005-0000-0000-000030850000}"/>
    <cellStyle name="Normal 3 5 2 2 2 2 9" xfId="35074" xr:uid="{00000000-0005-0000-0000-000031850000}"/>
    <cellStyle name="Normal 3 5 2 2 2 3" xfId="35075" xr:uid="{00000000-0005-0000-0000-000032850000}"/>
    <cellStyle name="Normal 3 5 2 2 2 3 2" xfId="35076" xr:uid="{00000000-0005-0000-0000-000033850000}"/>
    <cellStyle name="Normal 3 5 2 2 2 3 2 2" xfId="35077" xr:uid="{00000000-0005-0000-0000-000034850000}"/>
    <cellStyle name="Normal 3 5 2 2 2 3 2 2 2" xfId="35078" xr:uid="{00000000-0005-0000-0000-000035850000}"/>
    <cellStyle name="Normal 3 5 2 2 2 3 2 2 2 2" xfId="35079" xr:uid="{00000000-0005-0000-0000-000036850000}"/>
    <cellStyle name="Normal 3 5 2 2 2 3 2 2 3" xfId="35080" xr:uid="{00000000-0005-0000-0000-000037850000}"/>
    <cellStyle name="Normal 3 5 2 2 2 3 2 3" xfId="35081" xr:uid="{00000000-0005-0000-0000-000038850000}"/>
    <cellStyle name="Normal 3 5 2 2 2 3 2 3 2" xfId="35082" xr:uid="{00000000-0005-0000-0000-000039850000}"/>
    <cellStyle name="Normal 3 5 2 2 2 3 2 4" xfId="35083" xr:uid="{00000000-0005-0000-0000-00003A850000}"/>
    <cellStyle name="Normal 3 5 2 2 2 3 3" xfId="35084" xr:uid="{00000000-0005-0000-0000-00003B850000}"/>
    <cellStyle name="Normal 3 5 2 2 2 3 3 2" xfId="35085" xr:uid="{00000000-0005-0000-0000-00003C850000}"/>
    <cellStyle name="Normal 3 5 2 2 2 3 3 2 2" xfId="35086" xr:uid="{00000000-0005-0000-0000-00003D850000}"/>
    <cellStyle name="Normal 3 5 2 2 2 3 3 3" xfId="35087" xr:uid="{00000000-0005-0000-0000-00003E850000}"/>
    <cellStyle name="Normal 3 5 2 2 2 3 4" xfId="35088" xr:uid="{00000000-0005-0000-0000-00003F850000}"/>
    <cellStyle name="Normal 3 5 2 2 2 3 4 2" xfId="35089" xr:uid="{00000000-0005-0000-0000-000040850000}"/>
    <cellStyle name="Normal 3 5 2 2 2 3 5" xfId="35090" xr:uid="{00000000-0005-0000-0000-000041850000}"/>
    <cellStyle name="Normal 3 5 2 2 2 4" xfId="35091" xr:uid="{00000000-0005-0000-0000-000042850000}"/>
    <cellStyle name="Normal 3 5 2 2 2 4 2" xfId="35092" xr:uid="{00000000-0005-0000-0000-000043850000}"/>
    <cellStyle name="Normal 3 5 2 2 2 4 2 2" xfId="35093" xr:uid="{00000000-0005-0000-0000-000044850000}"/>
    <cellStyle name="Normal 3 5 2 2 2 4 2 2 2" xfId="35094" xr:uid="{00000000-0005-0000-0000-000045850000}"/>
    <cellStyle name="Normal 3 5 2 2 2 4 2 3" xfId="35095" xr:uid="{00000000-0005-0000-0000-000046850000}"/>
    <cellStyle name="Normal 3 5 2 2 2 4 3" xfId="35096" xr:uid="{00000000-0005-0000-0000-000047850000}"/>
    <cellStyle name="Normal 3 5 2 2 2 4 3 2" xfId="35097" xr:uid="{00000000-0005-0000-0000-000048850000}"/>
    <cellStyle name="Normal 3 5 2 2 2 4 4" xfId="35098" xr:uid="{00000000-0005-0000-0000-000049850000}"/>
    <cellStyle name="Normal 3 5 2 2 2 5" xfId="35099" xr:uid="{00000000-0005-0000-0000-00004A850000}"/>
    <cellStyle name="Normal 3 5 2 2 2 5 2" xfId="35100" xr:uid="{00000000-0005-0000-0000-00004B850000}"/>
    <cellStyle name="Normal 3 5 2 2 2 5 2 2" xfId="35101" xr:uid="{00000000-0005-0000-0000-00004C850000}"/>
    <cellStyle name="Normal 3 5 2 2 2 5 2 2 2" xfId="35102" xr:uid="{00000000-0005-0000-0000-00004D850000}"/>
    <cellStyle name="Normal 3 5 2 2 2 5 2 3" xfId="35103" xr:uid="{00000000-0005-0000-0000-00004E850000}"/>
    <cellStyle name="Normal 3 5 2 2 2 5 3" xfId="35104" xr:uid="{00000000-0005-0000-0000-00004F850000}"/>
    <cellStyle name="Normal 3 5 2 2 2 5 3 2" xfId="35105" xr:uid="{00000000-0005-0000-0000-000050850000}"/>
    <cellStyle name="Normal 3 5 2 2 2 5 4" xfId="35106" xr:uid="{00000000-0005-0000-0000-000051850000}"/>
    <cellStyle name="Normal 3 5 2 2 2 6" xfId="35107" xr:uid="{00000000-0005-0000-0000-000052850000}"/>
    <cellStyle name="Normal 3 5 2 2 2 6 2" xfId="35108" xr:uid="{00000000-0005-0000-0000-000053850000}"/>
    <cellStyle name="Normal 3 5 2 2 2 6 2 2" xfId="35109" xr:uid="{00000000-0005-0000-0000-000054850000}"/>
    <cellStyle name="Normal 3 5 2 2 2 6 3" xfId="35110" xr:uid="{00000000-0005-0000-0000-000055850000}"/>
    <cellStyle name="Normal 3 5 2 2 2 7" xfId="35111" xr:uid="{00000000-0005-0000-0000-000056850000}"/>
    <cellStyle name="Normal 3 5 2 2 2 7 2" xfId="35112" xr:uid="{00000000-0005-0000-0000-000057850000}"/>
    <cellStyle name="Normal 3 5 2 2 2 8" xfId="35113" xr:uid="{00000000-0005-0000-0000-000058850000}"/>
    <cellStyle name="Normal 3 5 2 2 2 8 2" xfId="35114" xr:uid="{00000000-0005-0000-0000-000059850000}"/>
    <cellStyle name="Normal 3 5 2 2 2 9" xfId="35115" xr:uid="{00000000-0005-0000-0000-00005A850000}"/>
    <cellStyle name="Normal 3 5 2 2 3" xfId="35116" xr:uid="{00000000-0005-0000-0000-00005B850000}"/>
    <cellStyle name="Normal 3 5 2 2 3 2" xfId="35117" xr:uid="{00000000-0005-0000-0000-00005C850000}"/>
    <cellStyle name="Normal 3 5 2 2 3 2 2" xfId="35118" xr:uid="{00000000-0005-0000-0000-00005D850000}"/>
    <cellStyle name="Normal 3 5 2 2 3 2 2 2" xfId="35119" xr:uid="{00000000-0005-0000-0000-00005E850000}"/>
    <cellStyle name="Normal 3 5 2 2 3 2 2 2 2" xfId="35120" xr:uid="{00000000-0005-0000-0000-00005F850000}"/>
    <cellStyle name="Normal 3 5 2 2 3 2 2 2 2 2" xfId="35121" xr:uid="{00000000-0005-0000-0000-000060850000}"/>
    <cellStyle name="Normal 3 5 2 2 3 2 2 2 3" xfId="35122" xr:uid="{00000000-0005-0000-0000-000061850000}"/>
    <cellStyle name="Normal 3 5 2 2 3 2 2 3" xfId="35123" xr:uid="{00000000-0005-0000-0000-000062850000}"/>
    <cellStyle name="Normal 3 5 2 2 3 2 2 3 2" xfId="35124" xr:uid="{00000000-0005-0000-0000-000063850000}"/>
    <cellStyle name="Normal 3 5 2 2 3 2 2 4" xfId="35125" xr:uid="{00000000-0005-0000-0000-000064850000}"/>
    <cellStyle name="Normal 3 5 2 2 3 2 3" xfId="35126" xr:uid="{00000000-0005-0000-0000-000065850000}"/>
    <cellStyle name="Normal 3 5 2 2 3 2 3 2" xfId="35127" xr:uid="{00000000-0005-0000-0000-000066850000}"/>
    <cellStyle name="Normal 3 5 2 2 3 2 3 2 2" xfId="35128" xr:uid="{00000000-0005-0000-0000-000067850000}"/>
    <cellStyle name="Normal 3 5 2 2 3 2 3 3" xfId="35129" xr:uid="{00000000-0005-0000-0000-000068850000}"/>
    <cellStyle name="Normal 3 5 2 2 3 2 4" xfId="35130" xr:uid="{00000000-0005-0000-0000-000069850000}"/>
    <cellStyle name="Normal 3 5 2 2 3 2 4 2" xfId="35131" xr:uid="{00000000-0005-0000-0000-00006A850000}"/>
    <cellStyle name="Normal 3 5 2 2 3 2 5" xfId="35132" xr:uid="{00000000-0005-0000-0000-00006B850000}"/>
    <cellStyle name="Normal 3 5 2 2 3 2 6" xfId="35133" xr:uid="{00000000-0005-0000-0000-00006C850000}"/>
    <cellStyle name="Normal 3 5 2 2 3 3" xfId="35134" xr:uid="{00000000-0005-0000-0000-00006D850000}"/>
    <cellStyle name="Normal 3 5 2 2 3 3 2" xfId="35135" xr:uid="{00000000-0005-0000-0000-00006E850000}"/>
    <cellStyle name="Normal 3 5 2 2 3 3 2 2" xfId="35136" xr:uid="{00000000-0005-0000-0000-00006F850000}"/>
    <cellStyle name="Normal 3 5 2 2 3 3 2 2 2" xfId="35137" xr:uid="{00000000-0005-0000-0000-000070850000}"/>
    <cellStyle name="Normal 3 5 2 2 3 3 2 3" xfId="35138" xr:uid="{00000000-0005-0000-0000-000071850000}"/>
    <cellStyle name="Normal 3 5 2 2 3 3 3" xfId="35139" xr:uid="{00000000-0005-0000-0000-000072850000}"/>
    <cellStyle name="Normal 3 5 2 2 3 3 3 2" xfId="35140" xr:uid="{00000000-0005-0000-0000-000073850000}"/>
    <cellStyle name="Normal 3 5 2 2 3 3 4" xfId="35141" xr:uid="{00000000-0005-0000-0000-000074850000}"/>
    <cellStyle name="Normal 3 5 2 2 3 4" xfId="35142" xr:uid="{00000000-0005-0000-0000-000075850000}"/>
    <cellStyle name="Normal 3 5 2 2 3 4 2" xfId="35143" xr:uid="{00000000-0005-0000-0000-000076850000}"/>
    <cellStyle name="Normal 3 5 2 2 3 4 2 2" xfId="35144" xr:uid="{00000000-0005-0000-0000-000077850000}"/>
    <cellStyle name="Normal 3 5 2 2 3 4 2 2 2" xfId="35145" xr:uid="{00000000-0005-0000-0000-000078850000}"/>
    <cellStyle name="Normal 3 5 2 2 3 4 2 3" xfId="35146" xr:uid="{00000000-0005-0000-0000-000079850000}"/>
    <cellStyle name="Normal 3 5 2 2 3 4 3" xfId="35147" xr:uid="{00000000-0005-0000-0000-00007A850000}"/>
    <cellStyle name="Normal 3 5 2 2 3 4 3 2" xfId="35148" xr:uid="{00000000-0005-0000-0000-00007B850000}"/>
    <cellStyle name="Normal 3 5 2 2 3 4 4" xfId="35149" xr:uid="{00000000-0005-0000-0000-00007C850000}"/>
    <cellStyle name="Normal 3 5 2 2 3 5" xfId="35150" xr:uid="{00000000-0005-0000-0000-00007D850000}"/>
    <cellStyle name="Normal 3 5 2 2 3 5 2" xfId="35151" xr:uid="{00000000-0005-0000-0000-00007E850000}"/>
    <cellStyle name="Normal 3 5 2 2 3 5 2 2" xfId="35152" xr:uid="{00000000-0005-0000-0000-00007F850000}"/>
    <cellStyle name="Normal 3 5 2 2 3 5 3" xfId="35153" xr:uid="{00000000-0005-0000-0000-000080850000}"/>
    <cellStyle name="Normal 3 5 2 2 3 6" xfId="35154" xr:uid="{00000000-0005-0000-0000-000081850000}"/>
    <cellStyle name="Normal 3 5 2 2 3 6 2" xfId="35155" xr:uid="{00000000-0005-0000-0000-000082850000}"/>
    <cellStyle name="Normal 3 5 2 2 3 7" xfId="35156" xr:uid="{00000000-0005-0000-0000-000083850000}"/>
    <cellStyle name="Normal 3 5 2 2 3 7 2" xfId="35157" xr:uid="{00000000-0005-0000-0000-000084850000}"/>
    <cellStyle name="Normal 3 5 2 2 3 8" xfId="35158" xr:uid="{00000000-0005-0000-0000-000085850000}"/>
    <cellStyle name="Normal 3 5 2 2 3 9" xfId="35159" xr:uid="{00000000-0005-0000-0000-000086850000}"/>
    <cellStyle name="Normal 3 5 2 2 4" xfId="35160" xr:uid="{00000000-0005-0000-0000-000087850000}"/>
    <cellStyle name="Normal 3 5 2 2 4 2" xfId="35161" xr:uid="{00000000-0005-0000-0000-000088850000}"/>
    <cellStyle name="Normal 3 5 2 2 4 2 2" xfId="35162" xr:uid="{00000000-0005-0000-0000-000089850000}"/>
    <cellStyle name="Normal 3 5 2 2 4 2 2 2" xfId="35163" xr:uid="{00000000-0005-0000-0000-00008A850000}"/>
    <cellStyle name="Normal 3 5 2 2 4 2 2 2 2" xfId="35164" xr:uid="{00000000-0005-0000-0000-00008B850000}"/>
    <cellStyle name="Normal 3 5 2 2 4 2 2 3" xfId="35165" xr:uid="{00000000-0005-0000-0000-00008C850000}"/>
    <cellStyle name="Normal 3 5 2 2 4 2 3" xfId="35166" xr:uid="{00000000-0005-0000-0000-00008D850000}"/>
    <cellStyle name="Normal 3 5 2 2 4 2 3 2" xfId="35167" xr:uid="{00000000-0005-0000-0000-00008E850000}"/>
    <cellStyle name="Normal 3 5 2 2 4 2 4" xfId="35168" xr:uid="{00000000-0005-0000-0000-00008F850000}"/>
    <cellStyle name="Normal 3 5 2 2 4 3" xfId="35169" xr:uid="{00000000-0005-0000-0000-000090850000}"/>
    <cellStyle name="Normal 3 5 2 2 4 3 2" xfId="35170" xr:uid="{00000000-0005-0000-0000-000091850000}"/>
    <cellStyle name="Normal 3 5 2 2 4 3 2 2" xfId="35171" xr:uid="{00000000-0005-0000-0000-000092850000}"/>
    <cellStyle name="Normal 3 5 2 2 4 3 3" xfId="35172" xr:uid="{00000000-0005-0000-0000-000093850000}"/>
    <cellStyle name="Normal 3 5 2 2 4 4" xfId="35173" xr:uid="{00000000-0005-0000-0000-000094850000}"/>
    <cellStyle name="Normal 3 5 2 2 4 4 2" xfId="35174" xr:uid="{00000000-0005-0000-0000-000095850000}"/>
    <cellStyle name="Normal 3 5 2 2 4 5" xfId="35175" xr:uid="{00000000-0005-0000-0000-000096850000}"/>
    <cellStyle name="Normal 3 5 2 2 4 6" xfId="35176" xr:uid="{00000000-0005-0000-0000-000097850000}"/>
    <cellStyle name="Normal 3 5 2 2 5" xfId="35177" xr:uid="{00000000-0005-0000-0000-000098850000}"/>
    <cellStyle name="Normal 3 5 2 2 5 2" xfId="35178" xr:uid="{00000000-0005-0000-0000-000099850000}"/>
    <cellStyle name="Normal 3 5 2 2 5 2 2" xfId="35179" xr:uid="{00000000-0005-0000-0000-00009A850000}"/>
    <cellStyle name="Normal 3 5 2 2 5 2 2 2" xfId="35180" xr:uid="{00000000-0005-0000-0000-00009B850000}"/>
    <cellStyle name="Normal 3 5 2 2 5 2 3" xfId="35181" xr:uid="{00000000-0005-0000-0000-00009C850000}"/>
    <cellStyle name="Normal 3 5 2 2 5 3" xfId="35182" xr:uid="{00000000-0005-0000-0000-00009D850000}"/>
    <cellStyle name="Normal 3 5 2 2 5 3 2" xfId="35183" xr:uid="{00000000-0005-0000-0000-00009E850000}"/>
    <cellStyle name="Normal 3 5 2 2 5 4" xfId="35184" xr:uid="{00000000-0005-0000-0000-00009F850000}"/>
    <cellStyle name="Normal 3 5 2 2 6" xfId="35185" xr:uid="{00000000-0005-0000-0000-0000A0850000}"/>
    <cellStyle name="Normal 3 5 2 2 6 2" xfId="35186" xr:uid="{00000000-0005-0000-0000-0000A1850000}"/>
    <cellStyle name="Normal 3 5 2 2 6 2 2" xfId="35187" xr:uid="{00000000-0005-0000-0000-0000A2850000}"/>
    <cellStyle name="Normal 3 5 2 2 6 2 2 2" xfId="35188" xr:uid="{00000000-0005-0000-0000-0000A3850000}"/>
    <cellStyle name="Normal 3 5 2 2 6 2 3" xfId="35189" xr:uid="{00000000-0005-0000-0000-0000A4850000}"/>
    <cellStyle name="Normal 3 5 2 2 6 3" xfId="35190" xr:uid="{00000000-0005-0000-0000-0000A5850000}"/>
    <cellStyle name="Normal 3 5 2 2 6 3 2" xfId="35191" xr:uid="{00000000-0005-0000-0000-0000A6850000}"/>
    <cellStyle name="Normal 3 5 2 2 6 4" xfId="35192" xr:uid="{00000000-0005-0000-0000-0000A7850000}"/>
    <cellStyle name="Normal 3 5 2 2 7" xfId="35193" xr:uid="{00000000-0005-0000-0000-0000A8850000}"/>
    <cellStyle name="Normal 3 5 2 2 7 2" xfId="35194" xr:uid="{00000000-0005-0000-0000-0000A9850000}"/>
    <cellStyle name="Normal 3 5 2 2 7 2 2" xfId="35195" xr:uid="{00000000-0005-0000-0000-0000AA850000}"/>
    <cellStyle name="Normal 3 5 2 2 7 3" xfId="35196" xr:uid="{00000000-0005-0000-0000-0000AB850000}"/>
    <cellStyle name="Normal 3 5 2 2 8" xfId="35197" xr:uid="{00000000-0005-0000-0000-0000AC850000}"/>
    <cellStyle name="Normal 3 5 2 2 8 2" xfId="35198" xr:uid="{00000000-0005-0000-0000-0000AD850000}"/>
    <cellStyle name="Normal 3 5 2 2 9" xfId="35199" xr:uid="{00000000-0005-0000-0000-0000AE850000}"/>
    <cellStyle name="Normal 3 5 2 2 9 2" xfId="35200" xr:uid="{00000000-0005-0000-0000-0000AF850000}"/>
    <cellStyle name="Normal 3 5 2 2_T-straight with PEDs adjustor" xfId="35201" xr:uid="{00000000-0005-0000-0000-0000B0850000}"/>
    <cellStyle name="Normal 3 5 2 3" xfId="1300" xr:uid="{00000000-0005-0000-0000-0000B1850000}"/>
    <cellStyle name="Normal 3 5 2 3 10" xfId="35202" xr:uid="{00000000-0005-0000-0000-0000B2850000}"/>
    <cellStyle name="Normal 3 5 2 3 11" xfId="35203" xr:uid="{00000000-0005-0000-0000-0000B3850000}"/>
    <cellStyle name="Normal 3 5 2 3 2" xfId="35204" xr:uid="{00000000-0005-0000-0000-0000B4850000}"/>
    <cellStyle name="Normal 3 5 2 3 2 10" xfId="35205" xr:uid="{00000000-0005-0000-0000-0000B5850000}"/>
    <cellStyle name="Normal 3 5 2 3 2 2" xfId="35206" xr:uid="{00000000-0005-0000-0000-0000B6850000}"/>
    <cellStyle name="Normal 3 5 2 3 2 2 2" xfId="35207" xr:uid="{00000000-0005-0000-0000-0000B7850000}"/>
    <cellStyle name="Normal 3 5 2 3 2 2 2 2" xfId="35208" xr:uid="{00000000-0005-0000-0000-0000B8850000}"/>
    <cellStyle name="Normal 3 5 2 3 2 2 2 2 2" xfId="35209" xr:uid="{00000000-0005-0000-0000-0000B9850000}"/>
    <cellStyle name="Normal 3 5 2 3 2 2 2 2 2 2" xfId="35210" xr:uid="{00000000-0005-0000-0000-0000BA850000}"/>
    <cellStyle name="Normal 3 5 2 3 2 2 2 2 2 2 2" xfId="35211" xr:uid="{00000000-0005-0000-0000-0000BB850000}"/>
    <cellStyle name="Normal 3 5 2 3 2 2 2 2 2 3" xfId="35212" xr:uid="{00000000-0005-0000-0000-0000BC850000}"/>
    <cellStyle name="Normal 3 5 2 3 2 2 2 2 3" xfId="35213" xr:uid="{00000000-0005-0000-0000-0000BD850000}"/>
    <cellStyle name="Normal 3 5 2 3 2 2 2 2 3 2" xfId="35214" xr:uid="{00000000-0005-0000-0000-0000BE850000}"/>
    <cellStyle name="Normal 3 5 2 3 2 2 2 2 4" xfId="35215" xr:uid="{00000000-0005-0000-0000-0000BF850000}"/>
    <cellStyle name="Normal 3 5 2 3 2 2 2 3" xfId="35216" xr:uid="{00000000-0005-0000-0000-0000C0850000}"/>
    <cellStyle name="Normal 3 5 2 3 2 2 2 3 2" xfId="35217" xr:uid="{00000000-0005-0000-0000-0000C1850000}"/>
    <cellStyle name="Normal 3 5 2 3 2 2 2 3 2 2" xfId="35218" xr:uid="{00000000-0005-0000-0000-0000C2850000}"/>
    <cellStyle name="Normal 3 5 2 3 2 2 2 3 3" xfId="35219" xr:uid="{00000000-0005-0000-0000-0000C3850000}"/>
    <cellStyle name="Normal 3 5 2 3 2 2 2 4" xfId="35220" xr:uid="{00000000-0005-0000-0000-0000C4850000}"/>
    <cellStyle name="Normal 3 5 2 3 2 2 2 4 2" xfId="35221" xr:uid="{00000000-0005-0000-0000-0000C5850000}"/>
    <cellStyle name="Normal 3 5 2 3 2 2 2 5" xfId="35222" xr:uid="{00000000-0005-0000-0000-0000C6850000}"/>
    <cellStyle name="Normal 3 5 2 3 2 2 3" xfId="35223" xr:uid="{00000000-0005-0000-0000-0000C7850000}"/>
    <cellStyle name="Normal 3 5 2 3 2 2 3 2" xfId="35224" xr:uid="{00000000-0005-0000-0000-0000C8850000}"/>
    <cellStyle name="Normal 3 5 2 3 2 2 3 2 2" xfId="35225" xr:uid="{00000000-0005-0000-0000-0000C9850000}"/>
    <cellStyle name="Normal 3 5 2 3 2 2 3 2 2 2" xfId="35226" xr:uid="{00000000-0005-0000-0000-0000CA850000}"/>
    <cellStyle name="Normal 3 5 2 3 2 2 3 2 3" xfId="35227" xr:uid="{00000000-0005-0000-0000-0000CB850000}"/>
    <cellStyle name="Normal 3 5 2 3 2 2 3 3" xfId="35228" xr:uid="{00000000-0005-0000-0000-0000CC850000}"/>
    <cellStyle name="Normal 3 5 2 3 2 2 3 3 2" xfId="35229" xr:uid="{00000000-0005-0000-0000-0000CD850000}"/>
    <cellStyle name="Normal 3 5 2 3 2 2 3 4" xfId="35230" xr:uid="{00000000-0005-0000-0000-0000CE850000}"/>
    <cellStyle name="Normal 3 5 2 3 2 2 4" xfId="35231" xr:uid="{00000000-0005-0000-0000-0000CF850000}"/>
    <cellStyle name="Normal 3 5 2 3 2 2 4 2" xfId="35232" xr:uid="{00000000-0005-0000-0000-0000D0850000}"/>
    <cellStyle name="Normal 3 5 2 3 2 2 4 2 2" xfId="35233" xr:uid="{00000000-0005-0000-0000-0000D1850000}"/>
    <cellStyle name="Normal 3 5 2 3 2 2 4 2 2 2" xfId="35234" xr:uid="{00000000-0005-0000-0000-0000D2850000}"/>
    <cellStyle name="Normal 3 5 2 3 2 2 4 2 3" xfId="35235" xr:uid="{00000000-0005-0000-0000-0000D3850000}"/>
    <cellStyle name="Normal 3 5 2 3 2 2 4 3" xfId="35236" xr:uid="{00000000-0005-0000-0000-0000D4850000}"/>
    <cellStyle name="Normal 3 5 2 3 2 2 4 3 2" xfId="35237" xr:uid="{00000000-0005-0000-0000-0000D5850000}"/>
    <cellStyle name="Normal 3 5 2 3 2 2 4 4" xfId="35238" xr:uid="{00000000-0005-0000-0000-0000D6850000}"/>
    <cellStyle name="Normal 3 5 2 3 2 2 5" xfId="35239" xr:uid="{00000000-0005-0000-0000-0000D7850000}"/>
    <cellStyle name="Normal 3 5 2 3 2 2 5 2" xfId="35240" xr:uid="{00000000-0005-0000-0000-0000D8850000}"/>
    <cellStyle name="Normal 3 5 2 3 2 2 5 2 2" xfId="35241" xr:uid="{00000000-0005-0000-0000-0000D9850000}"/>
    <cellStyle name="Normal 3 5 2 3 2 2 5 3" xfId="35242" xr:uid="{00000000-0005-0000-0000-0000DA850000}"/>
    <cellStyle name="Normal 3 5 2 3 2 2 6" xfId="35243" xr:uid="{00000000-0005-0000-0000-0000DB850000}"/>
    <cellStyle name="Normal 3 5 2 3 2 2 6 2" xfId="35244" xr:uid="{00000000-0005-0000-0000-0000DC850000}"/>
    <cellStyle name="Normal 3 5 2 3 2 2 7" xfId="35245" xr:uid="{00000000-0005-0000-0000-0000DD850000}"/>
    <cellStyle name="Normal 3 5 2 3 2 2 7 2" xfId="35246" xr:uid="{00000000-0005-0000-0000-0000DE850000}"/>
    <cellStyle name="Normal 3 5 2 3 2 2 8" xfId="35247" xr:uid="{00000000-0005-0000-0000-0000DF850000}"/>
    <cellStyle name="Normal 3 5 2 3 2 3" xfId="35248" xr:uid="{00000000-0005-0000-0000-0000E0850000}"/>
    <cellStyle name="Normal 3 5 2 3 2 3 2" xfId="35249" xr:uid="{00000000-0005-0000-0000-0000E1850000}"/>
    <cellStyle name="Normal 3 5 2 3 2 3 2 2" xfId="35250" xr:uid="{00000000-0005-0000-0000-0000E2850000}"/>
    <cellStyle name="Normal 3 5 2 3 2 3 2 2 2" xfId="35251" xr:uid="{00000000-0005-0000-0000-0000E3850000}"/>
    <cellStyle name="Normal 3 5 2 3 2 3 2 2 2 2" xfId="35252" xr:uid="{00000000-0005-0000-0000-0000E4850000}"/>
    <cellStyle name="Normal 3 5 2 3 2 3 2 2 3" xfId="35253" xr:uid="{00000000-0005-0000-0000-0000E5850000}"/>
    <cellStyle name="Normal 3 5 2 3 2 3 2 3" xfId="35254" xr:uid="{00000000-0005-0000-0000-0000E6850000}"/>
    <cellStyle name="Normal 3 5 2 3 2 3 2 3 2" xfId="35255" xr:uid="{00000000-0005-0000-0000-0000E7850000}"/>
    <cellStyle name="Normal 3 5 2 3 2 3 2 4" xfId="35256" xr:uid="{00000000-0005-0000-0000-0000E8850000}"/>
    <cellStyle name="Normal 3 5 2 3 2 3 3" xfId="35257" xr:uid="{00000000-0005-0000-0000-0000E9850000}"/>
    <cellStyle name="Normal 3 5 2 3 2 3 3 2" xfId="35258" xr:uid="{00000000-0005-0000-0000-0000EA850000}"/>
    <cellStyle name="Normal 3 5 2 3 2 3 3 2 2" xfId="35259" xr:uid="{00000000-0005-0000-0000-0000EB850000}"/>
    <cellStyle name="Normal 3 5 2 3 2 3 3 3" xfId="35260" xr:uid="{00000000-0005-0000-0000-0000EC850000}"/>
    <cellStyle name="Normal 3 5 2 3 2 3 4" xfId="35261" xr:uid="{00000000-0005-0000-0000-0000ED850000}"/>
    <cellStyle name="Normal 3 5 2 3 2 3 4 2" xfId="35262" xr:uid="{00000000-0005-0000-0000-0000EE850000}"/>
    <cellStyle name="Normal 3 5 2 3 2 3 5" xfId="35263" xr:uid="{00000000-0005-0000-0000-0000EF850000}"/>
    <cellStyle name="Normal 3 5 2 3 2 4" xfId="35264" xr:uid="{00000000-0005-0000-0000-0000F0850000}"/>
    <cellStyle name="Normal 3 5 2 3 2 4 2" xfId="35265" xr:uid="{00000000-0005-0000-0000-0000F1850000}"/>
    <cellStyle name="Normal 3 5 2 3 2 4 2 2" xfId="35266" xr:uid="{00000000-0005-0000-0000-0000F2850000}"/>
    <cellStyle name="Normal 3 5 2 3 2 4 2 2 2" xfId="35267" xr:uid="{00000000-0005-0000-0000-0000F3850000}"/>
    <cellStyle name="Normal 3 5 2 3 2 4 2 3" xfId="35268" xr:uid="{00000000-0005-0000-0000-0000F4850000}"/>
    <cellStyle name="Normal 3 5 2 3 2 4 3" xfId="35269" xr:uid="{00000000-0005-0000-0000-0000F5850000}"/>
    <cellStyle name="Normal 3 5 2 3 2 4 3 2" xfId="35270" xr:uid="{00000000-0005-0000-0000-0000F6850000}"/>
    <cellStyle name="Normal 3 5 2 3 2 4 4" xfId="35271" xr:uid="{00000000-0005-0000-0000-0000F7850000}"/>
    <cellStyle name="Normal 3 5 2 3 2 5" xfId="35272" xr:uid="{00000000-0005-0000-0000-0000F8850000}"/>
    <cellStyle name="Normal 3 5 2 3 2 5 2" xfId="35273" xr:uid="{00000000-0005-0000-0000-0000F9850000}"/>
    <cellStyle name="Normal 3 5 2 3 2 5 2 2" xfId="35274" xr:uid="{00000000-0005-0000-0000-0000FA850000}"/>
    <cellStyle name="Normal 3 5 2 3 2 5 2 2 2" xfId="35275" xr:uid="{00000000-0005-0000-0000-0000FB850000}"/>
    <cellStyle name="Normal 3 5 2 3 2 5 2 3" xfId="35276" xr:uid="{00000000-0005-0000-0000-0000FC850000}"/>
    <cellStyle name="Normal 3 5 2 3 2 5 3" xfId="35277" xr:uid="{00000000-0005-0000-0000-0000FD850000}"/>
    <cellStyle name="Normal 3 5 2 3 2 5 3 2" xfId="35278" xr:uid="{00000000-0005-0000-0000-0000FE850000}"/>
    <cellStyle name="Normal 3 5 2 3 2 5 4" xfId="35279" xr:uid="{00000000-0005-0000-0000-0000FF850000}"/>
    <cellStyle name="Normal 3 5 2 3 2 6" xfId="35280" xr:uid="{00000000-0005-0000-0000-000000860000}"/>
    <cellStyle name="Normal 3 5 2 3 2 6 2" xfId="35281" xr:uid="{00000000-0005-0000-0000-000001860000}"/>
    <cellStyle name="Normal 3 5 2 3 2 6 2 2" xfId="35282" xr:uid="{00000000-0005-0000-0000-000002860000}"/>
    <cellStyle name="Normal 3 5 2 3 2 6 3" xfId="35283" xr:uid="{00000000-0005-0000-0000-000003860000}"/>
    <cellStyle name="Normal 3 5 2 3 2 7" xfId="35284" xr:uid="{00000000-0005-0000-0000-000004860000}"/>
    <cellStyle name="Normal 3 5 2 3 2 7 2" xfId="35285" xr:uid="{00000000-0005-0000-0000-000005860000}"/>
    <cellStyle name="Normal 3 5 2 3 2 8" xfId="35286" xr:uid="{00000000-0005-0000-0000-000006860000}"/>
    <cellStyle name="Normal 3 5 2 3 2 8 2" xfId="35287" xr:uid="{00000000-0005-0000-0000-000007860000}"/>
    <cellStyle name="Normal 3 5 2 3 2 9" xfId="35288" xr:uid="{00000000-0005-0000-0000-000008860000}"/>
    <cellStyle name="Normal 3 5 2 3 3" xfId="35289" xr:uid="{00000000-0005-0000-0000-000009860000}"/>
    <cellStyle name="Normal 3 5 2 3 3 2" xfId="35290" xr:uid="{00000000-0005-0000-0000-00000A860000}"/>
    <cellStyle name="Normal 3 5 2 3 3 2 2" xfId="35291" xr:uid="{00000000-0005-0000-0000-00000B860000}"/>
    <cellStyle name="Normal 3 5 2 3 3 2 2 2" xfId="35292" xr:uid="{00000000-0005-0000-0000-00000C860000}"/>
    <cellStyle name="Normal 3 5 2 3 3 2 2 2 2" xfId="35293" xr:uid="{00000000-0005-0000-0000-00000D860000}"/>
    <cellStyle name="Normal 3 5 2 3 3 2 2 2 2 2" xfId="35294" xr:uid="{00000000-0005-0000-0000-00000E860000}"/>
    <cellStyle name="Normal 3 5 2 3 3 2 2 2 3" xfId="35295" xr:uid="{00000000-0005-0000-0000-00000F860000}"/>
    <cellStyle name="Normal 3 5 2 3 3 2 2 3" xfId="35296" xr:uid="{00000000-0005-0000-0000-000010860000}"/>
    <cellStyle name="Normal 3 5 2 3 3 2 2 3 2" xfId="35297" xr:uid="{00000000-0005-0000-0000-000011860000}"/>
    <cellStyle name="Normal 3 5 2 3 3 2 2 4" xfId="35298" xr:uid="{00000000-0005-0000-0000-000012860000}"/>
    <cellStyle name="Normal 3 5 2 3 3 2 3" xfId="35299" xr:uid="{00000000-0005-0000-0000-000013860000}"/>
    <cellStyle name="Normal 3 5 2 3 3 2 3 2" xfId="35300" xr:uid="{00000000-0005-0000-0000-000014860000}"/>
    <cellStyle name="Normal 3 5 2 3 3 2 3 2 2" xfId="35301" xr:uid="{00000000-0005-0000-0000-000015860000}"/>
    <cellStyle name="Normal 3 5 2 3 3 2 3 3" xfId="35302" xr:uid="{00000000-0005-0000-0000-000016860000}"/>
    <cellStyle name="Normal 3 5 2 3 3 2 4" xfId="35303" xr:uid="{00000000-0005-0000-0000-000017860000}"/>
    <cellStyle name="Normal 3 5 2 3 3 2 4 2" xfId="35304" xr:uid="{00000000-0005-0000-0000-000018860000}"/>
    <cellStyle name="Normal 3 5 2 3 3 2 5" xfId="35305" xr:uid="{00000000-0005-0000-0000-000019860000}"/>
    <cellStyle name="Normal 3 5 2 3 3 3" xfId="35306" xr:uid="{00000000-0005-0000-0000-00001A860000}"/>
    <cellStyle name="Normal 3 5 2 3 3 3 2" xfId="35307" xr:uid="{00000000-0005-0000-0000-00001B860000}"/>
    <cellStyle name="Normal 3 5 2 3 3 3 2 2" xfId="35308" xr:uid="{00000000-0005-0000-0000-00001C860000}"/>
    <cellStyle name="Normal 3 5 2 3 3 3 2 2 2" xfId="35309" xr:uid="{00000000-0005-0000-0000-00001D860000}"/>
    <cellStyle name="Normal 3 5 2 3 3 3 2 3" xfId="35310" xr:uid="{00000000-0005-0000-0000-00001E860000}"/>
    <cellStyle name="Normal 3 5 2 3 3 3 3" xfId="35311" xr:uid="{00000000-0005-0000-0000-00001F860000}"/>
    <cellStyle name="Normal 3 5 2 3 3 3 3 2" xfId="35312" xr:uid="{00000000-0005-0000-0000-000020860000}"/>
    <cellStyle name="Normal 3 5 2 3 3 3 4" xfId="35313" xr:uid="{00000000-0005-0000-0000-000021860000}"/>
    <cellStyle name="Normal 3 5 2 3 3 4" xfId="35314" xr:uid="{00000000-0005-0000-0000-000022860000}"/>
    <cellStyle name="Normal 3 5 2 3 3 4 2" xfId="35315" xr:uid="{00000000-0005-0000-0000-000023860000}"/>
    <cellStyle name="Normal 3 5 2 3 3 4 2 2" xfId="35316" xr:uid="{00000000-0005-0000-0000-000024860000}"/>
    <cellStyle name="Normal 3 5 2 3 3 4 2 2 2" xfId="35317" xr:uid="{00000000-0005-0000-0000-000025860000}"/>
    <cellStyle name="Normal 3 5 2 3 3 4 2 3" xfId="35318" xr:uid="{00000000-0005-0000-0000-000026860000}"/>
    <cellStyle name="Normal 3 5 2 3 3 4 3" xfId="35319" xr:uid="{00000000-0005-0000-0000-000027860000}"/>
    <cellStyle name="Normal 3 5 2 3 3 4 3 2" xfId="35320" xr:uid="{00000000-0005-0000-0000-000028860000}"/>
    <cellStyle name="Normal 3 5 2 3 3 4 4" xfId="35321" xr:uid="{00000000-0005-0000-0000-000029860000}"/>
    <cellStyle name="Normal 3 5 2 3 3 5" xfId="35322" xr:uid="{00000000-0005-0000-0000-00002A860000}"/>
    <cellStyle name="Normal 3 5 2 3 3 5 2" xfId="35323" xr:uid="{00000000-0005-0000-0000-00002B860000}"/>
    <cellStyle name="Normal 3 5 2 3 3 5 2 2" xfId="35324" xr:uid="{00000000-0005-0000-0000-00002C860000}"/>
    <cellStyle name="Normal 3 5 2 3 3 5 3" xfId="35325" xr:uid="{00000000-0005-0000-0000-00002D860000}"/>
    <cellStyle name="Normal 3 5 2 3 3 6" xfId="35326" xr:uid="{00000000-0005-0000-0000-00002E860000}"/>
    <cellStyle name="Normal 3 5 2 3 3 6 2" xfId="35327" xr:uid="{00000000-0005-0000-0000-00002F860000}"/>
    <cellStyle name="Normal 3 5 2 3 3 7" xfId="35328" xr:uid="{00000000-0005-0000-0000-000030860000}"/>
    <cellStyle name="Normal 3 5 2 3 3 7 2" xfId="35329" xr:uid="{00000000-0005-0000-0000-000031860000}"/>
    <cellStyle name="Normal 3 5 2 3 3 8" xfId="35330" xr:uid="{00000000-0005-0000-0000-000032860000}"/>
    <cellStyle name="Normal 3 5 2 3 4" xfId="35331" xr:uid="{00000000-0005-0000-0000-000033860000}"/>
    <cellStyle name="Normal 3 5 2 3 4 2" xfId="35332" xr:uid="{00000000-0005-0000-0000-000034860000}"/>
    <cellStyle name="Normal 3 5 2 3 4 2 2" xfId="35333" xr:uid="{00000000-0005-0000-0000-000035860000}"/>
    <cellStyle name="Normal 3 5 2 3 4 2 2 2" xfId="35334" xr:uid="{00000000-0005-0000-0000-000036860000}"/>
    <cellStyle name="Normal 3 5 2 3 4 2 2 2 2" xfId="35335" xr:uid="{00000000-0005-0000-0000-000037860000}"/>
    <cellStyle name="Normal 3 5 2 3 4 2 2 3" xfId="35336" xr:uid="{00000000-0005-0000-0000-000038860000}"/>
    <cellStyle name="Normal 3 5 2 3 4 2 3" xfId="35337" xr:uid="{00000000-0005-0000-0000-000039860000}"/>
    <cellStyle name="Normal 3 5 2 3 4 2 3 2" xfId="35338" xr:uid="{00000000-0005-0000-0000-00003A860000}"/>
    <cellStyle name="Normal 3 5 2 3 4 2 4" xfId="35339" xr:uid="{00000000-0005-0000-0000-00003B860000}"/>
    <cellStyle name="Normal 3 5 2 3 4 3" xfId="35340" xr:uid="{00000000-0005-0000-0000-00003C860000}"/>
    <cellStyle name="Normal 3 5 2 3 4 3 2" xfId="35341" xr:uid="{00000000-0005-0000-0000-00003D860000}"/>
    <cellStyle name="Normal 3 5 2 3 4 3 2 2" xfId="35342" xr:uid="{00000000-0005-0000-0000-00003E860000}"/>
    <cellStyle name="Normal 3 5 2 3 4 3 3" xfId="35343" xr:uid="{00000000-0005-0000-0000-00003F860000}"/>
    <cellStyle name="Normal 3 5 2 3 4 4" xfId="35344" xr:uid="{00000000-0005-0000-0000-000040860000}"/>
    <cellStyle name="Normal 3 5 2 3 4 4 2" xfId="35345" xr:uid="{00000000-0005-0000-0000-000041860000}"/>
    <cellStyle name="Normal 3 5 2 3 4 5" xfId="35346" xr:uid="{00000000-0005-0000-0000-000042860000}"/>
    <cellStyle name="Normal 3 5 2 3 5" xfId="35347" xr:uid="{00000000-0005-0000-0000-000043860000}"/>
    <cellStyle name="Normal 3 5 2 3 5 2" xfId="35348" xr:uid="{00000000-0005-0000-0000-000044860000}"/>
    <cellStyle name="Normal 3 5 2 3 5 2 2" xfId="35349" xr:uid="{00000000-0005-0000-0000-000045860000}"/>
    <cellStyle name="Normal 3 5 2 3 5 2 2 2" xfId="35350" xr:uid="{00000000-0005-0000-0000-000046860000}"/>
    <cellStyle name="Normal 3 5 2 3 5 2 3" xfId="35351" xr:uid="{00000000-0005-0000-0000-000047860000}"/>
    <cellStyle name="Normal 3 5 2 3 5 3" xfId="35352" xr:uid="{00000000-0005-0000-0000-000048860000}"/>
    <cellStyle name="Normal 3 5 2 3 5 3 2" xfId="35353" xr:uid="{00000000-0005-0000-0000-000049860000}"/>
    <cellStyle name="Normal 3 5 2 3 5 4" xfId="35354" xr:uid="{00000000-0005-0000-0000-00004A860000}"/>
    <cellStyle name="Normal 3 5 2 3 6" xfId="35355" xr:uid="{00000000-0005-0000-0000-00004B860000}"/>
    <cellStyle name="Normal 3 5 2 3 6 2" xfId="35356" xr:uid="{00000000-0005-0000-0000-00004C860000}"/>
    <cellStyle name="Normal 3 5 2 3 6 2 2" xfId="35357" xr:uid="{00000000-0005-0000-0000-00004D860000}"/>
    <cellStyle name="Normal 3 5 2 3 6 2 2 2" xfId="35358" xr:uid="{00000000-0005-0000-0000-00004E860000}"/>
    <cellStyle name="Normal 3 5 2 3 6 2 3" xfId="35359" xr:uid="{00000000-0005-0000-0000-00004F860000}"/>
    <cellStyle name="Normal 3 5 2 3 6 3" xfId="35360" xr:uid="{00000000-0005-0000-0000-000050860000}"/>
    <cellStyle name="Normal 3 5 2 3 6 3 2" xfId="35361" xr:uid="{00000000-0005-0000-0000-000051860000}"/>
    <cellStyle name="Normal 3 5 2 3 6 4" xfId="35362" xr:uid="{00000000-0005-0000-0000-000052860000}"/>
    <cellStyle name="Normal 3 5 2 3 7" xfId="35363" xr:uid="{00000000-0005-0000-0000-000053860000}"/>
    <cellStyle name="Normal 3 5 2 3 7 2" xfId="35364" xr:uid="{00000000-0005-0000-0000-000054860000}"/>
    <cellStyle name="Normal 3 5 2 3 7 2 2" xfId="35365" xr:uid="{00000000-0005-0000-0000-000055860000}"/>
    <cellStyle name="Normal 3 5 2 3 7 3" xfId="35366" xr:uid="{00000000-0005-0000-0000-000056860000}"/>
    <cellStyle name="Normal 3 5 2 3 8" xfId="35367" xr:uid="{00000000-0005-0000-0000-000057860000}"/>
    <cellStyle name="Normal 3 5 2 3 8 2" xfId="35368" xr:uid="{00000000-0005-0000-0000-000058860000}"/>
    <cellStyle name="Normal 3 5 2 3 9" xfId="35369" xr:uid="{00000000-0005-0000-0000-000059860000}"/>
    <cellStyle name="Normal 3 5 2 3 9 2" xfId="35370" xr:uid="{00000000-0005-0000-0000-00005A860000}"/>
    <cellStyle name="Normal 3 5 2 4" xfId="35371" xr:uid="{00000000-0005-0000-0000-00005B860000}"/>
    <cellStyle name="Normal 3 5 2 4 10" xfId="35372" xr:uid="{00000000-0005-0000-0000-00005C860000}"/>
    <cellStyle name="Normal 3 5 2 4 11" xfId="35373" xr:uid="{00000000-0005-0000-0000-00005D860000}"/>
    <cellStyle name="Normal 3 5 2 4 2" xfId="35374" xr:uid="{00000000-0005-0000-0000-00005E860000}"/>
    <cellStyle name="Normal 3 5 2 4 2 10" xfId="35375" xr:uid="{00000000-0005-0000-0000-00005F860000}"/>
    <cellStyle name="Normal 3 5 2 4 2 2" xfId="35376" xr:uid="{00000000-0005-0000-0000-000060860000}"/>
    <cellStyle name="Normal 3 5 2 4 2 2 2" xfId="35377" xr:uid="{00000000-0005-0000-0000-000061860000}"/>
    <cellStyle name="Normal 3 5 2 4 2 2 2 2" xfId="35378" xr:uid="{00000000-0005-0000-0000-000062860000}"/>
    <cellStyle name="Normal 3 5 2 4 2 2 2 2 2" xfId="35379" xr:uid="{00000000-0005-0000-0000-000063860000}"/>
    <cellStyle name="Normal 3 5 2 4 2 2 2 2 2 2" xfId="35380" xr:uid="{00000000-0005-0000-0000-000064860000}"/>
    <cellStyle name="Normal 3 5 2 4 2 2 2 2 2 2 2" xfId="35381" xr:uid="{00000000-0005-0000-0000-000065860000}"/>
    <cellStyle name="Normal 3 5 2 4 2 2 2 2 2 3" xfId="35382" xr:uid="{00000000-0005-0000-0000-000066860000}"/>
    <cellStyle name="Normal 3 5 2 4 2 2 2 2 3" xfId="35383" xr:uid="{00000000-0005-0000-0000-000067860000}"/>
    <cellStyle name="Normal 3 5 2 4 2 2 2 2 3 2" xfId="35384" xr:uid="{00000000-0005-0000-0000-000068860000}"/>
    <cellStyle name="Normal 3 5 2 4 2 2 2 2 4" xfId="35385" xr:uid="{00000000-0005-0000-0000-000069860000}"/>
    <cellStyle name="Normal 3 5 2 4 2 2 2 3" xfId="35386" xr:uid="{00000000-0005-0000-0000-00006A860000}"/>
    <cellStyle name="Normal 3 5 2 4 2 2 2 3 2" xfId="35387" xr:uid="{00000000-0005-0000-0000-00006B860000}"/>
    <cellStyle name="Normal 3 5 2 4 2 2 2 3 2 2" xfId="35388" xr:uid="{00000000-0005-0000-0000-00006C860000}"/>
    <cellStyle name="Normal 3 5 2 4 2 2 2 3 3" xfId="35389" xr:uid="{00000000-0005-0000-0000-00006D860000}"/>
    <cellStyle name="Normal 3 5 2 4 2 2 2 4" xfId="35390" xr:uid="{00000000-0005-0000-0000-00006E860000}"/>
    <cellStyle name="Normal 3 5 2 4 2 2 2 4 2" xfId="35391" xr:uid="{00000000-0005-0000-0000-00006F860000}"/>
    <cellStyle name="Normal 3 5 2 4 2 2 2 5" xfId="35392" xr:uid="{00000000-0005-0000-0000-000070860000}"/>
    <cellStyle name="Normal 3 5 2 4 2 2 3" xfId="35393" xr:uid="{00000000-0005-0000-0000-000071860000}"/>
    <cellStyle name="Normal 3 5 2 4 2 2 3 2" xfId="35394" xr:uid="{00000000-0005-0000-0000-000072860000}"/>
    <cellStyle name="Normal 3 5 2 4 2 2 3 2 2" xfId="35395" xr:uid="{00000000-0005-0000-0000-000073860000}"/>
    <cellStyle name="Normal 3 5 2 4 2 2 3 2 2 2" xfId="35396" xr:uid="{00000000-0005-0000-0000-000074860000}"/>
    <cellStyle name="Normal 3 5 2 4 2 2 3 2 3" xfId="35397" xr:uid="{00000000-0005-0000-0000-000075860000}"/>
    <cellStyle name="Normal 3 5 2 4 2 2 3 3" xfId="35398" xr:uid="{00000000-0005-0000-0000-000076860000}"/>
    <cellStyle name="Normal 3 5 2 4 2 2 3 3 2" xfId="35399" xr:uid="{00000000-0005-0000-0000-000077860000}"/>
    <cellStyle name="Normal 3 5 2 4 2 2 3 4" xfId="35400" xr:uid="{00000000-0005-0000-0000-000078860000}"/>
    <cellStyle name="Normal 3 5 2 4 2 2 4" xfId="35401" xr:uid="{00000000-0005-0000-0000-000079860000}"/>
    <cellStyle name="Normal 3 5 2 4 2 2 4 2" xfId="35402" xr:uid="{00000000-0005-0000-0000-00007A860000}"/>
    <cellStyle name="Normal 3 5 2 4 2 2 4 2 2" xfId="35403" xr:uid="{00000000-0005-0000-0000-00007B860000}"/>
    <cellStyle name="Normal 3 5 2 4 2 2 4 2 2 2" xfId="35404" xr:uid="{00000000-0005-0000-0000-00007C860000}"/>
    <cellStyle name="Normal 3 5 2 4 2 2 4 2 3" xfId="35405" xr:uid="{00000000-0005-0000-0000-00007D860000}"/>
    <cellStyle name="Normal 3 5 2 4 2 2 4 3" xfId="35406" xr:uid="{00000000-0005-0000-0000-00007E860000}"/>
    <cellStyle name="Normal 3 5 2 4 2 2 4 3 2" xfId="35407" xr:uid="{00000000-0005-0000-0000-00007F860000}"/>
    <cellStyle name="Normal 3 5 2 4 2 2 4 4" xfId="35408" xr:uid="{00000000-0005-0000-0000-000080860000}"/>
    <cellStyle name="Normal 3 5 2 4 2 2 5" xfId="35409" xr:uid="{00000000-0005-0000-0000-000081860000}"/>
    <cellStyle name="Normal 3 5 2 4 2 2 5 2" xfId="35410" xr:uid="{00000000-0005-0000-0000-000082860000}"/>
    <cellStyle name="Normal 3 5 2 4 2 2 5 2 2" xfId="35411" xr:uid="{00000000-0005-0000-0000-000083860000}"/>
    <cellStyle name="Normal 3 5 2 4 2 2 5 3" xfId="35412" xr:uid="{00000000-0005-0000-0000-000084860000}"/>
    <cellStyle name="Normal 3 5 2 4 2 2 6" xfId="35413" xr:uid="{00000000-0005-0000-0000-000085860000}"/>
    <cellStyle name="Normal 3 5 2 4 2 2 6 2" xfId="35414" xr:uid="{00000000-0005-0000-0000-000086860000}"/>
    <cellStyle name="Normal 3 5 2 4 2 2 7" xfId="35415" xr:uid="{00000000-0005-0000-0000-000087860000}"/>
    <cellStyle name="Normal 3 5 2 4 2 2 7 2" xfId="35416" xr:uid="{00000000-0005-0000-0000-000088860000}"/>
    <cellStyle name="Normal 3 5 2 4 2 2 8" xfId="35417" xr:uid="{00000000-0005-0000-0000-000089860000}"/>
    <cellStyle name="Normal 3 5 2 4 2 3" xfId="35418" xr:uid="{00000000-0005-0000-0000-00008A860000}"/>
    <cellStyle name="Normal 3 5 2 4 2 3 2" xfId="35419" xr:uid="{00000000-0005-0000-0000-00008B860000}"/>
    <cellStyle name="Normal 3 5 2 4 2 3 2 2" xfId="35420" xr:uid="{00000000-0005-0000-0000-00008C860000}"/>
    <cellStyle name="Normal 3 5 2 4 2 3 2 2 2" xfId="35421" xr:uid="{00000000-0005-0000-0000-00008D860000}"/>
    <cellStyle name="Normal 3 5 2 4 2 3 2 2 2 2" xfId="35422" xr:uid="{00000000-0005-0000-0000-00008E860000}"/>
    <cellStyle name="Normal 3 5 2 4 2 3 2 2 3" xfId="35423" xr:uid="{00000000-0005-0000-0000-00008F860000}"/>
    <cellStyle name="Normal 3 5 2 4 2 3 2 3" xfId="35424" xr:uid="{00000000-0005-0000-0000-000090860000}"/>
    <cellStyle name="Normal 3 5 2 4 2 3 2 3 2" xfId="35425" xr:uid="{00000000-0005-0000-0000-000091860000}"/>
    <cellStyle name="Normal 3 5 2 4 2 3 2 4" xfId="35426" xr:uid="{00000000-0005-0000-0000-000092860000}"/>
    <cellStyle name="Normal 3 5 2 4 2 3 3" xfId="35427" xr:uid="{00000000-0005-0000-0000-000093860000}"/>
    <cellStyle name="Normal 3 5 2 4 2 3 3 2" xfId="35428" xr:uid="{00000000-0005-0000-0000-000094860000}"/>
    <cellStyle name="Normal 3 5 2 4 2 3 3 2 2" xfId="35429" xr:uid="{00000000-0005-0000-0000-000095860000}"/>
    <cellStyle name="Normal 3 5 2 4 2 3 3 3" xfId="35430" xr:uid="{00000000-0005-0000-0000-000096860000}"/>
    <cellStyle name="Normal 3 5 2 4 2 3 4" xfId="35431" xr:uid="{00000000-0005-0000-0000-000097860000}"/>
    <cellStyle name="Normal 3 5 2 4 2 3 4 2" xfId="35432" xr:uid="{00000000-0005-0000-0000-000098860000}"/>
    <cellStyle name="Normal 3 5 2 4 2 3 5" xfId="35433" xr:uid="{00000000-0005-0000-0000-000099860000}"/>
    <cellStyle name="Normal 3 5 2 4 2 4" xfId="35434" xr:uid="{00000000-0005-0000-0000-00009A860000}"/>
    <cellStyle name="Normal 3 5 2 4 2 4 2" xfId="35435" xr:uid="{00000000-0005-0000-0000-00009B860000}"/>
    <cellStyle name="Normal 3 5 2 4 2 4 2 2" xfId="35436" xr:uid="{00000000-0005-0000-0000-00009C860000}"/>
    <cellStyle name="Normal 3 5 2 4 2 4 2 2 2" xfId="35437" xr:uid="{00000000-0005-0000-0000-00009D860000}"/>
    <cellStyle name="Normal 3 5 2 4 2 4 2 3" xfId="35438" xr:uid="{00000000-0005-0000-0000-00009E860000}"/>
    <cellStyle name="Normal 3 5 2 4 2 4 3" xfId="35439" xr:uid="{00000000-0005-0000-0000-00009F860000}"/>
    <cellStyle name="Normal 3 5 2 4 2 4 3 2" xfId="35440" xr:uid="{00000000-0005-0000-0000-0000A0860000}"/>
    <cellStyle name="Normal 3 5 2 4 2 4 4" xfId="35441" xr:uid="{00000000-0005-0000-0000-0000A1860000}"/>
    <cellStyle name="Normal 3 5 2 4 2 5" xfId="35442" xr:uid="{00000000-0005-0000-0000-0000A2860000}"/>
    <cellStyle name="Normal 3 5 2 4 2 5 2" xfId="35443" xr:uid="{00000000-0005-0000-0000-0000A3860000}"/>
    <cellStyle name="Normal 3 5 2 4 2 5 2 2" xfId="35444" xr:uid="{00000000-0005-0000-0000-0000A4860000}"/>
    <cellStyle name="Normal 3 5 2 4 2 5 2 2 2" xfId="35445" xr:uid="{00000000-0005-0000-0000-0000A5860000}"/>
    <cellStyle name="Normal 3 5 2 4 2 5 2 3" xfId="35446" xr:uid="{00000000-0005-0000-0000-0000A6860000}"/>
    <cellStyle name="Normal 3 5 2 4 2 5 3" xfId="35447" xr:uid="{00000000-0005-0000-0000-0000A7860000}"/>
    <cellStyle name="Normal 3 5 2 4 2 5 3 2" xfId="35448" xr:uid="{00000000-0005-0000-0000-0000A8860000}"/>
    <cellStyle name="Normal 3 5 2 4 2 5 4" xfId="35449" xr:uid="{00000000-0005-0000-0000-0000A9860000}"/>
    <cellStyle name="Normal 3 5 2 4 2 6" xfId="35450" xr:uid="{00000000-0005-0000-0000-0000AA860000}"/>
    <cellStyle name="Normal 3 5 2 4 2 6 2" xfId="35451" xr:uid="{00000000-0005-0000-0000-0000AB860000}"/>
    <cellStyle name="Normal 3 5 2 4 2 6 2 2" xfId="35452" xr:uid="{00000000-0005-0000-0000-0000AC860000}"/>
    <cellStyle name="Normal 3 5 2 4 2 6 3" xfId="35453" xr:uid="{00000000-0005-0000-0000-0000AD860000}"/>
    <cellStyle name="Normal 3 5 2 4 2 7" xfId="35454" xr:uid="{00000000-0005-0000-0000-0000AE860000}"/>
    <cellStyle name="Normal 3 5 2 4 2 7 2" xfId="35455" xr:uid="{00000000-0005-0000-0000-0000AF860000}"/>
    <cellStyle name="Normal 3 5 2 4 2 8" xfId="35456" xr:uid="{00000000-0005-0000-0000-0000B0860000}"/>
    <cellStyle name="Normal 3 5 2 4 2 8 2" xfId="35457" xr:uid="{00000000-0005-0000-0000-0000B1860000}"/>
    <cellStyle name="Normal 3 5 2 4 2 9" xfId="35458" xr:uid="{00000000-0005-0000-0000-0000B2860000}"/>
    <cellStyle name="Normal 3 5 2 4 3" xfId="35459" xr:uid="{00000000-0005-0000-0000-0000B3860000}"/>
    <cellStyle name="Normal 3 5 2 4 3 2" xfId="35460" xr:uid="{00000000-0005-0000-0000-0000B4860000}"/>
    <cellStyle name="Normal 3 5 2 4 3 2 2" xfId="35461" xr:uid="{00000000-0005-0000-0000-0000B5860000}"/>
    <cellStyle name="Normal 3 5 2 4 3 2 2 2" xfId="35462" xr:uid="{00000000-0005-0000-0000-0000B6860000}"/>
    <cellStyle name="Normal 3 5 2 4 3 2 2 2 2" xfId="35463" xr:uid="{00000000-0005-0000-0000-0000B7860000}"/>
    <cellStyle name="Normal 3 5 2 4 3 2 2 2 2 2" xfId="35464" xr:uid="{00000000-0005-0000-0000-0000B8860000}"/>
    <cellStyle name="Normal 3 5 2 4 3 2 2 2 3" xfId="35465" xr:uid="{00000000-0005-0000-0000-0000B9860000}"/>
    <cellStyle name="Normal 3 5 2 4 3 2 2 3" xfId="35466" xr:uid="{00000000-0005-0000-0000-0000BA860000}"/>
    <cellStyle name="Normal 3 5 2 4 3 2 2 3 2" xfId="35467" xr:uid="{00000000-0005-0000-0000-0000BB860000}"/>
    <cellStyle name="Normal 3 5 2 4 3 2 2 4" xfId="35468" xr:uid="{00000000-0005-0000-0000-0000BC860000}"/>
    <cellStyle name="Normal 3 5 2 4 3 2 3" xfId="35469" xr:uid="{00000000-0005-0000-0000-0000BD860000}"/>
    <cellStyle name="Normal 3 5 2 4 3 2 3 2" xfId="35470" xr:uid="{00000000-0005-0000-0000-0000BE860000}"/>
    <cellStyle name="Normal 3 5 2 4 3 2 3 2 2" xfId="35471" xr:uid="{00000000-0005-0000-0000-0000BF860000}"/>
    <cellStyle name="Normal 3 5 2 4 3 2 3 3" xfId="35472" xr:uid="{00000000-0005-0000-0000-0000C0860000}"/>
    <cellStyle name="Normal 3 5 2 4 3 2 4" xfId="35473" xr:uid="{00000000-0005-0000-0000-0000C1860000}"/>
    <cellStyle name="Normal 3 5 2 4 3 2 4 2" xfId="35474" xr:uid="{00000000-0005-0000-0000-0000C2860000}"/>
    <cellStyle name="Normal 3 5 2 4 3 2 5" xfId="35475" xr:uid="{00000000-0005-0000-0000-0000C3860000}"/>
    <cellStyle name="Normal 3 5 2 4 3 3" xfId="35476" xr:uid="{00000000-0005-0000-0000-0000C4860000}"/>
    <cellStyle name="Normal 3 5 2 4 3 3 2" xfId="35477" xr:uid="{00000000-0005-0000-0000-0000C5860000}"/>
    <cellStyle name="Normal 3 5 2 4 3 3 2 2" xfId="35478" xr:uid="{00000000-0005-0000-0000-0000C6860000}"/>
    <cellStyle name="Normal 3 5 2 4 3 3 2 2 2" xfId="35479" xr:uid="{00000000-0005-0000-0000-0000C7860000}"/>
    <cellStyle name="Normal 3 5 2 4 3 3 2 3" xfId="35480" xr:uid="{00000000-0005-0000-0000-0000C8860000}"/>
    <cellStyle name="Normal 3 5 2 4 3 3 3" xfId="35481" xr:uid="{00000000-0005-0000-0000-0000C9860000}"/>
    <cellStyle name="Normal 3 5 2 4 3 3 3 2" xfId="35482" xr:uid="{00000000-0005-0000-0000-0000CA860000}"/>
    <cellStyle name="Normal 3 5 2 4 3 3 4" xfId="35483" xr:uid="{00000000-0005-0000-0000-0000CB860000}"/>
    <cellStyle name="Normal 3 5 2 4 3 4" xfId="35484" xr:uid="{00000000-0005-0000-0000-0000CC860000}"/>
    <cellStyle name="Normal 3 5 2 4 3 4 2" xfId="35485" xr:uid="{00000000-0005-0000-0000-0000CD860000}"/>
    <cellStyle name="Normal 3 5 2 4 3 4 2 2" xfId="35486" xr:uid="{00000000-0005-0000-0000-0000CE860000}"/>
    <cellStyle name="Normal 3 5 2 4 3 4 2 2 2" xfId="35487" xr:uid="{00000000-0005-0000-0000-0000CF860000}"/>
    <cellStyle name="Normal 3 5 2 4 3 4 2 3" xfId="35488" xr:uid="{00000000-0005-0000-0000-0000D0860000}"/>
    <cellStyle name="Normal 3 5 2 4 3 4 3" xfId="35489" xr:uid="{00000000-0005-0000-0000-0000D1860000}"/>
    <cellStyle name="Normal 3 5 2 4 3 4 3 2" xfId="35490" xr:uid="{00000000-0005-0000-0000-0000D2860000}"/>
    <cellStyle name="Normal 3 5 2 4 3 4 4" xfId="35491" xr:uid="{00000000-0005-0000-0000-0000D3860000}"/>
    <cellStyle name="Normal 3 5 2 4 3 5" xfId="35492" xr:uid="{00000000-0005-0000-0000-0000D4860000}"/>
    <cellStyle name="Normal 3 5 2 4 3 5 2" xfId="35493" xr:uid="{00000000-0005-0000-0000-0000D5860000}"/>
    <cellStyle name="Normal 3 5 2 4 3 5 2 2" xfId="35494" xr:uid="{00000000-0005-0000-0000-0000D6860000}"/>
    <cellStyle name="Normal 3 5 2 4 3 5 3" xfId="35495" xr:uid="{00000000-0005-0000-0000-0000D7860000}"/>
    <cellStyle name="Normal 3 5 2 4 3 6" xfId="35496" xr:uid="{00000000-0005-0000-0000-0000D8860000}"/>
    <cellStyle name="Normal 3 5 2 4 3 6 2" xfId="35497" xr:uid="{00000000-0005-0000-0000-0000D9860000}"/>
    <cellStyle name="Normal 3 5 2 4 3 7" xfId="35498" xr:uid="{00000000-0005-0000-0000-0000DA860000}"/>
    <cellStyle name="Normal 3 5 2 4 3 7 2" xfId="35499" xr:uid="{00000000-0005-0000-0000-0000DB860000}"/>
    <cellStyle name="Normal 3 5 2 4 3 8" xfId="35500" xr:uid="{00000000-0005-0000-0000-0000DC860000}"/>
    <cellStyle name="Normal 3 5 2 4 4" xfId="35501" xr:uid="{00000000-0005-0000-0000-0000DD860000}"/>
    <cellStyle name="Normal 3 5 2 4 4 2" xfId="35502" xr:uid="{00000000-0005-0000-0000-0000DE860000}"/>
    <cellStyle name="Normal 3 5 2 4 4 2 2" xfId="35503" xr:uid="{00000000-0005-0000-0000-0000DF860000}"/>
    <cellStyle name="Normal 3 5 2 4 4 2 2 2" xfId="35504" xr:uid="{00000000-0005-0000-0000-0000E0860000}"/>
    <cellStyle name="Normal 3 5 2 4 4 2 2 2 2" xfId="35505" xr:uid="{00000000-0005-0000-0000-0000E1860000}"/>
    <cellStyle name="Normal 3 5 2 4 4 2 2 3" xfId="35506" xr:uid="{00000000-0005-0000-0000-0000E2860000}"/>
    <cellStyle name="Normal 3 5 2 4 4 2 3" xfId="35507" xr:uid="{00000000-0005-0000-0000-0000E3860000}"/>
    <cellStyle name="Normal 3 5 2 4 4 2 3 2" xfId="35508" xr:uid="{00000000-0005-0000-0000-0000E4860000}"/>
    <cellStyle name="Normal 3 5 2 4 4 2 4" xfId="35509" xr:uid="{00000000-0005-0000-0000-0000E5860000}"/>
    <cellStyle name="Normal 3 5 2 4 4 3" xfId="35510" xr:uid="{00000000-0005-0000-0000-0000E6860000}"/>
    <cellStyle name="Normal 3 5 2 4 4 3 2" xfId="35511" xr:uid="{00000000-0005-0000-0000-0000E7860000}"/>
    <cellStyle name="Normal 3 5 2 4 4 3 2 2" xfId="35512" xr:uid="{00000000-0005-0000-0000-0000E8860000}"/>
    <cellStyle name="Normal 3 5 2 4 4 3 3" xfId="35513" xr:uid="{00000000-0005-0000-0000-0000E9860000}"/>
    <cellStyle name="Normal 3 5 2 4 4 4" xfId="35514" xr:uid="{00000000-0005-0000-0000-0000EA860000}"/>
    <cellStyle name="Normal 3 5 2 4 4 4 2" xfId="35515" xr:uid="{00000000-0005-0000-0000-0000EB860000}"/>
    <cellStyle name="Normal 3 5 2 4 4 5" xfId="35516" xr:uid="{00000000-0005-0000-0000-0000EC860000}"/>
    <cellStyle name="Normal 3 5 2 4 5" xfId="35517" xr:uid="{00000000-0005-0000-0000-0000ED860000}"/>
    <cellStyle name="Normal 3 5 2 4 5 2" xfId="35518" xr:uid="{00000000-0005-0000-0000-0000EE860000}"/>
    <cellStyle name="Normal 3 5 2 4 5 2 2" xfId="35519" xr:uid="{00000000-0005-0000-0000-0000EF860000}"/>
    <cellStyle name="Normal 3 5 2 4 5 2 2 2" xfId="35520" xr:uid="{00000000-0005-0000-0000-0000F0860000}"/>
    <cellStyle name="Normal 3 5 2 4 5 2 3" xfId="35521" xr:uid="{00000000-0005-0000-0000-0000F1860000}"/>
    <cellStyle name="Normal 3 5 2 4 5 3" xfId="35522" xr:uid="{00000000-0005-0000-0000-0000F2860000}"/>
    <cellStyle name="Normal 3 5 2 4 5 3 2" xfId="35523" xr:uid="{00000000-0005-0000-0000-0000F3860000}"/>
    <cellStyle name="Normal 3 5 2 4 5 4" xfId="35524" xr:uid="{00000000-0005-0000-0000-0000F4860000}"/>
    <cellStyle name="Normal 3 5 2 4 6" xfId="35525" xr:uid="{00000000-0005-0000-0000-0000F5860000}"/>
    <cellStyle name="Normal 3 5 2 4 6 2" xfId="35526" xr:uid="{00000000-0005-0000-0000-0000F6860000}"/>
    <cellStyle name="Normal 3 5 2 4 6 2 2" xfId="35527" xr:uid="{00000000-0005-0000-0000-0000F7860000}"/>
    <cellStyle name="Normal 3 5 2 4 6 2 2 2" xfId="35528" xr:uid="{00000000-0005-0000-0000-0000F8860000}"/>
    <cellStyle name="Normal 3 5 2 4 6 2 3" xfId="35529" xr:uid="{00000000-0005-0000-0000-0000F9860000}"/>
    <cellStyle name="Normal 3 5 2 4 6 3" xfId="35530" xr:uid="{00000000-0005-0000-0000-0000FA860000}"/>
    <cellStyle name="Normal 3 5 2 4 6 3 2" xfId="35531" xr:uid="{00000000-0005-0000-0000-0000FB860000}"/>
    <cellStyle name="Normal 3 5 2 4 6 4" xfId="35532" xr:uid="{00000000-0005-0000-0000-0000FC860000}"/>
    <cellStyle name="Normal 3 5 2 4 7" xfId="35533" xr:uid="{00000000-0005-0000-0000-0000FD860000}"/>
    <cellStyle name="Normal 3 5 2 4 7 2" xfId="35534" xr:uid="{00000000-0005-0000-0000-0000FE860000}"/>
    <cellStyle name="Normal 3 5 2 4 7 2 2" xfId="35535" xr:uid="{00000000-0005-0000-0000-0000FF860000}"/>
    <cellStyle name="Normal 3 5 2 4 7 3" xfId="35536" xr:uid="{00000000-0005-0000-0000-000000870000}"/>
    <cellStyle name="Normal 3 5 2 4 8" xfId="35537" xr:uid="{00000000-0005-0000-0000-000001870000}"/>
    <cellStyle name="Normal 3 5 2 4 8 2" xfId="35538" xr:uid="{00000000-0005-0000-0000-000002870000}"/>
    <cellStyle name="Normal 3 5 2 4 9" xfId="35539" xr:uid="{00000000-0005-0000-0000-000003870000}"/>
    <cellStyle name="Normal 3 5 2 4 9 2" xfId="35540" xr:uid="{00000000-0005-0000-0000-000004870000}"/>
    <cellStyle name="Normal 3 5 2 5" xfId="35541" xr:uid="{00000000-0005-0000-0000-000005870000}"/>
    <cellStyle name="Normal 3 5 2 5 10" xfId="35542" xr:uid="{00000000-0005-0000-0000-000006870000}"/>
    <cellStyle name="Normal 3 5 2 5 2" xfId="35543" xr:uid="{00000000-0005-0000-0000-000007870000}"/>
    <cellStyle name="Normal 3 5 2 5 2 2" xfId="35544" xr:uid="{00000000-0005-0000-0000-000008870000}"/>
    <cellStyle name="Normal 3 5 2 5 2 2 2" xfId="35545" xr:uid="{00000000-0005-0000-0000-000009870000}"/>
    <cellStyle name="Normal 3 5 2 5 2 2 2 2" xfId="35546" xr:uid="{00000000-0005-0000-0000-00000A870000}"/>
    <cellStyle name="Normal 3 5 2 5 2 2 2 2 2" xfId="35547" xr:uid="{00000000-0005-0000-0000-00000B870000}"/>
    <cellStyle name="Normal 3 5 2 5 2 2 2 2 2 2" xfId="35548" xr:uid="{00000000-0005-0000-0000-00000C870000}"/>
    <cellStyle name="Normal 3 5 2 5 2 2 2 2 3" xfId="35549" xr:uid="{00000000-0005-0000-0000-00000D870000}"/>
    <cellStyle name="Normal 3 5 2 5 2 2 2 3" xfId="35550" xr:uid="{00000000-0005-0000-0000-00000E870000}"/>
    <cellStyle name="Normal 3 5 2 5 2 2 2 3 2" xfId="35551" xr:uid="{00000000-0005-0000-0000-00000F870000}"/>
    <cellStyle name="Normal 3 5 2 5 2 2 2 4" xfId="35552" xr:uid="{00000000-0005-0000-0000-000010870000}"/>
    <cellStyle name="Normal 3 5 2 5 2 2 3" xfId="35553" xr:uid="{00000000-0005-0000-0000-000011870000}"/>
    <cellStyle name="Normal 3 5 2 5 2 2 3 2" xfId="35554" xr:uid="{00000000-0005-0000-0000-000012870000}"/>
    <cellStyle name="Normal 3 5 2 5 2 2 3 2 2" xfId="35555" xr:uid="{00000000-0005-0000-0000-000013870000}"/>
    <cellStyle name="Normal 3 5 2 5 2 2 3 3" xfId="35556" xr:uid="{00000000-0005-0000-0000-000014870000}"/>
    <cellStyle name="Normal 3 5 2 5 2 2 4" xfId="35557" xr:uid="{00000000-0005-0000-0000-000015870000}"/>
    <cellStyle name="Normal 3 5 2 5 2 2 4 2" xfId="35558" xr:uid="{00000000-0005-0000-0000-000016870000}"/>
    <cellStyle name="Normal 3 5 2 5 2 2 5" xfId="35559" xr:uid="{00000000-0005-0000-0000-000017870000}"/>
    <cellStyle name="Normal 3 5 2 5 2 3" xfId="35560" xr:uid="{00000000-0005-0000-0000-000018870000}"/>
    <cellStyle name="Normal 3 5 2 5 2 3 2" xfId="35561" xr:uid="{00000000-0005-0000-0000-000019870000}"/>
    <cellStyle name="Normal 3 5 2 5 2 3 2 2" xfId="35562" xr:uid="{00000000-0005-0000-0000-00001A870000}"/>
    <cellStyle name="Normal 3 5 2 5 2 3 2 2 2" xfId="35563" xr:uid="{00000000-0005-0000-0000-00001B870000}"/>
    <cellStyle name="Normal 3 5 2 5 2 3 2 3" xfId="35564" xr:uid="{00000000-0005-0000-0000-00001C870000}"/>
    <cellStyle name="Normal 3 5 2 5 2 3 3" xfId="35565" xr:uid="{00000000-0005-0000-0000-00001D870000}"/>
    <cellStyle name="Normal 3 5 2 5 2 3 3 2" xfId="35566" xr:uid="{00000000-0005-0000-0000-00001E870000}"/>
    <cellStyle name="Normal 3 5 2 5 2 3 4" xfId="35567" xr:uid="{00000000-0005-0000-0000-00001F870000}"/>
    <cellStyle name="Normal 3 5 2 5 2 4" xfId="35568" xr:uid="{00000000-0005-0000-0000-000020870000}"/>
    <cellStyle name="Normal 3 5 2 5 2 4 2" xfId="35569" xr:uid="{00000000-0005-0000-0000-000021870000}"/>
    <cellStyle name="Normal 3 5 2 5 2 4 2 2" xfId="35570" xr:uid="{00000000-0005-0000-0000-000022870000}"/>
    <cellStyle name="Normal 3 5 2 5 2 4 2 2 2" xfId="35571" xr:uid="{00000000-0005-0000-0000-000023870000}"/>
    <cellStyle name="Normal 3 5 2 5 2 4 2 3" xfId="35572" xr:uid="{00000000-0005-0000-0000-000024870000}"/>
    <cellStyle name="Normal 3 5 2 5 2 4 3" xfId="35573" xr:uid="{00000000-0005-0000-0000-000025870000}"/>
    <cellStyle name="Normal 3 5 2 5 2 4 3 2" xfId="35574" xr:uid="{00000000-0005-0000-0000-000026870000}"/>
    <cellStyle name="Normal 3 5 2 5 2 4 4" xfId="35575" xr:uid="{00000000-0005-0000-0000-000027870000}"/>
    <cellStyle name="Normal 3 5 2 5 2 5" xfId="35576" xr:uid="{00000000-0005-0000-0000-000028870000}"/>
    <cellStyle name="Normal 3 5 2 5 2 5 2" xfId="35577" xr:uid="{00000000-0005-0000-0000-000029870000}"/>
    <cellStyle name="Normal 3 5 2 5 2 5 2 2" xfId="35578" xr:uid="{00000000-0005-0000-0000-00002A870000}"/>
    <cellStyle name="Normal 3 5 2 5 2 5 3" xfId="35579" xr:uid="{00000000-0005-0000-0000-00002B870000}"/>
    <cellStyle name="Normal 3 5 2 5 2 6" xfId="35580" xr:uid="{00000000-0005-0000-0000-00002C870000}"/>
    <cellStyle name="Normal 3 5 2 5 2 6 2" xfId="35581" xr:uid="{00000000-0005-0000-0000-00002D870000}"/>
    <cellStyle name="Normal 3 5 2 5 2 7" xfId="35582" xr:uid="{00000000-0005-0000-0000-00002E870000}"/>
    <cellStyle name="Normal 3 5 2 5 2 7 2" xfId="35583" xr:uid="{00000000-0005-0000-0000-00002F870000}"/>
    <cellStyle name="Normal 3 5 2 5 2 8" xfId="35584" xr:uid="{00000000-0005-0000-0000-000030870000}"/>
    <cellStyle name="Normal 3 5 2 5 3" xfId="35585" xr:uid="{00000000-0005-0000-0000-000031870000}"/>
    <cellStyle name="Normal 3 5 2 5 3 2" xfId="35586" xr:uid="{00000000-0005-0000-0000-000032870000}"/>
    <cellStyle name="Normal 3 5 2 5 3 2 2" xfId="35587" xr:uid="{00000000-0005-0000-0000-000033870000}"/>
    <cellStyle name="Normal 3 5 2 5 3 2 2 2" xfId="35588" xr:uid="{00000000-0005-0000-0000-000034870000}"/>
    <cellStyle name="Normal 3 5 2 5 3 2 2 2 2" xfId="35589" xr:uid="{00000000-0005-0000-0000-000035870000}"/>
    <cellStyle name="Normal 3 5 2 5 3 2 2 3" xfId="35590" xr:uid="{00000000-0005-0000-0000-000036870000}"/>
    <cellStyle name="Normal 3 5 2 5 3 2 3" xfId="35591" xr:uid="{00000000-0005-0000-0000-000037870000}"/>
    <cellStyle name="Normal 3 5 2 5 3 2 3 2" xfId="35592" xr:uid="{00000000-0005-0000-0000-000038870000}"/>
    <cellStyle name="Normal 3 5 2 5 3 2 4" xfId="35593" xr:uid="{00000000-0005-0000-0000-000039870000}"/>
    <cellStyle name="Normal 3 5 2 5 3 3" xfId="35594" xr:uid="{00000000-0005-0000-0000-00003A870000}"/>
    <cellStyle name="Normal 3 5 2 5 3 3 2" xfId="35595" xr:uid="{00000000-0005-0000-0000-00003B870000}"/>
    <cellStyle name="Normal 3 5 2 5 3 3 2 2" xfId="35596" xr:uid="{00000000-0005-0000-0000-00003C870000}"/>
    <cellStyle name="Normal 3 5 2 5 3 3 3" xfId="35597" xr:uid="{00000000-0005-0000-0000-00003D870000}"/>
    <cellStyle name="Normal 3 5 2 5 3 4" xfId="35598" xr:uid="{00000000-0005-0000-0000-00003E870000}"/>
    <cellStyle name="Normal 3 5 2 5 3 4 2" xfId="35599" xr:uid="{00000000-0005-0000-0000-00003F870000}"/>
    <cellStyle name="Normal 3 5 2 5 3 5" xfId="35600" xr:uid="{00000000-0005-0000-0000-000040870000}"/>
    <cellStyle name="Normal 3 5 2 5 4" xfId="35601" xr:uid="{00000000-0005-0000-0000-000041870000}"/>
    <cellStyle name="Normal 3 5 2 5 4 2" xfId="35602" xr:uid="{00000000-0005-0000-0000-000042870000}"/>
    <cellStyle name="Normal 3 5 2 5 4 2 2" xfId="35603" xr:uid="{00000000-0005-0000-0000-000043870000}"/>
    <cellStyle name="Normal 3 5 2 5 4 2 2 2" xfId="35604" xr:uid="{00000000-0005-0000-0000-000044870000}"/>
    <cellStyle name="Normal 3 5 2 5 4 2 3" xfId="35605" xr:uid="{00000000-0005-0000-0000-000045870000}"/>
    <cellStyle name="Normal 3 5 2 5 4 3" xfId="35606" xr:uid="{00000000-0005-0000-0000-000046870000}"/>
    <cellStyle name="Normal 3 5 2 5 4 3 2" xfId="35607" xr:uid="{00000000-0005-0000-0000-000047870000}"/>
    <cellStyle name="Normal 3 5 2 5 4 4" xfId="35608" xr:uid="{00000000-0005-0000-0000-000048870000}"/>
    <cellStyle name="Normal 3 5 2 5 5" xfId="35609" xr:uid="{00000000-0005-0000-0000-000049870000}"/>
    <cellStyle name="Normal 3 5 2 5 5 2" xfId="35610" xr:uid="{00000000-0005-0000-0000-00004A870000}"/>
    <cellStyle name="Normal 3 5 2 5 5 2 2" xfId="35611" xr:uid="{00000000-0005-0000-0000-00004B870000}"/>
    <cellStyle name="Normal 3 5 2 5 5 2 2 2" xfId="35612" xr:uid="{00000000-0005-0000-0000-00004C870000}"/>
    <cellStyle name="Normal 3 5 2 5 5 2 3" xfId="35613" xr:uid="{00000000-0005-0000-0000-00004D870000}"/>
    <cellStyle name="Normal 3 5 2 5 5 3" xfId="35614" xr:uid="{00000000-0005-0000-0000-00004E870000}"/>
    <cellStyle name="Normal 3 5 2 5 5 3 2" xfId="35615" xr:uid="{00000000-0005-0000-0000-00004F870000}"/>
    <cellStyle name="Normal 3 5 2 5 5 4" xfId="35616" xr:uid="{00000000-0005-0000-0000-000050870000}"/>
    <cellStyle name="Normal 3 5 2 5 6" xfId="35617" xr:uid="{00000000-0005-0000-0000-000051870000}"/>
    <cellStyle name="Normal 3 5 2 5 6 2" xfId="35618" xr:uid="{00000000-0005-0000-0000-000052870000}"/>
    <cellStyle name="Normal 3 5 2 5 6 2 2" xfId="35619" xr:uid="{00000000-0005-0000-0000-000053870000}"/>
    <cellStyle name="Normal 3 5 2 5 6 3" xfId="35620" xr:uid="{00000000-0005-0000-0000-000054870000}"/>
    <cellStyle name="Normal 3 5 2 5 7" xfId="35621" xr:uid="{00000000-0005-0000-0000-000055870000}"/>
    <cellStyle name="Normal 3 5 2 5 7 2" xfId="35622" xr:uid="{00000000-0005-0000-0000-000056870000}"/>
    <cellStyle name="Normal 3 5 2 5 8" xfId="35623" xr:uid="{00000000-0005-0000-0000-000057870000}"/>
    <cellStyle name="Normal 3 5 2 5 8 2" xfId="35624" xr:uid="{00000000-0005-0000-0000-000058870000}"/>
    <cellStyle name="Normal 3 5 2 5 9" xfId="35625" xr:uid="{00000000-0005-0000-0000-000059870000}"/>
    <cellStyle name="Normal 3 5 2 6" xfId="35626" xr:uid="{00000000-0005-0000-0000-00005A870000}"/>
    <cellStyle name="Normal 3 5 2 6 2" xfId="35627" xr:uid="{00000000-0005-0000-0000-00005B870000}"/>
    <cellStyle name="Normal 3 5 2 6 2 2" xfId="35628" xr:uid="{00000000-0005-0000-0000-00005C870000}"/>
    <cellStyle name="Normal 3 5 2 6 2 2 2" xfId="35629" xr:uid="{00000000-0005-0000-0000-00005D870000}"/>
    <cellStyle name="Normal 3 5 2 6 2 2 2 2" xfId="35630" xr:uid="{00000000-0005-0000-0000-00005E870000}"/>
    <cellStyle name="Normal 3 5 2 6 2 2 2 2 2" xfId="35631" xr:uid="{00000000-0005-0000-0000-00005F870000}"/>
    <cellStyle name="Normal 3 5 2 6 2 2 2 3" xfId="35632" xr:uid="{00000000-0005-0000-0000-000060870000}"/>
    <cellStyle name="Normal 3 5 2 6 2 2 3" xfId="35633" xr:uid="{00000000-0005-0000-0000-000061870000}"/>
    <cellStyle name="Normal 3 5 2 6 2 2 3 2" xfId="35634" xr:uid="{00000000-0005-0000-0000-000062870000}"/>
    <cellStyle name="Normal 3 5 2 6 2 2 4" xfId="35635" xr:uid="{00000000-0005-0000-0000-000063870000}"/>
    <cellStyle name="Normal 3 5 2 6 2 3" xfId="35636" xr:uid="{00000000-0005-0000-0000-000064870000}"/>
    <cellStyle name="Normal 3 5 2 6 2 3 2" xfId="35637" xr:uid="{00000000-0005-0000-0000-000065870000}"/>
    <cellStyle name="Normal 3 5 2 6 2 3 2 2" xfId="35638" xr:uid="{00000000-0005-0000-0000-000066870000}"/>
    <cellStyle name="Normal 3 5 2 6 2 3 3" xfId="35639" xr:uid="{00000000-0005-0000-0000-000067870000}"/>
    <cellStyle name="Normal 3 5 2 6 2 4" xfId="35640" xr:uid="{00000000-0005-0000-0000-000068870000}"/>
    <cellStyle name="Normal 3 5 2 6 2 4 2" xfId="35641" xr:uid="{00000000-0005-0000-0000-000069870000}"/>
    <cellStyle name="Normal 3 5 2 6 2 5" xfId="35642" xr:uid="{00000000-0005-0000-0000-00006A870000}"/>
    <cellStyle name="Normal 3 5 2 6 3" xfId="35643" xr:uid="{00000000-0005-0000-0000-00006B870000}"/>
    <cellStyle name="Normal 3 5 2 6 3 2" xfId="35644" xr:uid="{00000000-0005-0000-0000-00006C870000}"/>
    <cellStyle name="Normal 3 5 2 6 3 2 2" xfId="35645" xr:uid="{00000000-0005-0000-0000-00006D870000}"/>
    <cellStyle name="Normal 3 5 2 6 3 2 2 2" xfId="35646" xr:uid="{00000000-0005-0000-0000-00006E870000}"/>
    <cellStyle name="Normal 3 5 2 6 3 2 3" xfId="35647" xr:uid="{00000000-0005-0000-0000-00006F870000}"/>
    <cellStyle name="Normal 3 5 2 6 3 3" xfId="35648" xr:uid="{00000000-0005-0000-0000-000070870000}"/>
    <cellStyle name="Normal 3 5 2 6 3 3 2" xfId="35649" xr:uid="{00000000-0005-0000-0000-000071870000}"/>
    <cellStyle name="Normal 3 5 2 6 3 4" xfId="35650" xr:uid="{00000000-0005-0000-0000-000072870000}"/>
    <cellStyle name="Normal 3 5 2 6 4" xfId="35651" xr:uid="{00000000-0005-0000-0000-000073870000}"/>
    <cellStyle name="Normal 3 5 2 6 4 2" xfId="35652" xr:uid="{00000000-0005-0000-0000-000074870000}"/>
    <cellStyle name="Normal 3 5 2 6 4 2 2" xfId="35653" xr:uid="{00000000-0005-0000-0000-000075870000}"/>
    <cellStyle name="Normal 3 5 2 6 4 2 2 2" xfId="35654" xr:uid="{00000000-0005-0000-0000-000076870000}"/>
    <cellStyle name="Normal 3 5 2 6 4 2 3" xfId="35655" xr:uid="{00000000-0005-0000-0000-000077870000}"/>
    <cellStyle name="Normal 3 5 2 6 4 3" xfId="35656" xr:uid="{00000000-0005-0000-0000-000078870000}"/>
    <cellStyle name="Normal 3 5 2 6 4 3 2" xfId="35657" xr:uid="{00000000-0005-0000-0000-000079870000}"/>
    <cellStyle name="Normal 3 5 2 6 4 4" xfId="35658" xr:uid="{00000000-0005-0000-0000-00007A870000}"/>
    <cellStyle name="Normal 3 5 2 6 5" xfId="35659" xr:uid="{00000000-0005-0000-0000-00007B870000}"/>
    <cellStyle name="Normal 3 5 2 6 5 2" xfId="35660" xr:uid="{00000000-0005-0000-0000-00007C870000}"/>
    <cellStyle name="Normal 3 5 2 6 5 2 2" xfId="35661" xr:uid="{00000000-0005-0000-0000-00007D870000}"/>
    <cellStyle name="Normal 3 5 2 6 5 3" xfId="35662" xr:uid="{00000000-0005-0000-0000-00007E870000}"/>
    <cellStyle name="Normal 3 5 2 6 6" xfId="35663" xr:uid="{00000000-0005-0000-0000-00007F870000}"/>
    <cellStyle name="Normal 3 5 2 6 6 2" xfId="35664" xr:uid="{00000000-0005-0000-0000-000080870000}"/>
    <cellStyle name="Normal 3 5 2 6 7" xfId="35665" xr:uid="{00000000-0005-0000-0000-000081870000}"/>
    <cellStyle name="Normal 3 5 2 6 7 2" xfId="35666" xr:uid="{00000000-0005-0000-0000-000082870000}"/>
    <cellStyle name="Normal 3 5 2 6 8" xfId="35667" xr:uid="{00000000-0005-0000-0000-000083870000}"/>
    <cellStyle name="Normal 3 5 2 7" xfId="35668" xr:uid="{00000000-0005-0000-0000-000084870000}"/>
    <cellStyle name="Normal 3 5 2 7 2" xfId="35669" xr:uid="{00000000-0005-0000-0000-000085870000}"/>
    <cellStyle name="Normal 3 5 2 7 2 2" xfId="35670" xr:uid="{00000000-0005-0000-0000-000086870000}"/>
    <cellStyle name="Normal 3 5 2 7 2 2 2" xfId="35671" xr:uid="{00000000-0005-0000-0000-000087870000}"/>
    <cellStyle name="Normal 3 5 2 7 2 2 2 2" xfId="35672" xr:uid="{00000000-0005-0000-0000-000088870000}"/>
    <cellStyle name="Normal 3 5 2 7 2 2 2 2 2" xfId="35673" xr:uid="{00000000-0005-0000-0000-000089870000}"/>
    <cellStyle name="Normal 3 5 2 7 2 2 2 3" xfId="35674" xr:uid="{00000000-0005-0000-0000-00008A870000}"/>
    <cellStyle name="Normal 3 5 2 7 2 2 3" xfId="35675" xr:uid="{00000000-0005-0000-0000-00008B870000}"/>
    <cellStyle name="Normal 3 5 2 7 2 2 3 2" xfId="35676" xr:uid="{00000000-0005-0000-0000-00008C870000}"/>
    <cellStyle name="Normal 3 5 2 7 2 2 4" xfId="35677" xr:uid="{00000000-0005-0000-0000-00008D870000}"/>
    <cellStyle name="Normal 3 5 2 7 2 3" xfId="35678" xr:uid="{00000000-0005-0000-0000-00008E870000}"/>
    <cellStyle name="Normal 3 5 2 7 2 3 2" xfId="35679" xr:uid="{00000000-0005-0000-0000-00008F870000}"/>
    <cellStyle name="Normal 3 5 2 7 2 3 2 2" xfId="35680" xr:uid="{00000000-0005-0000-0000-000090870000}"/>
    <cellStyle name="Normal 3 5 2 7 2 3 3" xfId="35681" xr:uid="{00000000-0005-0000-0000-000091870000}"/>
    <cellStyle name="Normal 3 5 2 7 2 4" xfId="35682" xr:uid="{00000000-0005-0000-0000-000092870000}"/>
    <cellStyle name="Normal 3 5 2 7 2 4 2" xfId="35683" xr:uid="{00000000-0005-0000-0000-000093870000}"/>
    <cellStyle name="Normal 3 5 2 7 2 5" xfId="35684" xr:uid="{00000000-0005-0000-0000-000094870000}"/>
    <cellStyle name="Normal 3 5 2 7 3" xfId="35685" xr:uid="{00000000-0005-0000-0000-000095870000}"/>
    <cellStyle name="Normal 3 5 2 7 3 2" xfId="35686" xr:uid="{00000000-0005-0000-0000-000096870000}"/>
    <cellStyle name="Normal 3 5 2 7 3 2 2" xfId="35687" xr:uid="{00000000-0005-0000-0000-000097870000}"/>
    <cellStyle name="Normal 3 5 2 7 3 2 2 2" xfId="35688" xr:uid="{00000000-0005-0000-0000-000098870000}"/>
    <cellStyle name="Normal 3 5 2 7 3 2 3" xfId="35689" xr:uid="{00000000-0005-0000-0000-000099870000}"/>
    <cellStyle name="Normal 3 5 2 7 3 3" xfId="35690" xr:uid="{00000000-0005-0000-0000-00009A870000}"/>
    <cellStyle name="Normal 3 5 2 7 3 3 2" xfId="35691" xr:uid="{00000000-0005-0000-0000-00009B870000}"/>
    <cellStyle name="Normal 3 5 2 7 3 4" xfId="35692" xr:uid="{00000000-0005-0000-0000-00009C870000}"/>
    <cellStyle name="Normal 3 5 2 7 4" xfId="35693" xr:uid="{00000000-0005-0000-0000-00009D870000}"/>
    <cellStyle name="Normal 3 5 2 7 4 2" xfId="35694" xr:uid="{00000000-0005-0000-0000-00009E870000}"/>
    <cellStyle name="Normal 3 5 2 7 4 2 2" xfId="35695" xr:uid="{00000000-0005-0000-0000-00009F870000}"/>
    <cellStyle name="Normal 3 5 2 7 4 3" xfId="35696" xr:uid="{00000000-0005-0000-0000-0000A0870000}"/>
    <cellStyle name="Normal 3 5 2 7 5" xfId="35697" xr:uid="{00000000-0005-0000-0000-0000A1870000}"/>
    <cellStyle name="Normal 3 5 2 7 5 2" xfId="35698" xr:uid="{00000000-0005-0000-0000-0000A2870000}"/>
    <cellStyle name="Normal 3 5 2 7 6" xfId="35699" xr:uid="{00000000-0005-0000-0000-0000A3870000}"/>
    <cellStyle name="Normal 3 5 2 8" xfId="35700" xr:uid="{00000000-0005-0000-0000-0000A4870000}"/>
    <cellStyle name="Normal 3 5 2 8 2" xfId="35701" xr:uid="{00000000-0005-0000-0000-0000A5870000}"/>
    <cellStyle name="Normal 3 5 2 8 2 2" xfId="35702" xr:uid="{00000000-0005-0000-0000-0000A6870000}"/>
    <cellStyle name="Normal 3 5 2 8 2 2 2" xfId="35703" xr:uid="{00000000-0005-0000-0000-0000A7870000}"/>
    <cellStyle name="Normal 3 5 2 8 2 2 2 2" xfId="35704" xr:uid="{00000000-0005-0000-0000-0000A8870000}"/>
    <cellStyle name="Normal 3 5 2 8 2 2 2 2 2" xfId="35705" xr:uid="{00000000-0005-0000-0000-0000A9870000}"/>
    <cellStyle name="Normal 3 5 2 8 2 2 2 3" xfId="35706" xr:uid="{00000000-0005-0000-0000-0000AA870000}"/>
    <cellStyle name="Normal 3 5 2 8 2 2 3" xfId="35707" xr:uid="{00000000-0005-0000-0000-0000AB870000}"/>
    <cellStyle name="Normal 3 5 2 8 2 2 3 2" xfId="35708" xr:uid="{00000000-0005-0000-0000-0000AC870000}"/>
    <cellStyle name="Normal 3 5 2 8 2 2 4" xfId="35709" xr:uid="{00000000-0005-0000-0000-0000AD870000}"/>
    <cellStyle name="Normal 3 5 2 8 2 3" xfId="35710" xr:uid="{00000000-0005-0000-0000-0000AE870000}"/>
    <cellStyle name="Normal 3 5 2 8 2 3 2" xfId="35711" xr:uid="{00000000-0005-0000-0000-0000AF870000}"/>
    <cellStyle name="Normal 3 5 2 8 2 3 2 2" xfId="35712" xr:uid="{00000000-0005-0000-0000-0000B0870000}"/>
    <cellStyle name="Normal 3 5 2 8 2 3 3" xfId="35713" xr:uid="{00000000-0005-0000-0000-0000B1870000}"/>
    <cellStyle name="Normal 3 5 2 8 2 4" xfId="35714" xr:uid="{00000000-0005-0000-0000-0000B2870000}"/>
    <cellStyle name="Normal 3 5 2 8 2 4 2" xfId="35715" xr:uid="{00000000-0005-0000-0000-0000B3870000}"/>
    <cellStyle name="Normal 3 5 2 8 2 5" xfId="35716" xr:uid="{00000000-0005-0000-0000-0000B4870000}"/>
    <cellStyle name="Normal 3 5 2 8 3" xfId="35717" xr:uid="{00000000-0005-0000-0000-0000B5870000}"/>
    <cellStyle name="Normal 3 5 2 8 3 2" xfId="35718" xr:uid="{00000000-0005-0000-0000-0000B6870000}"/>
    <cellStyle name="Normal 3 5 2 8 3 2 2" xfId="35719" xr:uid="{00000000-0005-0000-0000-0000B7870000}"/>
    <cellStyle name="Normal 3 5 2 8 3 2 2 2" xfId="35720" xr:uid="{00000000-0005-0000-0000-0000B8870000}"/>
    <cellStyle name="Normal 3 5 2 8 3 2 3" xfId="35721" xr:uid="{00000000-0005-0000-0000-0000B9870000}"/>
    <cellStyle name="Normal 3 5 2 8 3 3" xfId="35722" xr:uid="{00000000-0005-0000-0000-0000BA870000}"/>
    <cellStyle name="Normal 3 5 2 8 3 3 2" xfId="35723" xr:uid="{00000000-0005-0000-0000-0000BB870000}"/>
    <cellStyle name="Normal 3 5 2 8 3 4" xfId="35724" xr:uid="{00000000-0005-0000-0000-0000BC870000}"/>
    <cellStyle name="Normal 3 5 2 8 4" xfId="35725" xr:uid="{00000000-0005-0000-0000-0000BD870000}"/>
    <cellStyle name="Normal 3 5 2 8 4 2" xfId="35726" xr:uid="{00000000-0005-0000-0000-0000BE870000}"/>
    <cellStyle name="Normal 3 5 2 8 4 2 2" xfId="35727" xr:uid="{00000000-0005-0000-0000-0000BF870000}"/>
    <cellStyle name="Normal 3 5 2 8 4 3" xfId="35728" xr:uid="{00000000-0005-0000-0000-0000C0870000}"/>
    <cellStyle name="Normal 3 5 2 8 5" xfId="35729" xr:uid="{00000000-0005-0000-0000-0000C1870000}"/>
    <cellStyle name="Normal 3 5 2 8 5 2" xfId="35730" xr:uid="{00000000-0005-0000-0000-0000C2870000}"/>
    <cellStyle name="Normal 3 5 2 8 6" xfId="35731" xr:uid="{00000000-0005-0000-0000-0000C3870000}"/>
    <cellStyle name="Normal 3 5 2 9" xfId="35732" xr:uid="{00000000-0005-0000-0000-0000C4870000}"/>
    <cellStyle name="Normal 3 5 2 9 2" xfId="35733" xr:uid="{00000000-0005-0000-0000-0000C5870000}"/>
    <cellStyle name="Normal 3 5 2 9 2 2" xfId="35734" xr:uid="{00000000-0005-0000-0000-0000C6870000}"/>
    <cellStyle name="Normal 3 5 2 9 2 2 2" xfId="35735" xr:uid="{00000000-0005-0000-0000-0000C7870000}"/>
    <cellStyle name="Normal 3 5 2 9 2 2 2 2" xfId="35736" xr:uid="{00000000-0005-0000-0000-0000C8870000}"/>
    <cellStyle name="Normal 3 5 2 9 2 2 3" xfId="35737" xr:uid="{00000000-0005-0000-0000-0000C9870000}"/>
    <cellStyle name="Normal 3 5 2 9 2 3" xfId="35738" xr:uid="{00000000-0005-0000-0000-0000CA870000}"/>
    <cellStyle name="Normal 3 5 2 9 2 3 2" xfId="35739" xr:uid="{00000000-0005-0000-0000-0000CB870000}"/>
    <cellStyle name="Normal 3 5 2 9 2 4" xfId="35740" xr:uid="{00000000-0005-0000-0000-0000CC870000}"/>
    <cellStyle name="Normal 3 5 2 9 3" xfId="35741" xr:uid="{00000000-0005-0000-0000-0000CD870000}"/>
    <cellStyle name="Normal 3 5 2 9 3 2" xfId="35742" xr:uid="{00000000-0005-0000-0000-0000CE870000}"/>
    <cellStyle name="Normal 3 5 2 9 3 2 2" xfId="35743" xr:uid="{00000000-0005-0000-0000-0000CF870000}"/>
    <cellStyle name="Normal 3 5 2 9 3 3" xfId="35744" xr:uid="{00000000-0005-0000-0000-0000D0870000}"/>
    <cellStyle name="Normal 3 5 2 9 4" xfId="35745" xr:uid="{00000000-0005-0000-0000-0000D1870000}"/>
    <cellStyle name="Normal 3 5 2 9 4 2" xfId="35746" xr:uid="{00000000-0005-0000-0000-0000D2870000}"/>
    <cellStyle name="Normal 3 5 2 9 5" xfId="35747" xr:uid="{00000000-0005-0000-0000-0000D3870000}"/>
    <cellStyle name="Normal 3 5 2_T-straight with PEDs adjustor" xfId="35748" xr:uid="{00000000-0005-0000-0000-0000D4870000}"/>
    <cellStyle name="Normal 3 5 3" xfId="1301" xr:uid="{00000000-0005-0000-0000-0000D5870000}"/>
    <cellStyle name="Normal 3 5 3 10" xfId="35749" xr:uid="{00000000-0005-0000-0000-0000D6870000}"/>
    <cellStyle name="Normal 3 5 3 11" xfId="35750" xr:uid="{00000000-0005-0000-0000-0000D7870000}"/>
    <cellStyle name="Normal 3 5 3 2" xfId="1302" xr:uid="{00000000-0005-0000-0000-0000D8870000}"/>
    <cellStyle name="Normal 3 5 3 2 10" xfId="35751" xr:uid="{00000000-0005-0000-0000-0000D9870000}"/>
    <cellStyle name="Normal 3 5 3 2 2" xfId="35752" xr:uid="{00000000-0005-0000-0000-0000DA870000}"/>
    <cellStyle name="Normal 3 5 3 2 2 2" xfId="35753" xr:uid="{00000000-0005-0000-0000-0000DB870000}"/>
    <cellStyle name="Normal 3 5 3 2 2 2 2" xfId="35754" xr:uid="{00000000-0005-0000-0000-0000DC870000}"/>
    <cellStyle name="Normal 3 5 3 2 2 2 2 2" xfId="35755" xr:uid="{00000000-0005-0000-0000-0000DD870000}"/>
    <cellStyle name="Normal 3 5 3 2 2 2 2 2 2" xfId="35756" xr:uid="{00000000-0005-0000-0000-0000DE870000}"/>
    <cellStyle name="Normal 3 5 3 2 2 2 2 2 2 2" xfId="35757" xr:uid="{00000000-0005-0000-0000-0000DF870000}"/>
    <cellStyle name="Normal 3 5 3 2 2 2 2 2 3" xfId="35758" xr:uid="{00000000-0005-0000-0000-0000E0870000}"/>
    <cellStyle name="Normal 3 5 3 2 2 2 2 3" xfId="35759" xr:uid="{00000000-0005-0000-0000-0000E1870000}"/>
    <cellStyle name="Normal 3 5 3 2 2 2 2 3 2" xfId="35760" xr:uid="{00000000-0005-0000-0000-0000E2870000}"/>
    <cellStyle name="Normal 3 5 3 2 2 2 2 4" xfId="35761" xr:uid="{00000000-0005-0000-0000-0000E3870000}"/>
    <cellStyle name="Normal 3 5 3 2 2 2 3" xfId="35762" xr:uid="{00000000-0005-0000-0000-0000E4870000}"/>
    <cellStyle name="Normal 3 5 3 2 2 2 3 2" xfId="35763" xr:uid="{00000000-0005-0000-0000-0000E5870000}"/>
    <cellStyle name="Normal 3 5 3 2 2 2 3 2 2" xfId="35764" xr:uid="{00000000-0005-0000-0000-0000E6870000}"/>
    <cellStyle name="Normal 3 5 3 2 2 2 3 3" xfId="35765" xr:uid="{00000000-0005-0000-0000-0000E7870000}"/>
    <cellStyle name="Normal 3 5 3 2 2 2 4" xfId="35766" xr:uid="{00000000-0005-0000-0000-0000E8870000}"/>
    <cellStyle name="Normal 3 5 3 2 2 2 4 2" xfId="35767" xr:uid="{00000000-0005-0000-0000-0000E9870000}"/>
    <cellStyle name="Normal 3 5 3 2 2 2 5" xfId="35768" xr:uid="{00000000-0005-0000-0000-0000EA870000}"/>
    <cellStyle name="Normal 3 5 3 2 2 3" xfId="35769" xr:uid="{00000000-0005-0000-0000-0000EB870000}"/>
    <cellStyle name="Normal 3 5 3 2 2 3 2" xfId="35770" xr:uid="{00000000-0005-0000-0000-0000EC870000}"/>
    <cellStyle name="Normal 3 5 3 2 2 3 2 2" xfId="35771" xr:uid="{00000000-0005-0000-0000-0000ED870000}"/>
    <cellStyle name="Normal 3 5 3 2 2 3 2 2 2" xfId="35772" xr:uid="{00000000-0005-0000-0000-0000EE870000}"/>
    <cellStyle name="Normal 3 5 3 2 2 3 2 3" xfId="35773" xr:uid="{00000000-0005-0000-0000-0000EF870000}"/>
    <cellStyle name="Normal 3 5 3 2 2 3 3" xfId="35774" xr:uid="{00000000-0005-0000-0000-0000F0870000}"/>
    <cellStyle name="Normal 3 5 3 2 2 3 3 2" xfId="35775" xr:uid="{00000000-0005-0000-0000-0000F1870000}"/>
    <cellStyle name="Normal 3 5 3 2 2 3 4" xfId="35776" xr:uid="{00000000-0005-0000-0000-0000F2870000}"/>
    <cellStyle name="Normal 3 5 3 2 2 4" xfId="35777" xr:uid="{00000000-0005-0000-0000-0000F3870000}"/>
    <cellStyle name="Normal 3 5 3 2 2 4 2" xfId="35778" xr:uid="{00000000-0005-0000-0000-0000F4870000}"/>
    <cellStyle name="Normal 3 5 3 2 2 4 2 2" xfId="35779" xr:uid="{00000000-0005-0000-0000-0000F5870000}"/>
    <cellStyle name="Normal 3 5 3 2 2 4 2 2 2" xfId="35780" xr:uid="{00000000-0005-0000-0000-0000F6870000}"/>
    <cellStyle name="Normal 3 5 3 2 2 4 2 3" xfId="35781" xr:uid="{00000000-0005-0000-0000-0000F7870000}"/>
    <cellStyle name="Normal 3 5 3 2 2 4 3" xfId="35782" xr:uid="{00000000-0005-0000-0000-0000F8870000}"/>
    <cellStyle name="Normal 3 5 3 2 2 4 3 2" xfId="35783" xr:uid="{00000000-0005-0000-0000-0000F9870000}"/>
    <cellStyle name="Normal 3 5 3 2 2 4 4" xfId="35784" xr:uid="{00000000-0005-0000-0000-0000FA870000}"/>
    <cellStyle name="Normal 3 5 3 2 2 5" xfId="35785" xr:uid="{00000000-0005-0000-0000-0000FB870000}"/>
    <cellStyle name="Normal 3 5 3 2 2 5 2" xfId="35786" xr:uid="{00000000-0005-0000-0000-0000FC870000}"/>
    <cellStyle name="Normal 3 5 3 2 2 5 2 2" xfId="35787" xr:uid="{00000000-0005-0000-0000-0000FD870000}"/>
    <cellStyle name="Normal 3 5 3 2 2 5 3" xfId="35788" xr:uid="{00000000-0005-0000-0000-0000FE870000}"/>
    <cellStyle name="Normal 3 5 3 2 2 6" xfId="35789" xr:uid="{00000000-0005-0000-0000-0000FF870000}"/>
    <cellStyle name="Normal 3 5 3 2 2 6 2" xfId="35790" xr:uid="{00000000-0005-0000-0000-000000880000}"/>
    <cellStyle name="Normal 3 5 3 2 2 7" xfId="35791" xr:uid="{00000000-0005-0000-0000-000001880000}"/>
    <cellStyle name="Normal 3 5 3 2 2 7 2" xfId="35792" xr:uid="{00000000-0005-0000-0000-000002880000}"/>
    <cellStyle name="Normal 3 5 3 2 2 8" xfId="35793" xr:uid="{00000000-0005-0000-0000-000003880000}"/>
    <cellStyle name="Normal 3 5 3 2 2 9" xfId="35794" xr:uid="{00000000-0005-0000-0000-000004880000}"/>
    <cellStyle name="Normal 3 5 3 2 3" xfId="35795" xr:uid="{00000000-0005-0000-0000-000005880000}"/>
    <cellStyle name="Normal 3 5 3 2 3 2" xfId="35796" xr:uid="{00000000-0005-0000-0000-000006880000}"/>
    <cellStyle name="Normal 3 5 3 2 3 2 2" xfId="35797" xr:uid="{00000000-0005-0000-0000-000007880000}"/>
    <cellStyle name="Normal 3 5 3 2 3 2 2 2" xfId="35798" xr:uid="{00000000-0005-0000-0000-000008880000}"/>
    <cellStyle name="Normal 3 5 3 2 3 2 2 2 2" xfId="35799" xr:uid="{00000000-0005-0000-0000-000009880000}"/>
    <cellStyle name="Normal 3 5 3 2 3 2 2 3" xfId="35800" xr:uid="{00000000-0005-0000-0000-00000A880000}"/>
    <cellStyle name="Normal 3 5 3 2 3 2 3" xfId="35801" xr:uid="{00000000-0005-0000-0000-00000B880000}"/>
    <cellStyle name="Normal 3 5 3 2 3 2 3 2" xfId="35802" xr:uid="{00000000-0005-0000-0000-00000C880000}"/>
    <cellStyle name="Normal 3 5 3 2 3 2 4" xfId="35803" xr:uid="{00000000-0005-0000-0000-00000D880000}"/>
    <cellStyle name="Normal 3 5 3 2 3 3" xfId="35804" xr:uid="{00000000-0005-0000-0000-00000E880000}"/>
    <cellStyle name="Normal 3 5 3 2 3 3 2" xfId="35805" xr:uid="{00000000-0005-0000-0000-00000F880000}"/>
    <cellStyle name="Normal 3 5 3 2 3 3 2 2" xfId="35806" xr:uid="{00000000-0005-0000-0000-000010880000}"/>
    <cellStyle name="Normal 3 5 3 2 3 3 3" xfId="35807" xr:uid="{00000000-0005-0000-0000-000011880000}"/>
    <cellStyle name="Normal 3 5 3 2 3 4" xfId="35808" xr:uid="{00000000-0005-0000-0000-000012880000}"/>
    <cellStyle name="Normal 3 5 3 2 3 4 2" xfId="35809" xr:uid="{00000000-0005-0000-0000-000013880000}"/>
    <cellStyle name="Normal 3 5 3 2 3 5" xfId="35810" xr:uid="{00000000-0005-0000-0000-000014880000}"/>
    <cellStyle name="Normal 3 5 3 2 4" xfId="35811" xr:uid="{00000000-0005-0000-0000-000015880000}"/>
    <cellStyle name="Normal 3 5 3 2 4 2" xfId="35812" xr:uid="{00000000-0005-0000-0000-000016880000}"/>
    <cellStyle name="Normal 3 5 3 2 4 2 2" xfId="35813" xr:uid="{00000000-0005-0000-0000-000017880000}"/>
    <cellStyle name="Normal 3 5 3 2 4 2 2 2" xfId="35814" xr:uid="{00000000-0005-0000-0000-000018880000}"/>
    <cellStyle name="Normal 3 5 3 2 4 2 3" xfId="35815" xr:uid="{00000000-0005-0000-0000-000019880000}"/>
    <cellStyle name="Normal 3 5 3 2 4 3" xfId="35816" xr:uid="{00000000-0005-0000-0000-00001A880000}"/>
    <cellStyle name="Normal 3 5 3 2 4 3 2" xfId="35817" xr:uid="{00000000-0005-0000-0000-00001B880000}"/>
    <cellStyle name="Normal 3 5 3 2 4 4" xfId="35818" xr:uid="{00000000-0005-0000-0000-00001C880000}"/>
    <cellStyle name="Normal 3 5 3 2 5" xfId="35819" xr:uid="{00000000-0005-0000-0000-00001D880000}"/>
    <cellStyle name="Normal 3 5 3 2 5 2" xfId="35820" xr:uid="{00000000-0005-0000-0000-00001E880000}"/>
    <cellStyle name="Normal 3 5 3 2 5 2 2" xfId="35821" xr:uid="{00000000-0005-0000-0000-00001F880000}"/>
    <cellStyle name="Normal 3 5 3 2 5 2 2 2" xfId="35822" xr:uid="{00000000-0005-0000-0000-000020880000}"/>
    <cellStyle name="Normal 3 5 3 2 5 2 3" xfId="35823" xr:uid="{00000000-0005-0000-0000-000021880000}"/>
    <cellStyle name="Normal 3 5 3 2 5 3" xfId="35824" xr:uid="{00000000-0005-0000-0000-000022880000}"/>
    <cellStyle name="Normal 3 5 3 2 5 3 2" xfId="35825" xr:uid="{00000000-0005-0000-0000-000023880000}"/>
    <cellStyle name="Normal 3 5 3 2 5 4" xfId="35826" xr:uid="{00000000-0005-0000-0000-000024880000}"/>
    <cellStyle name="Normal 3 5 3 2 6" xfId="35827" xr:uid="{00000000-0005-0000-0000-000025880000}"/>
    <cellStyle name="Normal 3 5 3 2 6 2" xfId="35828" xr:uid="{00000000-0005-0000-0000-000026880000}"/>
    <cellStyle name="Normal 3 5 3 2 6 2 2" xfId="35829" xr:uid="{00000000-0005-0000-0000-000027880000}"/>
    <cellStyle name="Normal 3 5 3 2 6 3" xfId="35830" xr:uid="{00000000-0005-0000-0000-000028880000}"/>
    <cellStyle name="Normal 3 5 3 2 7" xfId="35831" xr:uid="{00000000-0005-0000-0000-000029880000}"/>
    <cellStyle name="Normal 3 5 3 2 7 2" xfId="35832" xr:uid="{00000000-0005-0000-0000-00002A880000}"/>
    <cellStyle name="Normal 3 5 3 2 8" xfId="35833" xr:uid="{00000000-0005-0000-0000-00002B880000}"/>
    <cellStyle name="Normal 3 5 3 2 8 2" xfId="35834" xr:uid="{00000000-0005-0000-0000-00002C880000}"/>
    <cellStyle name="Normal 3 5 3 2 9" xfId="35835" xr:uid="{00000000-0005-0000-0000-00002D880000}"/>
    <cellStyle name="Normal 3 5 3 3" xfId="35836" xr:uid="{00000000-0005-0000-0000-00002E880000}"/>
    <cellStyle name="Normal 3 5 3 3 2" xfId="35837" xr:uid="{00000000-0005-0000-0000-00002F880000}"/>
    <cellStyle name="Normal 3 5 3 3 2 2" xfId="35838" xr:uid="{00000000-0005-0000-0000-000030880000}"/>
    <cellStyle name="Normal 3 5 3 3 2 2 2" xfId="35839" xr:uid="{00000000-0005-0000-0000-000031880000}"/>
    <cellStyle name="Normal 3 5 3 3 2 2 2 2" xfId="35840" xr:uid="{00000000-0005-0000-0000-000032880000}"/>
    <cellStyle name="Normal 3 5 3 3 2 2 2 2 2" xfId="35841" xr:uid="{00000000-0005-0000-0000-000033880000}"/>
    <cellStyle name="Normal 3 5 3 3 2 2 2 3" xfId="35842" xr:uid="{00000000-0005-0000-0000-000034880000}"/>
    <cellStyle name="Normal 3 5 3 3 2 2 3" xfId="35843" xr:uid="{00000000-0005-0000-0000-000035880000}"/>
    <cellStyle name="Normal 3 5 3 3 2 2 3 2" xfId="35844" xr:uid="{00000000-0005-0000-0000-000036880000}"/>
    <cellStyle name="Normal 3 5 3 3 2 2 4" xfId="35845" xr:uid="{00000000-0005-0000-0000-000037880000}"/>
    <cellStyle name="Normal 3 5 3 3 2 3" xfId="35846" xr:uid="{00000000-0005-0000-0000-000038880000}"/>
    <cellStyle name="Normal 3 5 3 3 2 3 2" xfId="35847" xr:uid="{00000000-0005-0000-0000-000039880000}"/>
    <cellStyle name="Normal 3 5 3 3 2 3 2 2" xfId="35848" xr:uid="{00000000-0005-0000-0000-00003A880000}"/>
    <cellStyle name="Normal 3 5 3 3 2 3 3" xfId="35849" xr:uid="{00000000-0005-0000-0000-00003B880000}"/>
    <cellStyle name="Normal 3 5 3 3 2 4" xfId="35850" xr:uid="{00000000-0005-0000-0000-00003C880000}"/>
    <cellStyle name="Normal 3 5 3 3 2 4 2" xfId="35851" xr:uid="{00000000-0005-0000-0000-00003D880000}"/>
    <cellStyle name="Normal 3 5 3 3 2 5" xfId="35852" xr:uid="{00000000-0005-0000-0000-00003E880000}"/>
    <cellStyle name="Normal 3 5 3 3 2 6" xfId="35853" xr:uid="{00000000-0005-0000-0000-00003F880000}"/>
    <cellStyle name="Normal 3 5 3 3 3" xfId="35854" xr:uid="{00000000-0005-0000-0000-000040880000}"/>
    <cellStyle name="Normal 3 5 3 3 3 2" xfId="35855" xr:uid="{00000000-0005-0000-0000-000041880000}"/>
    <cellStyle name="Normal 3 5 3 3 3 2 2" xfId="35856" xr:uid="{00000000-0005-0000-0000-000042880000}"/>
    <cellStyle name="Normal 3 5 3 3 3 2 2 2" xfId="35857" xr:uid="{00000000-0005-0000-0000-000043880000}"/>
    <cellStyle name="Normal 3 5 3 3 3 2 3" xfId="35858" xr:uid="{00000000-0005-0000-0000-000044880000}"/>
    <cellStyle name="Normal 3 5 3 3 3 3" xfId="35859" xr:uid="{00000000-0005-0000-0000-000045880000}"/>
    <cellStyle name="Normal 3 5 3 3 3 3 2" xfId="35860" xr:uid="{00000000-0005-0000-0000-000046880000}"/>
    <cellStyle name="Normal 3 5 3 3 3 4" xfId="35861" xr:uid="{00000000-0005-0000-0000-000047880000}"/>
    <cellStyle name="Normal 3 5 3 3 4" xfId="35862" xr:uid="{00000000-0005-0000-0000-000048880000}"/>
    <cellStyle name="Normal 3 5 3 3 4 2" xfId="35863" xr:uid="{00000000-0005-0000-0000-000049880000}"/>
    <cellStyle name="Normal 3 5 3 3 4 2 2" xfId="35864" xr:uid="{00000000-0005-0000-0000-00004A880000}"/>
    <cellStyle name="Normal 3 5 3 3 4 2 2 2" xfId="35865" xr:uid="{00000000-0005-0000-0000-00004B880000}"/>
    <cellStyle name="Normal 3 5 3 3 4 2 3" xfId="35866" xr:uid="{00000000-0005-0000-0000-00004C880000}"/>
    <cellStyle name="Normal 3 5 3 3 4 3" xfId="35867" xr:uid="{00000000-0005-0000-0000-00004D880000}"/>
    <cellStyle name="Normal 3 5 3 3 4 3 2" xfId="35868" xr:uid="{00000000-0005-0000-0000-00004E880000}"/>
    <cellStyle name="Normal 3 5 3 3 4 4" xfId="35869" xr:uid="{00000000-0005-0000-0000-00004F880000}"/>
    <cellStyle name="Normal 3 5 3 3 5" xfId="35870" xr:uid="{00000000-0005-0000-0000-000050880000}"/>
    <cellStyle name="Normal 3 5 3 3 5 2" xfId="35871" xr:uid="{00000000-0005-0000-0000-000051880000}"/>
    <cellStyle name="Normal 3 5 3 3 5 2 2" xfId="35872" xr:uid="{00000000-0005-0000-0000-000052880000}"/>
    <cellStyle name="Normal 3 5 3 3 5 3" xfId="35873" xr:uid="{00000000-0005-0000-0000-000053880000}"/>
    <cellStyle name="Normal 3 5 3 3 6" xfId="35874" xr:uid="{00000000-0005-0000-0000-000054880000}"/>
    <cellStyle name="Normal 3 5 3 3 6 2" xfId="35875" xr:uid="{00000000-0005-0000-0000-000055880000}"/>
    <cellStyle name="Normal 3 5 3 3 7" xfId="35876" xr:uid="{00000000-0005-0000-0000-000056880000}"/>
    <cellStyle name="Normal 3 5 3 3 7 2" xfId="35877" xr:uid="{00000000-0005-0000-0000-000057880000}"/>
    <cellStyle name="Normal 3 5 3 3 8" xfId="35878" xr:uid="{00000000-0005-0000-0000-000058880000}"/>
    <cellStyle name="Normal 3 5 3 3 9" xfId="35879" xr:uid="{00000000-0005-0000-0000-000059880000}"/>
    <cellStyle name="Normal 3 5 3 4" xfId="35880" xr:uid="{00000000-0005-0000-0000-00005A880000}"/>
    <cellStyle name="Normal 3 5 3 4 2" xfId="35881" xr:uid="{00000000-0005-0000-0000-00005B880000}"/>
    <cellStyle name="Normal 3 5 3 4 2 2" xfId="35882" xr:uid="{00000000-0005-0000-0000-00005C880000}"/>
    <cellStyle name="Normal 3 5 3 4 2 2 2" xfId="35883" xr:uid="{00000000-0005-0000-0000-00005D880000}"/>
    <cellStyle name="Normal 3 5 3 4 2 2 2 2" xfId="35884" xr:uid="{00000000-0005-0000-0000-00005E880000}"/>
    <cellStyle name="Normal 3 5 3 4 2 2 3" xfId="35885" xr:uid="{00000000-0005-0000-0000-00005F880000}"/>
    <cellStyle name="Normal 3 5 3 4 2 3" xfId="35886" xr:uid="{00000000-0005-0000-0000-000060880000}"/>
    <cellStyle name="Normal 3 5 3 4 2 3 2" xfId="35887" xr:uid="{00000000-0005-0000-0000-000061880000}"/>
    <cellStyle name="Normal 3 5 3 4 2 4" xfId="35888" xr:uid="{00000000-0005-0000-0000-000062880000}"/>
    <cellStyle name="Normal 3 5 3 4 3" xfId="35889" xr:uid="{00000000-0005-0000-0000-000063880000}"/>
    <cellStyle name="Normal 3 5 3 4 3 2" xfId="35890" xr:uid="{00000000-0005-0000-0000-000064880000}"/>
    <cellStyle name="Normal 3 5 3 4 3 2 2" xfId="35891" xr:uid="{00000000-0005-0000-0000-000065880000}"/>
    <cellStyle name="Normal 3 5 3 4 3 3" xfId="35892" xr:uid="{00000000-0005-0000-0000-000066880000}"/>
    <cellStyle name="Normal 3 5 3 4 4" xfId="35893" xr:uid="{00000000-0005-0000-0000-000067880000}"/>
    <cellStyle name="Normal 3 5 3 4 4 2" xfId="35894" xr:uid="{00000000-0005-0000-0000-000068880000}"/>
    <cellStyle name="Normal 3 5 3 4 5" xfId="35895" xr:uid="{00000000-0005-0000-0000-000069880000}"/>
    <cellStyle name="Normal 3 5 3 4 6" xfId="35896" xr:uid="{00000000-0005-0000-0000-00006A880000}"/>
    <cellStyle name="Normal 3 5 3 5" xfId="35897" xr:uid="{00000000-0005-0000-0000-00006B880000}"/>
    <cellStyle name="Normal 3 5 3 5 2" xfId="35898" xr:uid="{00000000-0005-0000-0000-00006C880000}"/>
    <cellStyle name="Normal 3 5 3 5 2 2" xfId="35899" xr:uid="{00000000-0005-0000-0000-00006D880000}"/>
    <cellStyle name="Normal 3 5 3 5 2 2 2" xfId="35900" xr:uid="{00000000-0005-0000-0000-00006E880000}"/>
    <cellStyle name="Normal 3 5 3 5 2 3" xfId="35901" xr:uid="{00000000-0005-0000-0000-00006F880000}"/>
    <cellStyle name="Normal 3 5 3 5 3" xfId="35902" xr:uid="{00000000-0005-0000-0000-000070880000}"/>
    <cellStyle name="Normal 3 5 3 5 3 2" xfId="35903" xr:uid="{00000000-0005-0000-0000-000071880000}"/>
    <cellStyle name="Normal 3 5 3 5 4" xfId="35904" xr:uid="{00000000-0005-0000-0000-000072880000}"/>
    <cellStyle name="Normal 3 5 3 6" xfId="35905" xr:uid="{00000000-0005-0000-0000-000073880000}"/>
    <cellStyle name="Normal 3 5 3 6 2" xfId="35906" xr:uid="{00000000-0005-0000-0000-000074880000}"/>
    <cellStyle name="Normal 3 5 3 6 2 2" xfId="35907" xr:uid="{00000000-0005-0000-0000-000075880000}"/>
    <cellStyle name="Normal 3 5 3 6 2 2 2" xfId="35908" xr:uid="{00000000-0005-0000-0000-000076880000}"/>
    <cellStyle name="Normal 3 5 3 6 2 3" xfId="35909" xr:uid="{00000000-0005-0000-0000-000077880000}"/>
    <cellStyle name="Normal 3 5 3 6 3" xfId="35910" xr:uid="{00000000-0005-0000-0000-000078880000}"/>
    <cellStyle name="Normal 3 5 3 6 3 2" xfId="35911" xr:uid="{00000000-0005-0000-0000-000079880000}"/>
    <cellStyle name="Normal 3 5 3 6 4" xfId="35912" xr:uid="{00000000-0005-0000-0000-00007A880000}"/>
    <cellStyle name="Normal 3 5 3 7" xfId="35913" xr:uid="{00000000-0005-0000-0000-00007B880000}"/>
    <cellStyle name="Normal 3 5 3 7 2" xfId="35914" xr:uid="{00000000-0005-0000-0000-00007C880000}"/>
    <cellStyle name="Normal 3 5 3 7 2 2" xfId="35915" xr:uid="{00000000-0005-0000-0000-00007D880000}"/>
    <cellStyle name="Normal 3 5 3 7 3" xfId="35916" xr:uid="{00000000-0005-0000-0000-00007E880000}"/>
    <cellStyle name="Normal 3 5 3 8" xfId="35917" xr:uid="{00000000-0005-0000-0000-00007F880000}"/>
    <cellStyle name="Normal 3 5 3 8 2" xfId="35918" xr:uid="{00000000-0005-0000-0000-000080880000}"/>
    <cellStyle name="Normal 3 5 3 9" xfId="35919" xr:uid="{00000000-0005-0000-0000-000081880000}"/>
    <cellStyle name="Normal 3 5 3 9 2" xfId="35920" xr:uid="{00000000-0005-0000-0000-000082880000}"/>
    <cellStyle name="Normal 3 5 3_T-straight with PEDs adjustor" xfId="35921" xr:uid="{00000000-0005-0000-0000-000083880000}"/>
    <cellStyle name="Normal 3 5 4" xfId="1303" xr:uid="{00000000-0005-0000-0000-000084880000}"/>
    <cellStyle name="Normal 3 5 4 10" xfId="35922" xr:uid="{00000000-0005-0000-0000-000085880000}"/>
    <cellStyle name="Normal 3 5 4 11" xfId="35923" xr:uid="{00000000-0005-0000-0000-000086880000}"/>
    <cellStyle name="Normal 3 5 4 2" xfId="35924" xr:uid="{00000000-0005-0000-0000-000087880000}"/>
    <cellStyle name="Normal 3 5 4 2 10" xfId="35925" xr:uid="{00000000-0005-0000-0000-000088880000}"/>
    <cellStyle name="Normal 3 5 4 2 2" xfId="35926" xr:uid="{00000000-0005-0000-0000-000089880000}"/>
    <cellStyle name="Normal 3 5 4 2 2 2" xfId="35927" xr:uid="{00000000-0005-0000-0000-00008A880000}"/>
    <cellStyle name="Normal 3 5 4 2 2 2 2" xfId="35928" xr:uid="{00000000-0005-0000-0000-00008B880000}"/>
    <cellStyle name="Normal 3 5 4 2 2 2 2 2" xfId="35929" xr:uid="{00000000-0005-0000-0000-00008C880000}"/>
    <cellStyle name="Normal 3 5 4 2 2 2 2 2 2" xfId="35930" xr:uid="{00000000-0005-0000-0000-00008D880000}"/>
    <cellStyle name="Normal 3 5 4 2 2 2 2 2 2 2" xfId="35931" xr:uid="{00000000-0005-0000-0000-00008E880000}"/>
    <cellStyle name="Normal 3 5 4 2 2 2 2 2 3" xfId="35932" xr:uid="{00000000-0005-0000-0000-00008F880000}"/>
    <cellStyle name="Normal 3 5 4 2 2 2 2 3" xfId="35933" xr:uid="{00000000-0005-0000-0000-000090880000}"/>
    <cellStyle name="Normal 3 5 4 2 2 2 2 3 2" xfId="35934" xr:uid="{00000000-0005-0000-0000-000091880000}"/>
    <cellStyle name="Normal 3 5 4 2 2 2 2 4" xfId="35935" xr:uid="{00000000-0005-0000-0000-000092880000}"/>
    <cellStyle name="Normal 3 5 4 2 2 2 3" xfId="35936" xr:uid="{00000000-0005-0000-0000-000093880000}"/>
    <cellStyle name="Normal 3 5 4 2 2 2 3 2" xfId="35937" xr:uid="{00000000-0005-0000-0000-000094880000}"/>
    <cellStyle name="Normal 3 5 4 2 2 2 3 2 2" xfId="35938" xr:uid="{00000000-0005-0000-0000-000095880000}"/>
    <cellStyle name="Normal 3 5 4 2 2 2 3 3" xfId="35939" xr:uid="{00000000-0005-0000-0000-000096880000}"/>
    <cellStyle name="Normal 3 5 4 2 2 2 4" xfId="35940" xr:uid="{00000000-0005-0000-0000-000097880000}"/>
    <cellStyle name="Normal 3 5 4 2 2 2 4 2" xfId="35941" xr:uid="{00000000-0005-0000-0000-000098880000}"/>
    <cellStyle name="Normal 3 5 4 2 2 2 5" xfId="35942" xr:uid="{00000000-0005-0000-0000-000099880000}"/>
    <cellStyle name="Normal 3 5 4 2 2 3" xfId="35943" xr:uid="{00000000-0005-0000-0000-00009A880000}"/>
    <cellStyle name="Normal 3 5 4 2 2 3 2" xfId="35944" xr:uid="{00000000-0005-0000-0000-00009B880000}"/>
    <cellStyle name="Normal 3 5 4 2 2 3 2 2" xfId="35945" xr:uid="{00000000-0005-0000-0000-00009C880000}"/>
    <cellStyle name="Normal 3 5 4 2 2 3 2 2 2" xfId="35946" xr:uid="{00000000-0005-0000-0000-00009D880000}"/>
    <cellStyle name="Normal 3 5 4 2 2 3 2 3" xfId="35947" xr:uid="{00000000-0005-0000-0000-00009E880000}"/>
    <cellStyle name="Normal 3 5 4 2 2 3 3" xfId="35948" xr:uid="{00000000-0005-0000-0000-00009F880000}"/>
    <cellStyle name="Normal 3 5 4 2 2 3 3 2" xfId="35949" xr:uid="{00000000-0005-0000-0000-0000A0880000}"/>
    <cellStyle name="Normal 3 5 4 2 2 3 4" xfId="35950" xr:uid="{00000000-0005-0000-0000-0000A1880000}"/>
    <cellStyle name="Normal 3 5 4 2 2 4" xfId="35951" xr:uid="{00000000-0005-0000-0000-0000A2880000}"/>
    <cellStyle name="Normal 3 5 4 2 2 4 2" xfId="35952" xr:uid="{00000000-0005-0000-0000-0000A3880000}"/>
    <cellStyle name="Normal 3 5 4 2 2 4 2 2" xfId="35953" xr:uid="{00000000-0005-0000-0000-0000A4880000}"/>
    <cellStyle name="Normal 3 5 4 2 2 4 2 2 2" xfId="35954" xr:uid="{00000000-0005-0000-0000-0000A5880000}"/>
    <cellStyle name="Normal 3 5 4 2 2 4 2 3" xfId="35955" xr:uid="{00000000-0005-0000-0000-0000A6880000}"/>
    <cellStyle name="Normal 3 5 4 2 2 4 3" xfId="35956" xr:uid="{00000000-0005-0000-0000-0000A7880000}"/>
    <cellStyle name="Normal 3 5 4 2 2 4 3 2" xfId="35957" xr:uid="{00000000-0005-0000-0000-0000A8880000}"/>
    <cellStyle name="Normal 3 5 4 2 2 4 4" xfId="35958" xr:uid="{00000000-0005-0000-0000-0000A9880000}"/>
    <cellStyle name="Normal 3 5 4 2 2 5" xfId="35959" xr:uid="{00000000-0005-0000-0000-0000AA880000}"/>
    <cellStyle name="Normal 3 5 4 2 2 5 2" xfId="35960" xr:uid="{00000000-0005-0000-0000-0000AB880000}"/>
    <cellStyle name="Normal 3 5 4 2 2 5 2 2" xfId="35961" xr:uid="{00000000-0005-0000-0000-0000AC880000}"/>
    <cellStyle name="Normal 3 5 4 2 2 5 3" xfId="35962" xr:uid="{00000000-0005-0000-0000-0000AD880000}"/>
    <cellStyle name="Normal 3 5 4 2 2 6" xfId="35963" xr:uid="{00000000-0005-0000-0000-0000AE880000}"/>
    <cellStyle name="Normal 3 5 4 2 2 6 2" xfId="35964" xr:uid="{00000000-0005-0000-0000-0000AF880000}"/>
    <cellStyle name="Normal 3 5 4 2 2 7" xfId="35965" xr:uid="{00000000-0005-0000-0000-0000B0880000}"/>
    <cellStyle name="Normal 3 5 4 2 2 7 2" xfId="35966" xr:uid="{00000000-0005-0000-0000-0000B1880000}"/>
    <cellStyle name="Normal 3 5 4 2 2 8" xfId="35967" xr:uid="{00000000-0005-0000-0000-0000B2880000}"/>
    <cellStyle name="Normal 3 5 4 2 3" xfId="35968" xr:uid="{00000000-0005-0000-0000-0000B3880000}"/>
    <cellStyle name="Normal 3 5 4 2 3 2" xfId="35969" xr:uid="{00000000-0005-0000-0000-0000B4880000}"/>
    <cellStyle name="Normal 3 5 4 2 3 2 2" xfId="35970" xr:uid="{00000000-0005-0000-0000-0000B5880000}"/>
    <cellStyle name="Normal 3 5 4 2 3 2 2 2" xfId="35971" xr:uid="{00000000-0005-0000-0000-0000B6880000}"/>
    <cellStyle name="Normal 3 5 4 2 3 2 2 2 2" xfId="35972" xr:uid="{00000000-0005-0000-0000-0000B7880000}"/>
    <cellStyle name="Normal 3 5 4 2 3 2 2 3" xfId="35973" xr:uid="{00000000-0005-0000-0000-0000B8880000}"/>
    <cellStyle name="Normal 3 5 4 2 3 2 3" xfId="35974" xr:uid="{00000000-0005-0000-0000-0000B9880000}"/>
    <cellStyle name="Normal 3 5 4 2 3 2 3 2" xfId="35975" xr:uid="{00000000-0005-0000-0000-0000BA880000}"/>
    <cellStyle name="Normal 3 5 4 2 3 2 4" xfId="35976" xr:uid="{00000000-0005-0000-0000-0000BB880000}"/>
    <cellStyle name="Normal 3 5 4 2 3 3" xfId="35977" xr:uid="{00000000-0005-0000-0000-0000BC880000}"/>
    <cellStyle name="Normal 3 5 4 2 3 3 2" xfId="35978" xr:uid="{00000000-0005-0000-0000-0000BD880000}"/>
    <cellStyle name="Normal 3 5 4 2 3 3 2 2" xfId="35979" xr:uid="{00000000-0005-0000-0000-0000BE880000}"/>
    <cellStyle name="Normal 3 5 4 2 3 3 3" xfId="35980" xr:uid="{00000000-0005-0000-0000-0000BF880000}"/>
    <cellStyle name="Normal 3 5 4 2 3 4" xfId="35981" xr:uid="{00000000-0005-0000-0000-0000C0880000}"/>
    <cellStyle name="Normal 3 5 4 2 3 4 2" xfId="35982" xr:uid="{00000000-0005-0000-0000-0000C1880000}"/>
    <cellStyle name="Normal 3 5 4 2 3 5" xfId="35983" xr:uid="{00000000-0005-0000-0000-0000C2880000}"/>
    <cellStyle name="Normal 3 5 4 2 4" xfId="35984" xr:uid="{00000000-0005-0000-0000-0000C3880000}"/>
    <cellStyle name="Normal 3 5 4 2 4 2" xfId="35985" xr:uid="{00000000-0005-0000-0000-0000C4880000}"/>
    <cellStyle name="Normal 3 5 4 2 4 2 2" xfId="35986" xr:uid="{00000000-0005-0000-0000-0000C5880000}"/>
    <cellStyle name="Normal 3 5 4 2 4 2 2 2" xfId="35987" xr:uid="{00000000-0005-0000-0000-0000C6880000}"/>
    <cellStyle name="Normal 3 5 4 2 4 2 3" xfId="35988" xr:uid="{00000000-0005-0000-0000-0000C7880000}"/>
    <cellStyle name="Normal 3 5 4 2 4 3" xfId="35989" xr:uid="{00000000-0005-0000-0000-0000C8880000}"/>
    <cellStyle name="Normal 3 5 4 2 4 3 2" xfId="35990" xr:uid="{00000000-0005-0000-0000-0000C9880000}"/>
    <cellStyle name="Normal 3 5 4 2 4 4" xfId="35991" xr:uid="{00000000-0005-0000-0000-0000CA880000}"/>
    <cellStyle name="Normal 3 5 4 2 5" xfId="35992" xr:uid="{00000000-0005-0000-0000-0000CB880000}"/>
    <cellStyle name="Normal 3 5 4 2 5 2" xfId="35993" xr:uid="{00000000-0005-0000-0000-0000CC880000}"/>
    <cellStyle name="Normal 3 5 4 2 5 2 2" xfId="35994" xr:uid="{00000000-0005-0000-0000-0000CD880000}"/>
    <cellStyle name="Normal 3 5 4 2 5 2 2 2" xfId="35995" xr:uid="{00000000-0005-0000-0000-0000CE880000}"/>
    <cellStyle name="Normal 3 5 4 2 5 2 3" xfId="35996" xr:uid="{00000000-0005-0000-0000-0000CF880000}"/>
    <cellStyle name="Normal 3 5 4 2 5 3" xfId="35997" xr:uid="{00000000-0005-0000-0000-0000D0880000}"/>
    <cellStyle name="Normal 3 5 4 2 5 3 2" xfId="35998" xr:uid="{00000000-0005-0000-0000-0000D1880000}"/>
    <cellStyle name="Normal 3 5 4 2 5 4" xfId="35999" xr:uid="{00000000-0005-0000-0000-0000D2880000}"/>
    <cellStyle name="Normal 3 5 4 2 6" xfId="36000" xr:uid="{00000000-0005-0000-0000-0000D3880000}"/>
    <cellStyle name="Normal 3 5 4 2 6 2" xfId="36001" xr:uid="{00000000-0005-0000-0000-0000D4880000}"/>
    <cellStyle name="Normal 3 5 4 2 6 2 2" xfId="36002" xr:uid="{00000000-0005-0000-0000-0000D5880000}"/>
    <cellStyle name="Normal 3 5 4 2 6 3" xfId="36003" xr:uid="{00000000-0005-0000-0000-0000D6880000}"/>
    <cellStyle name="Normal 3 5 4 2 7" xfId="36004" xr:uid="{00000000-0005-0000-0000-0000D7880000}"/>
    <cellStyle name="Normal 3 5 4 2 7 2" xfId="36005" xr:uid="{00000000-0005-0000-0000-0000D8880000}"/>
    <cellStyle name="Normal 3 5 4 2 8" xfId="36006" xr:uid="{00000000-0005-0000-0000-0000D9880000}"/>
    <cellStyle name="Normal 3 5 4 2 8 2" xfId="36007" xr:uid="{00000000-0005-0000-0000-0000DA880000}"/>
    <cellStyle name="Normal 3 5 4 2 9" xfId="36008" xr:uid="{00000000-0005-0000-0000-0000DB880000}"/>
    <cellStyle name="Normal 3 5 4 3" xfId="36009" xr:uid="{00000000-0005-0000-0000-0000DC880000}"/>
    <cellStyle name="Normal 3 5 4 3 2" xfId="36010" xr:uid="{00000000-0005-0000-0000-0000DD880000}"/>
    <cellStyle name="Normal 3 5 4 3 2 2" xfId="36011" xr:uid="{00000000-0005-0000-0000-0000DE880000}"/>
    <cellStyle name="Normal 3 5 4 3 2 2 2" xfId="36012" xr:uid="{00000000-0005-0000-0000-0000DF880000}"/>
    <cellStyle name="Normal 3 5 4 3 2 2 2 2" xfId="36013" xr:uid="{00000000-0005-0000-0000-0000E0880000}"/>
    <cellStyle name="Normal 3 5 4 3 2 2 2 2 2" xfId="36014" xr:uid="{00000000-0005-0000-0000-0000E1880000}"/>
    <cellStyle name="Normal 3 5 4 3 2 2 2 3" xfId="36015" xr:uid="{00000000-0005-0000-0000-0000E2880000}"/>
    <cellStyle name="Normal 3 5 4 3 2 2 3" xfId="36016" xr:uid="{00000000-0005-0000-0000-0000E3880000}"/>
    <cellStyle name="Normal 3 5 4 3 2 2 3 2" xfId="36017" xr:uid="{00000000-0005-0000-0000-0000E4880000}"/>
    <cellStyle name="Normal 3 5 4 3 2 2 4" xfId="36018" xr:uid="{00000000-0005-0000-0000-0000E5880000}"/>
    <cellStyle name="Normal 3 5 4 3 2 3" xfId="36019" xr:uid="{00000000-0005-0000-0000-0000E6880000}"/>
    <cellStyle name="Normal 3 5 4 3 2 3 2" xfId="36020" xr:uid="{00000000-0005-0000-0000-0000E7880000}"/>
    <cellStyle name="Normal 3 5 4 3 2 3 2 2" xfId="36021" xr:uid="{00000000-0005-0000-0000-0000E8880000}"/>
    <cellStyle name="Normal 3 5 4 3 2 3 3" xfId="36022" xr:uid="{00000000-0005-0000-0000-0000E9880000}"/>
    <cellStyle name="Normal 3 5 4 3 2 4" xfId="36023" xr:uid="{00000000-0005-0000-0000-0000EA880000}"/>
    <cellStyle name="Normal 3 5 4 3 2 4 2" xfId="36024" xr:uid="{00000000-0005-0000-0000-0000EB880000}"/>
    <cellStyle name="Normal 3 5 4 3 2 5" xfId="36025" xr:uid="{00000000-0005-0000-0000-0000EC880000}"/>
    <cellStyle name="Normal 3 5 4 3 3" xfId="36026" xr:uid="{00000000-0005-0000-0000-0000ED880000}"/>
    <cellStyle name="Normal 3 5 4 3 3 2" xfId="36027" xr:uid="{00000000-0005-0000-0000-0000EE880000}"/>
    <cellStyle name="Normal 3 5 4 3 3 2 2" xfId="36028" xr:uid="{00000000-0005-0000-0000-0000EF880000}"/>
    <cellStyle name="Normal 3 5 4 3 3 2 2 2" xfId="36029" xr:uid="{00000000-0005-0000-0000-0000F0880000}"/>
    <cellStyle name="Normal 3 5 4 3 3 2 3" xfId="36030" xr:uid="{00000000-0005-0000-0000-0000F1880000}"/>
    <cellStyle name="Normal 3 5 4 3 3 3" xfId="36031" xr:uid="{00000000-0005-0000-0000-0000F2880000}"/>
    <cellStyle name="Normal 3 5 4 3 3 3 2" xfId="36032" xr:uid="{00000000-0005-0000-0000-0000F3880000}"/>
    <cellStyle name="Normal 3 5 4 3 3 4" xfId="36033" xr:uid="{00000000-0005-0000-0000-0000F4880000}"/>
    <cellStyle name="Normal 3 5 4 3 4" xfId="36034" xr:uid="{00000000-0005-0000-0000-0000F5880000}"/>
    <cellStyle name="Normal 3 5 4 3 4 2" xfId="36035" xr:uid="{00000000-0005-0000-0000-0000F6880000}"/>
    <cellStyle name="Normal 3 5 4 3 4 2 2" xfId="36036" xr:uid="{00000000-0005-0000-0000-0000F7880000}"/>
    <cellStyle name="Normal 3 5 4 3 4 2 2 2" xfId="36037" xr:uid="{00000000-0005-0000-0000-0000F8880000}"/>
    <cellStyle name="Normal 3 5 4 3 4 2 3" xfId="36038" xr:uid="{00000000-0005-0000-0000-0000F9880000}"/>
    <cellStyle name="Normal 3 5 4 3 4 3" xfId="36039" xr:uid="{00000000-0005-0000-0000-0000FA880000}"/>
    <cellStyle name="Normal 3 5 4 3 4 3 2" xfId="36040" xr:uid="{00000000-0005-0000-0000-0000FB880000}"/>
    <cellStyle name="Normal 3 5 4 3 4 4" xfId="36041" xr:uid="{00000000-0005-0000-0000-0000FC880000}"/>
    <cellStyle name="Normal 3 5 4 3 5" xfId="36042" xr:uid="{00000000-0005-0000-0000-0000FD880000}"/>
    <cellStyle name="Normal 3 5 4 3 5 2" xfId="36043" xr:uid="{00000000-0005-0000-0000-0000FE880000}"/>
    <cellStyle name="Normal 3 5 4 3 5 2 2" xfId="36044" xr:uid="{00000000-0005-0000-0000-0000FF880000}"/>
    <cellStyle name="Normal 3 5 4 3 5 3" xfId="36045" xr:uid="{00000000-0005-0000-0000-000000890000}"/>
    <cellStyle name="Normal 3 5 4 3 6" xfId="36046" xr:uid="{00000000-0005-0000-0000-000001890000}"/>
    <cellStyle name="Normal 3 5 4 3 6 2" xfId="36047" xr:uid="{00000000-0005-0000-0000-000002890000}"/>
    <cellStyle name="Normal 3 5 4 3 7" xfId="36048" xr:uid="{00000000-0005-0000-0000-000003890000}"/>
    <cellStyle name="Normal 3 5 4 3 7 2" xfId="36049" xr:uid="{00000000-0005-0000-0000-000004890000}"/>
    <cellStyle name="Normal 3 5 4 3 8" xfId="36050" xr:uid="{00000000-0005-0000-0000-000005890000}"/>
    <cellStyle name="Normal 3 5 4 4" xfId="36051" xr:uid="{00000000-0005-0000-0000-000006890000}"/>
    <cellStyle name="Normal 3 5 4 4 2" xfId="36052" xr:uid="{00000000-0005-0000-0000-000007890000}"/>
    <cellStyle name="Normal 3 5 4 4 2 2" xfId="36053" xr:uid="{00000000-0005-0000-0000-000008890000}"/>
    <cellStyle name="Normal 3 5 4 4 2 2 2" xfId="36054" xr:uid="{00000000-0005-0000-0000-000009890000}"/>
    <cellStyle name="Normal 3 5 4 4 2 2 2 2" xfId="36055" xr:uid="{00000000-0005-0000-0000-00000A890000}"/>
    <cellStyle name="Normal 3 5 4 4 2 2 3" xfId="36056" xr:uid="{00000000-0005-0000-0000-00000B890000}"/>
    <cellStyle name="Normal 3 5 4 4 2 3" xfId="36057" xr:uid="{00000000-0005-0000-0000-00000C890000}"/>
    <cellStyle name="Normal 3 5 4 4 2 3 2" xfId="36058" xr:uid="{00000000-0005-0000-0000-00000D890000}"/>
    <cellStyle name="Normal 3 5 4 4 2 4" xfId="36059" xr:uid="{00000000-0005-0000-0000-00000E890000}"/>
    <cellStyle name="Normal 3 5 4 4 3" xfId="36060" xr:uid="{00000000-0005-0000-0000-00000F890000}"/>
    <cellStyle name="Normal 3 5 4 4 3 2" xfId="36061" xr:uid="{00000000-0005-0000-0000-000010890000}"/>
    <cellStyle name="Normal 3 5 4 4 3 2 2" xfId="36062" xr:uid="{00000000-0005-0000-0000-000011890000}"/>
    <cellStyle name="Normal 3 5 4 4 3 3" xfId="36063" xr:uid="{00000000-0005-0000-0000-000012890000}"/>
    <cellStyle name="Normal 3 5 4 4 4" xfId="36064" xr:uid="{00000000-0005-0000-0000-000013890000}"/>
    <cellStyle name="Normal 3 5 4 4 4 2" xfId="36065" xr:uid="{00000000-0005-0000-0000-000014890000}"/>
    <cellStyle name="Normal 3 5 4 4 5" xfId="36066" xr:uid="{00000000-0005-0000-0000-000015890000}"/>
    <cellStyle name="Normal 3 5 4 5" xfId="36067" xr:uid="{00000000-0005-0000-0000-000016890000}"/>
    <cellStyle name="Normal 3 5 4 5 2" xfId="36068" xr:uid="{00000000-0005-0000-0000-000017890000}"/>
    <cellStyle name="Normal 3 5 4 5 2 2" xfId="36069" xr:uid="{00000000-0005-0000-0000-000018890000}"/>
    <cellStyle name="Normal 3 5 4 5 2 2 2" xfId="36070" xr:uid="{00000000-0005-0000-0000-000019890000}"/>
    <cellStyle name="Normal 3 5 4 5 2 3" xfId="36071" xr:uid="{00000000-0005-0000-0000-00001A890000}"/>
    <cellStyle name="Normal 3 5 4 5 3" xfId="36072" xr:uid="{00000000-0005-0000-0000-00001B890000}"/>
    <cellStyle name="Normal 3 5 4 5 3 2" xfId="36073" xr:uid="{00000000-0005-0000-0000-00001C890000}"/>
    <cellStyle name="Normal 3 5 4 5 4" xfId="36074" xr:uid="{00000000-0005-0000-0000-00001D890000}"/>
    <cellStyle name="Normal 3 5 4 6" xfId="36075" xr:uid="{00000000-0005-0000-0000-00001E890000}"/>
    <cellStyle name="Normal 3 5 4 6 2" xfId="36076" xr:uid="{00000000-0005-0000-0000-00001F890000}"/>
    <cellStyle name="Normal 3 5 4 6 2 2" xfId="36077" xr:uid="{00000000-0005-0000-0000-000020890000}"/>
    <cellStyle name="Normal 3 5 4 6 2 2 2" xfId="36078" xr:uid="{00000000-0005-0000-0000-000021890000}"/>
    <cellStyle name="Normal 3 5 4 6 2 3" xfId="36079" xr:uid="{00000000-0005-0000-0000-000022890000}"/>
    <cellStyle name="Normal 3 5 4 6 3" xfId="36080" xr:uid="{00000000-0005-0000-0000-000023890000}"/>
    <cellStyle name="Normal 3 5 4 6 3 2" xfId="36081" xr:uid="{00000000-0005-0000-0000-000024890000}"/>
    <cellStyle name="Normal 3 5 4 6 4" xfId="36082" xr:uid="{00000000-0005-0000-0000-000025890000}"/>
    <cellStyle name="Normal 3 5 4 7" xfId="36083" xr:uid="{00000000-0005-0000-0000-000026890000}"/>
    <cellStyle name="Normal 3 5 4 7 2" xfId="36084" xr:uid="{00000000-0005-0000-0000-000027890000}"/>
    <cellStyle name="Normal 3 5 4 7 2 2" xfId="36085" xr:uid="{00000000-0005-0000-0000-000028890000}"/>
    <cellStyle name="Normal 3 5 4 7 3" xfId="36086" xr:uid="{00000000-0005-0000-0000-000029890000}"/>
    <cellStyle name="Normal 3 5 4 8" xfId="36087" xr:uid="{00000000-0005-0000-0000-00002A890000}"/>
    <cellStyle name="Normal 3 5 4 8 2" xfId="36088" xr:uid="{00000000-0005-0000-0000-00002B890000}"/>
    <cellStyle name="Normal 3 5 4 9" xfId="36089" xr:uid="{00000000-0005-0000-0000-00002C890000}"/>
    <cellStyle name="Normal 3 5 4 9 2" xfId="36090" xr:uid="{00000000-0005-0000-0000-00002D890000}"/>
    <cellStyle name="Normal 3 5 5" xfId="36091" xr:uid="{00000000-0005-0000-0000-00002E890000}"/>
    <cellStyle name="Normal 3 5 5 10" xfId="36092" xr:uid="{00000000-0005-0000-0000-00002F890000}"/>
    <cellStyle name="Normal 3 5 5 11" xfId="36093" xr:uid="{00000000-0005-0000-0000-000030890000}"/>
    <cellStyle name="Normal 3 5 5 2" xfId="36094" xr:uid="{00000000-0005-0000-0000-000031890000}"/>
    <cellStyle name="Normal 3 5 5 2 10" xfId="36095" xr:uid="{00000000-0005-0000-0000-000032890000}"/>
    <cellStyle name="Normal 3 5 5 2 2" xfId="36096" xr:uid="{00000000-0005-0000-0000-000033890000}"/>
    <cellStyle name="Normal 3 5 5 2 2 2" xfId="36097" xr:uid="{00000000-0005-0000-0000-000034890000}"/>
    <cellStyle name="Normal 3 5 5 2 2 2 2" xfId="36098" xr:uid="{00000000-0005-0000-0000-000035890000}"/>
    <cellStyle name="Normal 3 5 5 2 2 2 2 2" xfId="36099" xr:uid="{00000000-0005-0000-0000-000036890000}"/>
    <cellStyle name="Normal 3 5 5 2 2 2 2 2 2" xfId="36100" xr:uid="{00000000-0005-0000-0000-000037890000}"/>
    <cellStyle name="Normal 3 5 5 2 2 2 2 2 2 2" xfId="36101" xr:uid="{00000000-0005-0000-0000-000038890000}"/>
    <cellStyle name="Normal 3 5 5 2 2 2 2 2 3" xfId="36102" xr:uid="{00000000-0005-0000-0000-000039890000}"/>
    <cellStyle name="Normal 3 5 5 2 2 2 2 3" xfId="36103" xr:uid="{00000000-0005-0000-0000-00003A890000}"/>
    <cellStyle name="Normal 3 5 5 2 2 2 2 3 2" xfId="36104" xr:uid="{00000000-0005-0000-0000-00003B890000}"/>
    <cellStyle name="Normal 3 5 5 2 2 2 2 4" xfId="36105" xr:uid="{00000000-0005-0000-0000-00003C890000}"/>
    <cellStyle name="Normal 3 5 5 2 2 2 3" xfId="36106" xr:uid="{00000000-0005-0000-0000-00003D890000}"/>
    <cellStyle name="Normal 3 5 5 2 2 2 3 2" xfId="36107" xr:uid="{00000000-0005-0000-0000-00003E890000}"/>
    <cellStyle name="Normal 3 5 5 2 2 2 3 2 2" xfId="36108" xr:uid="{00000000-0005-0000-0000-00003F890000}"/>
    <cellStyle name="Normal 3 5 5 2 2 2 3 3" xfId="36109" xr:uid="{00000000-0005-0000-0000-000040890000}"/>
    <cellStyle name="Normal 3 5 5 2 2 2 4" xfId="36110" xr:uid="{00000000-0005-0000-0000-000041890000}"/>
    <cellStyle name="Normal 3 5 5 2 2 2 4 2" xfId="36111" xr:uid="{00000000-0005-0000-0000-000042890000}"/>
    <cellStyle name="Normal 3 5 5 2 2 2 5" xfId="36112" xr:uid="{00000000-0005-0000-0000-000043890000}"/>
    <cellStyle name="Normal 3 5 5 2 2 3" xfId="36113" xr:uid="{00000000-0005-0000-0000-000044890000}"/>
    <cellStyle name="Normal 3 5 5 2 2 3 2" xfId="36114" xr:uid="{00000000-0005-0000-0000-000045890000}"/>
    <cellStyle name="Normal 3 5 5 2 2 3 2 2" xfId="36115" xr:uid="{00000000-0005-0000-0000-000046890000}"/>
    <cellStyle name="Normal 3 5 5 2 2 3 2 2 2" xfId="36116" xr:uid="{00000000-0005-0000-0000-000047890000}"/>
    <cellStyle name="Normal 3 5 5 2 2 3 2 3" xfId="36117" xr:uid="{00000000-0005-0000-0000-000048890000}"/>
    <cellStyle name="Normal 3 5 5 2 2 3 3" xfId="36118" xr:uid="{00000000-0005-0000-0000-000049890000}"/>
    <cellStyle name="Normal 3 5 5 2 2 3 3 2" xfId="36119" xr:uid="{00000000-0005-0000-0000-00004A890000}"/>
    <cellStyle name="Normal 3 5 5 2 2 3 4" xfId="36120" xr:uid="{00000000-0005-0000-0000-00004B890000}"/>
    <cellStyle name="Normal 3 5 5 2 2 4" xfId="36121" xr:uid="{00000000-0005-0000-0000-00004C890000}"/>
    <cellStyle name="Normal 3 5 5 2 2 4 2" xfId="36122" xr:uid="{00000000-0005-0000-0000-00004D890000}"/>
    <cellStyle name="Normal 3 5 5 2 2 4 2 2" xfId="36123" xr:uid="{00000000-0005-0000-0000-00004E890000}"/>
    <cellStyle name="Normal 3 5 5 2 2 4 2 2 2" xfId="36124" xr:uid="{00000000-0005-0000-0000-00004F890000}"/>
    <cellStyle name="Normal 3 5 5 2 2 4 2 3" xfId="36125" xr:uid="{00000000-0005-0000-0000-000050890000}"/>
    <cellStyle name="Normal 3 5 5 2 2 4 3" xfId="36126" xr:uid="{00000000-0005-0000-0000-000051890000}"/>
    <cellStyle name="Normal 3 5 5 2 2 4 3 2" xfId="36127" xr:uid="{00000000-0005-0000-0000-000052890000}"/>
    <cellStyle name="Normal 3 5 5 2 2 4 4" xfId="36128" xr:uid="{00000000-0005-0000-0000-000053890000}"/>
    <cellStyle name="Normal 3 5 5 2 2 5" xfId="36129" xr:uid="{00000000-0005-0000-0000-000054890000}"/>
    <cellStyle name="Normal 3 5 5 2 2 5 2" xfId="36130" xr:uid="{00000000-0005-0000-0000-000055890000}"/>
    <cellStyle name="Normal 3 5 5 2 2 5 2 2" xfId="36131" xr:uid="{00000000-0005-0000-0000-000056890000}"/>
    <cellStyle name="Normal 3 5 5 2 2 5 3" xfId="36132" xr:uid="{00000000-0005-0000-0000-000057890000}"/>
    <cellStyle name="Normal 3 5 5 2 2 6" xfId="36133" xr:uid="{00000000-0005-0000-0000-000058890000}"/>
    <cellStyle name="Normal 3 5 5 2 2 6 2" xfId="36134" xr:uid="{00000000-0005-0000-0000-000059890000}"/>
    <cellStyle name="Normal 3 5 5 2 2 7" xfId="36135" xr:uid="{00000000-0005-0000-0000-00005A890000}"/>
    <cellStyle name="Normal 3 5 5 2 2 7 2" xfId="36136" xr:uid="{00000000-0005-0000-0000-00005B890000}"/>
    <cellStyle name="Normal 3 5 5 2 2 8" xfId="36137" xr:uid="{00000000-0005-0000-0000-00005C890000}"/>
    <cellStyle name="Normal 3 5 5 2 3" xfId="36138" xr:uid="{00000000-0005-0000-0000-00005D890000}"/>
    <cellStyle name="Normal 3 5 5 2 3 2" xfId="36139" xr:uid="{00000000-0005-0000-0000-00005E890000}"/>
    <cellStyle name="Normal 3 5 5 2 3 2 2" xfId="36140" xr:uid="{00000000-0005-0000-0000-00005F890000}"/>
    <cellStyle name="Normal 3 5 5 2 3 2 2 2" xfId="36141" xr:uid="{00000000-0005-0000-0000-000060890000}"/>
    <cellStyle name="Normal 3 5 5 2 3 2 2 2 2" xfId="36142" xr:uid="{00000000-0005-0000-0000-000061890000}"/>
    <cellStyle name="Normal 3 5 5 2 3 2 2 3" xfId="36143" xr:uid="{00000000-0005-0000-0000-000062890000}"/>
    <cellStyle name="Normal 3 5 5 2 3 2 3" xfId="36144" xr:uid="{00000000-0005-0000-0000-000063890000}"/>
    <cellStyle name="Normal 3 5 5 2 3 2 3 2" xfId="36145" xr:uid="{00000000-0005-0000-0000-000064890000}"/>
    <cellStyle name="Normal 3 5 5 2 3 2 4" xfId="36146" xr:uid="{00000000-0005-0000-0000-000065890000}"/>
    <cellStyle name="Normal 3 5 5 2 3 3" xfId="36147" xr:uid="{00000000-0005-0000-0000-000066890000}"/>
    <cellStyle name="Normal 3 5 5 2 3 3 2" xfId="36148" xr:uid="{00000000-0005-0000-0000-000067890000}"/>
    <cellStyle name="Normal 3 5 5 2 3 3 2 2" xfId="36149" xr:uid="{00000000-0005-0000-0000-000068890000}"/>
    <cellStyle name="Normal 3 5 5 2 3 3 3" xfId="36150" xr:uid="{00000000-0005-0000-0000-000069890000}"/>
    <cellStyle name="Normal 3 5 5 2 3 4" xfId="36151" xr:uid="{00000000-0005-0000-0000-00006A890000}"/>
    <cellStyle name="Normal 3 5 5 2 3 4 2" xfId="36152" xr:uid="{00000000-0005-0000-0000-00006B890000}"/>
    <cellStyle name="Normal 3 5 5 2 3 5" xfId="36153" xr:uid="{00000000-0005-0000-0000-00006C890000}"/>
    <cellStyle name="Normal 3 5 5 2 4" xfId="36154" xr:uid="{00000000-0005-0000-0000-00006D890000}"/>
    <cellStyle name="Normal 3 5 5 2 4 2" xfId="36155" xr:uid="{00000000-0005-0000-0000-00006E890000}"/>
    <cellStyle name="Normal 3 5 5 2 4 2 2" xfId="36156" xr:uid="{00000000-0005-0000-0000-00006F890000}"/>
    <cellStyle name="Normal 3 5 5 2 4 2 2 2" xfId="36157" xr:uid="{00000000-0005-0000-0000-000070890000}"/>
    <cellStyle name="Normal 3 5 5 2 4 2 3" xfId="36158" xr:uid="{00000000-0005-0000-0000-000071890000}"/>
    <cellStyle name="Normal 3 5 5 2 4 3" xfId="36159" xr:uid="{00000000-0005-0000-0000-000072890000}"/>
    <cellStyle name="Normal 3 5 5 2 4 3 2" xfId="36160" xr:uid="{00000000-0005-0000-0000-000073890000}"/>
    <cellStyle name="Normal 3 5 5 2 4 4" xfId="36161" xr:uid="{00000000-0005-0000-0000-000074890000}"/>
    <cellStyle name="Normal 3 5 5 2 5" xfId="36162" xr:uid="{00000000-0005-0000-0000-000075890000}"/>
    <cellStyle name="Normal 3 5 5 2 5 2" xfId="36163" xr:uid="{00000000-0005-0000-0000-000076890000}"/>
    <cellStyle name="Normal 3 5 5 2 5 2 2" xfId="36164" xr:uid="{00000000-0005-0000-0000-000077890000}"/>
    <cellStyle name="Normal 3 5 5 2 5 2 2 2" xfId="36165" xr:uid="{00000000-0005-0000-0000-000078890000}"/>
    <cellStyle name="Normal 3 5 5 2 5 2 3" xfId="36166" xr:uid="{00000000-0005-0000-0000-000079890000}"/>
    <cellStyle name="Normal 3 5 5 2 5 3" xfId="36167" xr:uid="{00000000-0005-0000-0000-00007A890000}"/>
    <cellStyle name="Normal 3 5 5 2 5 3 2" xfId="36168" xr:uid="{00000000-0005-0000-0000-00007B890000}"/>
    <cellStyle name="Normal 3 5 5 2 5 4" xfId="36169" xr:uid="{00000000-0005-0000-0000-00007C890000}"/>
    <cellStyle name="Normal 3 5 5 2 6" xfId="36170" xr:uid="{00000000-0005-0000-0000-00007D890000}"/>
    <cellStyle name="Normal 3 5 5 2 6 2" xfId="36171" xr:uid="{00000000-0005-0000-0000-00007E890000}"/>
    <cellStyle name="Normal 3 5 5 2 6 2 2" xfId="36172" xr:uid="{00000000-0005-0000-0000-00007F890000}"/>
    <cellStyle name="Normal 3 5 5 2 6 3" xfId="36173" xr:uid="{00000000-0005-0000-0000-000080890000}"/>
    <cellStyle name="Normal 3 5 5 2 7" xfId="36174" xr:uid="{00000000-0005-0000-0000-000081890000}"/>
    <cellStyle name="Normal 3 5 5 2 7 2" xfId="36175" xr:uid="{00000000-0005-0000-0000-000082890000}"/>
    <cellStyle name="Normal 3 5 5 2 8" xfId="36176" xr:uid="{00000000-0005-0000-0000-000083890000}"/>
    <cellStyle name="Normal 3 5 5 2 8 2" xfId="36177" xr:uid="{00000000-0005-0000-0000-000084890000}"/>
    <cellStyle name="Normal 3 5 5 2 9" xfId="36178" xr:uid="{00000000-0005-0000-0000-000085890000}"/>
    <cellStyle name="Normal 3 5 5 3" xfId="36179" xr:uid="{00000000-0005-0000-0000-000086890000}"/>
    <cellStyle name="Normal 3 5 5 3 2" xfId="36180" xr:uid="{00000000-0005-0000-0000-000087890000}"/>
    <cellStyle name="Normal 3 5 5 3 2 2" xfId="36181" xr:uid="{00000000-0005-0000-0000-000088890000}"/>
    <cellStyle name="Normal 3 5 5 3 2 2 2" xfId="36182" xr:uid="{00000000-0005-0000-0000-000089890000}"/>
    <cellStyle name="Normal 3 5 5 3 2 2 2 2" xfId="36183" xr:uid="{00000000-0005-0000-0000-00008A890000}"/>
    <cellStyle name="Normal 3 5 5 3 2 2 2 2 2" xfId="36184" xr:uid="{00000000-0005-0000-0000-00008B890000}"/>
    <cellStyle name="Normal 3 5 5 3 2 2 2 3" xfId="36185" xr:uid="{00000000-0005-0000-0000-00008C890000}"/>
    <cellStyle name="Normal 3 5 5 3 2 2 3" xfId="36186" xr:uid="{00000000-0005-0000-0000-00008D890000}"/>
    <cellStyle name="Normal 3 5 5 3 2 2 3 2" xfId="36187" xr:uid="{00000000-0005-0000-0000-00008E890000}"/>
    <cellStyle name="Normal 3 5 5 3 2 2 4" xfId="36188" xr:uid="{00000000-0005-0000-0000-00008F890000}"/>
    <cellStyle name="Normal 3 5 5 3 2 3" xfId="36189" xr:uid="{00000000-0005-0000-0000-000090890000}"/>
    <cellStyle name="Normal 3 5 5 3 2 3 2" xfId="36190" xr:uid="{00000000-0005-0000-0000-000091890000}"/>
    <cellStyle name="Normal 3 5 5 3 2 3 2 2" xfId="36191" xr:uid="{00000000-0005-0000-0000-000092890000}"/>
    <cellStyle name="Normal 3 5 5 3 2 3 3" xfId="36192" xr:uid="{00000000-0005-0000-0000-000093890000}"/>
    <cellStyle name="Normal 3 5 5 3 2 4" xfId="36193" xr:uid="{00000000-0005-0000-0000-000094890000}"/>
    <cellStyle name="Normal 3 5 5 3 2 4 2" xfId="36194" xr:uid="{00000000-0005-0000-0000-000095890000}"/>
    <cellStyle name="Normal 3 5 5 3 2 5" xfId="36195" xr:uid="{00000000-0005-0000-0000-000096890000}"/>
    <cellStyle name="Normal 3 5 5 3 3" xfId="36196" xr:uid="{00000000-0005-0000-0000-000097890000}"/>
    <cellStyle name="Normal 3 5 5 3 3 2" xfId="36197" xr:uid="{00000000-0005-0000-0000-000098890000}"/>
    <cellStyle name="Normal 3 5 5 3 3 2 2" xfId="36198" xr:uid="{00000000-0005-0000-0000-000099890000}"/>
    <cellStyle name="Normal 3 5 5 3 3 2 2 2" xfId="36199" xr:uid="{00000000-0005-0000-0000-00009A890000}"/>
    <cellStyle name="Normal 3 5 5 3 3 2 3" xfId="36200" xr:uid="{00000000-0005-0000-0000-00009B890000}"/>
    <cellStyle name="Normal 3 5 5 3 3 3" xfId="36201" xr:uid="{00000000-0005-0000-0000-00009C890000}"/>
    <cellStyle name="Normal 3 5 5 3 3 3 2" xfId="36202" xr:uid="{00000000-0005-0000-0000-00009D890000}"/>
    <cellStyle name="Normal 3 5 5 3 3 4" xfId="36203" xr:uid="{00000000-0005-0000-0000-00009E890000}"/>
    <cellStyle name="Normal 3 5 5 3 4" xfId="36204" xr:uid="{00000000-0005-0000-0000-00009F890000}"/>
    <cellStyle name="Normal 3 5 5 3 4 2" xfId="36205" xr:uid="{00000000-0005-0000-0000-0000A0890000}"/>
    <cellStyle name="Normal 3 5 5 3 4 2 2" xfId="36206" xr:uid="{00000000-0005-0000-0000-0000A1890000}"/>
    <cellStyle name="Normal 3 5 5 3 4 2 2 2" xfId="36207" xr:uid="{00000000-0005-0000-0000-0000A2890000}"/>
    <cellStyle name="Normal 3 5 5 3 4 2 3" xfId="36208" xr:uid="{00000000-0005-0000-0000-0000A3890000}"/>
    <cellStyle name="Normal 3 5 5 3 4 3" xfId="36209" xr:uid="{00000000-0005-0000-0000-0000A4890000}"/>
    <cellStyle name="Normal 3 5 5 3 4 3 2" xfId="36210" xr:uid="{00000000-0005-0000-0000-0000A5890000}"/>
    <cellStyle name="Normal 3 5 5 3 4 4" xfId="36211" xr:uid="{00000000-0005-0000-0000-0000A6890000}"/>
    <cellStyle name="Normal 3 5 5 3 5" xfId="36212" xr:uid="{00000000-0005-0000-0000-0000A7890000}"/>
    <cellStyle name="Normal 3 5 5 3 5 2" xfId="36213" xr:uid="{00000000-0005-0000-0000-0000A8890000}"/>
    <cellStyle name="Normal 3 5 5 3 5 2 2" xfId="36214" xr:uid="{00000000-0005-0000-0000-0000A9890000}"/>
    <cellStyle name="Normal 3 5 5 3 5 3" xfId="36215" xr:uid="{00000000-0005-0000-0000-0000AA890000}"/>
    <cellStyle name="Normal 3 5 5 3 6" xfId="36216" xr:uid="{00000000-0005-0000-0000-0000AB890000}"/>
    <cellStyle name="Normal 3 5 5 3 6 2" xfId="36217" xr:uid="{00000000-0005-0000-0000-0000AC890000}"/>
    <cellStyle name="Normal 3 5 5 3 7" xfId="36218" xr:uid="{00000000-0005-0000-0000-0000AD890000}"/>
    <cellStyle name="Normal 3 5 5 3 7 2" xfId="36219" xr:uid="{00000000-0005-0000-0000-0000AE890000}"/>
    <cellStyle name="Normal 3 5 5 3 8" xfId="36220" xr:uid="{00000000-0005-0000-0000-0000AF890000}"/>
    <cellStyle name="Normal 3 5 5 4" xfId="36221" xr:uid="{00000000-0005-0000-0000-0000B0890000}"/>
    <cellStyle name="Normal 3 5 5 4 2" xfId="36222" xr:uid="{00000000-0005-0000-0000-0000B1890000}"/>
    <cellStyle name="Normal 3 5 5 4 2 2" xfId="36223" xr:uid="{00000000-0005-0000-0000-0000B2890000}"/>
    <cellStyle name="Normal 3 5 5 4 2 2 2" xfId="36224" xr:uid="{00000000-0005-0000-0000-0000B3890000}"/>
    <cellStyle name="Normal 3 5 5 4 2 2 2 2" xfId="36225" xr:uid="{00000000-0005-0000-0000-0000B4890000}"/>
    <cellStyle name="Normal 3 5 5 4 2 2 3" xfId="36226" xr:uid="{00000000-0005-0000-0000-0000B5890000}"/>
    <cellStyle name="Normal 3 5 5 4 2 3" xfId="36227" xr:uid="{00000000-0005-0000-0000-0000B6890000}"/>
    <cellStyle name="Normal 3 5 5 4 2 3 2" xfId="36228" xr:uid="{00000000-0005-0000-0000-0000B7890000}"/>
    <cellStyle name="Normal 3 5 5 4 2 4" xfId="36229" xr:uid="{00000000-0005-0000-0000-0000B8890000}"/>
    <cellStyle name="Normal 3 5 5 4 3" xfId="36230" xr:uid="{00000000-0005-0000-0000-0000B9890000}"/>
    <cellStyle name="Normal 3 5 5 4 3 2" xfId="36231" xr:uid="{00000000-0005-0000-0000-0000BA890000}"/>
    <cellStyle name="Normal 3 5 5 4 3 2 2" xfId="36232" xr:uid="{00000000-0005-0000-0000-0000BB890000}"/>
    <cellStyle name="Normal 3 5 5 4 3 3" xfId="36233" xr:uid="{00000000-0005-0000-0000-0000BC890000}"/>
    <cellStyle name="Normal 3 5 5 4 4" xfId="36234" xr:uid="{00000000-0005-0000-0000-0000BD890000}"/>
    <cellStyle name="Normal 3 5 5 4 4 2" xfId="36235" xr:uid="{00000000-0005-0000-0000-0000BE890000}"/>
    <cellStyle name="Normal 3 5 5 4 5" xfId="36236" xr:uid="{00000000-0005-0000-0000-0000BF890000}"/>
    <cellStyle name="Normal 3 5 5 5" xfId="36237" xr:uid="{00000000-0005-0000-0000-0000C0890000}"/>
    <cellStyle name="Normal 3 5 5 5 2" xfId="36238" xr:uid="{00000000-0005-0000-0000-0000C1890000}"/>
    <cellStyle name="Normal 3 5 5 5 2 2" xfId="36239" xr:uid="{00000000-0005-0000-0000-0000C2890000}"/>
    <cellStyle name="Normal 3 5 5 5 2 2 2" xfId="36240" xr:uid="{00000000-0005-0000-0000-0000C3890000}"/>
    <cellStyle name="Normal 3 5 5 5 2 3" xfId="36241" xr:uid="{00000000-0005-0000-0000-0000C4890000}"/>
    <cellStyle name="Normal 3 5 5 5 3" xfId="36242" xr:uid="{00000000-0005-0000-0000-0000C5890000}"/>
    <cellStyle name="Normal 3 5 5 5 3 2" xfId="36243" xr:uid="{00000000-0005-0000-0000-0000C6890000}"/>
    <cellStyle name="Normal 3 5 5 5 4" xfId="36244" xr:uid="{00000000-0005-0000-0000-0000C7890000}"/>
    <cellStyle name="Normal 3 5 5 6" xfId="36245" xr:uid="{00000000-0005-0000-0000-0000C8890000}"/>
    <cellStyle name="Normal 3 5 5 6 2" xfId="36246" xr:uid="{00000000-0005-0000-0000-0000C9890000}"/>
    <cellStyle name="Normal 3 5 5 6 2 2" xfId="36247" xr:uid="{00000000-0005-0000-0000-0000CA890000}"/>
    <cellStyle name="Normal 3 5 5 6 2 2 2" xfId="36248" xr:uid="{00000000-0005-0000-0000-0000CB890000}"/>
    <cellStyle name="Normal 3 5 5 6 2 3" xfId="36249" xr:uid="{00000000-0005-0000-0000-0000CC890000}"/>
    <cellStyle name="Normal 3 5 5 6 3" xfId="36250" xr:uid="{00000000-0005-0000-0000-0000CD890000}"/>
    <cellStyle name="Normal 3 5 5 6 3 2" xfId="36251" xr:uid="{00000000-0005-0000-0000-0000CE890000}"/>
    <cellStyle name="Normal 3 5 5 6 4" xfId="36252" xr:uid="{00000000-0005-0000-0000-0000CF890000}"/>
    <cellStyle name="Normal 3 5 5 7" xfId="36253" xr:uid="{00000000-0005-0000-0000-0000D0890000}"/>
    <cellStyle name="Normal 3 5 5 7 2" xfId="36254" xr:uid="{00000000-0005-0000-0000-0000D1890000}"/>
    <cellStyle name="Normal 3 5 5 7 2 2" xfId="36255" xr:uid="{00000000-0005-0000-0000-0000D2890000}"/>
    <cellStyle name="Normal 3 5 5 7 3" xfId="36256" xr:uid="{00000000-0005-0000-0000-0000D3890000}"/>
    <cellStyle name="Normal 3 5 5 8" xfId="36257" xr:uid="{00000000-0005-0000-0000-0000D4890000}"/>
    <cellStyle name="Normal 3 5 5 8 2" xfId="36258" xr:uid="{00000000-0005-0000-0000-0000D5890000}"/>
    <cellStyle name="Normal 3 5 5 9" xfId="36259" xr:uid="{00000000-0005-0000-0000-0000D6890000}"/>
    <cellStyle name="Normal 3 5 5 9 2" xfId="36260" xr:uid="{00000000-0005-0000-0000-0000D7890000}"/>
    <cellStyle name="Normal 3 5 6" xfId="36261" xr:uid="{00000000-0005-0000-0000-0000D8890000}"/>
    <cellStyle name="Normal 3 5 6 10" xfId="36262" xr:uid="{00000000-0005-0000-0000-0000D9890000}"/>
    <cellStyle name="Normal 3 5 6 2" xfId="36263" xr:uid="{00000000-0005-0000-0000-0000DA890000}"/>
    <cellStyle name="Normal 3 5 6 2 2" xfId="36264" xr:uid="{00000000-0005-0000-0000-0000DB890000}"/>
    <cellStyle name="Normal 3 5 6 2 2 2" xfId="36265" xr:uid="{00000000-0005-0000-0000-0000DC890000}"/>
    <cellStyle name="Normal 3 5 6 2 2 2 2" xfId="36266" xr:uid="{00000000-0005-0000-0000-0000DD890000}"/>
    <cellStyle name="Normal 3 5 6 2 2 2 2 2" xfId="36267" xr:uid="{00000000-0005-0000-0000-0000DE890000}"/>
    <cellStyle name="Normal 3 5 6 2 2 2 2 2 2" xfId="36268" xr:uid="{00000000-0005-0000-0000-0000DF890000}"/>
    <cellStyle name="Normal 3 5 6 2 2 2 2 3" xfId="36269" xr:uid="{00000000-0005-0000-0000-0000E0890000}"/>
    <cellStyle name="Normal 3 5 6 2 2 2 3" xfId="36270" xr:uid="{00000000-0005-0000-0000-0000E1890000}"/>
    <cellStyle name="Normal 3 5 6 2 2 2 3 2" xfId="36271" xr:uid="{00000000-0005-0000-0000-0000E2890000}"/>
    <cellStyle name="Normal 3 5 6 2 2 2 4" xfId="36272" xr:uid="{00000000-0005-0000-0000-0000E3890000}"/>
    <cellStyle name="Normal 3 5 6 2 2 3" xfId="36273" xr:uid="{00000000-0005-0000-0000-0000E4890000}"/>
    <cellStyle name="Normal 3 5 6 2 2 3 2" xfId="36274" xr:uid="{00000000-0005-0000-0000-0000E5890000}"/>
    <cellStyle name="Normal 3 5 6 2 2 3 2 2" xfId="36275" xr:uid="{00000000-0005-0000-0000-0000E6890000}"/>
    <cellStyle name="Normal 3 5 6 2 2 3 3" xfId="36276" xr:uid="{00000000-0005-0000-0000-0000E7890000}"/>
    <cellStyle name="Normal 3 5 6 2 2 4" xfId="36277" xr:uid="{00000000-0005-0000-0000-0000E8890000}"/>
    <cellStyle name="Normal 3 5 6 2 2 4 2" xfId="36278" xr:uid="{00000000-0005-0000-0000-0000E9890000}"/>
    <cellStyle name="Normal 3 5 6 2 2 5" xfId="36279" xr:uid="{00000000-0005-0000-0000-0000EA890000}"/>
    <cellStyle name="Normal 3 5 6 2 3" xfId="36280" xr:uid="{00000000-0005-0000-0000-0000EB890000}"/>
    <cellStyle name="Normal 3 5 6 2 3 2" xfId="36281" xr:uid="{00000000-0005-0000-0000-0000EC890000}"/>
    <cellStyle name="Normal 3 5 6 2 3 2 2" xfId="36282" xr:uid="{00000000-0005-0000-0000-0000ED890000}"/>
    <cellStyle name="Normal 3 5 6 2 3 2 2 2" xfId="36283" xr:uid="{00000000-0005-0000-0000-0000EE890000}"/>
    <cellStyle name="Normal 3 5 6 2 3 2 3" xfId="36284" xr:uid="{00000000-0005-0000-0000-0000EF890000}"/>
    <cellStyle name="Normal 3 5 6 2 3 3" xfId="36285" xr:uid="{00000000-0005-0000-0000-0000F0890000}"/>
    <cellStyle name="Normal 3 5 6 2 3 3 2" xfId="36286" xr:uid="{00000000-0005-0000-0000-0000F1890000}"/>
    <cellStyle name="Normal 3 5 6 2 3 4" xfId="36287" xr:uid="{00000000-0005-0000-0000-0000F2890000}"/>
    <cellStyle name="Normal 3 5 6 2 4" xfId="36288" xr:uid="{00000000-0005-0000-0000-0000F3890000}"/>
    <cellStyle name="Normal 3 5 6 2 4 2" xfId="36289" xr:uid="{00000000-0005-0000-0000-0000F4890000}"/>
    <cellStyle name="Normal 3 5 6 2 4 2 2" xfId="36290" xr:uid="{00000000-0005-0000-0000-0000F5890000}"/>
    <cellStyle name="Normal 3 5 6 2 4 2 2 2" xfId="36291" xr:uid="{00000000-0005-0000-0000-0000F6890000}"/>
    <cellStyle name="Normal 3 5 6 2 4 2 3" xfId="36292" xr:uid="{00000000-0005-0000-0000-0000F7890000}"/>
    <cellStyle name="Normal 3 5 6 2 4 3" xfId="36293" xr:uid="{00000000-0005-0000-0000-0000F8890000}"/>
    <cellStyle name="Normal 3 5 6 2 4 3 2" xfId="36294" xr:uid="{00000000-0005-0000-0000-0000F9890000}"/>
    <cellStyle name="Normal 3 5 6 2 4 4" xfId="36295" xr:uid="{00000000-0005-0000-0000-0000FA890000}"/>
    <cellStyle name="Normal 3 5 6 2 5" xfId="36296" xr:uid="{00000000-0005-0000-0000-0000FB890000}"/>
    <cellStyle name="Normal 3 5 6 2 5 2" xfId="36297" xr:uid="{00000000-0005-0000-0000-0000FC890000}"/>
    <cellStyle name="Normal 3 5 6 2 5 2 2" xfId="36298" xr:uid="{00000000-0005-0000-0000-0000FD890000}"/>
    <cellStyle name="Normal 3 5 6 2 5 3" xfId="36299" xr:uid="{00000000-0005-0000-0000-0000FE890000}"/>
    <cellStyle name="Normal 3 5 6 2 6" xfId="36300" xr:uid="{00000000-0005-0000-0000-0000FF890000}"/>
    <cellStyle name="Normal 3 5 6 2 6 2" xfId="36301" xr:uid="{00000000-0005-0000-0000-0000008A0000}"/>
    <cellStyle name="Normal 3 5 6 2 7" xfId="36302" xr:uid="{00000000-0005-0000-0000-0000018A0000}"/>
    <cellStyle name="Normal 3 5 6 2 7 2" xfId="36303" xr:uid="{00000000-0005-0000-0000-0000028A0000}"/>
    <cellStyle name="Normal 3 5 6 2 8" xfId="36304" xr:uid="{00000000-0005-0000-0000-0000038A0000}"/>
    <cellStyle name="Normal 3 5 6 3" xfId="36305" xr:uid="{00000000-0005-0000-0000-0000048A0000}"/>
    <cellStyle name="Normal 3 5 6 3 2" xfId="36306" xr:uid="{00000000-0005-0000-0000-0000058A0000}"/>
    <cellStyle name="Normal 3 5 6 3 2 2" xfId="36307" xr:uid="{00000000-0005-0000-0000-0000068A0000}"/>
    <cellStyle name="Normal 3 5 6 3 2 2 2" xfId="36308" xr:uid="{00000000-0005-0000-0000-0000078A0000}"/>
    <cellStyle name="Normal 3 5 6 3 2 2 2 2" xfId="36309" xr:uid="{00000000-0005-0000-0000-0000088A0000}"/>
    <cellStyle name="Normal 3 5 6 3 2 2 3" xfId="36310" xr:uid="{00000000-0005-0000-0000-0000098A0000}"/>
    <cellStyle name="Normal 3 5 6 3 2 3" xfId="36311" xr:uid="{00000000-0005-0000-0000-00000A8A0000}"/>
    <cellStyle name="Normal 3 5 6 3 2 3 2" xfId="36312" xr:uid="{00000000-0005-0000-0000-00000B8A0000}"/>
    <cellStyle name="Normal 3 5 6 3 2 4" xfId="36313" xr:uid="{00000000-0005-0000-0000-00000C8A0000}"/>
    <cellStyle name="Normal 3 5 6 3 3" xfId="36314" xr:uid="{00000000-0005-0000-0000-00000D8A0000}"/>
    <cellStyle name="Normal 3 5 6 3 3 2" xfId="36315" xr:uid="{00000000-0005-0000-0000-00000E8A0000}"/>
    <cellStyle name="Normal 3 5 6 3 3 2 2" xfId="36316" xr:uid="{00000000-0005-0000-0000-00000F8A0000}"/>
    <cellStyle name="Normal 3 5 6 3 3 3" xfId="36317" xr:uid="{00000000-0005-0000-0000-0000108A0000}"/>
    <cellStyle name="Normal 3 5 6 3 4" xfId="36318" xr:uid="{00000000-0005-0000-0000-0000118A0000}"/>
    <cellStyle name="Normal 3 5 6 3 4 2" xfId="36319" xr:uid="{00000000-0005-0000-0000-0000128A0000}"/>
    <cellStyle name="Normal 3 5 6 3 5" xfId="36320" xr:uid="{00000000-0005-0000-0000-0000138A0000}"/>
    <cellStyle name="Normal 3 5 6 4" xfId="36321" xr:uid="{00000000-0005-0000-0000-0000148A0000}"/>
    <cellStyle name="Normal 3 5 6 4 2" xfId="36322" xr:uid="{00000000-0005-0000-0000-0000158A0000}"/>
    <cellStyle name="Normal 3 5 6 4 2 2" xfId="36323" xr:uid="{00000000-0005-0000-0000-0000168A0000}"/>
    <cellStyle name="Normal 3 5 6 4 2 2 2" xfId="36324" xr:uid="{00000000-0005-0000-0000-0000178A0000}"/>
    <cellStyle name="Normal 3 5 6 4 2 3" xfId="36325" xr:uid="{00000000-0005-0000-0000-0000188A0000}"/>
    <cellStyle name="Normal 3 5 6 4 3" xfId="36326" xr:uid="{00000000-0005-0000-0000-0000198A0000}"/>
    <cellStyle name="Normal 3 5 6 4 3 2" xfId="36327" xr:uid="{00000000-0005-0000-0000-00001A8A0000}"/>
    <cellStyle name="Normal 3 5 6 4 4" xfId="36328" xr:uid="{00000000-0005-0000-0000-00001B8A0000}"/>
    <cellStyle name="Normal 3 5 6 5" xfId="36329" xr:uid="{00000000-0005-0000-0000-00001C8A0000}"/>
    <cellStyle name="Normal 3 5 6 5 2" xfId="36330" xr:uid="{00000000-0005-0000-0000-00001D8A0000}"/>
    <cellStyle name="Normal 3 5 6 5 2 2" xfId="36331" xr:uid="{00000000-0005-0000-0000-00001E8A0000}"/>
    <cellStyle name="Normal 3 5 6 5 2 2 2" xfId="36332" xr:uid="{00000000-0005-0000-0000-00001F8A0000}"/>
    <cellStyle name="Normal 3 5 6 5 2 3" xfId="36333" xr:uid="{00000000-0005-0000-0000-0000208A0000}"/>
    <cellStyle name="Normal 3 5 6 5 3" xfId="36334" xr:uid="{00000000-0005-0000-0000-0000218A0000}"/>
    <cellStyle name="Normal 3 5 6 5 3 2" xfId="36335" xr:uid="{00000000-0005-0000-0000-0000228A0000}"/>
    <cellStyle name="Normal 3 5 6 5 4" xfId="36336" xr:uid="{00000000-0005-0000-0000-0000238A0000}"/>
    <cellStyle name="Normal 3 5 6 6" xfId="36337" xr:uid="{00000000-0005-0000-0000-0000248A0000}"/>
    <cellStyle name="Normal 3 5 6 6 2" xfId="36338" xr:uid="{00000000-0005-0000-0000-0000258A0000}"/>
    <cellStyle name="Normal 3 5 6 6 2 2" xfId="36339" xr:uid="{00000000-0005-0000-0000-0000268A0000}"/>
    <cellStyle name="Normal 3 5 6 6 3" xfId="36340" xr:uid="{00000000-0005-0000-0000-0000278A0000}"/>
    <cellStyle name="Normal 3 5 6 7" xfId="36341" xr:uid="{00000000-0005-0000-0000-0000288A0000}"/>
    <cellStyle name="Normal 3 5 6 7 2" xfId="36342" xr:uid="{00000000-0005-0000-0000-0000298A0000}"/>
    <cellStyle name="Normal 3 5 6 8" xfId="36343" xr:uid="{00000000-0005-0000-0000-00002A8A0000}"/>
    <cellStyle name="Normal 3 5 6 8 2" xfId="36344" xr:uid="{00000000-0005-0000-0000-00002B8A0000}"/>
    <cellStyle name="Normal 3 5 6 9" xfId="36345" xr:uid="{00000000-0005-0000-0000-00002C8A0000}"/>
    <cellStyle name="Normal 3 5 7" xfId="36346" xr:uid="{00000000-0005-0000-0000-00002D8A0000}"/>
    <cellStyle name="Normal 3 5 7 2" xfId="36347" xr:uid="{00000000-0005-0000-0000-00002E8A0000}"/>
    <cellStyle name="Normal 3 5 7 2 2" xfId="36348" xr:uid="{00000000-0005-0000-0000-00002F8A0000}"/>
    <cellStyle name="Normal 3 5 7 2 2 2" xfId="36349" xr:uid="{00000000-0005-0000-0000-0000308A0000}"/>
    <cellStyle name="Normal 3 5 7 2 2 2 2" xfId="36350" xr:uid="{00000000-0005-0000-0000-0000318A0000}"/>
    <cellStyle name="Normal 3 5 7 2 2 2 2 2" xfId="36351" xr:uid="{00000000-0005-0000-0000-0000328A0000}"/>
    <cellStyle name="Normal 3 5 7 2 2 2 3" xfId="36352" xr:uid="{00000000-0005-0000-0000-0000338A0000}"/>
    <cellStyle name="Normal 3 5 7 2 2 3" xfId="36353" xr:uid="{00000000-0005-0000-0000-0000348A0000}"/>
    <cellStyle name="Normal 3 5 7 2 2 3 2" xfId="36354" xr:uid="{00000000-0005-0000-0000-0000358A0000}"/>
    <cellStyle name="Normal 3 5 7 2 2 4" xfId="36355" xr:uid="{00000000-0005-0000-0000-0000368A0000}"/>
    <cellStyle name="Normal 3 5 7 2 3" xfId="36356" xr:uid="{00000000-0005-0000-0000-0000378A0000}"/>
    <cellStyle name="Normal 3 5 7 2 3 2" xfId="36357" xr:uid="{00000000-0005-0000-0000-0000388A0000}"/>
    <cellStyle name="Normal 3 5 7 2 3 2 2" xfId="36358" xr:uid="{00000000-0005-0000-0000-0000398A0000}"/>
    <cellStyle name="Normal 3 5 7 2 3 3" xfId="36359" xr:uid="{00000000-0005-0000-0000-00003A8A0000}"/>
    <cellStyle name="Normal 3 5 7 2 4" xfId="36360" xr:uid="{00000000-0005-0000-0000-00003B8A0000}"/>
    <cellStyle name="Normal 3 5 7 2 4 2" xfId="36361" xr:uid="{00000000-0005-0000-0000-00003C8A0000}"/>
    <cellStyle name="Normal 3 5 7 2 5" xfId="36362" xr:uid="{00000000-0005-0000-0000-00003D8A0000}"/>
    <cellStyle name="Normal 3 5 7 3" xfId="36363" xr:uid="{00000000-0005-0000-0000-00003E8A0000}"/>
    <cellStyle name="Normal 3 5 7 3 2" xfId="36364" xr:uid="{00000000-0005-0000-0000-00003F8A0000}"/>
    <cellStyle name="Normal 3 5 7 3 2 2" xfId="36365" xr:uid="{00000000-0005-0000-0000-0000408A0000}"/>
    <cellStyle name="Normal 3 5 7 3 2 2 2" xfId="36366" xr:uid="{00000000-0005-0000-0000-0000418A0000}"/>
    <cellStyle name="Normal 3 5 7 3 2 3" xfId="36367" xr:uid="{00000000-0005-0000-0000-0000428A0000}"/>
    <cellStyle name="Normal 3 5 7 3 3" xfId="36368" xr:uid="{00000000-0005-0000-0000-0000438A0000}"/>
    <cellStyle name="Normal 3 5 7 3 3 2" xfId="36369" xr:uid="{00000000-0005-0000-0000-0000448A0000}"/>
    <cellStyle name="Normal 3 5 7 3 4" xfId="36370" xr:uid="{00000000-0005-0000-0000-0000458A0000}"/>
    <cellStyle name="Normal 3 5 7 4" xfId="36371" xr:uid="{00000000-0005-0000-0000-0000468A0000}"/>
    <cellStyle name="Normal 3 5 7 4 2" xfId="36372" xr:uid="{00000000-0005-0000-0000-0000478A0000}"/>
    <cellStyle name="Normal 3 5 7 4 2 2" xfId="36373" xr:uid="{00000000-0005-0000-0000-0000488A0000}"/>
    <cellStyle name="Normal 3 5 7 4 2 2 2" xfId="36374" xr:uid="{00000000-0005-0000-0000-0000498A0000}"/>
    <cellStyle name="Normal 3 5 7 4 2 3" xfId="36375" xr:uid="{00000000-0005-0000-0000-00004A8A0000}"/>
    <cellStyle name="Normal 3 5 7 4 3" xfId="36376" xr:uid="{00000000-0005-0000-0000-00004B8A0000}"/>
    <cellStyle name="Normal 3 5 7 4 3 2" xfId="36377" xr:uid="{00000000-0005-0000-0000-00004C8A0000}"/>
    <cellStyle name="Normal 3 5 7 4 4" xfId="36378" xr:uid="{00000000-0005-0000-0000-00004D8A0000}"/>
    <cellStyle name="Normal 3 5 7 5" xfId="36379" xr:uid="{00000000-0005-0000-0000-00004E8A0000}"/>
    <cellStyle name="Normal 3 5 7 5 2" xfId="36380" xr:uid="{00000000-0005-0000-0000-00004F8A0000}"/>
    <cellStyle name="Normal 3 5 7 5 2 2" xfId="36381" xr:uid="{00000000-0005-0000-0000-0000508A0000}"/>
    <cellStyle name="Normal 3 5 7 5 3" xfId="36382" xr:uid="{00000000-0005-0000-0000-0000518A0000}"/>
    <cellStyle name="Normal 3 5 7 6" xfId="36383" xr:uid="{00000000-0005-0000-0000-0000528A0000}"/>
    <cellStyle name="Normal 3 5 7 6 2" xfId="36384" xr:uid="{00000000-0005-0000-0000-0000538A0000}"/>
    <cellStyle name="Normal 3 5 7 7" xfId="36385" xr:uid="{00000000-0005-0000-0000-0000548A0000}"/>
    <cellStyle name="Normal 3 5 7 7 2" xfId="36386" xr:uid="{00000000-0005-0000-0000-0000558A0000}"/>
    <cellStyle name="Normal 3 5 7 8" xfId="36387" xr:uid="{00000000-0005-0000-0000-0000568A0000}"/>
    <cellStyle name="Normal 3 5 8" xfId="36388" xr:uid="{00000000-0005-0000-0000-0000578A0000}"/>
    <cellStyle name="Normal 3 5 8 2" xfId="36389" xr:uid="{00000000-0005-0000-0000-0000588A0000}"/>
    <cellStyle name="Normal 3 5 8 2 2" xfId="36390" xr:uid="{00000000-0005-0000-0000-0000598A0000}"/>
    <cellStyle name="Normal 3 5 8 2 2 2" xfId="36391" xr:uid="{00000000-0005-0000-0000-00005A8A0000}"/>
    <cellStyle name="Normal 3 5 8 2 2 2 2" xfId="36392" xr:uid="{00000000-0005-0000-0000-00005B8A0000}"/>
    <cellStyle name="Normal 3 5 8 2 2 2 2 2" xfId="36393" xr:uid="{00000000-0005-0000-0000-00005C8A0000}"/>
    <cellStyle name="Normal 3 5 8 2 2 2 3" xfId="36394" xr:uid="{00000000-0005-0000-0000-00005D8A0000}"/>
    <cellStyle name="Normal 3 5 8 2 2 3" xfId="36395" xr:uid="{00000000-0005-0000-0000-00005E8A0000}"/>
    <cellStyle name="Normal 3 5 8 2 2 3 2" xfId="36396" xr:uid="{00000000-0005-0000-0000-00005F8A0000}"/>
    <cellStyle name="Normal 3 5 8 2 2 4" xfId="36397" xr:uid="{00000000-0005-0000-0000-0000608A0000}"/>
    <cellStyle name="Normal 3 5 8 2 3" xfId="36398" xr:uid="{00000000-0005-0000-0000-0000618A0000}"/>
    <cellStyle name="Normal 3 5 8 2 3 2" xfId="36399" xr:uid="{00000000-0005-0000-0000-0000628A0000}"/>
    <cellStyle name="Normal 3 5 8 2 3 2 2" xfId="36400" xr:uid="{00000000-0005-0000-0000-0000638A0000}"/>
    <cellStyle name="Normal 3 5 8 2 3 3" xfId="36401" xr:uid="{00000000-0005-0000-0000-0000648A0000}"/>
    <cellStyle name="Normal 3 5 8 2 4" xfId="36402" xr:uid="{00000000-0005-0000-0000-0000658A0000}"/>
    <cellStyle name="Normal 3 5 8 2 4 2" xfId="36403" xr:uid="{00000000-0005-0000-0000-0000668A0000}"/>
    <cellStyle name="Normal 3 5 8 2 5" xfId="36404" xr:uid="{00000000-0005-0000-0000-0000678A0000}"/>
    <cellStyle name="Normal 3 5 8 3" xfId="36405" xr:uid="{00000000-0005-0000-0000-0000688A0000}"/>
    <cellStyle name="Normal 3 5 8 3 2" xfId="36406" xr:uid="{00000000-0005-0000-0000-0000698A0000}"/>
    <cellStyle name="Normal 3 5 8 3 2 2" xfId="36407" xr:uid="{00000000-0005-0000-0000-00006A8A0000}"/>
    <cellStyle name="Normal 3 5 8 3 2 2 2" xfId="36408" xr:uid="{00000000-0005-0000-0000-00006B8A0000}"/>
    <cellStyle name="Normal 3 5 8 3 2 3" xfId="36409" xr:uid="{00000000-0005-0000-0000-00006C8A0000}"/>
    <cellStyle name="Normal 3 5 8 3 3" xfId="36410" xr:uid="{00000000-0005-0000-0000-00006D8A0000}"/>
    <cellStyle name="Normal 3 5 8 3 3 2" xfId="36411" xr:uid="{00000000-0005-0000-0000-00006E8A0000}"/>
    <cellStyle name="Normal 3 5 8 3 4" xfId="36412" xr:uid="{00000000-0005-0000-0000-00006F8A0000}"/>
    <cellStyle name="Normal 3 5 8 4" xfId="36413" xr:uid="{00000000-0005-0000-0000-0000708A0000}"/>
    <cellStyle name="Normal 3 5 8 4 2" xfId="36414" xr:uid="{00000000-0005-0000-0000-0000718A0000}"/>
    <cellStyle name="Normal 3 5 8 4 2 2" xfId="36415" xr:uid="{00000000-0005-0000-0000-0000728A0000}"/>
    <cellStyle name="Normal 3 5 8 4 2 2 2" xfId="36416" xr:uid="{00000000-0005-0000-0000-0000738A0000}"/>
    <cellStyle name="Normal 3 5 8 4 2 3" xfId="36417" xr:uid="{00000000-0005-0000-0000-0000748A0000}"/>
    <cellStyle name="Normal 3 5 8 4 3" xfId="36418" xr:uid="{00000000-0005-0000-0000-0000758A0000}"/>
    <cellStyle name="Normal 3 5 8 4 3 2" xfId="36419" xr:uid="{00000000-0005-0000-0000-0000768A0000}"/>
    <cellStyle name="Normal 3 5 8 4 4" xfId="36420" xr:uid="{00000000-0005-0000-0000-0000778A0000}"/>
    <cellStyle name="Normal 3 5 8 5" xfId="36421" xr:uid="{00000000-0005-0000-0000-0000788A0000}"/>
    <cellStyle name="Normal 3 5 8 5 2" xfId="36422" xr:uid="{00000000-0005-0000-0000-0000798A0000}"/>
    <cellStyle name="Normal 3 5 8 5 2 2" xfId="36423" xr:uid="{00000000-0005-0000-0000-00007A8A0000}"/>
    <cellStyle name="Normal 3 5 8 5 3" xfId="36424" xr:uid="{00000000-0005-0000-0000-00007B8A0000}"/>
    <cellStyle name="Normal 3 5 8 6" xfId="36425" xr:uid="{00000000-0005-0000-0000-00007C8A0000}"/>
    <cellStyle name="Normal 3 5 8 6 2" xfId="36426" xr:uid="{00000000-0005-0000-0000-00007D8A0000}"/>
    <cellStyle name="Normal 3 5 8 7" xfId="36427" xr:uid="{00000000-0005-0000-0000-00007E8A0000}"/>
    <cellStyle name="Normal 3 5 8 7 2" xfId="36428" xr:uid="{00000000-0005-0000-0000-00007F8A0000}"/>
    <cellStyle name="Normal 3 5 8 8" xfId="36429" xr:uid="{00000000-0005-0000-0000-0000808A0000}"/>
    <cellStyle name="Normal 3 5 9" xfId="36430" xr:uid="{00000000-0005-0000-0000-0000818A0000}"/>
    <cellStyle name="Normal 3 5 9 2" xfId="36431" xr:uid="{00000000-0005-0000-0000-0000828A0000}"/>
    <cellStyle name="Normal 3 5 9 2 2" xfId="36432" xr:uid="{00000000-0005-0000-0000-0000838A0000}"/>
    <cellStyle name="Normal 3 5 9 2 2 2" xfId="36433" xr:uid="{00000000-0005-0000-0000-0000848A0000}"/>
    <cellStyle name="Normal 3 5 9 2 2 2 2" xfId="36434" xr:uid="{00000000-0005-0000-0000-0000858A0000}"/>
    <cellStyle name="Normal 3 5 9 2 2 2 2 2" xfId="36435" xr:uid="{00000000-0005-0000-0000-0000868A0000}"/>
    <cellStyle name="Normal 3 5 9 2 2 2 3" xfId="36436" xr:uid="{00000000-0005-0000-0000-0000878A0000}"/>
    <cellStyle name="Normal 3 5 9 2 2 3" xfId="36437" xr:uid="{00000000-0005-0000-0000-0000888A0000}"/>
    <cellStyle name="Normal 3 5 9 2 2 3 2" xfId="36438" xr:uid="{00000000-0005-0000-0000-0000898A0000}"/>
    <cellStyle name="Normal 3 5 9 2 2 4" xfId="36439" xr:uid="{00000000-0005-0000-0000-00008A8A0000}"/>
    <cellStyle name="Normal 3 5 9 2 3" xfId="36440" xr:uid="{00000000-0005-0000-0000-00008B8A0000}"/>
    <cellStyle name="Normal 3 5 9 2 3 2" xfId="36441" xr:uid="{00000000-0005-0000-0000-00008C8A0000}"/>
    <cellStyle name="Normal 3 5 9 2 3 2 2" xfId="36442" xr:uid="{00000000-0005-0000-0000-00008D8A0000}"/>
    <cellStyle name="Normal 3 5 9 2 3 3" xfId="36443" xr:uid="{00000000-0005-0000-0000-00008E8A0000}"/>
    <cellStyle name="Normal 3 5 9 2 4" xfId="36444" xr:uid="{00000000-0005-0000-0000-00008F8A0000}"/>
    <cellStyle name="Normal 3 5 9 2 4 2" xfId="36445" xr:uid="{00000000-0005-0000-0000-0000908A0000}"/>
    <cellStyle name="Normal 3 5 9 2 5" xfId="36446" xr:uid="{00000000-0005-0000-0000-0000918A0000}"/>
    <cellStyle name="Normal 3 5 9 3" xfId="36447" xr:uid="{00000000-0005-0000-0000-0000928A0000}"/>
    <cellStyle name="Normal 3 5 9 3 2" xfId="36448" xr:uid="{00000000-0005-0000-0000-0000938A0000}"/>
    <cellStyle name="Normal 3 5 9 3 2 2" xfId="36449" xr:uid="{00000000-0005-0000-0000-0000948A0000}"/>
    <cellStyle name="Normal 3 5 9 3 2 2 2" xfId="36450" xr:uid="{00000000-0005-0000-0000-0000958A0000}"/>
    <cellStyle name="Normal 3 5 9 3 2 3" xfId="36451" xr:uid="{00000000-0005-0000-0000-0000968A0000}"/>
    <cellStyle name="Normal 3 5 9 3 3" xfId="36452" xr:uid="{00000000-0005-0000-0000-0000978A0000}"/>
    <cellStyle name="Normal 3 5 9 3 3 2" xfId="36453" xr:uid="{00000000-0005-0000-0000-0000988A0000}"/>
    <cellStyle name="Normal 3 5 9 3 4" xfId="36454" xr:uid="{00000000-0005-0000-0000-0000998A0000}"/>
    <cellStyle name="Normal 3 5 9 4" xfId="36455" xr:uid="{00000000-0005-0000-0000-00009A8A0000}"/>
    <cellStyle name="Normal 3 5 9 4 2" xfId="36456" xr:uid="{00000000-0005-0000-0000-00009B8A0000}"/>
    <cellStyle name="Normal 3 5 9 4 2 2" xfId="36457" xr:uid="{00000000-0005-0000-0000-00009C8A0000}"/>
    <cellStyle name="Normal 3 5 9 4 3" xfId="36458" xr:uid="{00000000-0005-0000-0000-00009D8A0000}"/>
    <cellStyle name="Normal 3 5 9 5" xfId="36459" xr:uid="{00000000-0005-0000-0000-00009E8A0000}"/>
    <cellStyle name="Normal 3 5 9 5 2" xfId="36460" xr:uid="{00000000-0005-0000-0000-00009F8A0000}"/>
    <cellStyle name="Normal 3 5 9 6" xfId="36461" xr:uid="{00000000-0005-0000-0000-0000A08A0000}"/>
    <cellStyle name="Normal 3 5_T-straight with PEDs adjustor" xfId="36462" xr:uid="{00000000-0005-0000-0000-0000A18A0000}"/>
    <cellStyle name="Normal 3 6" xfId="1304" xr:uid="{00000000-0005-0000-0000-0000A28A0000}"/>
    <cellStyle name="Normal 3 6 10" xfId="36463" xr:uid="{00000000-0005-0000-0000-0000A38A0000}"/>
    <cellStyle name="Normal 3 6 10 2" xfId="36464" xr:uid="{00000000-0005-0000-0000-0000A48A0000}"/>
    <cellStyle name="Normal 3 6 10 2 2" xfId="36465" xr:uid="{00000000-0005-0000-0000-0000A58A0000}"/>
    <cellStyle name="Normal 3 6 10 2 2 2" xfId="36466" xr:uid="{00000000-0005-0000-0000-0000A68A0000}"/>
    <cellStyle name="Normal 3 6 10 2 3" xfId="36467" xr:uid="{00000000-0005-0000-0000-0000A78A0000}"/>
    <cellStyle name="Normal 3 6 10 3" xfId="36468" xr:uid="{00000000-0005-0000-0000-0000A88A0000}"/>
    <cellStyle name="Normal 3 6 10 3 2" xfId="36469" xr:uid="{00000000-0005-0000-0000-0000A98A0000}"/>
    <cellStyle name="Normal 3 6 10 4" xfId="36470" xr:uid="{00000000-0005-0000-0000-0000AA8A0000}"/>
    <cellStyle name="Normal 3 6 11" xfId="36471" xr:uid="{00000000-0005-0000-0000-0000AB8A0000}"/>
    <cellStyle name="Normal 3 6 11 2" xfId="36472" xr:uid="{00000000-0005-0000-0000-0000AC8A0000}"/>
    <cellStyle name="Normal 3 6 11 2 2" xfId="36473" xr:uid="{00000000-0005-0000-0000-0000AD8A0000}"/>
    <cellStyle name="Normal 3 6 11 2 2 2" xfId="36474" xr:uid="{00000000-0005-0000-0000-0000AE8A0000}"/>
    <cellStyle name="Normal 3 6 11 2 3" xfId="36475" xr:uid="{00000000-0005-0000-0000-0000AF8A0000}"/>
    <cellStyle name="Normal 3 6 11 3" xfId="36476" xr:uid="{00000000-0005-0000-0000-0000B08A0000}"/>
    <cellStyle name="Normal 3 6 11 3 2" xfId="36477" xr:uid="{00000000-0005-0000-0000-0000B18A0000}"/>
    <cellStyle name="Normal 3 6 11 4" xfId="36478" xr:uid="{00000000-0005-0000-0000-0000B28A0000}"/>
    <cellStyle name="Normal 3 6 12" xfId="36479" xr:uid="{00000000-0005-0000-0000-0000B38A0000}"/>
    <cellStyle name="Normal 3 6 12 2" xfId="36480" xr:uid="{00000000-0005-0000-0000-0000B48A0000}"/>
    <cellStyle name="Normal 3 6 12 2 2" xfId="36481" xr:uid="{00000000-0005-0000-0000-0000B58A0000}"/>
    <cellStyle name="Normal 3 6 12 2 2 2" xfId="36482" xr:uid="{00000000-0005-0000-0000-0000B68A0000}"/>
    <cellStyle name="Normal 3 6 12 2 3" xfId="36483" xr:uid="{00000000-0005-0000-0000-0000B78A0000}"/>
    <cellStyle name="Normal 3 6 12 3" xfId="36484" xr:uid="{00000000-0005-0000-0000-0000B88A0000}"/>
    <cellStyle name="Normal 3 6 12 3 2" xfId="36485" xr:uid="{00000000-0005-0000-0000-0000B98A0000}"/>
    <cellStyle name="Normal 3 6 12 4" xfId="36486" xr:uid="{00000000-0005-0000-0000-0000BA8A0000}"/>
    <cellStyle name="Normal 3 6 13" xfId="36487" xr:uid="{00000000-0005-0000-0000-0000BB8A0000}"/>
    <cellStyle name="Normal 3 6 13 2" xfId="36488" xr:uid="{00000000-0005-0000-0000-0000BC8A0000}"/>
    <cellStyle name="Normal 3 6 13 2 2" xfId="36489" xr:uid="{00000000-0005-0000-0000-0000BD8A0000}"/>
    <cellStyle name="Normal 3 6 13 3" xfId="36490" xr:uid="{00000000-0005-0000-0000-0000BE8A0000}"/>
    <cellStyle name="Normal 3 6 14" xfId="36491" xr:uid="{00000000-0005-0000-0000-0000BF8A0000}"/>
    <cellStyle name="Normal 3 6 14 2" xfId="36492" xr:uid="{00000000-0005-0000-0000-0000C08A0000}"/>
    <cellStyle name="Normal 3 6 15" xfId="36493" xr:uid="{00000000-0005-0000-0000-0000C18A0000}"/>
    <cellStyle name="Normal 3 6 15 2" xfId="36494" xr:uid="{00000000-0005-0000-0000-0000C28A0000}"/>
    <cellStyle name="Normal 3 6 16" xfId="36495" xr:uid="{00000000-0005-0000-0000-0000C38A0000}"/>
    <cellStyle name="Normal 3 6 17" xfId="36496" xr:uid="{00000000-0005-0000-0000-0000C48A0000}"/>
    <cellStyle name="Normal 3 6 2" xfId="1305" xr:uid="{00000000-0005-0000-0000-0000C58A0000}"/>
    <cellStyle name="Normal 3 6 2 10" xfId="36497" xr:uid="{00000000-0005-0000-0000-0000C68A0000}"/>
    <cellStyle name="Normal 3 6 2 11" xfId="36498" xr:uid="{00000000-0005-0000-0000-0000C78A0000}"/>
    <cellStyle name="Normal 3 6 2 2" xfId="1306" xr:uid="{00000000-0005-0000-0000-0000C88A0000}"/>
    <cellStyle name="Normal 3 6 2 2 10" xfId="36499" xr:uid="{00000000-0005-0000-0000-0000C98A0000}"/>
    <cellStyle name="Normal 3 6 2 2 2" xfId="1307" xr:uid="{00000000-0005-0000-0000-0000CA8A0000}"/>
    <cellStyle name="Normal 3 6 2 2 2 2" xfId="36500" xr:uid="{00000000-0005-0000-0000-0000CB8A0000}"/>
    <cellStyle name="Normal 3 6 2 2 2 2 2" xfId="36501" xr:uid="{00000000-0005-0000-0000-0000CC8A0000}"/>
    <cellStyle name="Normal 3 6 2 2 2 2 2 2" xfId="36502" xr:uid="{00000000-0005-0000-0000-0000CD8A0000}"/>
    <cellStyle name="Normal 3 6 2 2 2 2 2 2 2" xfId="36503" xr:uid="{00000000-0005-0000-0000-0000CE8A0000}"/>
    <cellStyle name="Normal 3 6 2 2 2 2 2 2 2 2" xfId="36504" xr:uid="{00000000-0005-0000-0000-0000CF8A0000}"/>
    <cellStyle name="Normal 3 6 2 2 2 2 2 2 3" xfId="36505" xr:uid="{00000000-0005-0000-0000-0000D08A0000}"/>
    <cellStyle name="Normal 3 6 2 2 2 2 2 3" xfId="36506" xr:uid="{00000000-0005-0000-0000-0000D18A0000}"/>
    <cellStyle name="Normal 3 6 2 2 2 2 2 3 2" xfId="36507" xr:uid="{00000000-0005-0000-0000-0000D28A0000}"/>
    <cellStyle name="Normal 3 6 2 2 2 2 2 4" xfId="36508" xr:uid="{00000000-0005-0000-0000-0000D38A0000}"/>
    <cellStyle name="Normal 3 6 2 2 2 2 3" xfId="36509" xr:uid="{00000000-0005-0000-0000-0000D48A0000}"/>
    <cellStyle name="Normal 3 6 2 2 2 2 3 2" xfId="36510" xr:uid="{00000000-0005-0000-0000-0000D58A0000}"/>
    <cellStyle name="Normal 3 6 2 2 2 2 3 2 2" xfId="36511" xr:uid="{00000000-0005-0000-0000-0000D68A0000}"/>
    <cellStyle name="Normal 3 6 2 2 2 2 3 3" xfId="36512" xr:uid="{00000000-0005-0000-0000-0000D78A0000}"/>
    <cellStyle name="Normal 3 6 2 2 2 2 4" xfId="36513" xr:uid="{00000000-0005-0000-0000-0000D88A0000}"/>
    <cellStyle name="Normal 3 6 2 2 2 2 4 2" xfId="36514" xr:uid="{00000000-0005-0000-0000-0000D98A0000}"/>
    <cellStyle name="Normal 3 6 2 2 2 2 5" xfId="36515" xr:uid="{00000000-0005-0000-0000-0000DA8A0000}"/>
    <cellStyle name="Normal 3 6 2 2 2 2 6" xfId="36516" xr:uid="{00000000-0005-0000-0000-0000DB8A0000}"/>
    <cellStyle name="Normal 3 6 2 2 2 3" xfId="36517" xr:uid="{00000000-0005-0000-0000-0000DC8A0000}"/>
    <cellStyle name="Normal 3 6 2 2 2 3 2" xfId="36518" xr:uid="{00000000-0005-0000-0000-0000DD8A0000}"/>
    <cellStyle name="Normal 3 6 2 2 2 3 2 2" xfId="36519" xr:uid="{00000000-0005-0000-0000-0000DE8A0000}"/>
    <cellStyle name="Normal 3 6 2 2 2 3 2 2 2" xfId="36520" xr:uid="{00000000-0005-0000-0000-0000DF8A0000}"/>
    <cellStyle name="Normal 3 6 2 2 2 3 2 3" xfId="36521" xr:uid="{00000000-0005-0000-0000-0000E08A0000}"/>
    <cellStyle name="Normal 3 6 2 2 2 3 3" xfId="36522" xr:uid="{00000000-0005-0000-0000-0000E18A0000}"/>
    <cellStyle name="Normal 3 6 2 2 2 3 3 2" xfId="36523" xr:uid="{00000000-0005-0000-0000-0000E28A0000}"/>
    <cellStyle name="Normal 3 6 2 2 2 3 4" xfId="36524" xr:uid="{00000000-0005-0000-0000-0000E38A0000}"/>
    <cellStyle name="Normal 3 6 2 2 2 4" xfId="36525" xr:uid="{00000000-0005-0000-0000-0000E48A0000}"/>
    <cellStyle name="Normal 3 6 2 2 2 4 2" xfId="36526" xr:uid="{00000000-0005-0000-0000-0000E58A0000}"/>
    <cellStyle name="Normal 3 6 2 2 2 4 2 2" xfId="36527" xr:uid="{00000000-0005-0000-0000-0000E68A0000}"/>
    <cellStyle name="Normal 3 6 2 2 2 4 2 2 2" xfId="36528" xr:uid="{00000000-0005-0000-0000-0000E78A0000}"/>
    <cellStyle name="Normal 3 6 2 2 2 4 2 3" xfId="36529" xr:uid="{00000000-0005-0000-0000-0000E88A0000}"/>
    <cellStyle name="Normal 3 6 2 2 2 4 3" xfId="36530" xr:uid="{00000000-0005-0000-0000-0000E98A0000}"/>
    <cellStyle name="Normal 3 6 2 2 2 4 3 2" xfId="36531" xr:uid="{00000000-0005-0000-0000-0000EA8A0000}"/>
    <cellStyle name="Normal 3 6 2 2 2 4 4" xfId="36532" xr:uid="{00000000-0005-0000-0000-0000EB8A0000}"/>
    <cellStyle name="Normal 3 6 2 2 2 5" xfId="36533" xr:uid="{00000000-0005-0000-0000-0000EC8A0000}"/>
    <cellStyle name="Normal 3 6 2 2 2 5 2" xfId="36534" xr:uid="{00000000-0005-0000-0000-0000ED8A0000}"/>
    <cellStyle name="Normal 3 6 2 2 2 5 2 2" xfId="36535" xr:uid="{00000000-0005-0000-0000-0000EE8A0000}"/>
    <cellStyle name="Normal 3 6 2 2 2 5 3" xfId="36536" xr:uid="{00000000-0005-0000-0000-0000EF8A0000}"/>
    <cellStyle name="Normal 3 6 2 2 2 6" xfId="36537" xr:uid="{00000000-0005-0000-0000-0000F08A0000}"/>
    <cellStyle name="Normal 3 6 2 2 2 6 2" xfId="36538" xr:uid="{00000000-0005-0000-0000-0000F18A0000}"/>
    <cellStyle name="Normal 3 6 2 2 2 7" xfId="36539" xr:uid="{00000000-0005-0000-0000-0000F28A0000}"/>
    <cellStyle name="Normal 3 6 2 2 2 7 2" xfId="36540" xr:uid="{00000000-0005-0000-0000-0000F38A0000}"/>
    <cellStyle name="Normal 3 6 2 2 2 8" xfId="36541" xr:uid="{00000000-0005-0000-0000-0000F48A0000}"/>
    <cellStyle name="Normal 3 6 2 2 2 9" xfId="36542" xr:uid="{00000000-0005-0000-0000-0000F58A0000}"/>
    <cellStyle name="Normal 3 6 2 2 3" xfId="36543" xr:uid="{00000000-0005-0000-0000-0000F68A0000}"/>
    <cellStyle name="Normal 3 6 2 2 3 2" xfId="36544" xr:uid="{00000000-0005-0000-0000-0000F78A0000}"/>
    <cellStyle name="Normal 3 6 2 2 3 2 2" xfId="36545" xr:uid="{00000000-0005-0000-0000-0000F88A0000}"/>
    <cellStyle name="Normal 3 6 2 2 3 2 2 2" xfId="36546" xr:uid="{00000000-0005-0000-0000-0000F98A0000}"/>
    <cellStyle name="Normal 3 6 2 2 3 2 2 2 2" xfId="36547" xr:uid="{00000000-0005-0000-0000-0000FA8A0000}"/>
    <cellStyle name="Normal 3 6 2 2 3 2 2 3" xfId="36548" xr:uid="{00000000-0005-0000-0000-0000FB8A0000}"/>
    <cellStyle name="Normal 3 6 2 2 3 2 3" xfId="36549" xr:uid="{00000000-0005-0000-0000-0000FC8A0000}"/>
    <cellStyle name="Normal 3 6 2 2 3 2 3 2" xfId="36550" xr:uid="{00000000-0005-0000-0000-0000FD8A0000}"/>
    <cellStyle name="Normal 3 6 2 2 3 2 4" xfId="36551" xr:uid="{00000000-0005-0000-0000-0000FE8A0000}"/>
    <cellStyle name="Normal 3 6 2 2 3 2 5" xfId="36552" xr:uid="{00000000-0005-0000-0000-0000FF8A0000}"/>
    <cellStyle name="Normal 3 6 2 2 3 3" xfId="36553" xr:uid="{00000000-0005-0000-0000-0000008B0000}"/>
    <cellStyle name="Normal 3 6 2 2 3 3 2" xfId="36554" xr:uid="{00000000-0005-0000-0000-0000018B0000}"/>
    <cellStyle name="Normal 3 6 2 2 3 3 2 2" xfId="36555" xr:uid="{00000000-0005-0000-0000-0000028B0000}"/>
    <cellStyle name="Normal 3 6 2 2 3 3 3" xfId="36556" xr:uid="{00000000-0005-0000-0000-0000038B0000}"/>
    <cellStyle name="Normal 3 6 2 2 3 4" xfId="36557" xr:uid="{00000000-0005-0000-0000-0000048B0000}"/>
    <cellStyle name="Normal 3 6 2 2 3 4 2" xfId="36558" xr:uid="{00000000-0005-0000-0000-0000058B0000}"/>
    <cellStyle name="Normal 3 6 2 2 3 5" xfId="36559" xr:uid="{00000000-0005-0000-0000-0000068B0000}"/>
    <cellStyle name="Normal 3 6 2 2 3 6" xfId="36560" xr:uid="{00000000-0005-0000-0000-0000078B0000}"/>
    <cellStyle name="Normal 3 6 2 2 4" xfId="36561" xr:uid="{00000000-0005-0000-0000-0000088B0000}"/>
    <cellStyle name="Normal 3 6 2 2 4 2" xfId="36562" xr:uid="{00000000-0005-0000-0000-0000098B0000}"/>
    <cellStyle name="Normal 3 6 2 2 4 2 2" xfId="36563" xr:uid="{00000000-0005-0000-0000-00000A8B0000}"/>
    <cellStyle name="Normal 3 6 2 2 4 2 2 2" xfId="36564" xr:uid="{00000000-0005-0000-0000-00000B8B0000}"/>
    <cellStyle name="Normal 3 6 2 2 4 2 3" xfId="36565" xr:uid="{00000000-0005-0000-0000-00000C8B0000}"/>
    <cellStyle name="Normal 3 6 2 2 4 3" xfId="36566" xr:uid="{00000000-0005-0000-0000-00000D8B0000}"/>
    <cellStyle name="Normal 3 6 2 2 4 3 2" xfId="36567" xr:uid="{00000000-0005-0000-0000-00000E8B0000}"/>
    <cellStyle name="Normal 3 6 2 2 4 4" xfId="36568" xr:uid="{00000000-0005-0000-0000-00000F8B0000}"/>
    <cellStyle name="Normal 3 6 2 2 4 5" xfId="36569" xr:uid="{00000000-0005-0000-0000-0000108B0000}"/>
    <cellStyle name="Normal 3 6 2 2 5" xfId="36570" xr:uid="{00000000-0005-0000-0000-0000118B0000}"/>
    <cellStyle name="Normal 3 6 2 2 5 2" xfId="36571" xr:uid="{00000000-0005-0000-0000-0000128B0000}"/>
    <cellStyle name="Normal 3 6 2 2 5 2 2" xfId="36572" xr:uid="{00000000-0005-0000-0000-0000138B0000}"/>
    <cellStyle name="Normal 3 6 2 2 5 2 2 2" xfId="36573" xr:uid="{00000000-0005-0000-0000-0000148B0000}"/>
    <cellStyle name="Normal 3 6 2 2 5 2 3" xfId="36574" xr:uid="{00000000-0005-0000-0000-0000158B0000}"/>
    <cellStyle name="Normal 3 6 2 2 5 3" xfId="36575" xr:uid="{00000000-0005-0000-0000-0000168B0000}"/>
    <cellStyle name="Normal 3 6 2 2 5 3 2" xfId="36576" xr:uid="{00000000-0005-0000-0000-0000178B0000}"/>
    <cellStyle name="Normal 3 6 2 2 5 4" xfId="36577" xr:uid="{00000000-0005-0000-0000-0000188B0000}"/>
    <cellStyle name="Normal 3 6 2 2 6" xfId="36578" xr:uid="{00000000-0005-0000-0000-0000198B0000}"/>
    <cellStyle name="Normal 3 6 2 2 6 2" xfId="36579" xr:uid="{00000000-0005-0000-0000-00001A8B0000}"/>
    <cellStyle name="Normal 3 6 2 2 6 2 2" xfId="36580" xr:uid="{00000000-0005-0000-0000-00001B8B0000}"/>
    <cellStyle name="Normal 3 6 2 2 6 3" xfId="36581" xr:uid="{00000000-0005-0000-0000-00001C8B0000}"/>
    <cellStyle name="Normal 3 6 2 2 7" xfId="36582" xr:uid="{00000000-0005-0000-0000-00001D8B0000}"/>
    <cellStyle name="Normal 3 6 2 2 7 2" xfId="36583" xr:uid="{00000000-0005-0000-0000-00001E8B0000}"/>
    <cellStyle name="Normal 3 6 2 2 8" xfId="36584" xr:uid="{00000000-0005-0000-0000-00001F8B0000}"/>
    <cellStyle name="Normal 3 6 2 2 8 2" xfId="36585" xr:uid="{00000000-0005-0000-0000-0000208B0000}"/>
    <cellStyle name="Normal 3 6 2 2 9" xfId="36586" xr:uid="{00000000-0005-0000-0000-0000218B0000}"/>
    <cellStyle name="Normal 3 6 2 2_T-straight with PEDs adjustor" xfId="36587" xr:uid="{00000000-0005-0000-0000-0000228B0000}"/>
    <cellStyle name="Normal 3 6 2 3" xfId="1308" xr:uid="{00000000-0005-0000-0000-0000238B0000}"/>
    <cellStyle name="Normal 3 6 2 3 2" xfId="36588" xr:uid="{00000000-0005-0000-0000-0000248B0000}"/>
    <cellStyle name="Normal 3 6 2 3 2 2" xfId="36589" xr:uid="{00000000-0005-0000-0000-0000258B0000}"/>
    <cellStyle name="Normal 3 6 2 3 2 2 2" xfId="36590" xr:uid="{00000000-0005-0000-0000-0000268B0000}"/>
    <cellStyle name="Normal 3 6 2 3 2 2 2 2" xfId="36591" xr:uid="{00000000-0005-0000-0000-0000278B0000}"/>
    <cellStyle name="Normal 3 6 2 3 2 2 2 2 2" xfId="36592" xr:uid="{00000000-0005-0000-0000-0000288B0000}"/>
    <cellStyle name="Normal 3 6 2 3 2 2 2 3" xfId="36593" xr:uid="{00000000-0005-0000-0000-0000298B0000}"/>
    <cellStyle name="Normal 3 6 2 3 2 2 3" xfId="36594" xr:uid="{00000000-0005-0000-0000-00002A8B0000}"/>
    <cellStyle name="Normal 3 6 2 3 2 2 3 2" xfId="36595" xr:uid="{00000000-0005-0000-0000-00002B8B0000}"/>
    <cellStyle name="Normal 3 6 2 3 2 2 4" xfId="36596" xr:uid="{00000000-0005-0000-0000-00002C8B0000}"/>
    <cellStyle name="Normal 3 6 2 3 2 3" xfId="36597" xr:uid="{00000000-0005-0000-0000-00002D8B0000}"/>
    <cellStyle name="Normal 3 6 2 3 2 3 2" xfId="36598" xr:uid="{00000000-0005-0000-0000-00002E8B0000}"/>
    <cellStyle name="Normal 3 6 2 3 2 3 2 2" xfId="36599" xr:uid="{00000000-0005-0000-0000-00002F8B0000}"/>
    <cellStyle name="Normal 3 6 2 3 2 3 3" xfId="36600" xr:uid="{00000000-0005-0000-0000-0000308B0000}"/>
    <cellStyle name="Normal 3 6 2 3 2 4" xfId="36601" xr:uid="{00000000-0005-0000-0000-0000318B0000}"/>
    <cellStyle name="Normal 3 6 2 3 2 4 2" xfId="36602" xr:uid="{00000000-0005-0000-0000-0000328B0000}"/>
    <cellStyle name="Normal 3 6 2 3 2 5" xfId="36603" xr:uid="{00000000-0005-0000-0000-0000338B0000}"/>
    <cellStyle name="Normal 3 6 2 3 2 6" xfId="36604" xr:uid="{00000000-0005-0000-0000-0000348B0000}"/>
    <cellStyle name="Normal 3 6 2 3 3" xfId="36605" xr:uid="{00000000-0005-0000-0000-0000358B0000}"/>
    <cellStyle name="Normal 3 6 2 3 3 2" xfId="36606" xr:uid="{00000000-0005-0000-0000-0000368B0000}"/>
    <cellStyle name="Normal 3 6 2 3 3 2 2" xfId="36607" xr:uid="{00000000-0005-0000-0000-0000378B0000}"/>
    <cellStyle name="Normal 3 6 2 3 3 2 2 2" xfId="36608" xr:uid="{00000000-0005-0000-0000-0000388B0000}"/>
    <cellStyle name="Normal 3 6 2 3 3 2 3" xfId="36609" xr:uid="{00000000-0005-0000-0000-0000398B0000}"/>
    <cellStyle name="Normal 3 6 2 3 3 3" xfId="36610" xr:uid="{00000000-0005-0000-0000-00003A8B0000}"/>
    <cellStyle name="Normal 3 6 2 3 3 3 2" xfId="36611" xr:uid="{00000000-0005-0000-0000-00003B8B0000}"/>
    <cellStyle name="Normal 3 6 2 3 3 4" xfId="36612" xr:uid="{00000000-0005-0000-0000-00003C8B0000}"/>
    <cellStyle name="Normal 3 6 2 3 4" xfId="36613" xr:uid="{00000000-0005-0000-0000-00003D8B0000}"/>
    <cellStyle name="Normal 3 6 2 3 4 2" xfId="36614" xr:uid="{00000000-0005-0000-0000-00003E8B0000}"/>
    <cellStyle name="Normal 3 6 2 3 4 2 2" xfId="36615" xr:uid="{00000000-0005-0000-0000-00003F8B0000}"/>
    <cellStyle name="Normal 3 6 2 3 4 2 2 2" xfId="36616" xr:uid="{00000000-0005-0000-0000-0000408B0000}"/>
    <cellStyle name="Normal 3 6 2 3 4 2 3" xfId="36617" xr:uid="{00000000-0005-0000-0000-0000418B0000}"/>
    <cellStyle name="Normal 3 6 2 3 4 3" xfId="36618" xr:uid="{00000000-0005-0000-0000-0000428B0000}"/>
    <cellStyle name="Normal 3 6 2 3 4 3 2" xfId="36619" xr:uid="{00000000-0005-0000-0000-0000438B0000}"/>
    <cellStyle name="Normal 3 6 2 3 4 4" xfId="36620" xr:uid="{00000000-0005-0000-0000-0000448B0000}"/>
    <cellStyle name="Normal 3 6 2 3 5" xfId="36621" xr:uid="{00000000-0005-0000-0000-0000458B0000}"/>
    <cellStyle name="Normal 3 6 2 3 5 2" xfId="36622" xr:uid="{00000000-0005-0000-0000-0000468B0000}"/>
    <cellStyle name="Normal 3 6 2 3 5 2 2" xfId="36623" xr:uid="{00000000-0005-0000-0000-0000478B0000}"/>
    <cellStyle name="Normal 3 6 2 3 5 3" xfId="36624" xr:uid="{00000000-0005-0000-0000-0000488B0000}"/>
    <cellStyle name="Normal 3 6 2 3 6" xfId="36625" xr:uid="{00000000-0005-0000-0000-0000498B0000}"/>
    <cellStyle name="Normal 3 6 2 3 6 2" xfId="36626" xr:uid="{00000000-0005-0000-0000-00004A8B0000}"/>
    <cellStyle name="Normal 3 6 2 3 7" xfId="36627" xr:uid="{00000000-0005-0000-0000-00004B8B0000}"/>
    <cellStyle name="Normal 3 6 2 3 7 2" xfId="36628" xr:uid="{00000000-0005-0000-0000-00004C8B0000}"/>
    <cellStyle name="Normal 3 6 2 3 8" xfId="36629" xr:uid="{00000000-0005-0000-0000-00004D8B0000}"/>
    <cellStyle name="Normal 3 6 2 3 9" xfId="36630" xr:uid="{00000000-0005-0000-0000-00004E8B0000}"/>
    <cellStyle name="Normal 3 6 2 4" xfId="36631" xr:uid="{00000000-0005-0000-0000-00004F8B0000}"/>
    <cellStyle name="Normal 3 6 2 4 2" xfId="36632" xr:uid="{00000000-0005-0000-0000-0000508B0000}"/>
    <cellStyle name="Normal 3 6 2 4 2 2" xfId="36633" xr:uid="{00000000-0005-0000-0000-0000518B0000}"/>
    <cellStyle name="Normal 3 6 2 4 2 2 2" xfId="36634" xr:uid="{00000000-0005-0000-0000-0000528B0000}"/>
    <cellStyle name="Normal 3 6 2 4 2 2 2 2" xfId="36635" xr:uid="{00000000-0005-0000-0000-0000538B0000}"/>
    <cellStyle name="Normal 3 6 2 4 2 2 3" xfId="36636" xr:uid="{00000000-0005-0000-0000-0000548B0000}"/>
    <cellStyle name="Normal 3 6 2 4 2 3" xfId="36637" xr:uid="{00000000-0005-0000-0000-0000558B0000}"/>
    <cellStyle name="Normal 3 6 2 4 2 3 2" xfId="36638" xr:uid="{00000000-0005-0000-0000-0000568B0000}"/>
    <cellStyle name="Normal 3 6 2 4 2 4" xfId="36639" xr:uid="{00000000-0005-0000-0000-0000578B0000}"/>
    <cellStyle name="Normal 3 6 2 4 2 5" xfId="36640" xr:uid="{00000000-0005-0000-0000-0000588B0000}"/>
    <cellStyle name="Normal 3 6 2 4 3" xfId="36641" xr:uid="{00000000-0005-0000-0000-0000598B0000}"/>
    <cellStyle name="Normal 3 6 2 4 3 2" xfId="36642" xr:uid="{00000000-0005-0000-0000-00005A8B0000}"/>
    <cellStyle name="Normal 3 6 2 4 3 2 2" xfId="36643" xr:uid="{00000000-0005-0000-0000-00005B8B0000}"/>
    <cellStyle name="Normal 3 6 2 4 3 3" xfId="36644" xr:uid="{00000000-0005-0000-0000-00005C8B0000}"/>
    <cellStyle name="Normal 3 6 2 4 4" xfId="36645" xr:uid="{00000000-0005-0000-0000-00005D8B0000}"/>
    <cellStyle name="Normal 3 6 2 4 4 2" xfId="36646" xr:uid="{00000000-0005-0000-0000-00005E8B0000}"/>
    <cellStyle name="Normal 3 6 2 4 5" xfId="36647" xr:uid="{00000000-0005-0000-0000-00005F8B0000}"/>
    <cellStyle name="Normal 3 6 2 4 6" xfId="36648" xr:uid="{00000000-0005-0000-0000-0000608B0000}"/>
    <cellStyle name="Normal 3 6 2 5" xfId="36649" xr:uid="{00000000-0005-0000-0000-0000618B0000}"/>
    <cellStyle name="Normal 3 6 2 5 2" xfId="36650" xr:uid="{00000000-0005-0000-0000-0000628B0000}"/>
    <cellStyle name="Normal 3 6 2 5 2 2" xfId="36651" xr:uid="{00000000-0005-0000-0000-0000638B0000}"/>
    <cellStyle name="Normal 3 6 2 5 2 2 2" xfId="36652" xr:uid="{00000000-0005-0000-0000-0000648B0000}"/>
    <cellStyle name="Normal 3 6 2 5 2 3" xfId="36653" xr:uid="{00000000-0005-0000-0000-0000658B0000}"/>
    <cellStyle name="Normal 3 6 2 5 3" xfId="36654" xr:uid="{00000000-0005-0000-0000-0000668B0000}"/>
    <cellStyle name="Normal 3 6 2 5 3 2" xfId="36655" xr:uid="{00000000-0005-0000-0000-0000678B0000}"/>
    <cellStyle name="Normal 3 6 2 5 4" xfId="36656" xr:uid="{00000000-0005-0000-0000-0000688B0000}"/>
    <cellStyle name="Normal 3 6 2 5 5" xfId="36657" xr:uid="{00000000-0005-0000-0000-0000698B0000}"/>
    <cellStyle name="Normal 3 6 2 6" xfId="36658" xr:uid="{00000000-0005-0000-0000-00006A8B0000}"/>
    <cellStyle name="Normal 3 6 2 6 2" xfId="36659" xr:uid="{00000000-0005-0000-0000-00006B8B0000}"/>
    <cellStyle name="Normal 3 6 2 6 2 2" xfId="36660" xr:uid="{00000000-0005-0000-0000-00006C8B0000}"/>
    <cellStyle name="Normal 3 6 2 6 2 2 2" xfId="36661" xr:uid="{00000000-0005-0000-0000-00006D8B0000}"/>
    <cellStyle name="Normal 3 6 2 6 2 3" xfId="36662" xr:uid="{00000000-0005-0000-0000-00006E8B0000}"/>
    <cellStyle name="Normal 3 6 2 6 3" xfId="36663" xr:uid="{00000000-0005-0000-0000-00006F8B0000}"/>
    <cellStyle name="Normal 3 6 2 6 3 2" xfId="36664" xr:uid="{00000000-0005-0000-0000-0000708B0000}"/>
    <cellStyle name="Normal 3 6 2 6 4" xfId="36665" xr:uid="{00000000-0005-0000-0000-0000718B0000}"/>
    <cellStyle name="Normal 3 6 2 7" xfId="36666" xr:uid="{00000000-0005-0000-0000-0000728B0000}"/>
    <cellStyle name="Normal 3 6 2 7 2" xfId="36667" xr:uid="{00000000-0005-0000-0000-0000738B0000}"/>
    <cellStyle name="Normal 3 6 2 7 2 2" xfId="36668" xr:uid="{00000000-0005-0000-0000-0000748B0000}"/>
    <cellStyle name="Normal 3 6 2 7 3" xfId="36669" xr:uid="{00000000-0005-0000-0000-0000758B0000}"/>
    <cellStyle name="Normal 3 6 2 8" xfId="36670" xr:uid="{00000000-0005-0000-0000-0000768B0000}"/>
    <cellStyle name="Normal 3 6 2 8 2" xfId="36671" xr:uid="{00000000-0005-0000-0000-0000778B0000}"/>
    <cellStyle name="Normal 3 6 2 9" xfId="36672" xr:uid="{00000000-0005-0000-0000-0000788B0000}"/>
    <cellStyle name="Normal 3 6 2 9 2" xfId="36673" xr:uid="{00000000-0005-0000-0000-0000798B0000}"/>
    <cellStyle name="Normal 3 6 2_T-straight with PEDs adjustor" xfId="36674" xr:uid="{00000000-0005-0000-0000-00007A8B0000}"/>
    <cellStyle name="Normal 3 6 3" xfId="1309" xr:uid="{00000000-0005-0000-0000-00007B8B0000}"/>
    <cellStyle name="Normal 3 6 3 10" xfId="36675" xr:uid="{00000000-0005-0000-0000-00007C8B0000}"/>
    <cellStyle name="Normal 3 6 3 11" xfId="36676" xr:uid="{00000000-0005-0000-0000-00007D8B0000}"/>
    <cellStyle name="Normal 3 6 3 2" xfId="1310" xr:uid="{00000000-0005-0000-0000-00007E8B0000}"/>
    <cellStyle name="Normal 3 6 3 2 10" xfId="36677" xr:uid="{00000000-0005-0000-0000-00007F8B0000}"/>
    <cellStyle name="Normal 3 6 3 2 2" xfId="36678" xr:uid="{00000000-0005-0000-0000-0000808B0000}"/>
    <cellStyle name="Normal 3 6 3 2 2 2" xfId="36679" xr:uid="{00000000-0005-0000-0000-0000818B0000}"/>
    <cellStyle name="Normal 3 6 3 2 2 2 2" xfId="36680" xr:uid="{00000000-0005-0000-0000-0000828B0000}"/>
    <cellStyle name="Normal 3 6 3 2 2 2 2 2" xfId="36681" xr:uid="{00000000-0005-0000-0000-0000838B0000}"/>
    <cellStyle name="Normal 3 6 3 2 2 2 2 2 2" xfId="36682" xr:uid="{00000000-0005-0000-0000-0000848B0000}"/>
    <cellStyle name="Normal 3 6 3 2 2 2 2 2 2 2" xfId="36683" xr:uid="{00000000-0005-0000-0000-0000858B0000}"/>
    <cellStyle name="Normal 3 6 3 2 2 2 2 2 3" xfId="36684" xr:uid="{00000000-0005-0000-0000-0000868B0000}"/>
    <cellStyle name="Normal 3 6 3 2 2 2 2 3" xfId="36685" xr:uid="{00000000-0005-0000-0000-0000878B0000}"/>
    <cellStyle name="Normal 3 6 3 2 2 2 2 3 2" xfId="36686" xr:uid="{00000000-0005-0000-0000-0000888B0000}"/>
    <cellStyle name="Normal 3 6 3 2 2 2 2 4" xfId="36687" xr:uid="{00000000-0005-0000-0000-0000898B0000}"/>
    <cellStyle name="Normal 3 6 3 2 2 2 3" xfId="36688" xr:uid="{00000000-0005-0000-0000-00008A8B0000}"/>
    <cellStyle name="Normal 3 6 3 2 2 2 3 2" xfId="36689" xr:uid="{00000000-0005-0000-0000-00008B8B0000}"/>
    <cellStyle name="Normal 3 6 3 2 2 2 3 2 2" xfId="36690" xr:uid="{00000000-0005-0000-0000-00008C8B0000}"/>
    <cellStyle name="Normal 3 6 3 2 2 2 3 3" xfId="36691" xr:uid="{00000000-0005-0000-0000-00008D8B0000}"/>
    <cellStyle name="Normal 3 6 3 2 2 2 4" xfId="36692" xr:uid="{00000000-0005-0000-0000-00008E8B0000}"/>
    <cellStyle name="Normal 3 6 3 2 2 2 4 2" xfId="36693" xr:uid="{00000000-0005-0000-0000-00008F8B0000}"/>
    <cellStyle name="Normal 3 6 3 2 2 2 5" xfId="36694" xr:uid="{00000000-0005-0000-0000-0000908B0000}"/>
    <cellStyle name="Normal 3 6 3 2 2 3" xfId="36695" xr:uid="{00000000-0005-0000-0000-0000918B0000}"/>
    <cellStyle name="Normal 3 6 3 2 2 3 2" xfId="36696" xr:uid="{00000000-0005-0000-0000-0000928B0000}"/>
    <cellStyle name="Normal 3 6 3 2 2 3 2 2" xfId="36697" xr:uid="{00000000-0005-0000-0000-0000938B0000}"/>
    <cellStyle name="Normal 3 6 3 2 2 3 2 2 2" xfId="36698" xr:uid="{00000000-0005-0000-0000-0000948B0000}"/>
    <cellStyle name="Normal 3 6 3 2 2 3 2 3" xfId="36699" xr:uid="{00000000-0005-0000-0000-0000958B0000}"/>
    <cellStyle name="Normal 3 6 3 2 2 3 3" xfId="36700" xr:uid="{00000000-0005-0000-0000-0000968B0000}"/>
    <cellStyle name="Normal 3 6 3 2 2 3 3 2" xfId="36701" xr:uid="{00000000-0005-0000-0000-0000978B0000}"/>
    <cellStyle name="Normal 3 6 3 2 2 3 4" xfId="36702" xr:uid="{00000000-0005-0000-0000-0000988B0000}"/>
    <cellStyle name="Normal 3 6 3 2 2 4" xfId="36703" xr:uid="{00000000-0005-0000-0000-0000998B0000}"/>
    <cellStyle name="Normal 3 6 3 2 2 4 2" xfId="36704" xr:uid="{00000000-0005-0000-0000-00009A8B0000}"/>
    <cellStyle name="Normal 3 6 3 2 2 4 2 2" xfId="36705" xr:uid="{00000000-0005-0000-0000-00009B8B0000}"/>
    <cellStyle name="Normal 3 6 3 2 2 4 2 2 2" xfId="36706" xr:uid="{00000000-0005-0000-0000-00009C8B0000}"/>
    <cellStyle name="Normal 3 6 3 2 2 4 2 3" xfId="36707" xr:uid="{00000000-0005-0000-0000-00009D8B0000}"/>
    <cellStyle name="Normal 3 6 3 2 2 4 3" xfId="36708" xr:uid="{00000000-0005-0000-0000-00009E8B0000}"/>
    <cellStyle name="Normal 3 6 3 2 2 4 3 2" xfId="36709" xr:uid="{00000000-0005-0000-0000-00009F8B0000}"/>
    <cellStyle name="Normal 3 6 3 2 2 4 4" xfId="36710" xr:uid="{00000000-0005-0000-0000-0000A08B0000}"/>
    <cellStyle name="Normal 3 6 3 2 2 5" xfId="36711" xr:uid="{00000000-0005-0000-0000-0000A18B0000}"/>
    <cellStyle name="Normal 3 6 3 2 2 5 2" xfId="36712" xr:uid="{00000000-0005-0000-0000-0000A28B0000}"/>
    <cellStyle name="Normal 3 6 3 2 2 5 2 2" xfId="36713" xr:uid="{00000000-0005-0000-0000-0000A38B0000}"/>
    <cellStyle name="Normal 3 6 3 2 2 5 3" xfId="36714" xr:uid="{00000000-0005-0000-0000-0000A48B0000}"/>
    <cellStyle name="Normal 3 6 3 2 2 6" xfId="36715" xr:uid="{00000000-0005-0000-0000-0000A58B0000}"/>
    <cellStyle name="Normal 3 6 3 2 2 6 2" xfId="36716" xr:uid="{00000000-0005-0000-0000-0000A68B0000}"/>
    <cellStyle name="Normal 3 6 3 2 2 7" xfId="36717" xr:uid="{00000000-0005-0000-0000-0000A78B0000}"/>
    <cellStyle name="Normal 3 6 3 2 2 7 2" xfId="36718" xr:uid="{00000000-0005-0000-0000-0000A88B0000}"/>
    <cellStyle name="Normal 3 6 3 2 2 8" xfId="36719" xr:uid="{00000000-0005-0000-0000-0000A98B0000}"/>
    <cellStyle name="Normal 3 6 3 2 2 9" xfId="36720" xr:uid="{00000000-0005-0000-0000-0000AA8B0000}"/>
    <cellStyle name="Normal 3 6 3 2 3" xfId="36721" xr:uid="{00000000-0005-0000-0000-0000AB8B0000}"/>
    <cellStyle name="Normal 3 6 3 2 3 2" xfId="36722" xr:uid="{00000000-0005-0000-0000-0000AC8B0000}"/>
    <cellStyle name="Normal 3 6 3 2 3 2 2" xfId="36723" xr:uid="{00000000-0005-0000-0000-0000AD8B0000}"/>
    <cellStyle name="Normal 3 6 3 2 3 2 2 2" xfId="36724" xr:uid="{00000000-0005-0000-0000-0000AE8B0000}"/>
    <cellStyle name="Normal 3 6 3 2 3 2 2 2 2" xfId="36725" xr:uid="{00000000-0005-0000-0000-0000AF8B0000}"/>
    <cellStyle name="Normal 3 6 3 2 3 2 2 3" xfId="36726" xr:uid="{00000000-0005-0000-0000-0000B08B0000}"/>
    <cellStyle name="Normal 3 6 3 2 3 2 3" xfId="36727" xr:uid="{00000000-0005-0000-0000-0000B18B0000}"/>
    <cellStyle name="Normal 3 6 3 2 3 2 3 2" xfId="36728" xr:uid="{00000000-0005-0000-0000-0000B28B0000}"/>
    <cellStyle name="Normal 3 6 3 2 3 2 4" xfId="36729" xr:uid="{00000000-0005-0000-0000-0000B38B0000}"/>
    <cellStyle name="Normal 3 6 3 2 3 3" xfId="36730" xr:uid="{00000000-0005-0000-0000-0000B48B0000}"/>
    <cellStyle name="Normal 3 6 3 2 3 3 2" xfId="36731" xr:uid="{00000000-0005-0000-0000-0000B58B0000}"/>
    <cellStyle name="Normal 3 6 3 2 3 3 2 2" xfId="36732" xr:uid="{00000000-0005-0000-0000-0000B68B0000}"/>
    <cellStyle name="Normal 3 6 3 2 3 3 3" xfId="36733" xr:uid="{00000000-0005-0000-0000-0000B78B0000}"/>
    <cellStyle name="Normal 3 6 3 2 3 4" xfId="36734" xr:uid="{00000000-0005-0000-0000-0000B88B0000}"/>
    <cellStyle name="Normal 3 6 3 2 3 4 2" xfId="36735" xr:uid="{00000000-0005-0000-0000-0000B98B0000}"/>
    <cellStyle name="Normal 3 6 3 2 3 5" xfId="36736" xr:uid="{00000000-0005-0000-0000-0000BA8B0000}"/>
    <cellStyle name="Normal 3 6 3 2 4" xfId="36737" xr:uid="{00000000-0005-0000-0000-0000BB8B0000}"/>
    <cellStyle name="Normal 3 6 3 2 4 2" xfId="36738" xr:uid="{00000000-0005-0000-0000-0000BC8B0000}"/>
    <cellStyle name="Normal 3 6 3 2 4 2 2" xfId="36739" xr:uid="{00000000-0005-0000-0000-0000BD8B0000}"/>
    <cellStyle name="Normal 3 6 3 2 4 2 2 2" xfId="36740" xr:uid="{00000000-0005-0000-0000-0000BE8B0000}"/>
    <cellStyle name="Normal 3 6 3 2 4 2 3" xfId="36741" xr:uid="{00000000-0005-0000-0000-0000BF8B0000}"/>
    <cellStyle name="Normal 3 6 3 2 4 3" xfId="36742" xr:uid="{00000000-0005-0000-0000-0000C08B0000}"/>
    <cellStyle name="Normal 3 6 3 2 4 3 2" xfId="36743" xr:uid="{00000000-0005-0000-0000-0000C18B0000}"/>
    <cellStyle name="Normal 3 6 3 2 4 4" xfId="36744" xr:uid="{00000000-0005-0000-0000-0000C28B0000}"/>
    <cellStyle name="Normal 3 6 3 2 5" xfId="36745" xr:uid="{00000000-0005-0000-0000-0000C38B0000}"/>
    <cellStyle name="Normal 3 6 3 2 5 2" xfId="36746" xr:uid="{00000000-0005-0000-0000-0000C48B0000}"/>
    <cellStyle name="Normal 3 6 3 2 5 2 2" xfId="36747" xr:uid="{00000000-0005-0000-0000-0000C58B0000}"/>
    <cellStyle name="Normal 3 6 3 2 5 2 2 2" xfId="36748" xr:uid="{00000000-0005-0000-0000-0000C68B0000}"/>
    <cellStyle name="Normal 3 6 3 2 5 2 3" xfId="36749" xr:uid="{00000000-0005-0000-0000-0000C78B0000}"/>
    <cellStyle name="Normal 3 6 3 2 5 3" xfId="36750" xr:uid="{00000000-0005-0000-0000-0000C88B0000}"/>
    <cellStyle name="Normal 3 6 3 2 5 3 2" xfId="36751" xr:uid="{00000000-0005-0000-0000-0000C98B0000}"/>
    <cellStyle name="Normal 3 6 3 2 5 4" xfId="36752" xr:uid="{00000000-0005-0000-0000-0000CA8B0000}"/>
    <cellStyle name="Normal 3 6 3 2 6" xfId="36753" xr:uid="{00000000-0005-0000-0000-0000CB8B0000}"/>
    <cellStyle name="Normal 3 6 3 2 6 2" xfId="36754" xr:uid="{00000000-0005-0000-0000-0000CC8B0000}"/>
    <cellStyle name="Normal 3 6 3 2 6 2 2" xfId="36755" xr:uid="{00000000-0005-0000-0000-0000CD8B0000}"/>
    <cellStyle name="Normal 3 6 3 2 6 3" xfId="36756" xr:uid="{00000000-0005-0000-0000-0000CE8B0000}"/>
    <cellStyle name="Normal 3 6 3 2 7" xfId="36757" xr:uid="{00000000-0005-0000-0000-0000CF8B0000}"/>
    <cellStyle name="Normal 3 6 3 2 7 2" xfId="36758" xr:uid="{00000000-0005-0000-0000-0000D08B0000}"/>
    <cellStyle name="Normal 3 6 3 2 8" xfId="36759" xr:uid="{00000000-0005-0000-0000-0000D18B0000}"/>
    <cellStyle name="Normal 3 6 3 2 8 2" xfId="36760" xr:uid="{00000000-0005-0000-0000-0000D28B0000}"/>
    <cellStyle name="Normal 3 6 3 2 9" xfId="36761" xr:uid="{00000000-0005-0000-0000-0000D38B0000}"/>
    <cellStyle name="Normal 3 6 3 3" xfId="36762" xr:uid="{00000000-0005-0000-0000-0000D48B0000}"/>
    <cellStyle name="Normal 3 6 3 3 2" xfId="36763" xr:uid="{00000000-0005-0000-0000-0000D58B0000}"/>
    <cellStyle name="Normal 3 6 3 3 2 2" xfId="36764" xr:uid="{00000000-0005-0000-0000-0000D68B0000}"/>
    <cellStyle name="Normal 3 6 3 3 2 2 2" xfId="36765" xr:uid="{00000000-0005-0000-0000-0000D78B0000}"/>
    <cellStyle name="Normal 3 6 3 3 2 2 2 2" xfId="36766" xr:uid="{00000000-0005-0000-0000-0000D88B0000}"/>
    <cellStyle name="Normal 3 6 3 3 2 2 2 2 2" xfId="36767" xr:uid="{00000000-0005-0000-0000-0000D98B0000}"/>
    <cellStyle name="Normal 3 6 3 3 2 2 2 3" xfId="36768" xr:uid="{00000000-0005-0000-0000-0000DA8B0000}"/>
    <cellStyle name="Normal 3 6 3 3 2 2 3" xfId="36769" xr:uid="{00000000-0005-0000-0000-0000DB8B0000}"/>
    <cellStyle name="Normal 3 6 3 3 2 2 3 2" xfId="36770" xr:uid="{00000000-0005-0000-0000-0000DC8B0000}"/>
    <cellStyle name="Normal 3 6 3 3 2 2 4" xfId="36771" xr:uid="{00000000-0005-0000-0000-0000DD8B0000}"/>
    <cellStyle name="Normal 3 6 3 3 2 3" xfId="36772" xr:uid="{00000000-0005-0000-0000-0000DE8B0000}"/>
    <cellStyle name="Normal 3 6 3 3 2 3 2" xfId="36773" xr:uid="{00000000-0005-0000-0000-0000DF8B0000}"/>
    <cellStyle name="Normal 3 6 3 3 2 3 2 2" xfId="36774" xr:uid="{00000000-0005-0000-0000-0000E08B0000}"/>
    <cellStyle name="Normal 3 6 3 3 2 3 3" xfId="36775" xr:uid="{00000000-0005-0000-0000-0000E18B0000}"/>
    <cellStyle name="Normal 3 6 3 3 2 4" xfId="36776" xr:uid="{00000000-0005-0000-0000-0000E28B0000}"/>
    <cellStyle name="Normal 3 6 3 3 2 4 2" xfId="36777" xr:uid="{00000000-0005-0000-0000-0000E38B0000}"/>
    <cellStyle name="Normal 3 6 3 3 2 5" xfId="36778" xr:uid="{00000000-0005-0000-0000-0000E48B0000}"/>
    <cellStyle name="Normal 3 6 3 3 2 6" xfId="36779" xr:uid="{00000000-0005-0000-0000-0000E58B0000}"/>
    <cellStyle name="Normal 3 6 3 3 3" xfId="36780" xr:uid="{00000000-0005-0000-0000-0000E68B0000}"/>
    <cellStyle name="Normal 3 6 3 3 3 2" xfId="36781" xr:uid="{00000000-0005-0000-0000-0000E78B0000}"/>
    <cellStyle name="Normal 3 6 3 3 3 2 2" xfId="36782" xr:uid="{00000000-0005-0000-0000-0000E88B0000}"/>
    <cellStyle name="Normal 3 6 3 3 3 2 2 2" xfId="36783" xr:uid="{00000000-0005-0000-0000-0000E98B0000}"/>
    <cellStyle name="Normal 3 6 3 3 3 2 3" xfId="36784" xr:uid="{00000000-0005-0000-0000-0000EA8B0000}"/>
    <cellStyle name="Normal 3 6 3 3 3 3" xfId="36785" xr:uid="{00000000-0005-0000-0000-0000EB8B0000}"/>
    <cellStyle name="Normal 3 6 3 3 3 3 2" xfId="36786" xr:uid="{00000000-0005-0000-0000-0000EC8B0000}"/>
    <cellStyle name="Normal 3 6 3 3 3 4" xfId="36787" xr:uid="{00000000-0005-0000-0000-0000ED8B0000}"/>
    <cellStyle name="Normal 3 6 3 3 4" xfId="36788" xr:uid="{00000000-0005-0000-0000-0000EE8B0000}"/>
    <cellStyle name="Normal 3 6 3 3 4 2" xfId="36789" xr:uid="{00000000-0005-0000-0000-0000EF8B0000}"/>
    <cellStyle name="Normal 3 6 3 3 4 2 2" xfId="36790" xr:uid="{00000000-0005-0000-0000-0000F08B0000}"/>
    <cellStyle name="Normal 3 6 3 3 4 2 2 2" xfId="36791" xr:uid="{00000000-0005-0000-0000-0000F18B0000}"/>
    <cellStyle name="Normal 3 6 3 3 4 2 3" xfId="36792" xr:uid="{00000000-0005-0000-0000-0000F28B0000}"/>
    <cellStyle name="Normal 3 6 3 3 4 3" xfId="36793" xr:uid="{00000000-0005-0000-0000-0000F38B0000}"/>
    <cellStyle name="Normal 3 6 3 3 4 3 2" xfId="36794" xr:uid="{00000000-0005-0000-0000-0000F48B0000}"/>
    <cellStyle name="Normal 3 6 3 3 4 4" xfId="36795" xr:uid="{00000000-0005-0000-0000-0000F58B0000}"/>
    <cellStyle name="Normal 3 6 3 3 5" xfId="36796" xr:uid="{00000000-0005-0000-0000-0000F68B0000}"/>
    <cellStyle name="Normal 3 6 3 3 5 2" xfId="36797" xr:uid="{00000000-0005-0000-0000-0000F78B0000}"/>
    <cellStyle name="Normal 3 6 3 3 5 2 2" xfId="36798" xr:uid="{00000000-0005-0000-0000-0000F88B0000}"/>
    <cellStyle name="Normal 3 6 3 3 5 3" xfId="36799" xr:uid="{00000000-0005-0000-0000-0000F98B0000}"/>
    <cellStyle name="Normal 3 6 3 3 6" xfId="36800" xr:uid="{00000000-0005-0000-0000-0000FA8B0000}"/>
    <cellStyle name="Normal 3 6 3 3 6 2" xfId="36801" xr:uid="{00000000-0005-0000-0000-0000FB8B0000}"/>
    <cellStyle name="Normal 3 6 3 3 7" xfId="36802" xr:uid="{00000000-0005-0000-0000-0000FC8B0000}"/>
    <cellStyle name="Normal 3 6 3 3 7 2" xfId="36803" xr:uid="{00000000-0005-0000-0000-0000FD8B0000}"/>
    <cellStyle name="Normal 3 6 3 3 8" xfId="36804" xr:uid="{00000000-0005-0000-0000-0000FE8B0000}"/>
    <cellStyle name="Normal 3 6 3 3 9" xfId="36805" xr:uid="{00000000-0005-0000-0000-0000FF8B0000}"/>
    <cellStyle name="Normal 3 6 3 4" xfId="36806" xr:uid="{00000000-0005-0000-0000-0000008C0000}"/>
    <cellStyle name="Normal 3 6 3 4 2" xfId="36807" xr:uid="{00000000-0005-0000-0000-0000018C0000}"/>
    <cellStyle name="Normal 3 6 3 4 2 2" xfId="36808" xr:uid="{00000000-0005-0000-0000-0000028C0000}"/>
    <cellStyle name="Normal 3 6 3 4 2 2 2" xfId="36809" xr:uid="{00000000-0005-0000-0000-0000038C0000}"/>
    <cellStyle name="Normal 3 6 3 4 2 2 2 2" xfId="36810" xr:uid="{00000000-0005-0000-0000-0000048C0000}"/>
    <cellStyle name="Normal 3 6 3 4 2 2 3" xfId="36811" xr:uid="{00000000-0005-0000-0000-0000058C0000}"/>
    <cellStyle name="Normal 3 6 3 4 2 3" xfId="36812" xr:uid="{00000000-0005-0000-0000-0000068C0000}"/>
    <cellStyle name="Normal 3 6 3 4 2 3 2" xfId="36813" xr:uid="{00000000-0005-0000-0000-0000078C0000}"/>
    <cellStyle name="Normal 3 6 3 4 2 4" xfId="36814" xr:uid="{00000000-0005-0000-0000-0000088C0000}"/>
    <cellStyle name="Normal 3 6 3 4 3" xfId="36815" xr:uid="{00000000-0005-0000-0000-0000098C0000}"/>
    <cellStyle name="Normal 3 6 3 4 3 2" xfId="36816" xr:uid="{00000000-0005-0000-0000-00000A8C0000}"/>
    <cellStyle name="Normal 3 6 3 4 3 2 2" xfId="36817" xr:uid="{00000000-0005-0000-0000-00000B8C0000}"/>
    <cellStyle name="Normal 3 6 3 4 3 3" xfId="36818" xr:uid="{00000000-0005-0000-0000-00000C8C0000}"/>
    <cellStyle name="Normal 3 6 3 4 4" xfId="36819" xr:uid="{00000000-0005-0000-0000-00000D8C0000}"/>
    <cellStyle name="Normal 3 6 3 4 4 2" xfId="36820" xr:uid="{00000000-0005-0000-0000-00000E8C0000}"/>
    <cellStyle name="Normal 3 6 3 4 5" xfId="36821" xr:uid="{00000000-0005-0000-0000-00000F8C0000}"/>
    <cellStyle name="Normal 3 6 3 4 6" xfId="36822" xr:uid="{00000000-0005-0000-0000-0000108C0000}"/>
    <cellStyle name="Normal 3 6 3 5" xfId="36823" xr:uid="{00000000-0005-0000-0000-0000118C0000}"/>
    <cellStyle name="Normal 3 6 3 5 2" xfId="36824" xr:uid="{00000000-0005-0000-0000-0000128C0000}"/>
    <cellStyle name="Normal 3 6 3 5 2 2" xfId="36825" xr:uid="{00000000-0005-0000-0000-0000138C0000}"/>
    <cellStyle name="Normal 3 6 3 5 2 2 2" xfId="36826" xr:uid="{00000000-0005-0000-0000-0000148C0000}"/>
    <cellStyle name="Normal 3 6 3 5 2 3" xfId="36827" xr:uid="{00000000-0005-0000-0000-0000158C0000}"/>
    <cellStyle name="Normal 3 6 3 5 3" xfId="36828" xr:uid="{00000000-0005-0000-0000-0000168C0000}"/>
    <cellStyle name="Normal 3 6 3 5 3 2" xfId="36829" xr:uid="{00000000-0005-0000-0000-0000178C0000}"/>
    <cellStyle name="Normal 3 6 3 5 4" xfId="36830" xr:uid="{00000000-0005-0000-0000-0000188C0000}"/>
    <cellStyle name="Normal 3 6 3 6" xfId="36831" xr:uid="{00000000-0005-0000-0000-0000198C0000}"/>
    <cellStyle name="Normal 3 6 3 6 2" xfId="36832" xr:uid="{00000000-0005-0000-0000-00001A8C0000}"/>
    <cellStyle name="Normal 3 6 3 6 2 2" xfId="36833" xr:uid="{00000000-0005-0000-0000-00001B8C0000}"/>
    <cellStyle name="Normal 3 6 3 6 2 2 2" xfId="36834" xr:uid="{00000000-0005-0000-0000-00001C8C0000}"/>
    <cellStyle name="Normal 3 6 3 6 2 3" xfId="36835" xr:uid="{00000000-0005-0000-0000-00001D8C0000}"/>
    <cellStyle name="Normal 3 6 3 6 3" xfId="36836" xr:uid="{00000000-0005-0000-0000-00001E8C0000}"/>
    <cellStyle name="Normal 3 6 3 6 3 2" xfId="36837" xr:uid="{00000000-0005-0000-0000-00001F8C0000}"/>
    <cellStyle name="Normal 3 6 3 6 4" xfId="36838" xr:uid="{00000000-0005-0000-0000-0000208C0000}"/>
    <cellStyle name="Normal 3 6 3 7" xfId="36839" xr:uid="{00000000-0005-0000-0000-0000218C0000}"/>
    <cellStyle name="Normal 3 6 3 7 2" xfId="36840" xr:uid="{00000000-0005-0000-0000-0000228C0000}"/>
    <cellStyle name="Normal 3 6 3 7 2 2" xfId="36841" xr:uid="{00000000-0005-0000-0000-0000238C0000}"/>
    <cellStyle name="Normal 3 6 3 7 3" xfId="36842" xr:uid="{00000000-0005-0000-0000-0000248C0000}"/>
    <cellStyle name="Normal 3 6 3 8" xfId="36843" xr:uid="{00000000-0005-0000-0000-0000258C0000}"/>
    <cellStyle name="Normal 3 6 3 8 2" xfId="36844" xr:uid="{00000000-0005-0000-0000-0000268C0000}"/>
    <cellStyle name="Normal 3 6 3 9" xfId="36845" xr:uid="{00000000-0005-0000-0000-0000278C0000}"/>
    <cellStyle name="Normal 3 6 3 9 2" xfId="36846" xr:uid="{00000000-0005-0000-0000-0000288C0000}"/>
    <cellStyle name="Normal 3 6 3_T-straight with PEDs adjustor" xfId="36847" xr:uid="{00000000-0005-0000-0000-0000298C0000}"/>
    <cellStyle name="Normal 3 6 4" xfId="1311" xr:uid="{00000000-0005-0000-0000-00002A8C0000}"/>
    <cellStyle name="Normal 3 6 4 10" xfId="36848" xr:uid="{00000000-0005-0000-0000-00002B8C0000}"/>
    <cellStyle name="Normal 3 6 4 11" xfId="36849" xr:uid="{00000000-0005-0000-0000-00002C8C0000}"/>
    <cellStyle name="Normal 3 6 4 2" xfId="36850" xr:uid="{00000000-0005-0000-0000-00002D8C0000}"/>
    <cellStyle name="Normal 3 6 4 2 10" xfId="36851" xr:uid="{00000000-0005-0000-0000-00002E8C0000}"/>
    <cellStyle name="Normal 3 6 4 2 2" xfId="36852" xr:uid="{00000000-0005-0000-0000-00002F8C0000}"/>
    <cellStyle name="Normal 3 6 4 2 2 2" xfId="36853" xr:uid="{00000000-0005-0000-0000-0000308C0000}"/>
    <cellStyle name="Normal 3 6 4 2 2 2 2" xfId="36854" xr:uid="{00000000-0005-0000-0000-0000318C0000}"/>
    <cellStyle name="Normal 3 6 4 2 2 2 2 2" xfId="36855" xr:uid="{00000000-0005-0000-0000-0000328C0000}"/>
    <cellStyle name="Normal 3 6 4 2 2 2 2 2 2" xfId="36856" xr:uid="{00000000-0005-0000-0000-0000338C0000}"/>
    <cellStyle name="Normal 3 6 4 2 2 2 2 2 2 2" xfId="36857" xr:uid="{00000000-0005-0000-0000-0000348C0000}"/>
    <cellStyle name="Normal 3 6 4 2 2 2 2 2 3" xfId="36858" xr:uid="{00000000-0005-0000-0000-0000358C0000}"/>
    <cellStyle name="Normal 3 6 4 2 2 2 2 3" xfId="36859" xr:uid="{00000000-0005-0000-0000-0000368C0000}"/>
    <cellStyle name="Normal 3 6 4 2 2 2 2 3 2" xfId="36860" xr:uid="{00000000-0005-0000-0000-0000378C0000}"/>
    <cellStyle name="Normal 3 6 4 2 2 2 2 4" xfId="36861" xr:uid="{00000000-0005-0000-0000-0000388C0000}"/>
    <cellStyle name="Normal 3 6 4 2 2 2 3" xfId="36862" xr:uid="{00000000-0005-0000-0000-0000398C0000}"/>
    <cellStyle name="Normal 3 6 4 2 2 2 3 2" xfId="36863" xr:uid="{00000000-0005-0000-0000-00003A8C0000}"/>
    <cellStyle name="Normal 3 6 4 2 2 2 3 2 2" xfId="36864" xr:uid="{00000000-0005-0000-0000-00003B8C0000}"/>
    <cellStyle name="Normal 3 6 4 2 2 2 3 3" xfId="36865" xr:uid="{00000000-0005-0000-0000-00003C8C0000}"/>
    <cellStyle name="Normal 3 6 4 2 2 2 4" xfId="36866" xr:uid="{00000000-0005-0000-0000-00003D8C0000}"/>
    <cellStyle name="Normal 3 6 4 2 2 2 4 2" xfId="36867" xr:uid="{00000000-0005-0000-0000-00003E8C0000}"/>
    <cellStyle name="Normal 3 6 4 2 2 2 5" xfId="36868" xr:uid="{00000000-0005-0000-0000-00003F8C0000}"/>
    <cellStyle name="Normal 3 6 4 2 2 3" xfId="36869" xr:uid="{00000000-0005-0000-0000-0000408C0000}"/>
    <cellStyle name="Normal 3 6 4 2 2 3 2" xfId="36870" xr:uid="{00000000-0005-0000-0000-0000418C0000}"/>
    <cellStyle name="Normal 3 6 4 2 2 3 2 2" xfId="36871" xr:uid="{00000000-0005-0000-0000-0000428C0000}"/>
    <cellStyle name="Normal 3 6 4 2 2 3 2 2 2" xfId="36872" xr:uid="{00000000-0005-0000-0000-0000438C0000}"/>
    <cellStyle name="Normal 3 6 4 2 2 3 2 3" xfId="36873" xr:uid="{00000000-0005-0000-0000-0000448C0000}"/>
    <cellStyle name="Normal 3 6 4 2 2 3 3" xfId="36874" xr:uid="{00000000-0005-0000-0000-0000458C0000}"/>
    <cellStyle name="Normal 3 6 4 2 2 3 3 2" xfId="36875" xr:uid="{00000000-0005-0000-0000-0000468C0000}"/>
    <cellStyle name="Normal 3 6 4 2 2 3 4" xfId="36876" xr:uid="{00000000-0005-0000-0000-0000478C0000}"/>
    <cellStyle name="Normal 3 6 4 2 2 4" xfId="36877" xr:uid="{00000000-0005-0000-0000-0000488C0000}"/>
    <cellStyle name="Normal 3 6 4 2 2 4 2" xfId="36878" xr:uid="{00000000-0005-0000-0000-0000498C0000}"/>
    <cellStyle name="Normal 3 6 4 2 2 4 2 2" xfId="36879" xr:uid="{00000000-0005-0000-0000-00004A8C0000}"/>
    <cellStyle name="Normal 3 6 4 2 2 4 2 2 2" xfId="36880" xr:uid="{00000000-0005-0000-0000-00004B8C0000}"/>
    <cellStyle name="Normal 3 6 4 2 2 4 2 3" xfId="36881" xr:uid="{00000000-0005-0000-0000-00004C8C0000}"/>
    <cellStyle name="Normal 3 6 4 2 2 4 3" xfId="36882" xr:uid="{00000000-0005-0000-0000-00004D8C0000}"/>
    <cellStyle name="Normal 3 6 4 2 2 4 3 2" xfId="36883" xr:uid="{00000000-0005-0000-0000-00004E8C0000}"/>
    <cellStyle name="Normal 3 6 4 2 2 4 4" xfId="36884" xr:uid="{00000000-0005-0000-0000-00004F8C0000}"/>
    <cellStyle name="Normal 3 6 4 2 2 5" xfId="36885" xr:uid="{00000000-0005-0000-0000-0000508C0000}"/>
    <cellStyle name="Normal 3 6 4 2 2 5 2" xfId="36886" xr:uid="{00000000-0005-0000-0000-0000518C0000}"/>
    <cellStyle name="Normal 3 6 4 2 2 5 2 2" xfId="36887" xr:uid="{00000000-0005-0000-0000-0000528C0000}"/>
    <cellStyle name="Normal 3 6 4 2 2 5 3" xfId="36888" xr:uid="{00000000-0005-0000-0000-0000538C0000}"/>
    <cellStyle name="Normal 3 6 4 2 2 6" xfId="36889" xr:uid="{00000000-0005-0000-0000-0000548C0000}"/>
    <cellStyle name="Normal 3 6 4 2 2 6 2" xfId="36890" xr:uid="{00000000-0005-0000-0000-0000558C0000}"/>
    <cellStyle name="Normal 3 6 4 2 2 7" xfId="36891" xr:uid="{00000000-0005-0000-0000-0000568C0000}"/>
    <cellStyle name="Normal 3 6 4 2 2 7 2" xfId="36892" xr:uid="{00000000-0005-0000-0000-0000578C0000}"/>
    <cellStyle name="Normal 3 6 4 2 2 8" xfId="36893" xr:uid="{00000000-0005-0000-0000-0000588C0000}"/>
    <cellStyle name="Normal 3 6 4 2 3" xfId="36894" xr:uid="{00000000-0005-0000-0000-0000598C0000}"/>
    <cellStyle name="Normal 3 6 4 2 3 2" xfId="36895" xr:uid="{00000000-0005-0000-0000-00005A8C0000}"/>
    <cellStyle name="Normal 3 6 4 2 3 2 2" xfId="36896" xr:uid="{00000000-0005-0000-0000-00005B8C0000}"/>
    <cellStyle name="Normal 3 6 4 2 3 2 2 2" xfId="36897" xr:uid="{00000000-0005-0000-0000-00005C8C0000}"/>
    <cellStyle name="Normal 3 6 4 2 3 2 2 2 2" xfId="36898" xr:uid="{00000000-0005-0000-0000-00005D8C0000}"/>
    <cellStyle name="Normal 3 6 4 2 3 2 2 3" xfId="36899" xr:uid="{00000000-0005-0000-0000-00005E8C0000}"/>
    <cellStyle name="Normal 3 6 4 2 3 2 3" xfId="36900" xr:uid="{00000000-0005-0000-0000-00005F8C0000}"/>
    <cellStyle name="Normal 3 6 4 2 3 2 3 2" xfId="36901" xr:uid="{00000000-0005-0000-0000-0000608C0000}"/>
    <cellStyle name="Normal 3 6 4 2 3 2 4" xfId="36902" xr:uid="{00000000-0005-0000-0000-0000618C0000}"/>
    <cellStyle name="Normal 3 6 4 2 3 3" xfId="36903" xr:uid="{00000000-0005-0000-0000-0000628C0000}"/>
    <cellStyle name="Normal 3 6 4 2 3 3 2" xfId="36904" xr:uid="{00000000-0005-0000-0000-0000638C0000}"/>
    <cellStyle name="Normal 3 6 4 2 3 3 2 2" xfId="36905" xr:uid="{00000000-0005-0000-0000-0000648C0000}"/>
    <cellStyle name="Normal 3 6 4 2 3 3 3" xfId="36906" xr:uid="{00000000-0005-0000-0000-0000658C0000}"/>
    <cellStyle name="Normal 3 6 4 2 3 4" xfId="36907" xr:uid="{00000000-0005-0000-0000-0000668C0000}"/>
    <cellStyle name="Normal 3 6 4 2 3 4 2" xfId="36908" xr:uid="{00000000-0005-0000-0000-0000678C0000}"/>
    <cellStyle name="Normal 3 6 4 2 3 5" xfId="36909" xr:uid="{00000000-0005-0000-0000-0000688C0000}"/>
    <cellStyle name="Normal 3 6 4 2 4" xfId="36910" xr:uid="{00000000-0005-0000-0000-0000698C0000}"/>
    <cellStyle name="Normal 3 6 4 2 4 2" xfId="36911" xr:uid="{00000000-0005-0000-0000-00006A8C0000}"/>
    <cellStyle name="Normal 3 6 4 2 4 2 2" xfId="36912" xr:uid="{00000000-0005-0000-0000-00006B8C0000}"/>
    <cellStyle name="Normal 3 6 4 2 4 2 2 2" xfId="36913" xr:uid="{00000000-0005-0000-0000-00006C8C0000}"/>
    <cellStyle name="Normal 3 6 4 2 4 2 3" xfId="36914" xr:uid="{00000000-0005-0000-0000-00006D8C0000}"/>
    <cellStyle name="Normal 3 6 4 2 4 3" xfId="36915" xr:uid="{00000000-0005-0000-0000-00006E8C0000}"/>
    <cellStyle name="Normal 3 6 4 2 4 3 2" xfId="36916" xr:uid="{00000000-0005-0000-0000-00006F8C0000}"/>
    <cellStyle name="Normal 3 6 4 2 4 4" xfId="36917" xr:uid="{00000000-0005-0000-0000-0000708C0000}"/>
    <cellStyle name="Normal 3 6 4 2 5" xfId="36918" xr:uid="{00000000-0005-0000-0000-0000718C0000}"/>
    <cellStyle name="Normal 3 6 4 2 5 2" xfId="36919" xr:uid="{00000000-0005-0000-0000-0000728C0000}"/>
    <cellStyle name="Normal 3 6 4 2 5 2 2" xfId="36920" xr:uid="{00000000-0005-0000-0000-0000738C0000}"/>
    <cellStyle name="Normal 3 6 4 2 5 2 2 2" xfId="36921" xr:uid="{00000000-0005-0000-0000-0000748C0000}"/>
    <cellStyle name="Normal 3 6 4 2 5 2 3" xfId="36922" xr:uid="{00000000-0005-0000-0000-0000758C0000}"/>
    <cellStyle name="Normal 3 6 4 2 5 3" xfId="36923" xr:uid="{00000000-0005-0000-0000-0000768C0000}"/>
    <cellStyle name="Normal 3 6 4 2 5 3 2" xfId="36924" xr:uid="{00000000-0005-0000-0000-0000778C0000}"/>
    <cellStyle name="Normal 3 6 4 2 5 4" xfId="36925" xr:uid="{00000000-0005-0000-0000-0000788C0000}"/>
    <cellStyle name="Normal 3 6 4 2 6" xfId="36926" xr:uid="{00000000-0005-0000-0000-0000798C0000}"/>
    <cellStyle name="Normal 3 6 4 2 6 2" xfId="36927" xr:uid="{00000000-0005-0000-0000-00007A8C0000}"/>
    <cellStyle name="Normal 3 6 4 2 6 2 2" xfId="36928" xr:uid="{00000000-0005-0000-0000-00007B8C0000}"/>
    <cellStyle name="Normal 3 6 4 2 6 3" xfId="36929" xr:uid="{00000000-0005-0000-0000-00007C8C0000}"/>
    <cellStyle name="Normal 3 6 4 2 7" xfId="36930" xr:uid="{00000000-0005-0000-0000-00007D8C0000}"/>
    <cellStyle name="Normal 3 6 4 2 7 2" xfId="36931" xr:uid="{00000000-0005-0000-0000-00007E8C0000}"/>
    <cellStyle name="Normal 3 6 4 2 8" xfId="36932" xr:uid="{00000000-0005-0000-0000-00007F8C0000}"/>
    <cellStyle name="Normal 3 6 4 2 8 2" xfId="36933" xr:uid="{00000000-0005-0000-0000-0000808C0000}"/>
    <cellStyle name="Normal 3 6 4 2 9" xfId="36934" xr:uid="{00000000-0005-0000-0000-0000818C0000}"/>
    <cellStyle name="Normal 3 6 4 3" xfId="36935" xr:uid="{00000000-0005-0000-0000-0000828C0000}"/>
    <cellStyle name="Normal 3 6 4 3 2" xfId="36936" xr:uid="{00000000-0005-0000-0000-0000838C0000}"/>
    <cellStyle name="Normal 3 6 4 3 2 2" xfId="36937" xr:uid="{00000000-0005-0000-0000-0000848C0000}"/>
    <cellStyle name="Normal 3 6 4 3 2 2 2" xfId="36938" xr:uid="{00000000-0005-0000-0000-0000858C0000}"/>
    <cellStyle name="Normal 3 6 4 3 2 2 2 2" xfId="36939" xr:uid="{00000000-0005-0000-0000-0000868C0000}"/>
    <cellStyle name="Normal 3 6 4 3 2 2 2 2 2" xfId="36940" xr:uid="{00000000-0005-0000-0000-0000878C0000}"/>
    <cellStyle name="Normal 3 6 4 3 2 2 2 3" xfId="36941" xr:uid="{00000000-0005-0000-0000-0000888C0000}"/>
    <cellStyle name="Normal 3 6 4 3 2 2 3" xfId="36942" xr:uid="{00000000-0005-0000-0000-0000898C0000}"/>
    <cellStyle name="Normal 3 6 4 3 2 2 3 2" xfId="36943" xr:uid="{00000000-0005-0000-0000-00008A8C0000}"/>
    <cellStyle name="Normal 3 6 4 3 2 2 4" xfId="36944" xr:uid="{00000000-0005-0000-0000-00008B8C0000}"/>
    <cellStyle name="Normal 3 6 4 3 2 3" xfId="36945" xr:uid="{00000000-0005-0000-0000-00008C8C0000}"/>
    <cellStyle name="Normal 3 6 4 3 2 3 2" xfId="36946" xr:uid="{00000000-0005-0000-0000-00008D8C0000}"/>
    <cellStyle name="Normal 3 6 4 3 2 3 2 2" xfId="36947" xr:uid="{00000000-0005-0000-0000-00008E8C0000}"/>
    <cellStyle name="Normal 3 6 4 3 2 3 3" xfId="36948" xr:uid="{00000000-0005-0000-0000-00008F8C0000}"/>
    <cellStyle name="Normal 3 6 4 3 2 4" xfId="36949" xr:uid="{00000000-0005-0000-0000-0000908C0000}"/>
    <cellStyle name="Normal 3 6 4 3 2 4 2" xfId="36950" xr:uid="{00000000-0005-0000-0000-0000918C0000}"/>
    <cellStyle name="Normal 3 6 4 3 2 5" xfId="36951" xr:uid="{00000000-0005-0000-0000-0000928C0000}"/>
    <cellStyle name="Normal 3 6 4 3 3" xfId="36952" xr:uid="{00000000-0005-0000-0000-0000938C0000}"/>
    <cellStyle name="Normal 3 6 4 3 3 2" xfId="36953" xr:uid="{00000000-0005-0000-0000-0000948C0000}"/>
    <cellStyle name="Normal 3 6 4 3 3 2 2" xfId="36954" xr:uid="{00000000-0005-0000-0000-0000958C0000}"/>
    <cellStyle name="Normal 3 6 4 3 3 2 2 2" xfId="36955" xr:uid="{00000000-0005-0000-0000-0000968C0000}"/>
    <cellStyle name="Normal 3 6 4 3 3 2 3" xfId="36956" xr:uid="{00000000-0005-0000-0000-0000978C0000}"/>
    <cellStyle name="Normal 3 6 4 3 3 3" xfId="36957" xr:uid="{00000000-0005-0000-0000-0000988C0000}"/>
    <cellStyle name="Normal 3 6 4 3 3 3 2" xfId="36958" xr:uid="{00000000-0005-0000-0000-0000998C0000}"/>
    <cellStyle name="Normal 3 6 4 3 3 4" xfId="36959" xr:uid="{00000000-0005-0000-0000-00009A8C0000}"/>
    <cellStyle name="Normal 3 6 4 3 4" xfId="36960" xr:uid="{00000000-0005-0000-0000-00009B8C0000}"/>
    <cellStyle name="Normal 3 6 4 3 4 2" xfId="36961" xr:uid="{00000000-0005-0000-0000-00009C8C0000}"/>
    <cellStyle name="Normal 3 6 4 3 4 2 2" xfId="36962" xr:uid="{00000000-0005-0000-0000-00009D8C0000}"/>
    <cellStyle name="Normal 3 6 4 3 4 2 2 2" xfId="36963" xr:uid="{00000000-0005-0000-0000-00009E8C0000}"/>
    <cellStyle name="Normal 3 6 4 3 4 2 3" xfId="36964" xr:uid="{00000000-0005-0000-0000-00009F8C0000}"/>
    <cellStyle name="Normal 3 6 4 3 4 3" xfId="36965" xr:uid="{00000000-0005-0000-0000-0000A08C0000}"/>
    <cellStyle name="Normal 3 6 4 3 4 3 2" xfId="36966" xr:uid="{00000000-0005-0000-0000-0000A18C0000}"/>
    <cellStyle name="Normal 3 6 4 3 4 4" xfId="36967" xr:uid="{00000000-0005-0000-0000-0000A28C0000}"/>
    <cellStyle name="Normal 3 6 4 3 5" xfId="36968" xr:uid="{00000000-0005-0000-0000-0000A38C0000}"/>
    <cellStyle name="Normal 3 6 4 3 5 2" xfId="36969" xr:uid="{00000000-0005-0000-0000-0000A48C0000}"/>
    <cellStyle name="Normal 3 6 4 3 5 2 2" xfId="36970" xr:uid="{00000000-0005-0000-0000-0000A58C0000}"/>
    <cellStyle name="Normal 3 6 4 3 5 3" xfId="36971" xr:uid="{00000000-0005-0000-0000-0000A68C0000}"/>
    <cellStyle name="Normal 3 6 4 3 6" xfId="36972" xr:uid="{00000000-0005-0000-0000-0000A78C0000}"/>
    <cellStyle name="Normal 3 6 4 3 6 2" xfId="36973" xr:uid="{00000000-0005-0000-0000-0000A88C0000}"/>
    <cellStyle name="Normal 3 6 4 3 7" xfId="36974" xr:uid="{00000000-0005-0000-0000-0000A98C0000}"/>
    <cellStyle name="Normal 3 6 4 3 7 2" xfId="36975" xr:uid="{00000000-0005-0000-0000-0000AA8C0000}"/>
    <cellStyle name="Normal 3 6 4 3 8" xfId="36976" xr:uid="{00000000-0005-0000-0000-0000AB8C0000}"/>
    <cellStyle name="Normal 3 6 4 4" xfId="36977" xr:uid="{00000000-0005-0000-0000-0000AC8C0000}"/>
    <cellStyle name="Normal 3 6 4 4 2" xfId="36978" xr:uid="{00000000-0005-0000-0000-0000AD8C0000}"/>
    <cellStyle name="Normal 3 6 4 4 2 2" xfId="36979" xr:uid="{00000000-0005-0000-0000-0000AE8C0000}"/>
    <cellStyle name="Normal 3 6 4 4 2 2 2" xfId="36980" xr:uid="{00000000-0005-0000-0000-0000AF8C0000}"/>
    <cellStyle name="Normal 3 6 4 4 2 2 2 2" xfId="36981" xr:uid="{00000000-0005-0000-0000-0000B08C0000}"/>
    <cellStyle name="Normal 3 6 4 4 2 2 3" xfId="36982" xr:uid="{00000000-0005-0000-0000-0000B18C0000}"/>
    <cellStyle name="Normal 3 6 4 4 2 3" xfId="36983" xr:uid="{00000000-0005-0000-0000-0000B28C0000}"/>
    <cellStyle name="Normal 3 6 4 4 2 3 2" xfId="36984" xr:uid="{00000000-0005-0000-0000-0000B38C0000}"/>
    <cellStyle name="Normal 3 6 4 4 2 4" xfId="36985" xr:uid="{00000000-0005-0000-0000-0000B48C0000}"/>
    <cellStyle name="Normal 3 6 4 4 3" xfId="36986" xr:uid="{00000000-0005-0000-0000-0000B58C0000}"/>
    <cellStyle name="Normal 3 6 4 4 3 2" xfId="36987" xr:uid="{00000000-0005-0000-0000-0000B68C0000}"/>
    <cellStyle name="Normal 3 6 4 4 3 2 2" xfId="36988" xr:uid="{00000000-0005-0000-0000-0000B78C0000}"/>
    <cellStyle name="Normal 3 6 4 4 3 3" xfId="36989" xr:uid="{00000000-0005-0000-0000-0000B88C0000}"/>
    <cellStyle name="Normal 3 6 4 4 4" xfId="36990" xr:uid="{00000000-0005-0000-0000-0000B98C0000}"/>
    <cellStyle name="Normal 3 6 4 4 4 2" xfId="36991" xr:uid="{00000000-0005-0000-0000-0000BA8C0000}"/>
    <cellStyle name="Normal 3 6 4 4 5" xfId="36992" xr:uid="{00000000-0005-0000-0000-0000BB8C0000}"/>
    <cellStyle name="Normal 3 6 4 5" xfId="36993" xr:uid="{00000000-0005-0000-0000-0000BC8C0000}"/>
    <cellStyle name="Normal 3 6 4 5 2" xfId="36994" xr:uid="{00000000-0005-0000-0000-0000BD8C0000}"/>
    <cellStyle name="Normal 3 6 4 5 2 2" xfId="36995" xr:uid="{00000000-0005-0000-0000-0000BE8C0000}"/>
    <cellStyle name="Normal 3 6 4 5 2 2 2" xfId="36996" xr:uid="{00000000-0005-0000-0000-0000BF8C0000}"/>
    <cellStyle name="Normal 3 6 4 5 2 3" xfId="36997" xr:uid="{00000000-0005-0000-0000-0000C08C0000}"/>
    <cellStyle name="Normal 3 6 4 5 3" xfId="36998" xr:uid="{00000000-0005-0000-0000-0000C18C0000}"/>
    <cellStyle name="Normal 3 6 4 5 3 2" xfId="36999" xr:uid="{00000000-0005-0000-0000-0000C28C0000}"/>
    <cellStyle name="Normal 3 6 4 5 4" xfId="37000" xr:uid="{00000000-0005-0000-0000-0000C38C0000}"/>
    <cellStyle name="Normal 3 6 4 6" xfId="37001" xr:uid="{00000000-0005-0000-0000-0000C48C0000}"/>
    <cellStyle name="Normal 3 6 4 6 2" xfId="37002" xr:uid="{00000000-0005-0000-0000-0000C58C0000}"/>
    <cellStyle name="Normal 3 6 4 6 2 2" xfId="37003" xr:uid="{00000000-0005-0000-0000-0000C68C0000}"/>
    <cellStyle name="Normal 3 6 4 6 2 2 2" xfId="37004" xr:uid="{00000000-0005-0000-0000-0000C78C0000}"/>
    <cellStyle name="Normal 3 6 4 6 2 3" xfId="37005" xr:uid="{00000000-0005-0000-0000-0000C88C0000}"/>
    <cellStyle name="Normal 3 6 4 6 3" xfId="37006" xr:uid="{00000000-0005-0000-0000-0000C98C0000}"/>
    <cellStyle name="Normal 3 6 4 6 3 2" xfId="37007" xr:uid="{00000000-0005-0000-0000-0000CA8C0000}"/>
    <cellStyle name="Normal 3 6 4 6 4" xfId="37008" xr:uid="{00000000-0005-0000-0000-0000CB8C0000}"/>
    <cellStyle name="Normal 3 6 4 7" xfId="37009" xr:uid="{00000000-0005-0000-0000-0000CC8C0000}"/>
    <cellStyle name="Normal 3 6 4 7 2" xfId="37010" xr:uid="{00000000-0005-0000-0000-0000CD8C0000}"/>
    <cellStyle name="Normal 3 6 4 7 2 2" xfId="37011" xr:uid="{00000000-0005-0000-0000-0000CE8C0000}"/>
    <cellStyle name="Normal 3 6 4 7 3" xfId="37012" xr:uid="{00000000-0005-0000-0000-0000CF8C0000}"/>
    <cellStyle name="Normal 3 6 4 8" xfId="37013" xr:uid="{00000000-0005-0000-0000-0000D08C0000}"/>
    <cellStyle name="Normal 3 6 4 8 2" xfId="37014" xr:uid="{00000000-0005-0000-0000-0000D18C0000}"/>
    <cellStyle name="Normal 3 6 4 9" xfId="37015" xr:uid="{00000000-0005-0000-0000-0000D28C0000}"/>
    <cellStyle name="Normal 3 6 4 9 2" xfId="37016" xr:uid="{00000000-0005-0000-0000-0000D38C0000}"/>
    <cellStyle name="Normal 3 6 5" xfId="37017" xr:uid="{00000000-0005-0000-0000-0000D48C0000}"/>
    <cellStyle name="Normal 3 6 5 10" xfId="37018" xr:uid="{00000000-0005-0000-0000-0000D58C0000}"/>
    <cellStyle name="Normal 3 6 5 2" xfId="37019" xr:uid="{00000000-0005-0000-0000-0000D68C0000}"/>
    <cellStyle name="Normal 3 6 5 2 2" xfId="37020" xr:uid="{00000000-0005-0000-0000-0000D78C0000}"/>
    <cellStyle name="Normal 3 6 5 2 2 2" xfId="37021" xr:uid="{00000000-0005-0000-0000-0000D88C0000}"/>
    <cellStyle name="Normal 3 6 5 2 2 2 2" xfId="37022" xr:uid="{00000000-0005-0000-0000-0000D98C0000}"/>
    <cellStyle name="Normal 3 6 5 2 2 2 2 2" xfId="37023" xr:uid="{00000000-0005-0000-0000-0000DA8C0000}"/>
    <cellStyle name="Normal 3 6 5 2 2 2 2 2 2" xfId="37024" xr:uid="{00000000-0005-0000-0000-0000DB8C0000}"/>
    <cellStyle name="Normal 3 6 5 2 2 2 2 3" xfId="37025" xr:uid="{00000000-0005-0000-0000-0000DC8C0000}"/>
    <cellStyle name="Normal 3 6 5 2 2 2 3" xfId="37026" xr:uid="{00000000-0005-0000-0000-0000DD8C0000}"/>
    <cellStyle name="Normal 3 6 5 2 2 2 3 2" xfId="37027" xr:uid="{00000000-0005-0000-0000-0000DE8C0000}"/>
    <cellStyle name="Normal 3 6 5 2 2 2 4" xfId="37028" xr:uid="{00000000-0005-0000-0000-0000DF8C0000}"/>
    <cellStyle name="Normal 3 6 5 2 2 3" xfId="37029" xr:uid="{00000000-0005-0000-0000-0000E08C0000}"/>
    <cellStyle name="Normal 3 6 5 2 2 3 2" xfId="37030" xr:uid="{00000000-0005-0000-0000-0000E18C0000}"/>
    <cellStyle name="Normal 3 6 5 2 2 3 2 2" xfId="37031" xr:uid="{00000000-0005-0000-0000-0000E28C0000}"/>
    <cellStyle name="Normal 3 6 5 2 2 3 3" xfId="37032" xr:uid="{00000000-0005-0000-0000-0000E38C0000}"/>
    <cellStyle name="Normal 3 6 5 2 2 4" xfId="37033" xr:uid="{00000000-0005-0000-0000-0000E48C0000}"/>
    <cellStyle name="Normal 3 6 5 2 2 4 2" xfId="37034" xr:uid="{00000000-0005-0000-0000-0000E58C0000}"/>
    <cellStyle name="Normal 3 6 5 2 2 5" xfId="37035" xr:uid="{00000000-0005-0000-0000-0000E68C0000}"/>
    <cellStyle name="Normal 3 6 5 2 3" xfId="37036" xr:uid="{00000000-0005-0000-0000-0000E78C0000}"/>
    <cellStyle name="Normal 3 6 5 2 3 2" xfId="37037" xr:uid="{00000000-0005-0000-0000-0000E88C0000}"/>
    <cellStyle name="Normal 3 6 5 2 3 2 2" xfId="37038" xr:uid="{00000000-0005-0000-0000-0000E98C0000}"/>
    <cellStyle name="Normal 3 6 5 2 3 2 2 2" xfId="37039" xr:uid="{00000000-0005-0000-0000-0000EA8C0000}"/>
    <cellStyle name="Normal 3 6 5 2 3 2 3" xfId="37040" xr:uid="{00000000-0005-0000-0000-0000EB8C0000}"/>
    <cellStyle name="Normal 3 6 5 2 3 3" xfId="37041" xr:uid="{00000000-0005-0000-0000-0000EC8C0000}"/>
    <cellStyle name="Normal 3 6 5 2 3 3 2" xfId="37042" xr:uid="{00000000-0005-0000-0000-0000ED8C0000}"/>
    <cellStyle name="Normal 3 6 5 2 3 4" xfId="37043" xr:uid="{00000000-0005-0000-0000-0000EE8C0000}"/>
    <cellStyle name="Normal 3 6 5 2 4" xfId="37044" xr:uid="{00000000-0005-0000-0000-0000EF8C0000}"/>
    <cellStyle name="Normal 3 6 5 2 4 2" xfId="37045" xr:uid="{00000000-0005-0000-0000-0000F08C0000}"/>
    <cellStyle name="Normal 3 6 5 2 4 2 2" xfId="37046" xr:uid="{00000000-0005-0000-0000-0000F18C0000}"/>
    <cellStyle name="Normal 3 6 5 2 4 2 2 2" xfId="37047" xr:uid="{00000000-0005-0000-0000-0000F28C0000}"/>
    <cellStyle name="Normal 3 6 5 2 4 2 3" xfId="37048" xr:uid="{00000000-0005-0000-0000-0000F38C0000}"/>
    <cellStyle name="Normal 3 6 5 2 4 3" xfId="37049" xr:uid="{00000000-0005-0000-0000-0000F48C0000}"/>
    <cellStyle name="Normal 3 6 5 2 4 3 2" xfId="37050" xr:uid="{00000000-0005-0000-0000-0000F58C0000}"/>
    <cellStyle name="Normal 3 6 5 2 4 4" xfId="37051" xr:uid="{00000000-0005-0000-0000-0000F68C0000}"/>
    <cellStyle name="Normal 3 6 5 2 5" xfId="37052" xr:uid="{00000000-0005-0000-0000-0000F78C0000}"/>
    <cellStyle name="Normal 3 6 5 2 5 2" xfId="37053" xr:uid="{00000000-0005-0000-0000-0000F88C0000}"/>
    <cellStyle name="Normal 3 6 5 2 5 2 2" xfId="37054" xr:uid="{00000000-0005-0000-0000-0000F98C0000}"/>
    <cellStyle name="Normal 3 6 5 2 5 3" xfId="37055" xr:uid="{00000000-0005-0000-0000-0000FA8C0000}"/>
    <cellStyle name="Normal 3 6 5 2 6" xfId="37056" xr:uid="{00000000-0005-0000-0000-0000FB8C0000}"/>
    <cellStyle name="Normal 3 6 5 2 6 2" xfId="37057" xr:uid="{00000000-0005-0000-0000-0000FC8C0000}"/>
    <cellStyle name="Normal 3 6 5 2 7" xfId="37058" xr:uid="{00000000-0005-0000-0000-0000FD8C0000}"/>
    <cellStyle name="Normal 3 6 5 2 7 2" xfId="37059" xr:uid="{00000000-0005-0000-0000-0000FE8C0000}"/>
    <cellStyle name="Normal 3 6 5 2 8" xfId="37060" xr:uid="{00000000-0005-0000-0000-0000FF8C0000}"/>
    <cellStyle name="Normal 3 6 5 2 9" xfId="37061" xr:uid="{00000000-0005-0000-0000-0000008D0000}"/>
    <cellStyle name="Normal 3 6 5 3" xfId="37062" xr:uid="{00000000-0005-0000-0000-0000018D0000}"/>
    <cellStyle name="Normal 3 6 5 3 2" xfId="37063" xr:uid="{00000000-0005-0000-0000-0000028D0000}"/>
    <cellStyle name="Normal 3 6 5 3 2 2" xfId="37064" xr:uid="{00000000-0005-0000-0000-0000038D0000}"/>
    <cellStyle name="Normal 3 6 5 3 2 2 2" xfId="37065" xr:uid="{00000000-0005-0000-0000-0000048D0000}"/>
    <cellStyle name="Normal 3 6 5 3 2 2 2 2" xfId="37066" xr:uid="{00000000-0005-0000-0000-0000058D0000}"/>
    <cellStyle name="Normal 3 6 5 3 2 2 3" xfId="37067" xr:uid="{00000000-0005-0000-0000-0000068D0000}"/>
    <cellStyle name="Normal 3 6 5 3 2 3" xfId="37068" xr:uid="{00000000-0005-0000-0000-0000078D0000}"/>
    <cellStyle name="Normal 3 6 5 3 2 3 2" xfId="37069" xr:uid="{00000000-0005-0000-0000-0000088D0000}"/>
    <cellStyle name="Normal 3 6 5 3 2 4" xfId="37070" xr:uid="{00000000-0005-0000-0000-0000098D0000}"/>
    <cellStyle name="Normal 3 6 5 3 3" xfId="37071" xr:uid="{00000000-0005-0000-0000-00000A8D0000}"/>
    <cellStyle name="Normal 3 6 5 3 3 2" xfId="37072" xr:uid="{00000000-0005-0000-0000-00000B8D0000}"/>
    <cellStyle name="Normal 3 6 5 3 3 2 2" xfId="37073" xr:uid="{00000000-0005-0000-0000-00000C8D0000}"/>
    <cellStyle name="Normal 3 6 5 3 3 3" xfId="37074" xr:uid="{00000000-0005-0000-0000-00000D8D0000}"/>
    <cellStyle name="Normal 3 6 5 3 4" xfId="37075" xr:uid="{00000000-0005-0000-0000-00000E8D0000}"/>
    <cellStyle name="Normal 3 6 5 3 4 2" xfId="37076" xr:uid="{00000000-0005-0000-0000-00000F8D0000}"/>
    <cellStyle name="Normal 3 6 5 3 5" xfId="37077" xr:uid="{00000000-0005-0000-0000-0000108D0000}"/>
    <cellStyle name="Normal 3 6 5 4" xfId="37078" xr:uid="{00000000-0005-0000-0000-0000118D0000}"/>
    <cellStyle name="Normal 3 6 5 4 2" xfId="37079" xr:uid="{00000000-0005-0000-0000-0000128D0000}"/>
    <cellStyle name="Normal 3 6 5 4 2 2" xfId="37080" xr:uid="{00000000-0005-0000-0000-0000138D0000}"/>
    <cellStyle name="Normal 3 6 5 4 2 2 2" xfId="37081" xr:uid="{00000000-0005-0000-0000-0000148D0000}"/>
    <cellStyle name="Normal 3 6 5 4 2 3" xfId="37082" xr:uid="{00000000-0005-0000-0000-0000158D0000}"/>
    <cellStyle name="Normal 3 6 5 4 3" xfId="37083" xr:uid="{00000000-0005-0000-0000-0000168D0000}"/>
    <cellStyle name="Normal 3 6 5 4 3 2" xfId="37084" xr:uid="{00000000-0005-0000-0000-0000178D0000}"/>
    <cellStyle name="Normal 3 6 5 4 4" xfId="37085" xr:uid="{00000000-0005-0000-0000-0000188D0000}"/>
    <cellStyle name="Normal 3 6 5 5" xfId="37086" xr:uid="{00000000-0005-0000-0000-0000198D0000}"/>
    <cellStyle name="Normal 3 6 5 5 2" xfId="37087" xr:uid="{00000000-0005-0000-0000-00001A8D0000}"/>
    <cellStyle name="Normal 3 6 5 5 2 2" xfId="37088" xr:uid="{00000000-0005-0000-0000-00001B8D0000}"/>
    <cellStyle name="Normal 3 6 5 5 2 2 2" xfId="37089" xr:uid="{00000000-0005-0000-0000-00001C8D0000}"/>
    <cellStyle name="Normal 3 6 5 5 2 3" xfId="37090" xr:uid="{00000000-0005-0000-0000-00001D8D0000}"/>
    <cellStyle name="Normal 3 6 5 5 3" xfId="37091" xr:uid="{00000000-0005-0000-0000-00001E8D0000}"/>
    <cellStyle name="Normal 3 6 5 5 3 2" xfId="37092" xr:uid="{00000000-0005-0000-0000-00001F8D0000}"/>
    <cellStyle name="Normal 3 6 5 5 4" xfId="37093" xr:uid="{00000000-0005-0000-0000-0000208D0000}"/>
    <cellStyle name="Normal 3 6 5 6" xfId="37094" xr:uid="{00000000-0005-0000-0000-0000218D0000}"/>
    <cellStyle name="Normal 3 6 5 6 2" xfId="37095" xr:uid="{00000000-0005-0000-0000-0000228D0000}"/>
    <cellStyle name="Normal 3 6 5 6 2 2" xfId="37096" xr:uid="{00000000-0005-0000-0000-0000238D0000}"/>
    <cellStyle name="Normal 3 6 5 6 3" xfId="37097" xr:uid="{00000000-0005-0000-0000-0000248D0000}"/>
    <cellStyle name="Normal 3 6 5 7" xfId="37098" xr:uid="{00000000-0005-0000-0000-0000258D0000}"/>
    <cellStyle name="Normal 3 6 5 7 2" xfId="37099" xr:uid="{00000000-0005-0000-0000-0000268D0000}"/>
    <cellStyle name="Normal 3 6 5 8" xfId="37100" xr:uid="{00000000-0005-0000-0000-0000278D0000}"/>
    <cellStyle name="Normal 3 6 5 8 2" xfId="37101" xr:uid="{00000000-0005-0000-0000-0000288D0000}"/>
    <cellStyle name="Normal 3 6 5 9" xfId="37102" xr:uid="{00000000-0005-0000-0000-0000298D0000}"/>
    <cellStyle name="Normal 3 6 6" xfId="37103" xr:uid="{00000000-0005-0000-0000-00002A8D0000}"/>
    <cellStyle name="Normal 3 6 6 2" xfId="37104" xr:uid="{00000000-0005-0000-0000-00002B8D0000}"/>
    <cellStyle name="Normal 3 6 6 2 2" xfId="37105" xr:uid="{00000000-0005-0000-0000-00002C8D0000}"/>
    <cellStyle name="Normal 3 6 6 2 2 2" xfId="37106" xr:uid="{00000000-0005-0000-0000-00002D8D0000}"/>
    <cellStyle name="Normal 3 6 6 2 2 2 2" xfId="37107" xr:uid="{00000000-0005-0000-0000-00002E8D0000}"/>
    <cellStyle name="Normal 3 6 6 2 2 2 2 2" xfId="37108" xr:uid="{00000000-0005-0000-0000-00002F8D0000}"/>
    <cellStyle name="Normal 3 6 6 2 2 2 3" xfId="37109" xr:uid="{00000000-0005-0000-0000-0000308D0000}"/>
    <cellStyle name="Normal 3 6 6 2 2 3" xfId="37110" xr:uid="{00000000-0005-0000-0000-0000318D0000}"/>
    <cellStyle name="Normal 3 6 6 2 2 3 2" xfId="37111" xr:uid="{00000000-0005-0000-0000-0000328D0000}"/>
    <cellStyle name="Normal 3 6 6 2 2 4" xfId="37112" xr:uid="{00000000-0005-0000-0000-0000338D0000}"/>
    <cellStyle name="Normal 3 6 6 2 3" xfId="37113" xr:uid="{00000000-0005-0000-0000-0000348D0000}"/>
    <cellStyle name="Normal 3 6 6 2 3 2" xfId="37114" xr:uid="{00000000-0005-0000-0000-0000358D0000}"/>
    <cellStyle name="Normal 3 6 6 2 3 2 2" xfId="37115" xr:uid="{00000000-0005-0000-0000-0000368D0000}"/>
    <cellStyle name="Normal 3 6 6 2 3 3" xfId="37116" xr:uid="{00000000-0005-0000-0000-0000378D0000}"/>
    <cellStyle name="Normal 3 6 6 2 4" xfId="37117" xr:uid="{00000000-0005-0000-0000-0000388D0000}"/>
    <cellStyle name="Normal 3 6 6 2 4 2" xfId="37118" xr:uid="{00000000-0005-0000-0000-0000398D0000}"/>
    <cellStyle name="Normal 3 6 6 2 5" xfId="37119" xr:uid="{00000000-0005-0000-0000-00003A8D0000}"/>
    <cellStyle name="Normal 3 6 6 3" xfId="37120" xr:uid="{00000000-0005-0000-0000-00003B8D0000}"/>
    <cellStyle name="Normal 3 6 6 3 2" xfId="37121" xr:uid="{00000000-0005-0000-0000-00003C8D0000}"/>
    <cellStyle name="Normal 3 6 6 3 2 2" xfId="37122" xr:uid="{00000000-0005-0000-0000-00003D8D0000}"/>
    <cellStyle name="Normal 3 6 6 3 2 2 2" xfId="37123" xr:uid="{00000000-0005-0000-0000-00003E8D0000}"/>
    <cellStyle name="Normal 3 6 6 3 2 3" xfId="37124" xr:uid="{00000000-0005-0000-0000-00003F8D0000}"/>
    <cellStyle name="Normal 3 6 6 3 3" xfId="37125" xr:uid="{00000000-0005-0000-0000-0000408D0000}"/>
    <cellStyle name="Normal 3 6 6 3 3 2" xfId="37126" xr:uid="{00000000-0005-0000-0000-0000418D0000}"/>
    <cellStyle name="Normal 3 6 6 3 4" xfId="37127" xr:uid="{00000000-0005-0000-0000-0000428D0000}"/>
    <cellStyle name="Normal 3 6 6 4" xfId="37128" xr:uid="{00000000-0005-0000-0000-0000438D0000}"/>
    <cellStyle name="Normal 3 6 6 4 2" xfId="37129" xr:uid="{00000000-0005-0000-0000-0000448D0000}"/>
    <cellStyle name="Normal 3 6 6 4 2 2" xfId="37130" xr:uid="{00000000-0005-0000-0000-0000458D0000}"/>
    <cellStyle name="Normal 3 6 6 4 2 2 2" xfId="37131" xr:uid="{00000000-0005-0000-0000-0000468D0000}"/>
    <cellStyle name="Normal 3 6 6 4 2 3" xfId="37132" xr:uid="{00000000-0005-0000-0000-0000478D0000}"/>
    <cellStyle name="Normal 3 6 6 4 3" xfId="37133" xr:uid="{00000000-0005-0000-0000-0000488D0000}"/>
    <cellStyle name="Normal 3 6 6 4 3 2" xfId="37134" xr:uid="{00000000-0005-0000-0000-0000498D0000}"/>
    <cellStyle name="Normal 3 6 6 4 4" xfId="37135" xr:uid="{00000000-0005-0000-0000-00004A8D0000}"/>
    <cellStyle name="Normal 3 6 6 5" xfId="37136" xr:uid="{00000000-0005-0000-0000-00004B8D0000}"/>
    <cellStyle name="Normal 3 6 6 5 2" xfId="37137" xr:uid="{00000000-0005-0000-0000-00004C8D0000}"/>
    <cellStyle name="Normal 3 6 6 5 2 2" xfId="37138" xr:uid="{00000000-0005-0000-0000-00004D8D0000}"/>
    <cellStyle name="Normal 3 6 6 5 3" xfId="37139" xr:uid="{00000000-0005-0000-0000-00004E8D0000}"/>
    <cellStyle name="Normal 3 6 6 6" xfId="37140" xr:uid="{00000000-0005-0000-0000-00004F8D0000}"/>
    <cellStyle name="Normal 3 6 6 6 2" xfId="37141" xr:uid="{00000000-0005-0000-0000-0000508D0000}"/>
    <cellStyle name="Normal 3 6 6 7" xfId="37142" xr:uid="{00000000-0005-0000-0000-0000518D0000}"/>
    <cellStyle name="Normal 3 6 6 7 2" xfId="37143" xr:uid="{00000000-0005-0000-0000-0000528D0000}"/>
    <cellStyle name="Normal 3 6 6 8" xfId="37144" xr:uid="{00000000-0005-0000-0000-0000538D0000}"/>
    <cellStyle name="Normal 3 6 6 9" xfId="37145" xr:uid="{00000000-0005-0000-0000-0000548D0000}"/>
    <cellStyle name="Normal 3 6 7" xfId="37146" xr:uid="{00000000-0005-0000-0000-0000558D0000}"/>
    <cellStyle name="Normal 3 6 7 2" xfId="37147" xr:uid="{00000000-0005-0000-0000-0000568D0000}"/>
    <cellStyle name="Normal 3 6 7 2 2" xfId="37148" xr:uid="{00000000-0005-0000-0000-0000578D0000}"/>
    <cellStyle name="Normal 3 6 7 2 2 2" xfId="37149" xr:uid="{00000000-0005-0000-0000-0000588D0000}"/>
    <cellStyle name="Normal 3 6 7 2 2 2 2" xfId="37150" xr:uid="{00000000-0005-0000-0000-0000598D0000}"/>
    <cellStyle name="Normal 3 6 7 2 2 2 2 2" xfId="37151" xr:uid="{00000000-0005-0000-0000-00005A8D0000}"/>
    <cellStyle name="Normal 3 6 7 2 2 2 3" xfId="37152" xr:uid="{00000000-0005-0000-0000-00005B8D0000}"/>
    <cellStyle name="Normal 3 6 7 2 2 3" xfId="37153" xr:uid="{00000000-0005-0000-0000-00005C8D0000}"/>
    <cellStyle name="Normal 3 6 7 2 2 3 2" xfId="37154" xr:uid="{00000000-0005-0000-0000-00005D8D0000}"/>
    <cellStyle name="Normal 3 6 7 2 2 4" xfId="37155" xr:uid="{00000000-0005-0000-0000-00005E8D0000}"/>
    <cellStyle name="Normal 3 6 7 2 3" xfId="37156" xr:uid="{00000000-0005-0000-0000-00005F8D0000}"/>
    <cellStyle name="Normal 3 6 7 2 3 2" xfId="37157" xr:uid="{00000000-0005-0000-0000-0000608D0000}"/>
    <cellStyle name="Normal 3 6 7 2 3 2 2" xfId="37158" xr:uid="{00000000-0005-0000-0000-0000618D0000}"/>
    <cellStyle name="Normal 3 6 7 2 3 3" xfId="37159" xr:uid="{00000000-0005-0000-0000-0000628D0000}"/>
    <cellStyle name="Normal 3 6 7 2 4" xfId="37160" xr:uid="{00000000-0005-0000-0000-0000638D0000}"/>
    <cellStyle name="Normal 3 6 7 2 4 2" xfId="37161" xr:uid="{00000000-0005-0000-0000-0000648D0000}"/>
    <cellStyle name="Normal 3 6 7 2 5" xfId="37162" xr:uid="{00000000-0005-0000-0000-0000658D0000}"/>
    <cellStyle name="Normal 3 6 7 3" xfId="37163" xr:uid="{00000000-0005-0000-0000-0000668D0000}"/>
    <cellStyle name="Normal 3 6 7 3 2" xfId="37164" xr:uid="{00000000-0005-0000-0000-0000678D0000}"/>
    <cellStyle name="Normal 3 6 7 3 2 2" xfId="37165" xr:uid="{00000000-0005-0000-0000-0000688D0000}"/>
    <cellStyle name="Normal 3 6 7 3 2 2 2" xfId="37166" xr:uid="{00000000-0005-0000-0000-0000698D0000}"/>
    <cellStyle name="Normal 3 6 7 3 2 3" xfId="37167" xr:uid="{00000000-0005-0000-0000-00006A8D0000}"/>
    <cellStyle name="Normal 3 6 7 3 3" xfId="37168" xr:uid="{00000000-0005-0000-0000-00006B8D0000}"/>
    <cellStyle name="Normal 3 6 7 3 3 2" xfId="37169" xr:uid="{00000000-0005-0000-0000-00006C8D0000}"/>
    <cellStyle name="Normal 3 6 7 3 4" xfId="37170" xr:uid="{00000000-0005-0000-0000-00006D8D0000}"/>
    <cellStyle name="Normal 3 6 7 4" xfId="37171" xr:uid="{00000000-0005-0000-0000-00006E8D0000}"/>
    <cellStyle name="Normal 3 6 7 4 2" xfId="37172" xr:uid="{00000000-0005-0000-0000-00006F8D0000}"/>
    <cellStyle name="Normal 3 6 7 4 2 2" xfId="37173" xr:uid="{00000000-0005-0000-0000-0000708D0000}"/>
    <cellStyle name="Normal 3 6 7 4 3" xfId="37174" xr:uid="{00000000-0005-0000-0000-0000718D0000}"/>
    <cellStyle name="Normal 3 6 7 5" xfId="37175" xr:uid="{00000000-0005-0000-0000-0000728D0000}"/>
    <cellStyle name="Normal 3 6 7 5 2" xfId="37176" xr:uid="{00000000-0005-0000-0000-0000738D0000}"/>
    <cellStyle name="Normal 3 6 7 6" xfId="37177" xr:uid="{00000000-0005-0000-0000-0000748D0000}"/>
    <cellStyle name="Normal 3 6 8" xfId="37178" xr:uid="{00000000-0005-0000-0000-0000758D0000}"/>
    <cellStyle name="Normal 3 6 8 2" xfId="37179" xr:uid="{00000000-0005-0000-0000-0000768D0000}"/>
    <cellStyle name="Normal 3 6 8 2 2" xfId="37180" xr:uid="{00000000-0005-0000-0000-0000778D0000}"/>
    <cellStyle name="Normal 3 6 8 2 2 2" xfId="37181" xr:uid="{00000000-0005-0000-0000-0000788D0000}"/>
    <cellStyle name="Normal 3 6 8 2 2 2 2" xfId="37182" xr:uid="{00000000-0005-0000-0000-0000798D0000}"/>
    <cellStyle name="Normal 3 6 8 2 2 2 2 2" xfId="37183" xr:uid="{00000000-0005-0000-0000-00007A8D0000}"/>
    <cellStyle name="Normal 3 6 8 2 2 2 3" xfId="37184" xr:uid="{00000000-0005-0000-0000-00007B8D0000}"/>
    <cellStyle name="Normal 3 6 8 2 2 3" xfId="37185" xr:uid="{00000000-0005-0000-0000-00007C8D0000}"/>
    <cellStyle name="Normal 3 6 8 2 2 3 2" xfId="37186" xr:uid="{00000000-0005-0000-0000-00007D8D0000}"/>
    <cellStyle name="Normal 3 6 8 2 2 4" xfId="37187" xr:uid="{00000000-0005-0000-0000-00007E8D0000}"/>
    <cellStyle name="Normal 3 6 8 2 3" xfId="37188" xr:uid="{00000000-0005-0000-0000-00007F8D0000}"/>
    <cellStyle name="Normal 3 6 8 2 3 2" xfId="37189" xr:uid="{00000000-0005-0000-0000-0000808D0000}"/>
    <cellStyle name="Normal 3 6 8 2 3 2 2" xfId="37190" xr:uid="{00000000-0005-0000-0000-0000818D0000}"/>
    <cellStyle name="Normal 3 6 8 2 3 3" xfId="37191" xr:uid="{00000000-0005-0000-0000-0000828D0000}"/>
    <cellStyle name="Normal 3 6 8 2 4" xfId="37192" xr:uid="{00000000-0005-0000-0000-0000838D0000}"/>
    <cellStyle name="Normal 3 6 8 2 4 2" xfId="37193" xr:uid="{00000000-0005-0000-0000-0000848D0000}"/>
    <cellStyle name="Normal 3 6 8 2 5" xfId="37194" xr:uid="{00000000-0005-0000-0000-0000858D0000}"/>
    <cellStyle name="Normal 3 6 8 3" xfId="37195" xr:uid="{00000000-0005-0000-0000-0000868D0000}"/>
    <cellStyle name="Normal 3 6 8 3 2" xfId="37196" xr:uid="{00000000-0005-0000-0000-0000878D0000}"/>
    <cellStyle name="Normal 3 6 8 3 2 2" xfId="37197" xr:uid="{00000000-0005-0000-0000-0000888D0000}"/>
    <cellStyle name="Normal 3 6 8 3 2 2 2" xfId="37198" xr:uid="{00000000-0005-0000-0000-0000898D0000}"/>
    <cellStyle name="Normal 3 6 8 3 2 3" xfId="37199" xr:uid="{00000000-0005-0000-0000-00008A8D0000}"/>
    <cellStyle name="Normal 3 6 8 3 3" xfId="37200" xr:uid="{00000000-0005-0000-0000-00008B8D0000}"/>
    <cellStyle name="Normal 3 6 8 3 3 2" xfId="37201" xr:uid="{00000000-0005-0000-0000-00008C8D0000}"/>
    <cellStyle name="Normal 3 6 8 3 4" xfId="37202" xr:uid="{00000000-0005-0000-0000-00008D8D0000}"/>
    <cellStyle name="Normal 3 6 8 4" xfId="37203" xr:uid="{00000000-0005-0000-0000-00008E8D0000}"/>
    <cellStyle name="Normal 3 6 8 4 2" xfId="37204" xr:uid="{00000000-0005-0000-0000-00008F8D0000}"/>
    <cellStyle name="Normal 3 6 8 4 2 2" xfId="37205" xr:uid="{00000000-0005-0000-0000-0000908D0000}"/>
    <cellStyle name="Normal 3 6 8 4 3" xfId="37206" xr:uid="{00000000-0005-0000-0000-0000918D0000}"/>
    <cellStyle name="Normal 3 6 8 5" xfId="37207" xr:uid="{00000000-0005-0000-0000-0000928D0000}"/>
    <cellStyle name="Normal 3 6 8 5 2" xfId="37208" xr:uid="{00000000-0005-0000-0000-0000938D0000}"/>
    <cellStyle name="Normal 3 6 8 6" xfId="37209" xr:uid="{00000000-0005-0000-0000-0000948D0000}"/>
    <cellStyle name="Normal 3 6 9" xfId="37210" xr:uid="{00000000-0005-0000-0000-0000958D0000}"/>
    <cellStyle name="Normal 3 6 9 2" xfId="37211" xr:uid="{00000000-0005-0000-0000-0000968D0000}"/>
    <cellStyle name="Normal 3 6 9 2 2" xfId="37212" xr:uid="{00000000-0005-0000-0000-0000978D0000}"/>
    <cellStyle name="Normal 3 6 9 2 2 2" xfId="37213" xr:uid="{00000000-0005-0000-0000-0000988D0000}"/>
    <cellStyle name="Normal 3 6 9 2 2 2 2" xfId="37214" xr:uid="{00000000-0005-0000-0000-0000998D0000}"/>
    <cellStyle name="Normal 3 6 9 2 2 3" xfId="37215" xr:uid="{00000000-0005-0000-0000-00009A8D0000}"/>
    <cellStyle name="Normal 3 6 9 2 3" xfId="37216" xr:uid="{00000000-0005-0000-0000-00009B8D0000}"/>
    <cellStyle name="Normal 3 6 9 2 3 2" xfId="37217" xr:uid="{00000000-0005-0000-0000-00009C8D0000}"/>
    <cellStyle name="Normal 3 6 9 2 4" xfId="37218" xr:uid="{00000000-0005-0000-0000-00009D8D0000}"/>
    <cellStyle name="Normal 3 6 9 3" xfId="37219" xr:uid="{00000000-0005-0000-0000-00009E8D0000}"/>
    <cellStyle name="Normal 3 6 9 3 2" xfId="37220" xr:uid="{00000000-0005-0000-0000-00009F8D0000}"/>
    <cellStyle name="Normal 3 6 9 3 2 2" xfId="37221" xr:uid="{00000000-0005-0000-0000-0000A08D0000}"/>
    <cellStyle name="Normal 3 6 9 3 3" xfId="37222" xr:uid="{00000000-0005-0000-0000-0000A18D0000}"/>
    <cellStyle name="Normal 3 6 9 4" xfId="37223" xr:uid="{00000000-0005-0000-0000-0000A28D0000}"/>
    <cellStyle name="Normal 3 6 9 4 2" xfId="37224" xr:uid="{00000000-0005-0000-0000-0000A38D0000}"/>
    <cellStyle name="Normal 3 6 9 5" xfId="37225" xr:uid="{00000000-0005-0000-0000-0000A48D0000}"/>
    <cellStyle name="Normal 3 6_T-straight with PEDs adjustor" xfId="37226" xr:uid="{00000000-0005-0000-0000-0000A58D0000}"/>
    <cellStyle name="Normal 3 7" xfId="1312" xr:uid="{00000000-0005-0000-0000-0000A68D0000}"/>
    <cellStyle name="Normal 3 7 10" xfId="37227" xr:uid="{00000000-0005-0000-0000-0000A78D0000}"/>
    <cellStyle name="Normal 3 7 11" xfId="37228" xr:uid="{00000000-0005-0000-0000-0000A88D0000}"/>
    <cellStyle name="Normal 3 7 2" xfId="1313" xr:uid="{00000000-0005-0000-0000-0000A98D0000}"/>
    <cellStyle name="Normal 3 7 2 10" xfId="37229" xr:uid="{00000000-0005-0000-0000-0000AA8D0000}"/>
    <cellStyle name="Normal 3 7 2 2" xfId="1314" xr:uid="{00000000-0005-0000-0000-0000AB8D0000}"/>
    <cellStyle name="Normal 3 7 2 2 2" xfId="37230" xr:uid="{00000000-0005-0000-0000-0000AC8D0000}"/>
    <cellStyle name="Normal 3 7 2 2 2 2" xfId="37231" xr:uid="{00000000-0005-0000-0000-0000AD8D0000}"/>
    <cellStyle name="Normal 3 7 2 2 2 2 2" xfId="37232" xr:uid="{00000000-0005-0000-0000-0000AE8D0000}"/>
    <cellStyle name="Normal 3 7 2 2 2 2 2 2" xfId="37233" xr:uid="{00000000-0005-0000-0000-0000AF8D0000}"/>
    <cellStyle name="Normal 3 7 2 2 2 2 2 2 2" xfId="37234" xr:uid="{00000000-0005-0000-0000-0000B08D0000}"/>
    <cellStyle name="Normal 3 7 2 2 2 2 2 3" xfId="37235" xr:uid="{00000000-0005-0000-0000-0000B18D0000}"/>
    <cellStyle name="Normal 3 7 2 2 2 2 3" xfId="37236" xr:uid="{00000000-0005-0000-0000-0000B28D0000}"/>
    <cellStyle name="Normal 3 7 2 2 2 2 3 2" xfId="37237" xr:uid="{00000000-0005-0000-0000-0000B38D0000}"/>
    <cellStyle name="Normal 3 7 2 2 2 2 4" xfId="37238" xr:uid="{00000000-0005-0000-0000-0000B48D0000}"/>
    <cellStyle name="Normal 3 7 2 2 2 3" xfId="37239" xr:uid="{00000000-0005-0000-0000-0000B58D0000}"/>
    <cellStyle name="Normal 3 7 2 2 2 3 2" xfId="37240" xr:uid="{00000000-0005-0000-0000-0000B68D0000}"/>
    <cellStyle name="Normal 3 7 2 2 2 3 2 2" xfId="37241" xr:uid="{00000000-0005-0000-0000-0000B78D0000}"/>
    <cellStyle name="Normal 3 7 2 2 2 3 3" xfId="37242" xr:uid="{00000000-0005-0000-0000-0000B88D0000}"/>
    <cellStyle name="Normal 3 7 2 2 2 4" xfId="37243" xr:uid="{00000000-0005-0000-0000-0000B98D0000}"/>
    <cellStyle name="Normal 3 7 2 2 2 4 2" xfId="37244" xr:uid="{00000000-0005-0000-0000-0000BA8D0000}"/>
    <cellStyle name="Normal 3 7 2 2 2 5" xfId="37245" xr:uid="{00000000-0005-0000-0000-0000BB8D0000}"/>
    <cellStyle name="Normal 3 7 2 2 2 6" xfId="37246" xr:uid="{00000000-0005-0000-0000-0000BC8D0000}"/>
    <cellStyle name="Normal 3 7 2 2 3" xfId="37247" xr:uid="{00000000-0005-0000-0000-0000BD8D0000}"/>
    <cellStyle name="Normal 3 7 2 2 3 2" xfId="37248" xr:uid="{00000000-0005-0000-0000-0000BE8D0000}"/>
    <cellStyle name="Normal 3 7 2 2 3 2 2" xfId="37249" xr:uid="{00000000-0005-0000-0000-0000BF8D0000}"/>
    <cellStyle name="Normal 3 7 2 2 3 2 2 2" xfId="37250" xr:uid="{00000000-0005-0000-0000-0000C08D0000}"/>
    <cellStyle name="Normal 3 7 2 2 3 2 3" xfId="37251" xr:uid="{00000000-0005-0000-0000-0000C18D0000}"/>
    <cellStyle name="Normal 3 7 2 2 3 3" xfId="37252" xr:uid="{00000000-0005-0000-0000-0000C28D0000}"/>
    <cellStyle name="Normal 3 7 2 2 3 3 2" xfId="37253" xr:uid="{00000000-0005-0000-0000-0000C38D0000}"/>
    <cellStyle name="Normal 3 7 2 2 3 4" xfId="37254" xr:uid="{00000000-0005-0000-0000-0000C48D0000}"/>
    <cellStyle name="Normal 3 7 2 2 4" xfId="37255" xr:uid="{00000000-0005-0000-0000-0000C58D0000}"/>
    <cellStyle name="Normal 3 7 2 2 4 2" xfId="37256" xr:uid="{00000000-0005-0000-0000-0000C68D0000}"/>
    <cellStyle name="Normal 3 7 2 2 4 2 2" xfId="37257" xr:uid="{00000000-0005-0000-0000-0000C78D0000}"/>
    <cellStyle name="Normal 3 7 2 2 4 2 2 2" xfId="37258" xr:uid="{00000000-0005-0000-0000-0000C88D0000}"/>
    <cellStyle name="Normal 3 7 2 2 4 2 3" xfId="37259" xr:uid="{00000000-0005-0000-0000-0000C98D0000}"/>
    <cellStyle name="Normal 3 7 2 2 4 3" xfId="37260" xr:uid="{00000000-0005-0000-0000-0000CA8D0000}"/>
    <cellStyle name="Normal 3 7 2 2 4 3 2" xfId="37261" xr:uid="{00000000-0005-0000-0000-0000CB8D0000}"/>
    <cellStyle name="Normal 3 7 2 2 4 4" xfId="37262" xr:uid="{00000000-0005-0000-0000-0000CC8D0000}"/>
    <cellStyle name="Normal 3 7 2 2 5" xfId="37263" xr:uid="{00000000-0005-0000-0000-0000CD8D0000}"/>
    <cellStyle name="Normal 3 7 2 2 5 2" xfId="37264" xr:uid="{00000000-0005-0000-0000-0000CE8D0000}"/>
    <cellStyle name="Normal 3 7 2 2 5 2 2" xfId="37265" xr:uid="{00000000-0005-0000-0000-0000CF8D0000}"/>
    <cellStyle name="Normal 3 7 2 2 5 3" xfId="37266" xr:uid="{00000000-0005-0000-0000-0000D08D0000}"/>
    <cellStyle name="Normal 3 7 2 2 6" xfId="37267" xr:uid="{00000000-0005-0000-0000-0000D18D0000}"/>
    <cellStyle name="Normal 3 7 2 2 6 2" xfId="37268" xr:uid="{00000000-0005-0000-0000-0000D28D0000}"/>
    <cellStyle name="Normal 3 7 2 2 7" xfId="37269" xr:uid="{00000000-0005-0000-0000-0000D38D0000}"/>
    <cellStyle name="Normal 3 7 2 2 7 2" xfId="37270" xr:uid="{00000000-0005-0000-0000-0000D48D0000}"/>
    <cellStyle name="Normal 3 7 2 2 8" xfId="37271" xr:uid="{00000000-0005-0000-0000-0000D58D0000}"/>
    <cellStyle name="Normal 3 7 2 2 9" xfId="37272" xr:uid="{00000000-0005-0000-0000-0000D68D0000}"/>
    <cellStyle name="Normal 3 7 2 3" xfId="37273" xr:uid="{00000000-0005-0000-0000-0000D78D0000}"/>
    <cellStyle name="Normal 3 7 2 3 2" xfId="37274" xr:uid="{00000000-0005-0000-0000-0000D88D0000}"/>
    <cellStyle name="Normal 3 7 2 3 2 2" xfId="37275" xr:uid="{00000000-0005-0000-0000-0000D98D0000}"/>
    <cellStyle name="Normal 3 7 2 3 2 2 2" xfId="37276" xr:uid="{00000000-0005-0000-0000-0000DA8D0000}"/>
    <cellStyle name="Normal 3 7 2 3 2 2 2 2" xfId="37277" xr:uid="{00000000-0005-0000-0000-0000DB8D0000}"/>
    <cellStyle name="Normal 3 7 2 3 2 2 3" xfId="37278" xr:uid="{00000000-0005-0000-0000-0000DC8D0000}"/>
    <cellStyle name="Normal 3 7 2 3 2 3" xfId="37279" xr:uid="{00000000-0005-0000-0000-0000DD8D0000}"/>
    <cellStyle name="Normal 3 7 2 3 2 3 2" xfId="37280" xr:uid="{00000000-0005-0000-0000-0000DE8D0000}"/>
    <cellStyle name="Normal 3 7 2 3 2 4" xfId="37281" xr:uid="{00000000-0005-0000-0000-0000DF8D0000}"/>
    <cellStyle name="Normal 3 7 2 3 2 5" xfId="37282" xr:uid="{00000000-0005-0000-0000-0000E08D0000}"/>
    <cellStyle name="Normal 3 7 2 3 3" xfId="37283" xr:uid="{00000000-0005-0000-0000-0000E18D0000}"/>
    <cellStyle name="Normal 3 7 2 3 3 2" xfId="37284" xr:uid="{00000000-0005-0000-0000-0000E28D0000}"/>
    <cellStyle name="Normal 3 7 2 3 3 2 2" xfId="37285" xr:uid="{00000000-0005-0000-0000-0000E38D0000}"/>
    <cellStyle name="Normal 3 7 2 3 3 3" xfId="37286" xr:uid="{00000000-0005-0000-0000-0000E48D0000}"/>
    <cellStyle name="Normal 3 7 2 3 4" xfId="37287" xr:uid="{00000000-0005-0000-0000-0000E58D0000}"/>
    <cellStyle name="Normal 3 7 2 3 4 2" xfId="37288" xr:uid="{00000000-0005-0000-0000-0000E68D0000}"/>
    <cellStyle name="Normal 3 7 2 3 5" xfId="37289" xr:uid="{00000000-0005-0000-0000-0000E78D0000}"/>
    <cellStyle name="Normal 3 7 2 3 6" xfId="37290" xr:uid="{00000000-0005-0000-0000-0000E88D0000}"/>
    <cellStyle name="Normal 3 7 2 4" xfId="37291" xr:uid="{00000000-0005-0000-0000-0000E98D0000}"/>
    <cellStyle name="Normal 3 7 2 4 2" xfId="37292" xr:uid="{00000000-0005-0000-0000-0000EA8D0000}"/>
    <cellStyle name="Normal 3 7 2 4 2 2" xfId="37293" xr:uid="{00000000-0005-0000-0000-0000EB8D0000}"/>
    <cellStyle name="Normal 3 7 2 4 2 2 2" xfId="37294" xr:uid="{00000000-0005-0000-0000-0000EC8D0000}"/>
    <cellStyle name="Normal 3 7 2 4 2 3" xfId="37295" xr:uid="{00000000-0005-0000-0000-0000ED8D0000}"/>
    <cellStyle name="Normal 3 7 2 4 3" xfId="37296" xr:uid="{00000000-0005-0000-0000-0000EE8D0000}"/>
    <cellStyle name="Normal 3 7 2 4 3 2" xfId="37297" xr:uid="{00000000-0005-0000-0000-0000EF8D0000}"/>
    <cellStyle name="Normal 3 7 2 4 4" xfId="37298" xr:uid="{00000000-0005-0000-0000-0000F08D0000}"/>
    <cellStyle name="Normal 3 7 2 4 5" xfId="37299" xr:uid="{00000000-0005-0000-0000-0000F18D0000}"/>
    <cellStyle name="Normal 3 7 2 5" xfId="37300" xr:uid="{00000000-0005-0000-0000-0000F28D0000}"/>
    <cellStyle name="Normal 3 7 2 5 2" xfId="37301" xr:uid="{00000000-0005-0000-0000-0000F38D0000}"/>
    <cellStyle name="Normal 3 7 2 5 2 2" xfId="37302" xr:uid="{00000000-0005-0000-0000-0000F48D0000}"/>
    <cellStyle name="Normal 3 7 2 5 2 2 2" xfId="37303" xr:uid="{00000000-0005-0000-0000-0000F58D0000}"/>
    <cellStyle name="Normal 3 7 2 5 2 3" xfId="37304" xr:uid="{00000000-0005-0000-0000-0000F68D0000}"/>
    <cellStyle name="Normal 3 7 2 5 3" xfId="37305" xr:uid="{00000000-0005-0000-0000-0000F78D0000}"/>
    <cellStyle name="Normal 3 7 2 5 3 2" xfId="37306" xr:uid="{00000000-0005-0000-0000-0000F88D0000}"/>
    <cellStyle name="Normal 3 7 2 5 4" xfId="37307" xr:uid="{00000000-0005-0000-0000-0000F98D0000}"/>
    <cellStyle name="Normal 3 7 2 6" xfId="37308" xr:uid="{00000000-0005-0000-0000-0000FA8D0000}"/>
    <cellStyle name="Normal 3 7 2 6 2" xfId="37309" xr:uid="{00000000-0005-0000-0000-0000FB8D0000}"/>
    <cellStyle name="Normal 3 7 2 6 2 2" xfId="37310" xr:uid="{00000000-0005-0000-0000-0000FC8D0000}"/>
    <cellStyle name="Normal 3 7 2 6 3" xfId="37311" xr:uid="{00000000-0005-0000-0000-0000FD8D0000}"/>
    <cellStyle name="Normal 3 7 2 7" xfId="37312" xr:uid="{00000000-0005-0000-0000-0000FE8D0000}"/>
    <cellStyle name="Normal 3 7 2 7 2" xfId="37313" xr:uid="{00000000-0005-0000-0000-0000FF8D0000}"/>
    <cellStyle name="Normal 3 7 2 8" xfId="37314" xr:uid="{00000000-0005-0000-0000-0000008E0000}"/>
    <cellStyle name="Normal 3 7 2 8 2" xfId="37315" xr:uid="{00000000-0005-0000-0000-0000018E0000}"/>
    <cellStyle name="Normal 3 7 2 9" xfId="37316" xr:uid="{00000000-0005-0000-0000-0000028E0000}"/>
    <cellStyle name="Normal 3 7 2_T-straight with PEDs adjustor" xfId="37317" xr:uid="{00000000-0005-0000-0000-0000038E0000}"/>
    <cellStyle name="Normal 3 7 3" xfId="1315" xr:uid="{00000000-0005-0000-0000-0000048E0000}"/>
    <cellStyle name="Normal 3 7 3 2" xfId="37318" xr:uid="{00000000-0005-0000-0000-0000058E0000}"/>
    <cellStyle name="Normal 3 7 3 2 2" xfId="37319" xr:uid="{00000000-0005-0000-0000-0000068E0000}"/>
    <cellStyle name="Normal 3 7 3 2 2 2" xfId="37320" xr:uid="{00000000-0005-0000-0000-0000078E0000}"/>
    <cellStyle name="Normal 3 7 3 2 2 2 2" xfId="37321" xr:uid="{00000000-0005-0000-0000-0000088E0000}"/>
    <cellStyle name="Normal 3 7 3 2 2 2 2 2" xfId="37322" xr:uid="{00000000-0005-0000-0000-0000098E0000}"/>
    <cellStyle name="Normal 3 7 3 2 2 2 3" xfId="37323" xr:uid="{00000000-0005-0000-0000-00000A8E0000}"/>
    <cellStyle name="Normal 3 7 3 2 2 3" xfId="37324" xr:uid="{00000000-0005-0000-0000-00000B8E0000}"/>
    <cellStyle name="Normal 3 7 3 2 2 3 2" xfId="37325" xr:uid="{00000000-0005-0000-0000-00000C8E0000}"/>
    <cellStyle name="Normal 3 7 3 2 2 4" xfId="37326" xr:uid="{00000000-0005-0000-0000-00000D8E0000}"/>
    <cellStyle name="Normal 3 7 3 2 3" xfId="37327" xr:uid="{00000000-0005-0000-0000-00000E8E0000}"/>
    <cellStyle name="Normal 3 7 3 2 3 2" xfId="37328" xr:uid="{00000000-0005-0000-0000-00000F8E0000}"/>
    <cellStyle name="Normal 3 7 3 2 3 2 2" xfId="37329" xr:uid="{00000000-0005-0000-0000-0000108E0000}"/>
    <cellStyle name="Normal 3 7 3 2 3 3" xfId="37330" xr:uid="{00000000-0005-0000-0000-0000118E0000}"/>
    <cellStyle name="Normal 3 7 3 2 4" xfId="37331" xr:uid="{00000000-0005-0000-0000-0000128E0000}"/>
    <cellStyle name="Normal 3 7 3 2 4 2" xfId="37332" xr:uid="{00000000-0005-0000-0000-0000138E0000}"/>
    <cellStyle name="Normal 3 7 3 2 5" xfId="37333" xr:uid="{00000000-0005-0000-0000-0000148E0000}"/>
    <cellStyle name="Normal 3 7 3 2 6" xfId="37334" xr:uid="{00000000-0005-0000-0000-0000158E0000}"/>
    <cellStyle name="Normal 3 7 3 3" xfId="37335" xr:uid="{00000000-0005-0000-0000-0000168E0000}"/>
    <cellStyle name="Normal 3 7 3 3 2" xfId="37336" xr:uid="{00000000-0005-0000-0000-0000178E0000}"/>
    <cellStyle name="Normal 3 7 3 3 2 2" xfId="37337" xr:uid="{00000000-0005-0000-0000-0000188E0000}"/>
    <cellStyle name="Normal 3 7 3 3 2 2 2" xfId="37338" xr:uid="{00000000-0005-0000-0000-0000198E0000}"/>
    <cellStyle name="Normal 3 7 3 3 2 3" xfId="37339" xr:uid="{00000000-0005-0000-0000-00001A8E0000}"/>
    <cellStyle name="Normal 3 7 3 3 3" xfId="37340" xr:uid="{00000000-0005-0000-0000-00001B8E0000}"/>
    <cellStyle name="Normal 3 7 3 3 3 2" xfId="37341" xr:uid="{00000000-0005-0000-0000-00001C8E0000}"/>
    <cellStyle name="Normal 3 7 3 3 4" xfId="37342" xr:uid="{00000000-0005-0000-0000-00001D8E0000}"/>
    <cellStyle name="Normal 3 7 3 4" xfId="37343" xr:uid="{00000000-0005-0000-0000-00001E8E0000}"/>
    <cellStyle name="Normal 3 7 3 4 2" xfId="37344" xr:uid="{00000000-0005-0000-0000-00001F8E0000}"/>
    <cellStyle name="Normal 3 7 3 4 2 2" xfId="37345" xr:uid="{00000000-0005-0000-0000-0000208E0000}"/>
    <cellStyle name="Normal 3 7 3 4 2 2 2" xfId="37346" xr:uid="{00000000-0005-0000-0000-0000218E0000}"/>
    <cellStyle name="Normal 3 7 3 4 2 3" xfId="37347" xr:uid="{00000000-0005-0000-0000-0000228E0000}"/>
    <cellStyle name="Normal 3 7 3 4 3" xfId="37348" xr:uid="{00000000-0005-0000-0000-0000238E0000}"/>
    <cellStyle name="Normal 3 7 3 4 3 2" xfId="37349" xr:uid="{00000000-0005-0000-0000-0000248E0000}"/>
    <cellStyle name="Normal 3 7 3 4 4" xfId="37350" xr:uid="{00000000-0005-0000-0000-0000258E0000}"/>
    <cellStyle name="Normal 3 7 3 5" xfId="37351" xr:uid="{00000000-0005-0000-0000-0000268E0000}"/>
    <cellStyle name="Normal 3 7 3 5 2" xfId="37352" xr:uid="{00000000-0005-0000-0000-0000278E0000}"/>
    <cellStyle name="Normal 3 7 3 5 2 2" xfId="37353" xr:uid="{00000000-0005-0000-0000-0000288E0000}"/>
    <cellStyle name="Normal 3 7 3 5 3" xfId="37354" xr:uid="{00000000-0005-0000-0000-0000298E0000}"/>
    <cellStyle name="Normal 3 7 3 6" xfId="37355" xr:uid="{00000000-0005-0000-0000-00002A8E0000}"/>
    <cellStyle name="Normal 3 7 3 6 2" xfId="37356" xr:uid="{00000000-0005-0000-0000-00002B8E0000}"/>
    <cellStyle name="Normal 3 7 3 7" xfId="37357" xr:uid="{00000000-0005-0000-0000-00002C8E0000}"/>
    <cellStyle name="Normal 3 7 3 7 2" xfId="37358" xr:uid="{00000000-0005-0000-0000-00002D8E0000}"/>
    <cellStyle name="Normal 3 7 3 8" xfId="37359" xr:uid="{00000000-0005-0000-0000-00002E8E0000}"/>
    <cellStyle name="Normal 3 7 3 9" xfId="37360" xr:uid="{00000000-0005-0000-0000-00002F8E0000}"/>
    <cellStyle name="Normal 3 7 4" xfId="37361" xr:uid="{00000000-0005-0000-0000-0000308E0000}"/>
    <cellStyle name="Normal 3 7 4 2" xfId="37362" xr:uid="{00000000-0005-0000-0000-0000318E0000}"/>
    <cellStyle name="Normal 3 7 4 2 2" xfId="37363" xr:uid="{00000000-0005-0000-0000-0000328E0000}"/>
    <cellStyle name="Normal 3 7 4 2 2 2" xfId="37364" xr:uid="{00000000-0005-0000-0000-0000338E0000}"/>
    <cellStyle name="Normal 3 7 4 2 2 2 2" xfId="37365" xr:uid="{00000000-0005-0000-0000-0000348E0000}"/>
    <cellStyle name="Normal 3 7 4 2 2 3" xfId="37366" xr:uid="{00000000-0005-0000-0000-0000358E0000}"/>
    <cellStyle name="Normal 3 7 4 2 3" xfId="37367" xr:uid="{00000000-0005-0000-0000-0000368E0000}"/>
    <cellStyle name="Normal 3 7 4 2 3 2" xfId="37368" xr:uid="{00000000-0005-0000-0000-0000378E0000}"/>
    <cellStyle name="Normal 3 7 4 2 4" xfId="37369" xr:uid="{00000000-0005-0000-0000-0000388E0000}"/>
    <cellStyle name="Normal 3 7 4 2 5" xfId="37370" xr:uid="{00000000-0005-0000-0000-0000398E0000}"/>
    <cellStyle name="Normal 3 7 4 3" xfId="37371" xr:uid="{00000000-0005-0000-0000-00003A8E0000}"/>
    <cellStyle name="Normal 3 7 4 3 2" xfId="37372" xr:uid="{00000000-0005-0000-0000-00003B8E0000}"/>
    <cellStyle name="Normal 3 7 4 3 2 2" xfId="37373" xr:uid="{00000000-0005-0000-0000-00003C8E0000}"/>
    <cellStyle name="Normal 3 7 4 3 3" xfId="37374" xr:uid="{00000000-0005-0000-0000-00003D8E0000}"/>
    <cellStyle name="Normal 3 7 4 4" xfId="37375" xr:uid="{00000000-0005-0000-0000-00003E8E0000}"/>
    <cellStyle name="Normal 3 7 4 4 2" xfId="37376" xr:uid="{00000000-0005-0000-0000-00003F8E0000}"/>
    <cellStyle name="Normal 3 7 4 5" xfId="37377" xr:uid="{00000000-0005-0000-0000-0000408E0000}"/>
    <cellStyle name="Normal 3 7 4 6" xfId="37378" xr:uid="{00000000-0005-0000-0000-0000418E0000}"/>
    <cellStyle name="Normal 3 7 5" xfId="37379" xr:uid="{00000000-0005-0000-0000-0000428E0000}"/>
    <cellStyle name="Normal 3 7 5 2" xfId="37380" xr:uid="{00000000-0005-0000-0000-0000438E0000}"/>
    <cellStyle name="Normal 3 7 5 2 2" xfId="37381" xr:uid="{00000000-0005-0000-0000-0000448E0000}"/>
    <cellStyle name="Normal 3 7 5 2 2 2" xfId="37382" xr:uid="{00000000-0005-0000-0000-0000458E0000}"/>
    <cellStyle name="Normal 3 7 5 2 3" xfId="37383" xr:uid="{00000000-0005-0000-0000-0000468E0000}"/>
    <cellStyle name="Normal 3 7 5 3" xfId="37384" xr:uid="{00000000-0005-0000-0000-0000478E0000}"/>
    <cellStyle name="Normal 3 7 5 3 2" xfId="37385" xr:uid="{00000000-0005-0000-0000-0000488E0000}"/>
    <cellStyle name="Normal 3 7 5 4" xfId="37386" xr:uid="{00000000-0005-0000-0000-0000498E0000}"/>
    <cellStyle name="Normal 3 7 5 5" xfId="37387" xr:uid="{00000000-0005-0000-0000-00004A8E0000}"/>
    <cellStyle name="Normal 3 7 6" xfId="37388" xr:uid="{00000000-0005-0000-0000-00004B8E0000}"/>
    <cellStyle name="Normal 3 7 6 2" xfId="37389" xr:uid="{00000000-0005-0000-0000-00004C8E0000}"/>
    <cellStyle name="Normal 3 7 6 2 2" xfId="37390" xr:uid="{00000000-0005-0000-0000-00004D8E0000}"/>
    <cellStyle name="Normal 3 7 6 2 2 2" xfId="37391" xr:uid="{00000000-0005-0000-0000-00004E8E0000}"/>
    <cellStyle name="Normal 3 7 6 2 3" xfId="37392" xr:uid="{00000000-0005-0000-0000-00004F8E0000}"/>
    <cellStyle name="Normal 3 7 6 3" xfId="37393" xr:uid="{00000000-0005-0000-0000-0000508E0000}"/>
    <cellStyle name="Normal 3 7 6 3 2" xfId="37394" xr:uid="{00000000-0005-0000-0000-0000518E0000}"/>
    <cellStyle name="Normal 3 7 6 4" xfId="37395" xr:uid="{00000000-0005-0000-0000-0000528E0000}"/>
    <cellStyle name="Normal 3 7 7" xfId="37396" xr:uid="{00000000-0005-0000-0000-0000538E0000}"/>
    <cellStyle name="Normal 3 7 7 2" xfId="37397" xr:uid="{00000000-0005-0000-0000-0000548E0000}"/>
    <cellStyle name="Normal 3 7 7 2 2" xfId="37398" xr:uid="{00000000-0005-0000-0000-0000558E0000}"/>
    <cellStyle name="Normal 3 7 7 3" xfId="37399" xr:uid="{00000000-0005-0000-0000-0000568E0000}"/>
    <cellStyle name="Normal 3 7 8" xfId="37400" xr:uid="{00000000-0005-0000-0000-0000578E0000}"/>
    <cellStyle name="Normal 3 7 8 2" xfId="37401" xr:uid="{00000000-0005-0000-0000-0000588E0000}"/>
    <cellStyle name="Normal 3 7 9" xfId="37402" xr:uid="{00000000-0005-0000-0000-0000598E0000}"/>
    <cellStyle name="Normal 3 7 9 2" xfId="37403" xr:uid="{00000000-0005-0000-0000-00005A8E0000}"/>
    <cellStyle name="Normal 3 7_T-straight with PEDs adjustor" xfId="37404" xr:uid="{00000000-0005-0000-0000-00005B8E0000}"/>
    <cellStyle name="Normal 3 8" xfId="1316" xr:uid="{00000000-0005-0000-0000-00005C8E0000}"/>
    <cellStyle name="Normal 3 8 10" xfId="37405" xr:uid="{00000000-0005-0000-0000-00005D8E0000}"/>
    <cellStyle name="Normal 3 8 11" xfId="37406" xr:uid="{00000000-0005-0000-0000-00005E8E0000}"/>
    <cellStyle name="Normal 3 8 2" xfId="1317" xr:uid="{00000000-0005-0000-0000-00005F8E0000}"/>
    <cellStyle name="Normal 3 8 2 10" xfId="37407" xr:uid="{00000000-0005-0000-0000-0000608E0000}"/>
    <cellStyle name="Normal 3 8 2 2" xfId="37408" xr:uid="{00000000-0005-0000-0000-0000618E0000}"/>
    <cellStyle name="Normal 3 8 2 2 2" xfId="37409" xr:uid="{00000000-0005-0000-0000-0000628E0000}"/>
    <cellStyle name="Normal 3 8 2 2 2 2" xfId="37410" xr:uid="{00000000-0005-0000-0000-0000638E0000}"/>
    <cellStyle name="Normal 3 8 2 2 2 2 2" xfId="37411" xr:uid="{00000000-0005-0000-0000-0000648E0000}"/>
    <cellStyle name="Normal 3 8 2 2 2 2 2 2" xfId="37412" xr:uid="{00000000-0005-0000-0000-0000658E0000}"/>
    <cellStyle name="Normal 3 8 2 2 2 2 2 2 2" xfId="37413" xr:uid="{00000000-0005-0000-0000-0000668E0000}"/>
    <cellStyle name="Normal 3 8 2 2 2 2 2 3" xfId="37414" xr:uid="{00000000-0005-0000-0000-0000678E0000}"/>
    <cellStyle name="Normal 3 8 2 2 2 2 3" xfId="37415" xr:uid="{00000000-0005-0000-0000-0000688E0000}"/>
    <cellStyle name="Normal 3 8 2 2 2 2 3 2" xfId="37416" xr:uid="{00000000-0005-0000-0000-0000698E0000}"/>
    <cellStyle name="Normal 3 8 2 2 2 2 4" xfId="37417" xr:uid="{00000000-0005-0000-0000-00006A8E0000}"/>
    <cellStyle name="Normal 3 8 2 2 2 3" xfId="37418" xr:uid="{00000000-0005-0000-0000-00006B8E0000}"/>
    <cellStyle name="Normal 3 8 2 2 2 3 2" xfId="37419" xr:uid="{00000000-0005-0000-0000-00006C8E0000}"/>
    <cellStyle name="Normal 3 8 2 2 2 3 2 2" xfId="37420" xr:uid="{00000000-0005-0000-0000-00006D8E0000}"/>
    <cellStyle name="Normal 3 8 2 2 2 3 3" xfId="37421" xr:uid="{00000000-0005-0000-0000-00006E8E0000}"/>
    <cellStyle name="Normal 3 8 2 2 2 4" xfId="37422" xr:uid="{00000000-0005-0000-0000-00006F8E0000}"/>
    <cellStyle name="Normal 3 8 2 2 2 4 2" xfId="37423" xr:uid="{00000000-0005-0000-0000-0000708E0000}"/>
    <cellStyle name="Normal 3 8 2 2 2 5" xfId="37424" xr:uid="{00000000-0005-0000-0000-0000718E0000}"/>
    <cellStyle name="Normal 3 8 2 2 3" xfId="37425" xr:uid="{00000000-0005-0000-0000-0000728E0000}"/>
    <cellStyle name="Normal 3 8 2 2 3 2" xfId="37426" xr:uid="{00000000-0005-0000-0000-0000738E0000}"/>
    <cellStyle name="Normal 3 8 2 2 3 2 2" xfId="37427" xr:uid="{00000000-0005-0000-0000-0000748E0000}"/>
    <cellStyle name="Normal 3 8 2 2 3 2 2 2" xfId="37428" xr:uid="{00000000-0005-0000-0000-0000758E0000}"/>
    <cellStyle name="Normal 3 8 2 2 3 2 3" xfId="37429" xr:uid="{00000000-0005-0000-0000-0000768E0000}"/>
    <cellStyle name="Normal 3 8 2 2 3 3" xfId="37430" xr:uid="{00000000-0005-0000-0000-0000778E0000}"/>
    <cellStyle name="Normal 3 8 2 2 3 3 2" xfId="37431" xr:uid="{00000000-0005-0000-0000-0000788E0000}"/>
    <cellStyle name="Normal 3 8 2 2 3 4" xfId="37432" xr:uid="{00000000-0005-0000-0000-0000798E0000}"/>
    <cellStyle name="Normal 3 8 2 2 4" xfId="37433" xr:uid="{00000000-0005-0000-0000-00007A8E0000}"/>
    <cellStyle name="Normal 3 8 2 2 4 2" xfId="37434" xr:uid="{00000000-0005-0000-0000-00007B8E0000}"/>
    <cellStyle name="Normal 3 8 2 2 4 2 2" xfId="37435" xr:uid="{00000000-0005-0000-0000-00007C8E0000}"/>
    <cellStyle name="Normal 3 8 2 2 4 2 2 2" xfId="37436" xr:uid="{00000000-0005-0000-0000-00007D8E0000}"/>
    <cellStyle name="Normal 3 8 2 2 4 2 3" xfId="37437" xr:uid="{00000000-0005-0000-0000-00007E8E0000}"/>
    <cellStyle name="Normal 3 8 2 2 4 3" xfId="37438" xr:uid="{00000000-0005-0000-0000-00007F8E0000}"/>
    <cellStyle name="Normal 3 8 2 2 4 3 2" xfId="37439" xr:uid="{00000000-0005-0000-0000-0000808E0000}"/>
    <cellStyle name="Normal 3 8 2 2 4 4" xfId="37440" xr:uid="{00000000-0005-0000-0000-0000818E0000}"/>
    <cellStyle name="Normal 3 8 2 2 5" xfId="37441" xr:uid="{00000000-0005-0000-0000-0000828E0000}"/>
    <cellStyle name="Normal 3 8 2 2 5 2" xfId="37442" xr:uid="{00000000-0005-0000-0000-0000838E0000}"/>
    <cellStyle name="Normal 3 8 2 2 5 2 2" xfId="37443" xr:uid="{00000000-0005-0000-0000-0000848E0000}"/>
    <cellStyle name="Normal 3 8 2 2 5 3" xfId="37444" xr:uid="{00000000-0005-0000-0000-0000858E0000}"/>
    <cellStyle name="Normal 3 8 2 2 6" xfId="37445" xr:uid="{00000000-0005-0000-0000-0000868E0000}"/>
    <cellStyle name="Normal 3 8 2 2 6 2" xfId="37446" xr:uid="{00000000-0005-0000-0000-0000878E0000}"/>
    <cellStyle name="Normal 3 8 2 2 7" xfId="37447" xr:uid="{00000000-0005-0000-0000-0000888E0000}"/>
    <cellStyle name="Normal 3 8 2 2 7 2" xfId="37448" xr:uid="{00000000-0005-0000-0000-0000898E0000}"/>
    <cellStyle name="Normal 3 8 2 2 8" xfId="37449" xr:uid="{00000000-0005-0000-0000-00008A8E0000}"/>
    <cellStyle name="Normal 3 8 2 2 9" xfId="37450" xr:uid="{00000000-0005-0000-0000-00008B8E0000}"/>
    <cellStyle name="Normal 3 8 2 3" xfId="37451" xr:uid="{00000000-0005-0000-0000-00008C8E0000}"/>
    <cellStyle name="Normal 3 8 2 3 2" xfId="37452" xr:uid="{00000000-0005-0000-0000-00008D8E0000}"/>
    <cellStyle name="Normal 3 8 2 3 2 2" xfId="37453" xr:uid="{00000000-0005-0000-0000-00008E8E0000}"/>
    <cellStyle name="Normal 3 8 2 3 2 2 2" xfId="37454" xr:uid="{00000000-0005-0000-0000-00008F8E0000}"/>
    <cellStyle name="Normal 3 8 2 3 2 2 2 2" xfId="37455" xr:uid="{00000000-0005-0000-0000-0000908E0000}"/>
    <cellStyle name="Normal 3 8 2 3 2 2 3" xfId="37456" xr:uid="{00000000-0005-0000-0000-0000918E0000}"/>
    <cellStyle name="Normal 3 8 2 3 2 3" xfId="37457" xr:uid="{00000000-0005-0000-0000-0000928E0000}"/>
    <cellStyle name="Normal 3 8 2 3 2 3 2" xfId="37458" xr:uid="{00000000-0005-0000-0000-0000938E0000}"/>
    <cellStyle name="Normal 3 8 2 3 2 4" xfId="37459" xr:uid="{00000000-0005-0000-0000-0000948E0000}"/>
    <cellStyle name="Normal 3 8 2 3 3" xfId="37460" xr:uid="{00000000-0005-0000-0000-0000958E0000}"/>
    <cellStyle name="Normal 3 8 2 3 3 2" xfId="37461" xr:uid="{00000000-0005-0000-0000-0000968E0000}"/>
    <cellStyle name="Normal 3 8 2 3 3 2 2" xfId="37462" xr:uid="{00000000-0005-0000-0000-0000978E0000}"/>
    <cellStyle name="Normal 3 8 2 3 3 3" xfId="37463" xr:uid="{00000000-0005-0000-0000-0000988E0000}"/>
    <cellStyle name="Normal 3 8 2 3 4" xfId="37464" xr:uid="{00000000-0005-0000-0000-0000998E0000}"/>
    <cellStyle name="Normal 3 8 2 3 4 2" xfId="37465" xr:uid="{00000000-0005-0000-0000-00009A8E0000}"/>
    <cellStyle name="Normal 3 8 2 3 5" xfId="37466" xr:uid="{00000000-0005-0000-0000-00009B8E0000}"/>
    <cellStyle name="Normal 3 8 2 4" xfId="37467" xr:uid="{00000000-0005-0000-0000-00009C8E0000}"/>
    <cellStyle name="Normal 3 8 2 4 2" xfId="37468" xr:uid="{00000000-0005-0000-0000-00009D8E0000}"/>
    <cellStyle name="Normal 3 8 2 4 2 2" xfId="37469" xr:uid="{00000000-0005-0000-0000-00009E8E0000}"/>
    <cellStyle name="Normal 3 8 2 4 2 2 2" xfId="37470" xr:uid="{00000000-0005-0000-0000-00009F8E0000}"/>
    <cellStyle name="Normal 3 8 2 4 2 3" xfId="37471" xr:uid="{00000000-0005-0000-0000-0000A08E0000}"/>
    <cellStyle name="Normal 3 8 2 4 3" xfId="37472" xr:uid="{00000000-0005-0000-0000-0000A18E0000}"/>
    <cellStyle name="Normal 3 8 2 4 3 2" xfId="37473" xr:uid="{00000000-0005-0000-0000-0000A28E0000}"/>
    <cellStyle name="Normal 3 8 2 4 4" xfId="37474" xr:uid="{00000000-0005-0000-0000-0000A38E0000}"/>
    <cellStyle name="Normal 3 8 2 5" xfId="37475" xr:uid="{00000000-0005-0000-0000-0000A48E0000}"/>
    <cellStyle name="Normal 3 8 2 5 2" xfId="37476" xr:uid="{00000000-0005-0000-0000-0000A58E0000}"/>
    <cellStyle name="Normal 3 8 2 5 2 2" xfId="37477" xr:uid="{00000000-0005-0000-0000-0000A68E0000}"/>
    <cellStyle name="Normal 3 8 2 5 2 2 2" xfId="37478" xr:uid="{00000000-0005-0000-0000-0000A78E0000}"/>
    <cellStyle name="Normal 3 8 2 5 2 3" xfId="37479" xr:uid="{00000000-0005-0000-0000-0000A88E0000}"/>
    <cellStyle name="Normal 3 8 2 5 3" xfId="37480" xr:uid="{00000000-0005-0000-0000-0000A98E0000}"/>
    <cellStyle name="Normal 3 8 2 5 3 2" xfId="37481" xr:uid="{00000000-0005-0000-0000-0000AA8E0000}"/>
    <cellStyle name="Normal 3 8 2 5 4" xfId="37482" xr:uid="{00000000-0005-0000-0000-0000AB8E0000}"/>
    <cellStyle name="Normal 3 8 2 6" xfId="37483" xr:uid="{00000000-0005-0000-0000-0000AC8E0000}"/>
    <cellStyle name="Normal 3 8 2 6 2" xfId="37484" xr:uid="{00000000-0005-0000-0000-0000AD8E0000}"/>
    <cellStyle name="Normal 3 8 2 6 2 2" xfId="37485" xr:uid="{00000000-0005-0000-0000-0000AE8E0000}"/>
    <cellStyle name="Normal 3 8 2 6 3" xfId="37486" xr:uid="{00000000-0005-0000-0000-0000AF8E0000}"/>
    <cellStyle name="Normal 3 8 2 7" xfId="37487" xr:uid="{00000000-0005-0000-0000-0000B08E0000}"/>
    <cellStyle name="Normal 3 8 2 7 2" xfId="37488" xr:uid="{00000000-0005-0000-0000-0000B18E0000}"/>
    <cellStyle name="Normal 3 8 2 8" xfId="37489" xr:uid="{00000000-0005-0000-0000-0000B28E0000}"/>
    <cellStyle name="Normal 3 8 2 8 2" xfId="37490" xr:uid="{00000000-0005-0000-0000-0000B38E0000}"/>
    <cellStyle name="Normal 3 8 2 9" xfId="37491" xr:uid="{00000000-0005-0000-0000-0000B48E0000}"/>
    <cellStyle name="Normal 3 8 3" xfId="37492" xr:uid="{00000000-0005-0000-0000-0000B58E0000}"/>
    <cellStyle name="Normal 3 8 3 2" xfId="37493" xr:uid="{00000000-0005-0000-0000-0000B68E0000}"/>
    <cellStyle name="Normal 3 8 3 2 2" xfId="37494" xr:uid="{00000000-0005-0000-0000-0000B78E0000}"/>
    <cellStyle name="Normal 3 8 3 2 2 2" xfId="37495" xr:uid="{00000000-0005-0000-0000-0000B88E0000}"/>
    <cellStyle name="Normal 3 8 3 2 2 2 2" xfId="37496" xr:uid="{00000000-0005-0000-0000-0000B98E0000}"/>
    <cellStyle name="Normal 3 8 3 2 2 2 2 2" xfId="37497" xr:uid="{00000000-0005-0000-0000-0000BA8E0000}"/>
    <cellStyle name="Normal 3 8 3 2 2 2 3" xfId="37498" xr:uid="{00000000-0005-0000-0000-0000BB8E0000}"/>
    <cellStyle name="Normal 3 8 3 2 2 3" xfId="37499" xr:uid="{00000000-0005-0000-0000-0000BC8E0000}"/>
    <cellStyle name="Normal 3 8 3 2 2 3 2" xfId="37500" xr:uid="{00000000-0005-0000-0000-0000BD8E0000}"/>
    <cellStyle name="Normal 3 8 3 2 2 4" xfId="37501" xr:uid="{00000000-0005-0000-0000-0000BE8E0000}"/>
    <cellStyle name="Normal 3 8 3 2 3" xfId="37502" xr:uid="{00000000-0005-0000-0000-0000BF8E0000}"/>
    <cellStyle name="Normal 3 8 3 2 3 2" xfId="37503" xr:uid="{00000000-0005-0000-0000-0000C08E0000}"/>
    <cellStyle name="Normal 3 8 3 2 3 2 2" xfId="37504" xr:uid="{00000000-0005-0000-0000-0000C18E0000}"/>
    <cellStyle name="Normal 3 8 3 2 3 3" xfId="37505" xr:uid="{00000000-0005-0000-0000-0000C28E0000}"/>
    <cellStyle name="Normal 3 8 3 2 4" xfId="37506" xr:uid="{00000000-0005-0000-0000-0000C38E0000}"/>
    <cellStyle name="Normal 3 8 3 2 4 2" xfId="37507" xr:uid="{00000000-0005-0000-0000-0000C48E0000}"/>
    <cellStyle name="Normal 3 8 3 2 5" xfId="37508" xr:uid="{00000000-0005-0000-0000-0000C58E0000}"/>
    <cellStyle name="Normal 3 8 3 2 6" xfId="37509" xr:uid="{00000000-0005-0000-0000-0000C68E0000}"/>
    <cellStyle name="Normal 3 8 3 3" xfId="37510" xr:uid="{00000000-0005-0000-0000-0000C78E0000}"/>
    <cellStyle name="Normal 3 8 3 3 2" xfId="37511" xr:uid="{00000000-0005-0000-0000-0000C88E0000}"/>
    <cellStyle name="Normal 3 8 3 3 2 2" xfId="37512" xr:uid="{00000000-0005-0000-0000-0000C98E0000}"/>
    <cellStyle name="Normal 3 8 3 3 2 2 2" xfId="37513" xr:uid="{00000000-0005-0000-0000-0000CA8E0000}"/>
    <cellStyle name="Normal 3 8 3 3 2 3" xfId="37514" xr:uid="{00000000-0005-0000-0000-0000CB8E0000}"/>
    <cellStyle name="Normal 3 8 3 3 3" xfId="37515" xr:uid="{00000000-0005-0000-0000-0000CC8E0000}"/>
    <cellStyle name="Normal 3 8 3 3 3 2" xfId="37516" xr:uid="{00000000-0005-0000-0000-0000CD8E0000}"/>
    <cellStyle name="Normal 3 8 3 3 4" xfId="37517" xr:uid="{00000000-0005-0000-0000-0000CE8E0000}"/>
    <cellStyle name="Normal 3 8 3 4" xfId="37518" xr:uid="{00000000-0005-0000-0000-0000CF8E0000}"/>
    <cellStyle name="Normal 3 8 3 4 2" xfId="37519" xr:uid="{00000000-0005-0000-0000-0000D08E0000}"/>
    <cellStyle name="Normal 3 8 3 4 2 2" xfId="37520" xr:uid="{00000000-0005-0000-0000-0000D18E0000}"/>
    <cellStyle name="Normal 3 8 3 4 2 2 2" xfId="37521" xr:uid="{00000000-0005-0000-0000-0000D28E0000}"/>
    <cellStyle name="Normal 3 8 3 4 2 3" xfId="37522" xr:uid="{00000000-0005-0000-0000-0000D38E0000}"/>
    <cellStyle name="Normal 3 8 3 4 3" xfId="37523" xr:uid="{00000000-0005-0000-0000-0000D48E0000}"/>
    <cellStyle name="Normal 3 8 3 4 3 2" xfId="37524" xr:uid="{00000000-0005-0000-0000-0000D58E0000}"/>
    <cellStyle name="Normal 3 8 3 4 4" xfId="37525" xr:uid="{00000000-0005-0000-0000-0000D68E0000}"/>
    <cellStyle name="Normal 3 8 3 5" xfId="37526" xr:uid="{00000000-0005-0000-0000-0000D78E0000}"/>
    <cellStyle name="Normal 3 8 3 5 2" xfId="37527" xr:uid="{00000000-0005-0000-0000-0000D88E0000}"/>
    <cellStyle name="Normal 3 8 3 5 2 2" xfId="37528" xr:uid="{00000000-0005-0000-0000-0000D98E0000}"/>
    <cellStyle name="Normal 3 8 3 5 3" xfId="37529" xr:uid="{00000000-0005-0000-0000-0000DA8E0000}"/>
    <cellStyle name="Normal 3 8 3 6" xfId="37530" xr:uid="{00000000-0005-0000-0000-0000DB8E0000}"/>
    <cellStyle name="Normal 3 8 3 6 2" xfId="37531" xr:uid="{00000000-0005-0000-0000-0000DC8E0000}"/>
    <cellStyle name="Normal 3 8 3 7" xfId="37532" xr:uid="{00000000-0005-0000-0000-0000DD8E0000}"/>
    <cellStyle name="Normal 3 8 3 7 2" xfId="37533" xr:uid="{00000000-0005-0000-0000-0000DE8E0000}"/>
    <cellStyle name="Normal 3 8 3 8" xfId="37534" xr:uid="{00000000-0005-0000-0000-0000DF8E0000}"/>
    <cellStyle name="Normal 3 8 3 9" xfId="37535" xr:uid="{00000000-0005-0000-0000-0000E08E0000}"/>
    <cellStyle name="Normal 3 8 4" xfId="37536" xr:uid="{00000000-0005-0000-0000-0000E18E0000}"/>
    <cellStyle name="Normal 3 8 4 2" xfId="37537" xr:uid="{00000000-0005-0000-0000-0000E28E0000}"/>
    <cellStyle name="Normal 3 8 4 2 2" xfId="37538" xr:uid="{00000000-0005-0000-0000-0000E38E0000}"/>
    <cellStyle name="Normal 3 8 4 2 2 2" xfId="37539" xr:uid="{00000000-0005-0000-0000-0000E48E0000}"/>
    <cellStyle name="Normal 3 8 4 2 2 2 2" xfId="37540" xr:uid="{00000000-0005-0000-0000-0000E58E0000}"/>
    <cellStyle name="Normal 3 8 4 2 2 3" xfId="37541" xr:uid="{00000000-0005-0000-0000-0000E68E0000}"/>
    <cellStyle name="Normal 3 8 4 2 3" xfId="37542" xr:uid="{00000000-0005-0000-0000-0000E78E0000}"/>
    <cellStyle name="Normal 3 8 4 2 3 2" xfId="37543" xr:uid="{00000000-0005-0000-0000-0000E88E0000}"/>
    <cellStyle name="Normal 3 8 4 2 4" xfId="37544" xr:uid="{00000000-0005-0000-0000-0000E98E0000}"/>
    <cellStyle name="Normal 3 8 4 3" xfId="37545" xr:uid="{00000000-0005-0000-0000-0000EA8E0000}"/>
    <cellStyle name="Normal 3 8 4 3 2" xfId="37546" xr:uid="{00000000-0005-0000-0000-0000EB8E0000}"/>
    <cellStyle name="Normal 3 8 4 3 2 2" xfId="37547" xr:uid="{00000000-0005-0000-0000-0000EC8E0000}"/>
    <cellStyle name="Normal 3 8 4 3 3" xfId="37548" xr:uid="{00000000-0005-0000-0000-0000ED8E0000}"/>
    <cellStyle name="Normal 3 8 4 4" xfId="37549" xr:uid="{00000000-0005-0000-0000-0000EE8E0000}"/>
    <cellStyle name="Normal 3 8 4 4 2" xfId="37550" xr:uid="{00000000-0005-0000-0000-0000EF8E0000}"/>
    <cellStyle name="Normal 3 8 4 5" xfId="37551" xr:uid="{00000000-0005-0000-0000-0000F08E0000}"/>
    <cellStyle name="Normal 3 8 4 6" xfId="37552" xr:uid="{00000000-0005-0000-0000-0000F18E0000}"/>
    <cellStyle name="Normal 3 8 5" xfId="37553" xr:uid="{00000000-0005-0000-0000-0000F28E0000}"/>
    <cellStyle name="Normal 3 8 5 2" xfId="37554" xr:uid="{00000000-0005-0000-0000-0000F38E0000}"/>
    <cellStyle name="Normal 3 8 5 2 2" xfId="37555" xr:uid="{00000000-0005-0000-0000-0000F48E0000}"/>
    <cellStyle name="Normal 3 8 5 2 2 2" xfId="37556" xr:uid="{00000000-0005-0000-0000-0000F58E0000}"/>
    <cellStyle name="Normal 3 8 5 2 3" xfId="37557" xr:uid="{00000000-0005-0000-0000-0000F68E0000}"/>
    <cellStyle name="Normal 3 8 5 3" xfId="37558" xr:uid="{00000000-0005-0000-0000-0000F78E0000}"/>
    <cellStyle name="Normal 3 8 5 3 2" xfId="37559" xr:uid="{00000000-0005-0000-0000-0000F88E0000}"/>
    <cellStyle name="Normal 3 8 5 4" xfId="37560" xr:uid="{00000000-0005-0000-0000-0000F98E0000}"/>
    <cellStyle name="Normal 3 8 6" xfId="37561" xr:uid="{00000000-0005-0000-0000-0000FA8E0000}"/>
    <cellStyle name="Normal 3 8 6 2" xfId="37562" xr:uid="{00000000-0005-0000-0000-0000FB8E0000}"/>
    <cellStyle name="Normal 3 8 6 2 2" xfId="37563" xr:uid="{00000000-0005-0000-0000-0000FC8E0000}"/>
    <cellStyle name="Normal 3 8 6 2 2 2" xfId="37564" xr:uid="{00000000-0005-0000-0000-0000FD8E0000}"/>
    <cellStyle name="Normal 3 8 6 2 3" xfId="37565" xr:uid="{00000000-0005-0000-0000-0000FE8E0000}"/>
    <cellStyle name="Normal 3 8 6 3" xfId="37566" xr:uid="{00000000-0005-0000-0000-0000FF8E0000}"/>
    <cellStyle name="Normal 3 8 6 3 2" xfId="37567" xr:uid="{00000000-0005-0000-0000-0000008F0000}"/>
    <cellStyle name="Normal 3 8 6 4" xfId="37568" xr:uid="{00000000-0005-0000-0000-0000018F0000}"/>
    <cellStyle name="Normal 3 8 7" xfId="37569" xr:uid="{00000000-0005-0000-0000-0000028F0000}"/>
    <cellStyle name="Normal 3 8 7 2" xfId="37570" xr:uid="{00000000-0005-0000-0000-0000038F0000}"/>
    <cellStyle name="Normal 3 8 7 2 2" xfId="37571" xr:uid="{00000000-0005-0000-0000-0000048F0000}"/>
    <cellStyle name="Normal 3 8 7 3" xfId="37572" xr:uid="{00000000-0005-0000-0000-0000058F0000}"/>
    <cellStyle name="Normal 3 8 8" xfId="37573" xr:uid="{00000000-0005-0000-0000-0000068F0000}"/>
    <cellStyle name="Normal 3 8 8 2" xfId="37574" xr:uid="{00000000-0005-0000-0000-0000078F0000}"/>
    <cellStyle name="Normal 3 8 9" xfId="37575" xr:uid="{00000000-0005-0000-0000-0000088F0000}"/>
    <cellStyle name="Normal 3 8 9 2" xfId="37576" xr:uid="{00000000-0005-0000-0000-0000098F0000}"/>
    <cellStyle name="Normal 3 8_T-straight with PEDs adjustor" xfId="37577" xr:uid="{00000000-0005-0000-0000-00000A8F0000}"/>
    <cellStyle name="Normal 3 9" xfId="1318" xr:uid="{00000000-0005-0000-0000-00000B8F0000}"/>
    <cellStyle name="Normal 3 9 10" xfId="37578" xr:uid="{00000000-0005-0000-0000-00000C8F0000}"/>
    <cellStyle name="Normal 3 9 2" xfId="1319" xr:uid="{00000000-0005-0000-0000-00000D8F0000}"/>
    <cellStyle name="Normal 3 9 2 2" xfId="37579" xr:uid="{00000000-0005-0000-0000-00000E8F0000}"/>
    <cellStyle name="Normal 3 9 2 2 2" xfId="37580" xr:uid="{00000000-0005-0000-0000-00000F8F0000}"/>
    <cellStyle name="Normal 3 9 2 2 2 2" xfId="37581" xr:uid="{00000000-0005-0000-0000-0000108F0000}"/>
    <cellStyle name="Normal 3 9 2 2 2 2 2" xfId="37582" xr:uid="{00000000-0005-0000-0000-0000118F0000}"/>
    <cellStyle name="Normal 3 9 2 2 2 2 2 2" xfId="37583" xr:uid="{00000000-0005-0000-0000-0000128F0000}"/>
    <cellStyle name="Normal 3 9 2 2 2 2 2 2 2" xfId="37584" xr:uid="{00000000-0005-0000-0000-0000138F0000}"/>
    <cellStyle name="Normal 3 9 2 2 2 2 2 3" xfId="37585" xr:uid="{00000000-0005-0000-0000-0000148F0000}"/>
    <cellStyle name="Normal 3 9 2 2 2 2 3" xfId="37586" xr:uid="{00000000-0005-0000-0000-0000158F0000}"/>
    <cellStyle name="Normal 3 9 2 2 2 2 3 2" xfId="37587" xr:uid="{00000000-0005-0000-0000-0000168F0000}"/>
    <cellStyle name="Normal 3 9 2 2 2 2 4" xfId="37588" xr:uid="{00000000-0005-0000-0000-0000178F0000}"/>
    <cellStyle name="Normal 3 9 2 2 2 3" xfId="37589" xr:uid="{00000000-0005-0000-0000-0000188F0000}"/>
    <cellStyle name="Normal 3 9 2 2 2 3 2" xfId="37590" xr:uid="{00000000-0005-0000-0000-0000198F0000}"/>
    <cellStyle name="Normal 3 9 2 2 2 3 2 2" xfId="37591" xr:uid="{00000000-0005-0000-0000-00001A8F0000}"/>
    <cellStyle name="Normal 3 9 2 2 2 3 3" xfId="37592" xr:uid="{00000000-0005-0000-0000-00001B8F0000}"/>
    <cellStyle name="Normal 3 9 2 2 2 4" xfId="37593" xr:uid="{00000000-0005-0000-0000-00001C8F0000}"/>
    <cellStyle name="Normal 3 9 2 2 2 4 2" xfId="37594" xr:uid="{00000000-0005-0000-0000-00001D8F0000}"/>
    <cellStyle name="Normal 3 9 2 2 2 5" xfId="37595" xr:uid="{00000000-0005-0000-0000-00001E8F0000}"/>
    <cellStyle name="Normal 3 9 2 2 3" xfId="37596" xr:uid="{00000000-0005-0000-0000-00001F8F0000}"/>
    <cellStyle name="Normal 3 9 2 2 3 2" xfId="37597" xr:uid="{00000000-0005-0000-0000-0000208F0000}"/>
    <cellStyle name="Normal 3 9 2 2 3 2 2" xfId="37598" xr:uid="{00000000-0005-0000-0000-0000218F0000}"/>
    <cellStyle name="Normal 3 9 2 2 3 2 2 2" xfId="37599" xr:uid="{00000000-0005-0000-0000-0000228F0000}"/>
    <cellStyle name="Normal 3 9 2 2 3 2 3" xfId="37600" xr:uid="{00000000-0005-0000-0000-0000238F0000}"/>
    <cellStyle name="Normal 3 9 2 2 3 3" xfId="37601" xr:uid="{00000000-0005-0000-0000-0000248F0000}"/>
    <cellStyle name="Normal 3 9 2 2 3 3 2" xfId="37602" xr:uid="{00000000-0005-0000-0000-0000258F0000}"/>
    <cellStyle name="Normal 3 9 2 2 3 4" xfId="37603" xr:uid="{00000000-0005-0000-0000-0000268F0000}"/>
    <cellStyle name="Normal 3 9 2 2 4" xfId="37604" xr:uid="{00000000-0005-0000-0000-0000278F0000}"/>
    <cellStyle name="Normal 3 9 2 2 4 2" xfId="37605" xr:uid="{00000000-0005-0000-0000-0000288F0000}"/>
    <cellStyle name="Normal 3 9 2 2 4 2 2" xfId="37606" xr:uid="{00000000-0005-0000-0000-0000298F0000}"/>
    <cellStyle name="Normal 3 9 2 2 4 2 2 2" xfId="37607" xr:uid="{00000000-0005-0000-0000-00002A8F0000}"/>
    <cellStyle name="Normal 3 9 2 2 4 2 3" xfId="37608" xr:uid="{00000000-0005-0000-0000-00002B8F0000}"/>
    <cellStyle name="Normal 3 9 2 2 4 3" xfId="37609" xr:uid="{00000000-0005-0000-0000-00002C8F0000}"/>
    <cellStyle name="Normal 3 9 2 2 4 3 2" xfId="37610" xr:uid="{00000000-0005-0000-0000-00002D8F0000}"/>
    <cellStyle name="Normal 3 9 2 2 4 4" xfId="37611" xr:uid="{00000000-0005-0000-0000-00002E8F0000}"/>
    <cellStyle name="Normal 3 9 2 2 5" xfId="37612" xr:uid="{00000000-0005-0000-0000-00002F8F0000}"/>
    <cellStyle name="Normal 3 9 2 2 5 2" xfId="37613" xr:uid="{00000000-0005-0000-0000-0000308F0000}"/>
    <cellStyle name="Normal 3 9 2 2 5 2 2" xfId="37614" xr:uid="{00000000-0005-0000-0000-0000318F0000}"/>
    <cellStyle name="Normal 3 9 2 2 5 3" xfId="37615" xr:uid="{00000000-0005-0000-0000-0000328F0000}"/>
    <cellStyle name="Normal 3 9 2 2 6" xfId="37616" xr:uid="{00000000-0005-0000-0000-0000338F0000}"/>
    <cellStyle name="Normal 3 9 2 2 6 2" xfId="37617" xr:uid="{00000000-0005-0000-0000-0000348F0000}"/>
    <cellStyle name="Normal 3 9 2 2 7" xfId="37618" xr:uid="{00000000-0005-0000-0000-0000358F0000}"/>
    <cellStyle name="Normal 3 9 2 2 7 2" xfId="37619" xr:uid="{00000000-0005-0000-0000-0000368F0000}"/>
    <cellStyle name="Normal 3 9 2 2 8" xfId="37620" xr:uid="{00000000-0005-0000-0000-0000378F0000}"/>
    <cellStyle name="Normal 3 9 2 3" xfId="37621" xr:uid="{00000000-0005-0000-0000-0000388F0000}"/>
    <cellStyle name="Normal 3 9 2 3 2" xfId="37622" xr:uid="{00000000-0005-0000-0000-0000398F0000}"/>
    <cellStyle name="Normal 3 9 2 3 2 2" xfId="37623" xr:uid="{00000000-0005-0000-0000-00003A8F0000}"/>
    <cellStyle name="Normal 3 9 2 3 2 2 2" xfId="37624" xr:uid="{00000000-0005-0000-0000-00003B8F0000}"/>
    <cellStyle name="Normal 3 9 2 3 2 2 2 2" xfId="37625" xr:uid="{00000000-0005-0000-0000-00003C8F0000}"/>
    <cellStyle name="Normal 3 9 2 3 2 2 3" xfId="37626" xr:uid="{00000000-0005-0000-0000-00003D8F0000}"/>
    <cellStyle name="Normal 3 9 2 3 2 3" xfId="37627" xr:uid="{00000000-0005-0000-0000-00003E8F0000}"/>
    <cellStyle name="Normal 3 9 2 3 2 3 2" xfId="37628" xr:uid="{00000000-0005-0000-0000-00003F8F0000}"/>
    <cellStyle name="Normal 3 9 2 3 2 4" xfId="37629" xr:uid="{00000000-0005-0000-0000-0000408F0000}"/>
    <cellStyle name="Normal 3 9 2 3 3" xfId="37630" xr:uid="{00000000-0005-0000-0000-0000418F0000}"/>
    <cellStyle name="Normal 3 9 2 3 3 2" xfId="37631" xr:uid="{00000000-0005-0000-0000-0000428F0000}"/>
    <cellStyle name="Normal 3 9 2 3 3 2 2" xfId="37632" xr:uid="{00000000-0005-0000-0000-0000438F0000}"/>
    <cellStyle name="Normal 3 9 2 3 3 3" xfId="37633" xr:uid="{00000000-0005-0000-0000-0000448F0000}"/>
    <cellStyle name="Normal 3 9 2 3 4" xfId="37634" xr:uid="{00000000-0005-0000-0000-0000458F0000}"/>
    <cellStyle name="Normal 3 9 2 3 4 2" xfId="37635" xr:uid="{00000000-0005-0000-0000-0000468F0000}"/>
    <cellStyle name="Normal 3 9 2 3 5" xfId="37636" xr:uid="{00000000-0005-0000-0000-0000478F0000}"/>
    <cellStyle name="Normal 3 9 2 4" xfId="37637" xr:uid="{00000000-0005-0000-0000-0000488F0000}"/>
    <cellStyle name="Normal 3 9 2 4 2" xfId="37638" xr:uid="{00000000-0005-0000-0000-0000498F0000}"/>
    <cellStyle name="Normal 3 9 2 4 2 2" xfId="37639" xr:uid="{00000000-0005-0000-0000-00004A8F0000}"/>
    <cellStyle name="Normal 3 9 2 4 2 2 2" xfId="37640" xr:uid="{00000000-0005-0000-0000-00004B8F0000}"/>
    <cellStyle name="Normal 3 9 2 4 2 3" xfId="37641" xr:uid="{00000000-0005-0000-0000-00004C8F0000}"/>
    <cellStyle name="Normal 3 9 2 4 3" xfId="37642" xr:uid="{00000000-0005-0000-0000-00004D8F0000}"/>
    <cellStyle name="Normal 3 9 2 4 3 2" xfId="37643" xr:uid="{00000000-0005-0000-0000-00004E8F0000}"/>
    <cellStyle name="Normal 3 9 2 4 4" xfId="37644" xr:uid="{00000000-0005-0000-0000-00004F8F0000}"/>
    <cellStyle name="Normal 3 9 2 5" xfId="37645" xr:uid="{00000000-0005-0000-0000-0000508F0000}"/>
    <cellStyle name="Normal 3 9 2 5 2" xfId="37646" xr:uid="{00000000-0005-0000-0000-0000518F0000}"/>
    <cellStyle name="Normal 3 9 2 5 2 2" xfId="37647" xr:uid="{00000000-0005-0000-0000-0000528F0000}"/>
    <cellStyle name="Normal 3 9 2 5 2 2 2" xfId="37648" xr:uid="{00000000-0005-0000-0000-0000538F0000}"/>
    <cellStyle name="Normal 3 9 2 5 2 3" xfId="37649" xr:uid="{00000000-0005-0000-0000-0000548F0000}"/>
    <cellStyle name="Normal 3 9 2 5 3" xfId="37650" xr:uid="{00000000-0005-0000-0000-0000558F0000}"/>
    <cellStyle name="Normal 3 9 2 5 3 2" xfId="37651" xr:uid="{00000000-0005-0000-0000-0000568F0000}"/>
    <cellStyle name="Normal 3 9 2 5 4" xfId="37652" xr:uid="{00000000-0005-0000-0000-0000578F0000}"/>
    <cellStyle name="Normal 3 9 2 6" xfId="37653" xr:uid="{00000000-0005-0000-0000-0000588F0000}"/>
    <cellStyle name="Normal 3 9 2 6 2" xfId="37654" xr:uid="{00000000-0005-0000-0000-0000598F0000}"/>
    <cellStyle name="Normal 3 9 2 6 2 2" xfId="37655" xr:uid="{00000000-0005-0000-0000-00005A8F0000}"/>
    <cellStyle name="Normal 3 9 2 6 3" xfId="37656" xr:uid="{00000000-0005-0000-0000-00005B8F0000}"/>
    <cellStyle name="Normal 3 9 2 7" xfId="37657" xr:uid="{00000000-0005-0000-0000-00005C8F0000}"/>
    <cellStyle name="Normal 3 9 2 7 2" xfId="37658" xr:uid="{00000000-0005-0000-0000-00005D8F0000}"/>
    <cellStyle name="Normal 3 9 2 8" xfId="37659" xr:uid="{00000000-0005-0000-0000-00005E8F0000}"/>
    <cellStyle name="Normal 3 9 2 8 2" xfId="37660" xr:uid="{00000000-0005-0000-0000-00005F8F0000}"/>
    <cellStyle name="Normal 3 9 2 9" xfId="37661" xr:uid="{00000000-0005-0000-0000-0000608F0000}"/>
    <cellStyle name="Normal 3 9 3" xfId="37662" xr:uid="{00000000-0005-0000-0000-0000618F0000}"/>
    <cellStyle name="Normal 3 9 3 2" xfId="37663" xr:uid="{00000000-0005-0000-0000-0000628F0000}"/>
    <cellStyle name="Normal 3 9 3 2 2" xfId="37664" xr:uid="{00000000-0005-0000-0000-0000638F0000}"/>
    <cellStyle name="Normal 3 9 3 2 2 2" xfId="37665" xr:uid="{00000000-0005-0000-0000-0000648F0000}"/>
    <cellStyle name="Normal 3 9 3 2 2 2 2" xfId="37666" xr:uid="{00000000-0005-0000-0000-0000658F0000}"/>
    <cellStyle name="Normal 3 9 3 2 2 2 2 2" xfId="37667" xr:uid="{00000000-0005-0000-0000-0000668F0000}"/>
    <cellStyle name="Normal 3 9 3 2 2 2 3" xfId="37668" xr:uid="{00000000-0005-0000-0000-0000678F0000}"/>
    <cellStyle name="Normal 3 9 3 2 2 3" xfId="37669" xr:uid="{00000000-0005-0000-0000-0000688F0000}"/>
    <cellStyle name="Normal 3 9 3 2 2 3 2" xfId="37670" xr:uid="{00000000-0005-0000-0000-0000698F0000}"/>
    <cellStyle name="Normal 3 9 3 2 2 4" xfId="37671" xr:uid="{00000000-0005-0000-0000-00006A8F0000}"/>
    <cellStyle name="Normal 3 9 3 2 3" xfId="37672" xr:uid="{00000000-0005-0000-0000-00006B8F0000}"/>
    <cellStyle name="Normal 3 9 3 2 3 2" xfId="37673" xr:uid="{00000000-0005-0000-0000-00006C8F0000}"/>
    <cellStyle name="Normal 3 9 3 2 3 2 2" xfId="37674" xr:uid="{00000000-0005-0000-0000-00006D8F0000}"/>
    <cellStyle name="Normal 3 9 3 2 3 3" xfId="37675" xr:uid="{00000000-0005-0000-0000-00006E8F0000}"/>
    <cellStyle name="Normal 3 9 3 2 4" xfId="37676" xr:uid="{00000000-0005-0000-0000-00006F8F0000}"/>
    <cellStyle name="Normal 3 9 3 2 4 2" xfId="37677" xr:uid="{00000000-0005-0000-0000-0000708F0000}"/>
    <cellStyle name="Normal 3 9 3 2 5" xfId="37678" xr:uid="{00000000-0005-0000-0000-0000718F0000}"/>
    <cellStyle name="Normal 3 9 3 3" xfId="37679" xr:uid="{00000000-0005-0000-0000-0000728F0000}"/>
    <cellStyle name="Normal 3 9 3 3 2" xfId="37680" xr:uid="{00000000-0005-0000-0000-0000738F0000}"/>
    <cellStyle name="Normal 3 9 3 3 2 2" xfId="37681" xr:uid="{00000000-0005-0000-0000-0000748F0000}"/>
    <cellStyle name="Normal 3 9 3 3 2 2 2" xfId="37682" xr:uid="{00000000-0005-0000-0000-0000758F0000}"/>
    <cellStyle name="Normal 3 9 3 3 2 3" xfId="37683" xr:uid="{00000000-0005-0000-0000-0000768F0000}"/>
    <cellStyle name="Normal 3 9 3 3 3" xfId="37684" xr:uid="{00000000-0005-0000-0000-0000778F0000}"/>
    <cellStyle name="Normal 3 9 3 3 3 2" xfId="37685" xr:uid="{00000000-0005-0000-0000-0000788F0000}"/>
    <cellStyle name="Normal 3 9 3 3 4" xfId="37686" xr:uid="{00000000-0005-0000-0000-0000798F0000}"/>
    <cellStyle name="Normal 3 9 3 4" xfId="37687" xr:uid="{00000000-0005-0000-0000-00007A8F0000}"/>
    <cellStyle name="Normal 3 9 3 4 2" xfId="37688" xr:uid="{00000000-0005-0000-0000-00007B8F0000}"/>
    <cellStyle name="Normal 3 9 3 4 2 2" xfId="37689" xr:uid="{00000000-0005-0000-0000-00007C8F0000}"/>
    <cellStyle name="Normal 3 9 3 4 2 2 2" xfId="37690" xr:uid="{00000000-0005-0000-0000-00007D8F0000}"/>
    <cellStyle name="Normal 3 9 3 4 2 3" xfId="37691" xr:uid="{00000000-0005-0000-0000-00007E8F0000}"/>
    <cellStyle name="Normal 3 9 3 4 3" xfId="37692" xr:uid="{00000000-0005-0000-0000-00007F8F0000}"/>
    <cellStyle name="Normal 3 9 3 4 3 2" xfId="37693" xr:uid="{00000000-0005-0000-0000-0000808F0000}"/>
    <cellStyle name="Normal 3 9 3 4 4" xfId="37694" xr:uid="{00000000-0005-0000-0000-0000818F0000}"/>
    <cellStyle name="Normal 3 9 3 5" xfId="37695" xr:uid="{00000000-0005-0000-0000-0000828F0000}"/>
    <cellStyle name="Normal 3 9 3 5 2" xfId="37696" xr:uid="{00000000-0005-0000-0000-0000838F0000}"/>
    <cellStyle name="Normal 3 9 3 5 2 2" xfId="37697" xr:uid="{00000000-0005-0000-0000-0000848F0000}"/>
    <cellStyle name="Normal 3 9 3 5 3" xfId="37698" xr:uid="{00000000-0005-0000-0000-0000858F0000}"/>
    <cellStyle name="Normal 3 9 3 6" xfId="37699" xr:uid="{00000000-0005-0000-0000-0000868F0000}"/>
    <cellStyle name="Normal 3 9 3 6 2" xfId="37700" xr:uid="{00000000-0005-0000-0000-0000878F0000}"/>
    <cellStyle name="Normal 3 9 3 7" xfId="37701" xr:uid="{00000000-0005-0000-0000-0000888F0000}"/>
    <cellStyle name="Normal 3 9 3 7 2" xfId="37702" xr:uid="{00000000-0005-0000-0000-0000898F0000}"/>
    <cellStyle name="Normal 3 9 3 8" xfId="37703" xr:uid="{00000000-0005-0000-0000-00008A8F0000}"/>
    <cellStyle name="Normal 3 9 4" xfId="37704" xr:uid="{00000000-0005-0000-0000-00008B8F0000}"/>
    <cellStyle name="Normal 3 9 4 2" xfId="37705" xr:uid="{00000000-0005-0000-0000-00008C8F0000}"/>
    <cellStyle name="Normal 3 9 4 2 2" xfId="37706" xr:uid="{00000000-0005-0000-0000-00008D8F0000}"/>
    <cellStyle name="Normal 3 9 4 2 2 2" xfId="37707" xr:uid="{00000000-0005-0000-0000-00008E8F0000}"/>
    <cellStyle name="Normal 3 9 4 2 2 2 2" xfId="37708" xr:uid="{00000000-0005-0000-0000-00008F8F0000}"/>
    <cellStyle name="Normal 3 9 4 2 2 3" xfId="37709" xr:uid="{00000000-0005-0000-0000-0000908F0000}"/>
    <cellStyle name="Normal 3 9 4 2 3" xfId="37710" xr:uid="{00000000-0005-0000-0000-0000918F0000}"/>
    <cellStyle name="Normal 3 9 4 2 3 2" xfId="37711" xr:uid="{00000000-0005-0000-0000-0000928F0000}"/>
    <cellStyle name="Normal 3 9 4 2 4" xfId="37712" xr:uid="{00000000-0005-0000-0000-0000938F0000}"/>
    <cellStyle name="Normal 3 9 4 3" xfId="37713" xr:uid="{00000000-0005-0000-0000-0000948F0000}"/>
    <cellStyle name="Normal 3 9 4 3 2" xfId="37714" xr:uid="{00000000-0005-0000-0000-0000958F0000}"/>
    <cellStyle name="Normal 3 9 4 3 2 2" xfId="37715" xr:uid="{00000000-0005-0000-0000-0000968F0000}"/>
    <cellStyle name="Normal 3 9 4 3 3" xfId="37716" xr:uid="{00000000-0005-0000-0000-0000978F0000}"/>
    <cellStyle name="Normal 3 9 4 4" xfId="37717" xr:uid="{00000000-0005-0000-0000-0000988F0000}"/>
    <cellStyle name="Normal 3 9 4 4 2" xfId="37718" xr:uid="{00000000-0005-0000-0000-0000998F0000}"/>
    <cellStyle name="Normal 3 9 4 5" xfId="37719" xr:uid="{00000000-0005-0000-0000-00009A8F0000}"/>
    <cellStyle name="Normal 3 9 5" xfId="37720" xr:uid="{00000000-0005-0000-0000-00009B8F0000}"/>
    <cellStyle name="Normal 3 9 5 2" xfId="37721" xr:uid="{00000000-0005-0000-0000-00009C8F0000}"/>
    <cellStyle name="Normal 3 9 5 2 2" xfId="37722" xr:uid="{00000000-0005-0000-0000-00009D8F0000}"/>
    <cellStyle name="Normal 3 9 5 2 2 2" xfId="37723" xr:uid="{00000000-0005-0000-0000-00009E8F0000}"/>
    <cellStyle name="Normal 3 9 5 2 3" xfId="37724" xr:uid="{00000000-0005-0000-0000-00009F8F0000}"/>
    <cellStyle name="Normal 3 9 5 3" xfId="37725" xr:uid="{00000000-0005-0000-0000-0000A08F0000}"/>
    <cellStyle name="Normal 3 9 5 3 2" xfId="37726" xr:uid="{00000000-0005-0000-0000-0000A18F0000}"/>
    <cellStyle name="Normal 3 9 5 4" xfId="37727" xr:uid="{00000000-0005-0000-0000-0000A28F0000}"/>
    <cellStyle name="Normal 3 9 6" xfId="37728" xr:uid="{00000000-0005-0000-0000-0000A38F0000}"/>
    <cellStyle name="Normal 3 9 6 2" xfId="37729" xr:uid="{00000000-0005-0000-0000-0000A48F0000}"/>
    <cellStyle name="Normal 3 9 6 2 2" xfId="37730" xr:uid="{00000000-0005-0000-0000-0000A58F0000}"/>
    <cellStyle name="Normal 3 9 6 2 2 2" xfId="37731" xr:uid="{00000000-0005-0000-0000-0000A68F0000}"/>
    <cellStyle name="Normal 3 9 6 2 3" xfId="37732" xr:uid="{00000000-0005-0000-0000-0000A78F0000}"/>
    <cellStyle name="Normal 3 9 6 3" xfId="37733" xr:uid="{00000000-0005-0000-0000-0000A88F0000}"/>
    <cellStyle name="Normal 3 9 6 3 2" xfId="37734" xr:uid="{00000000-0005-0000-0000-0000A98F0000}"/>
    <cellStyle name="Normal 3 9 6 4" xfId="37735" xr:uid="{00000000-0005-0000-0000-0000AA8F0000}"/>
    <cellStyle name="Normal 3 9 7" xfId="37736" xr:uid="{00000000-0005-0000-0000-0000AB8F0000}"/>
    <cellStyle name="Normal 3 9 7 2" xfId="37737" xr:uid="{00000000-0005-0000-0000-0000AC8F0000}"/>
    <cellStyle name="Normal 3 9 7 2 2" xfId="37738" xr:uid="{00000000-0005-0000-0000-0000AD8F0000}"/>
    <cellStyle name="Normal 3 9 7 3" xfId="37739" xr:uid="{00000000-0005-0000-0000-0000AE8F0000}"/>
    <cellStyle name="Normal 3 9 8" xfId="37740" xr:uid="{00000000-0005-0000-0000-0000AF8F0000}"/>
    <cellStyle name="Normal 3 9 8 2" xfId="37741" xr:uid="{00000000-0005-0000-0000-0000B08F0000}"/>
    <cellStyle name="Normal 3 9 9" xfId="37742" xr:uid="{00000000-0005-0000-0000-0000B18F0000}"/>
    <cellStyle name="Normal 3 9 9 2" xfId="37743" xr:uid="{00000000-0005-0000-0000-0000B28F0000}"/>
    <cellStyle name="Normal 3_Sheet1" xfId="1320" xr:uid="{00000000-0005-0000-0000-0000B38F0000}"/>
    <cellStyle name="Normal 30" xfId="1321" xr:uid="{00000000-0005-0000-0000-0000B48F0000}"/>
    <cellStyle name="Normal 30 2" xfId="37744" xr:uid="{00000000-0005-0000-0000-0000B58F0000}"/>
    <cellStyle name="Normal 30 2 2" xfId="37745" xr:uid="{00000000-0005-0000-0000-0000B68F0000}"/>
    <cellStyle name="Normal 30 3" xfId="37746" xr:uid="{00000000-0005-0000-0000-0000B78F0000}"/>
    <cellStyle name="Normal 31" xfId="1322" xr:uid="{00000000-0005-0000-0000-0000B88F0000}"/>
    <cellStyle name="Normal 31 2" xfId="37747" xr:uid="{00000000-0005-0000-0000-0000B98F0000}"/>
    <cellStyle name="Normal 31 2 2" xfId="37748" xr:uid="{00000000-0005-0000-0000-0000BA8F0000}"/>
    <cellStyle name="Normal 31 3" xfId="37749" xr:uid="{00000000-0005-0000-0000-0000BB8F0000}"/>
    <cellStyle name="Normal 32" xfId="1323" xr:uid="{00000000-0005-0000-0000-0000BC8F0000}"/>
    <cellStyle name="Normal 32 2" xfId="37750" xr:uid="{00000000-0005-0000-0000-0000BD8F0000}"/>
    <cellStyle name="Normal 32 2 2" xfId="37751" xr:uid="{00000000-0005-0000-0000-0000BE8F0000}"/>
    <cellStyle name="Normal 32 3" xfId="37752" xr:uid="{00000000-0005-0000-0000-0000BF8F0000}"/>
    <cellStyle name="Normal 33" xfId="2279" xr:uid="{00000000-0005-0000-0000-0000C08F0000}"/>
    <cellStyle name="Normal 33 2" xfId="37753" xr:uid="{00000000-0005-0000-0000-0000C18F0000}"/>
    <cellStyle name="Normal 33 2 2" xfId="37754" xr:uid="{00000000-0005-0000-0000-0000C28F0000}"/>
    <cellStyle name="Normal 33 3" xfId="37755" xr:uid="{00000000-0005-0000-0000-0000C38F0000}"/>
    <cellStyle name="Normal 34" xfId="1324" xr:uid="{00000000-0005-0000-0000-0000C48F0000}"/>
    <cellStyle name="Normal 34 2" xfId="37756" xr:uid="{00000000-0005-0000-0000-0000C58F0000}"/>
    <cellStyle name="Normal 34 2 2" xfId="37757" xr:uid="{00000000-0005-0000-0000-0000C68F0000}"/>
    <cellStyle name="Normal 34 3" xfId="37758" xr:uid="{00000000-0005-0000-0000-0000C78F0000}"/>
    <cellStyle name="Normal 35" xfId="37759" xr:uid="{00000000-0005-0000-0000-0000C88F0000}"/>
    <cellStyle name="Normal 35 2" xfId="37760" xr:uid="{00000000-0005-0000-0000-0000C98F0000}"/>
    <cellStyle name="Normal 35 2 2" xfId="37761" xr:uid="{00000000-0005-0000-0000-0000CA8F0000}"/>
    <cellStyle name="Normal 35 3" xfId="37762" xr:uid="{00000000-0005-0000-0000-0000CB8F0000}"/>
    <cellStyle name="Normal 36" xfId="37763" xr:uid="{00000000-0005-0000-0000-0000CC8F0000}"/>
    <cellStyle name="Normal 36 2" xfId="37764" xr:uid="{00000000-0005-0000-0000-0000CD8F0000}"/>
    <cellStyle name="Normal 36 2 2" xfId="37765" xr:uid="{00000000-0005-0000-0000-0000CE8F0000}"/>
    <cellStyle name="Normal 36 3" xfId="37766" xr:uid="{00000000-0005-0000-0000-0000CF8F0000}"/>
    <cellStyle name="Normal 37" xfId="37767" xr:uid="{00000000-0005-0000-0000-0000D08F0000}"/>
    <cellStyle name="Normal 37 2" xfId="37768" xr:uid="{00000000-0005-0000-0000-0000D18F0000}"/>
    <cellStyle name="Normal 37 2 2" xfId="37769" xr:uid="{00000000-0005-0000-0000-0000D28F0000}"/>
    <cellStyle name="Normal 37 3" xfId="37770" xr:uid="{00000000-0005-0000-0000-0000D38F0000}"/>
    <cellStyle name="Normal 38" xfId="37771" xr:uid="{00000000-0005-0000-0000-0000D48F0000}"/>
    <cellStyle name="Normal 38 2" xfId="37772" xr:uid="{00000000-0005-0000-0000-0000D58F0000}"/>
    <cellStyle name="Normal 38 2 2" xfId="37773" xr:uid="{00000000-0005-0000-0000-0000D68F0000}"/>
    <cellStyle name="Normal 38 3" xfId="37774" xr:uid="{00000000-0005-0000-0000-0000D78F0000}"/>
    <cellStyle name="Normal 39" xfId="37775" xr:uid="{00000000-0005-0000-0000-0000D88F0000}"/>
    <cellStyle name="Normal 39 2" xfId="37776" xr:uid="{00000000-0005-0000-0000-0000D98F0000}"/>
    <cellStyle name="Normal 39 2 2" xfId="37777" xr:uid="{00000000-0005-0000-0000-0000DA8F0000}"/>
    <cellStyle name="Normal 39 3" xfId="37778" xr:uid="{00000000-0005-0000-0000-0000DB8F0000}"/>
    <cellStyle name="Normal 4" xfId="1325" xr:uid="{00000000-0005-0000-0000-0000DC8F0000}"/>
    <cellStyle name="Normal 4 2" xfId="1326" xr:uid="{00000000-0005-0000-0000-0000DD8F0000}"/>
    <cellStyle name="Normal 4 2 2" xfId="1327" xr:uid="{00000000-0005-0000-0000-0000DE8F0000}"/>
    <cellStyle name="Normal 4 2 2 2" xfId="37779" xr:uid="{00000000-0005-0000-0000-0000DF8F0000}"/>
    <cellStyle name="Normal 4 2 2 3" xfId="37780" xr:uid="{00000000-0005-0000-0000-0000E08F0000}"/>
    <cellStyle name="Normal 4 2 3" xfId="37781" xr:uid="{00000000-0005-0000-0000-0000E18F0000}"/>
    <cellStyle name="Normal 4 2 4" xfId="37782" xr:uid="{00000000-0005-0000-0000-0000E28F0000}"/>
    <cellStyle name="Normal 4 3" xfId="1328" xr:uid="{00000000-0005-0000-0000-0000E38F0000}"/>
    <cellStyle name="Normal 4 3 2" xfId="1329" xr:uid="{00000000-0005-0000-0000-0000E48F0000}"/>
    <cellStyle name="Normal 4 3 2 2" xfId="1330" xr:uid="{00000000-0005-0000-0000-0000E58F0000}"/>
    <cellStyle name="Normal 4 3 2 2 2" xfId="37783" xr:uid="{00000000-0005-0000-0000-0000E68F0000}"/>
    <cellStyle name="Normal 4 3 2 2 3" xfId="37784" xr:uid="{00000000-0005-0000-0000-0000E78F0000}"/>
    <cellStyle name="Normal 4 3 2 3" xfId="37785" xr:uid="{00000000-0005-0000-0000-0000E88F0000}"/>
    <cellStyle name="Normal 4 3 2_T-straight with PEDs adjustor" xfId="37786" xr:uid="{00000000-0005-0000-0000-0000E98F0000}"/>
    <cellStyle name="Normal 4 3 3" xfId="1331" xr:uid="{00000000-0005-0000-0000-0000EA8F0000}"/>
    <cellStyle name="Normal 4 3 3 2" xfId="37787" xr:uid="{00000000-0005-0000-0000-0000EB8F0000}"/>
    <cellStyle name="Normal 4 3 3 3" xfId="37788" xr:uid="{00000000-0005-0000-0000-0000EC8F0000}"/>
    <cellStyle name="Normal 4 3 4" xfId="37789" xr:uid="{00000000-0005-0000-0000-0000ED8F0000}"/>
    <cellStyle name="Normal 4 3_T-straight with PEDs adjustor" xfId="37790" xr:uid="{00000000-0005-0000-0000-0000EE8F0000}"/>
    <cellStyle name="Normal 4 4" xfId="1332" xr:uid="{00000000-0005-0000-0000-0000EF8F0000}"/>
    <cellStyle name="Normal 4 4 2" xfId="1333" xr:uid="{00000000-0005-0000-0000-0000F08F0000}"/>
    <cellStyle name="Normal 4 4 2 2" xfId="1334" xr:uid="{00000000-0005-0000-0000-0000F18F0000}"/>
    <cellStyle name="Normal 4 4 2 2 2" xfId="37791" xr:uid="{00000000-0005-0000-0000-0000F28F0000}"/>
    <cellStyle name="Normal 4 4 2 2 3" xfId="37792" xr:uid="{00000000-0005-0000-0000-0000F38F0000}"/>
    <cellStyle name="Normal 4 4 2 3" xfId="37793" xr:uid="{00000000-0005-0000-0000-0000F48F0000}"/>
    <cellStyle name="Normal 4 4 2_T-straight with PEDs adjustor" xfId="37794" xr:uid="{00000000-0005-0000-0000-0000F58F0000}"/>
    <cellStyle name="Normal 4 4 3" xfId="1335" xr:uid="{00000000-0005-0000-0000-0000F68F0000}"/>
    <cellStyle name="Normal 4 4 3 2" xfId="37795" xr:uid="{00000000-0005-0000-0000-0000F78F0000}"/>
    <cellStyle name="Normal 4 4 3 3" xfId="37796" xr:uid="{00000000-0005-0000-0000-0000F88F0000}"/>
    <cellStyle name="Normal 4 4 4" xfId="37797" xr:uid="{00000000-0005-0000-0000-0000F98F0000}"/>
    <cellStyle name="Normal 4 4_T-straight with PEDs adjustor" xfId="37798" xr:uid="{00000000-0005-0000-0000-0000FA8F0000}"/>
    <cellStyle name="Normal 4 5" xfId="1336" xr:uid="{00000000-0005-0000-0000-0000FB8F0000}"/>
    <cellStyle name="Normal 4 5 2" xfId="1337" xr:uid="{00000000-0005-0000-0000-0000FC8F0000}"/>
    <cellStyle name="Normal 4 5 3" xfId="1338" xr:uid="{00000000-0005-0000-0000-0000FD8F0000}"/>
    <cellStyle name="Normal 4 6" xfId="1339" xr:uid="{00000000-0005-0000-0000-0000FE8F0000}"/>
    <cellStyle name="Normal 4 6 2" xfId="37799" xr:uid="{00000000-0005-0000-0000-0000FF8F0000}"/>
    <cellStyle name="Normal 4 6 2 2" xfId="37800" xr:uid="{00000000-0005-0000-0000-000000900000}"/>
    <cellStyle name="Normal 4 6 2 2 2" xfId="37801" xr:uid="{00000000-0005-0000-0000-000001900000}"/>
    <cellStyle name="Normal 4 6 2 3" xfId="37802" xr:uid="{00000000-0005-0000-0000-000002900000}"/>
    <cellStyle name="Normal 4 6 3" xfId="37803" xr:uid="{00000000-0005-0000-0000-000003900000}"/>
    <cellStyle name="Normal 4 6 3 2" xfId="37804" xr:uid="{00000000-0005-0000-0000-000004900000}"/>
    <cellStyle name="Normal 4 6 4" xfId="37805" xr:uid="{00000000-0005-0000-0000-000005900000}"/>
    <cellStyle name="Normal 4 7" xfId="1340" xr:uid="{00000000-0005-0000-0000-000006900000}"/>
    <cellStyle name="Normal 4 7 2" xfId="37806" xr:uid="{00000000-0005-0000-0000-000007900000}"/>
    <cellStyle name="Normal 4 8" xfId="1341" xr:uid="{00000000-0005-0000-0000-000008900000}"/>
    <cellStyle name="Normal 4 8 2" xfId="37807" xr:uid="{00000000-0005-0000-0000-000009900000}"/>
    <cellStyle name="Normal 4 8 3" xfId="37808" xr:uid="{00000000-0005-0000-0000-00000A900000}"/>
    <cellStyle name="Normal 4 9" xfId="37809" xr:uid="{00000000-0005-0000-0000-00000B900000}"/>
    <cellStyle name="Normal 4_Sheet1" xfId="37810" xr:uid="{00000000-0005-0000-0000-00000C900000}"/>
    <cellStyle name="Normal 40" xfId="37811" xr:uid="{00000000-0005-0000-0000-00000D900000}"/>
    <cellStyle name="Normal 40 2" xfId="37812" xr:uid="{00000000-0005-0000-0000-00000E900000}"/>
    <cellStyle name="Normal 40 2 2" xfId="37813" xr:uid="{00000000-0005-0000-0000-00000F900000}"/>
    <cellStyle name="Normal 40 3" xfId="37814" xr:uid="{00000000-0005-0000-0000-000010900000}"/>
    <cellStyle name="Normal 41" xfId="37815" xr:uid="{00000000-0005-0000-0000-000011900000}"/>
    <cellStyle name="Normal 41 2" xfId="37816" xr:uid="{00000000-0005-0000-0000-000012900000}"/>
    <cellStyle name="Normal 41 2 2" xfId="37817" xr:uid="{00000000-0005-0000-0000-000013900000}"/>
    <cellStyle name="Normal 41 3" xfId="37818" xr:uid="{00000000-0005-0000-0000-000014900000}"/>
    <cellStyle name="Normal 42" xfId="37819" xr:uid="{00000000-0005-0000-0000-000015900000}"/>
    <cellStyle name="Normal 42 2" xfId="37820" xr:uid="{00000000-0005-0000-0000-000016900000}"/>
    <cellStyle name="Normal 42 2 2" xfId="37821" xr:uid="{00000000-0005-0000-0000-000017900000}"/>
    <cellStyle name="Normal 42 3" xfId="37822" xr:uid="{00000000-0005-0000-0000-000018900000}"/>
    <cellStyle name="Normal 42 4" xfId="37823" xr:uid="{00000000-0005-0000-0000-000019900000}"/>
    <cellStyle name="Normal 42 5" xfId="37824" xr:uid="{00000000-0005-0000-0000-00001A900000}"/>
    <cellStyle name="Normal 43" xfId="37825" xr:uid="{00000000-0005-0000-0000-00001B900000}"/>
    <cellStyle name="Normal 43 2" xfId="37826" xr:uid="{00000000-0005-0000-0000-00001C900000}"/>
    <cellStyle name="Normal 43 2 2" xfId="37827" xr:uid="{00000000-0005-0000-0000-00001D900000}"/>
    <cellStyle name="Normal 43 3" xfId="37828" xr:uid="{00000000-0005-0000-0000-00001E900000}"/>
    <cellStyle name="Normal 44" xfId="37829" xr:uid="{00000000-0005-0000-0000-00001F900000}"/>
    <cellStyle name="Normal 44 2" xfId="37830" xr:uid="{00000000-0005-0000-0000-000020900000}"/>
    <cellStyle name="Normal 44 2 2" xfId="37831" xr:uid="{00000000-0005-0000-0000-000021900000}"/>
    <cellStyle name="Normal 44 3" xfId="37832" xr:uid="{00000000-0005-0000-0000-000022900000}"/>
    <cellStyle name="Normal 45" xfId="37833" xr:uid="{00000000-0005-0000-0000-000023900000}"/>
    <cellStyle name="Normal 45 2" xfId="37834" xr:uid="{00000000-0005-0000-0000-000024900000}"/>
    <cellStyle name="Normal 45 2 2" xfId="37835" xr:uid="{00000000-0005-0000-0000-000025900000}"/>
    <cellStyle name="Normal 45 3" xfId="37836" xr:uid="{00000000-0005-0000-0000-000026900000}"/>
    <cellStyle name="Normal 46" xfId="37837" xr:uid="{00000000-0005-0000-0000-000027900000}"/>
    <cellStyle name="Normal 46 2" xfId="37838" xr:uid="{00000000-0005-0000-0000-000028900000}"/>
    <cellStyle name="Normal 46 2 2" xfId="37839" xr:uid="{00000000-0005-0000-0000-000029900000}"/>
    <cellStyle name="Normal 46 3" xfId="37840" xr:uid="{00000000-0005-0000-0000-00002A900000}"/>
    <cellStyle name="Normal 47" xfId="37841" xr:uid="{00000000-0005-0000-0000-00002B900000}"/>
    <cellStyle name="Normal 47 2" xfId="37842" xr:uid="{00000000-0005-0000-0000-00002C900000}"/>
    <cellStyle name="Normal 47 2 2" xfId="37843" xr:uid="{00000000-0005-0000-0000-00002D900000}"/>
    <cellStyle name="Normal 47 3" xfId="37844" xr:uid="{00000000-0005-0000-0000-00002E900000}"/>
    <cellStyle name="Normal 48" xfId="37845" xr:uid="{00000000-0005-0000-0000-00002F900000}"/>
    <cellStyle name="Normal 48 2" xfId="37846" xr:uid="{00000000-0005-0000-0000-000030900000}"/>
    <cellStyle name="Normal 49" xfId="37847" xr:uid="{00000000-0005-0000-0000-000031900000}"/>
    <cellStyle name="Normal 49 2" xfId="37848" xr:uid="{00000000-0005-0000-0000-000032900000}"/>
    <cellStyle name="Normal 5" xfId="1342" xr:uid="{00000000-0005-0000-0000-000033900000}"/>
    <cellStyle name="Normal 5 10" xfId="1343" xr:uid="{00000000-0005-0000-0000-000034900000}"/>
    <cellStyle name="Normal 5 10 2" xfId="37849" xr:uid="{00000000-0005-0000-0000-000035900000}"/>
    <cellStyle name="Normal 5 10 2 2" xfId="37850" xr:uid="{00000000-0005-0000-0000-000036900000}"/>
    <cellStyle name="Normal 5 10 2 2 2" xfId="37851" xr:uid="{00000000-0005-0000-0000-000037900000}"/>
    <cellStyle name="Normal 5 10 2 2 2 2" xfId="37852" xr:uid="{00000000-0005-0000-0000-000038900000}"/>
    <cellStyle name="Normal 5 10 2 2 2 2 2" xfId="37853" xr:uid="{00000000-0005-0000-0000-000039900000}"/>
    <cellStyle name="Normal 5 10 2 2 2 3" xfId="37854" xr:uid="{00000000-0005-0000-0000-00003A900000}"/>
    <cellStyle name="Normal 5 10 2 2 3" xfId="37855" xr:uid="{00000000-0005-0000-0000-00003B900000}"/>
    <cellStyle name="Normal 5 10 2 2 3 2" xfId="37856" xr:uid="{00000000-0005-0000-0000-00003C900000}"/>
    <cellStyle name="Normal 5 10 2 2 4" xfId="37857" xr:uid="{00000000-0005-0000-0000-00003D900000}"/>
    <cellStyle name="Normal 5 10 2 3" xfId="37858" xr:uid="{00000000-0005-0000-0000-00003E900000}"/>
    <cellStyle name="Normal 5 10 2 3 2" xfId="37859" xr:uid="{00000000-0005-0000-0000-00003F900000}"/>
    <cellStyle name="Normal 5 10 2 3 2 2" xfId="37860" xr:uid="{00000000-0005-0000-0000-000040900000}"/>
    <cellStyle name="Normal 5 10 2 3 3" xfId="37861" xr:uid="{00000000-0005-0000-0000-000041900000}"/>
    <cellStyle name="Normal 5 10 2 4" xfId="37862" xr:uid="{00000000-0005-0000-0000-000042900000}"/>
    <cellStyle name="Normal 5 10 2 4 2" xfId="37863" xr:uid="{00000000-0005-0000-0000-000043900000}"/>
    <cellStyle name="Normal 5 10 2 5" xfId="37864" xr:uid="{00000000-0005-0000-0000-000044900000}"/>
    <cellStyle name="Normal 5 10 3" xfId="37865" xr:uid="{00000000-0005-0000-0000-000045900000}"/>
    <cellStyle name="Normal 5 10 3 2" xfId="37866" xr:uid="{00000000-0005-0000-0000-000046900000}"/>
    <cellStyle name="Normal 5 10 3 2 2" xfId="37867" xr:uid="{00000000-0005-0000-0000-000047900000}"/>
    <cellStyle name="Normal 5 10 3 2 2 2" xfId="37868" xr:uid="{00000000-0005-0000-0000-000048900000}"/>
    <cellStyle name="Normal 5 10 3 2 3" xfId="37869" xr:uid="{00000000-0005-0000-0000-000049900000}"/>
    <cellStyle name="Normal 5 10 3 3" xfId="37870" xr:uid="{00000000-0005-0000-0000-00004A900000}"/>
    <cellStyle name="Normal 5 10 3 3 2" xfId="37871" xr:uid="{00000000-0005-0000-0000-00004B900000}"/>
    <cellStyle name="Normal 5 10 3 4" xfId="37872" xr:uid="{00000000-0005-0000-0000-00004C900000}"/>
    <cellStyle name="Normal 5 10 4" xfId="37873" xr:uid="{00000000-0005-0000-0000-00004D900000}"/>
    <cellStyle name="Normal 5 10 4 2" xfId="37874" xr:uid="{00000000-0005-0000-0000-00004E900000}"/>
    <cellStyle name="Normal 5 10 4 2 2" xfId="37875" xr:uid="{00000000-0005-0000-0000-00004F900000}"/>
    <cellStyle name="Normal 5 10 4 3" xfId="37876" xr:uid="{00000000-0005-0000-0000-000050900000}"/>
    <cellStyle name="Normal 5 10 5" xfId="37877" xr:uid="{00000000-0005-0000-0000-000051900000}"/>
    <cellStyle name="Normal 5 10 5 2" xfId="37878" xr:uid="{00000000-0005-0000-0000-000052900000}"/>
    <cellStyle name="Normal 5 10 6" xfId="37879" xr:uid="{00000000-0005-0000-0000-000053900000}"/>
    <cellStyle name="Normal 5 11" xfId="1344" xr:uid="{00000000-0005-0000-0000-000054900000}"/>
    <cellStyle name="Normal 5 11 2" xfId="1345" xr:uid="{00000000-0005-0000-0000-000055900000}"/>
    <cellStyle name="Normal 5 11 3" xfId="37880" xr:uid="{00000000-0005-0000-0000-000056900000}"/>
    <cellStyle name="Normal 5 12" xfId="37881" xr:uid="{00000000-0005-0000-0000-000057900000}"/>
    <cellStyle name="Normal 5 12 2" xfId="37882" xr:uid="{00000000-0005-0000-0000-000058900000}"/>
    <cellStyle name="Normal 5 12 2 2" xfId="37883" xr:uid="{00000000-0005-0000-0000-000059900000}"/>
    <cellStyle name="Normal 5 12 2 2 2" xfId="37884" xr:uid="{00000000-0005-0000-0000-00005A900000}"/>
    <cellStyle name="Normal 5 12 2 2 2 2" xfId="37885" xr:uid="{00000000-0005-0000-0000-00005B900000}"/>
    <cellStyle name="Normal 5 12 2 2 3" xfId="37886" xr:uid="{00000000-0005-0000-0000-00005C900000}"/>
    <cellStyle name="Normal 5 12 2 3" xfId="37887" xr:uid="{00000000-0005-0000-0000-00005D900000}"/>
    <cellStyle name="Normal 5 12 2 3 2" xfId="37888" xr:uid="{00000000-0005-0000-0000-00005E900000}"/>
    <cellStyle name="Normal 5 12 2 4" xfId="37889" xr:uid="{00000000-0005-0000-0000-00005F900000}"/>
    <cellStyle name="Normal 5 12 3" xfId="37890" xr:uid="{00000000-0005-0000-0000-000060900000}"/>
    <cellStyle name="Normal 5 12 3 2" xfId="37891" xr:uid="{00000000-0005-0000-0000-000061900000}"/>
    <cellStyle name="Normal 5 12 3 2 2" xfId="37892" xr:uid="{00000000-0005-0000-0000-000062900000}"/>
    <cellStyle name="Normal 5 12 3 3" xfId="37893" xr:uid="{00000000-0005-0000-0000-000063900000}"/>
    <cellStyle name="Normal 5 12 4" xfId="37894" xr:uid="{00000000-0005-0000-0000-000064900000}"/>
    <cellStyle name="Normal 5 12 4 2" xfId="37895" xr:uid="{00000000-0005-0000-0000-000065900000}"/>
    <cellStyle name="Normal 5 12 5" xfId="37896" xr:uid="{00000000-0005-0000-0000-000066900000}"/>
    <cellStyle name="Normal 5 13" xfId="37897" xr:uid="{00000000-0005-0000-0000-000067900000}"/>
    <cellStyle name="Normal 5 13 2" xfId="37898" xr:uid="{00000000-0005-0000-0000-000068900000}"/>
    <cellStyle name="Normal 5 13 2 2" xfId="37899" xr:uid="{00000000-0005-0000-0000-000069900000}"/>
    <cellStyle name="Normal 5 13 2 2 2" xfId="37900" xr:uid="{00000000-0005-0000-0000-00006A900000}"/>
    <cellStyle name="Normal 5 13 2 3" xfId="37901" xr:uid="{00000000-0005-0000-0000-00006B900000}"/>
    <cellStyle name="Normal 5 13 3" xfId="37902" xr:uid="{00000000-0005-0000-0000-00006C900000}"/>
    <cellStyle name="Normal 5 13 3 2" xfId="37903" xr:uid="{00000000-0005-0000-0000-00006D900000}"/>
    <cellStyle name="Normal 5 13 4" xfId="37904" xr:uid="{00000000-0005-0000-0000-00006E900000}"/>
    <cellStyle name="Normal 5 14" xfId="37905" xr:uid="{00000000-0005-0000-0000-00006F900000}"/>
    <cellStyle name="Normal 5 14 2" xfId="37906" xr:uid="{00000000-0005-0000-0000-000070900000}"/>
    <cellStyle name="Normal 5 15" xfId="37907" xr:uid="{00000000-0005-0000-0000-000071900000}"/>
    <cellStyle name="Normal 5 15 2" xfId="37908" xr:uid="{00000000-0005-0000-0000-000072900000}"/>
    <cellStyle name="Normal 5 15 2 2" xfId="37909" xr:uid="{00000000-0005-0000-0000-000073900000}"/>
    <cellStyle name="Normal 5 15 3" xfId="37910" xr:uid="{00000000-0005-0000-0000-000074900000}"/>
    <cellStyle name="Normal 5 16" xfId="37911" xr:uid="{00000000-0005-0000-0000-000075900000}"/>
    <cellStyle name="Normal 5 16 2" xfId="37912" xr:uid="{00000000-0005-0000-0000-000076900000}"/>
    <cellStyle name="Normal 5 17" xfId="37913" xr:uid="{00000000-0005-0000-0000-000077900000}"/>
    <cellStyle name="Normal 5 2" xfId="1346" xr:uid="{00000000-0005-0000-0000-000078900000}"/>
    <cellStyle name="Normal 5 2 10" xfId="37914" xr:uid="{00000000-0005-0000-0000-000079900000}"/>
    <cellStyle name="Normal 5 2 10 2" xfId="37915" xr:uid="{00000000-0005-0000-0000-00007A900000}"/>
    <cellStyle name="Normal 5 2 10 2 2" xfId="37916" xr:uid="{00000000-0005-0000-0000-00007B900000}"/>
    <cellStyle name="Normal 5 2 10 2 2 2" xfId="37917" xr:uid="{00000000-0005-0000-0000-00007C900000}"/>
    <cellStyle name="Normal 5 2 10 2 2 2 2" xfId="37918" xr:uid="{00000000-0005-0000-0000-00007D900000}"/>
    <cellStyle name="Normal 5 2 10 2 2 2 2 2" xfId="37919" xr:uid="{00000000-0005-0000-0000-00007E900000}"/>
    <cellStyle name="Normal 5 2 10 2 2 2 3" xfId="37920" xr:uid="{00000000-0005-0000-0000-00007F900000}"/>
    <cellStyle name="Normal 5 2 10 2 2 3" xfId="37921" xr:uid="{00000000-0005-0000-0000-000080900000}"/>
    <cellStyle name="Normal 5 2 10 2 2 3 2" xfId="37922" xr:uid="{00000000-0005-0000-0000-000081900000}"/>
    <cellStyle name="Normal 5 2 10 2 2 4" xfId="37923" xr:uid="{00000000-0005-0000-0000-000082900000}"/>
    <cellStyle name="Normal 5 2 10 2 3" xfId="37924" xr:uid="{00000000-0005-0000-0000-000083900000}"/>
    <cellStyle name="Normal 5 2 10 2 3 2" xfId="37925" xr:uid="{00000000-0005-0000-0000-000084900000}"/>
    <cellStyle name="Normal 5 2 10 2 3 2 2" xfId="37926" xr:uid="{00000000-0005-0000-0000-000085900000}"/>
    <cellStyle name="Normal 5 2 10 2 3 3" xfId="37927" xr:uid="{00000000-0005-0000-0000-000086900000}"/>
    <cellStyle name="Normal 5 2 10 2 4" xfId="37928" xr:uid="{00000000-0005-0000-0000-000087900000}"/>
    <cellStyle name="Normal 5 2 10 2 4 2" xfId="37929" xr:uid="{00000000-0005-0000-0000-000088900000}"/>
    <cellStyle name="Normal 5 2 10 2 5" xfId="37930" xr:uid="{00000000-0005-0000-0000-000089900000}"/>
    <cellStyle name="Normal 5 2 10 3" xfId="37931" xr:uid="{00000000-0005-0000-0000-00008A900000}"/>
    <cellStyle name="Normal 5 2 10 3 2" xfId="37932" xr:uid="{00000000-0005-0000-0000-00008B900000}"/>
    <cellStyle name="Normal 5 2 10 3 2 2" xfId="37933" xr:uid="{00000000-0005-0000-0000-00008C900000}"/>
    <cellStyle name="Normal 5 2 10 3 2 2 2" xfId="37934" xr:uid="{00000000-0005-0000-0000-00008D900000}"/>
    <cellStyle name="Normal 5 2 10 3 2 3" xfId="37935" xr:uid="{00000000-0005-0000-0000-00008E900000}"/>
    <cellStyle name="Normal 5 2 10 3 3" xfId="37936" xr:uid="{00000000-0005-0000-0000-00008F900000}"/>
    <cellStyle name="Normal 5 2 10 3 3 2" xfId="37937" xr:uid="{00000000-0005-0000-0000-000090900000}"/>
    <cellStyle name="Normal 5 2 10 3 4" xfId="37938" xr:uid="{00000000-0005-0000-0000-000091900000}"/>
    <cellStyle name="Normal 5 2 10 4" xfId="37939" xr:uid="{00000000-0005-0000-0000-000092900000}"/>
    <cellStyle name="Normal 5 2 10 4 2" xfId="37940" xr:uid="{00000000-0005-0000-0000-000093900000}"/>
    <cellStyle name="Normal 5 2 10 4 2 2" xfId="37941" xr:uid="{00000000-0005-0000-0000-000094900000}"/>
    <cellStyle name="Normal 5 2 10 4 2 2 2" xfId="37942" xr:uid="{00000000-0005-0000-0000-000095900000}"/>
    <cellStyle name="Normal 5 2 10 4 2 3" xfId="37943" xr:uid="{00000000-0005-0000-0000-000096900000}"/>
    <cellStyle name="Normal 5 2 10 4 3" xfId="37944" xr:uid="{00000000-0005-0000-0000-000097900000}"/>
    <cellStyle name="Normal 5 2 10 4 3 2" xfId="37945" xr:uid="{00000000-0005-0000-0000-000098900000}"/>
    <cellStyle name="Normal 5 2 10 4 4" xfId="37946" xr:uid="{00000000-0005-0000-0000-000099900000}"/>
    <cellStyle name="Normal 5 2 10 5" xfId="37947" xr:uid="{00000000-0005-0000-0000-00009A900000}"/>
    <cellStyle name="Normal 5 2 10 5 2" xfId="37948" xr:uid="{00000000-0005-0000-0000-00009B900000}"/>
    <cellStyle name="Normal 5 2 10 5 2 2" xfId="37949" xr:uid="{00000000-0005-0000-0000-00009C900000}"/>
    <cellStyle name="Normal 5 2 10 5 3" xfId="37950" xr:uid="{00000000-0005-0000-0000-00009D900000}"/>
    <cellStyle name="Normal 5 2 10 6" xfId="37951" xr:uid="{00000000-0005-0000-0000-00009E900000}"/>
    <cellStyle name="Normal 5 2 10 6 2" xfId="37952" xr:uid="{00000000-0005-0000-0000-00009F900000}"/>
    <cellStyle name="Normal 5 2 10 7" xfId="37953" xr:uid="{00000000-0005-0000-0000-0000A0900000}"/>
    <cellStyle name="Normal 5 2 10 7 2" xfId="37954" xr:uid="{00000000-0005-0000-0000-0000A1900000}"/>
    <cellStyle name="Normal 5 2 10 8" xfId="37955" xr:uid="{00000000-0005-0000-0000-0000A2900000}"/>
    <cellStyle name="Normal 5 2 11" xfId="37956" xr:uid="{00000000-0005-0000-0000-0000A3900000}"/>
    <cellStyle name="Normal 5 2 11 2" xfId="37957" xr:uid="{00000000-0005-0000-0000-0000A4900000}"/>
    <cellStyle name="Normal 5 2 11 2 2" xfId="37958" xr:uid="{00000000-0005-0000-0000-0000A5900000}"/>
    <cellStyle name="Normal 5 2 11 2 2 2" xfId="37959" xr:uid="{00000000-0005-0000-0000-0000A6900000}"/>
    <cellStyle name="Normal 5 2 11 2 2 2 2" xfId="37960" xr:uid="{00000000-0005-0000-0000-0000A7900000}"/>
    <cellStyle name="Normal 5 2 11 2 2 2 2 2" xfId="37961" xr:uid="{00000000-0005-0000-0000-0000A8900000}"/>
    <cellStyle name="Normal 5 2 11 2 2 2 3" xfId="37962" xr:uid="{00000000-0005-0000-0000-0000A9900000}"/>
    <cellStyle name="Normal 5 2 11 2 2 3" xfId="37963" xr:uid="{00000000-0005-0000-0000-0000AA900000}"/>
    <cellStyle name="Normal 5 2 11 2 2 3 2" xfId="37964" xr:uid="{00000000-0005-0000-0000-0000AB900000}"/>
    <cellStyle name="Normal 5 2 11 2 2 4" xfId="37965" xr:uid="{00000000-0005-0000-0000-0000AC900000}"/>
    <cellStyle name="Normal 5 2 11 2 3" xfId="37966" xr:uid="{00000000-0005-0000-0000-0000AD900000}"/>
    <cellStyle name="Normal 5 2 11 2 3 2" xfId="37967" xr:uid="{00000000-0005-0000-0000-0000AE900000}"/>
    <cellStyle name="Normal 5 2 11 2 3 2 2" xfId="37968" xr:uid="{00000000-0005-0000-0000-0000AF900000}"/>
    <cellStyle name="Normal 5 2 11 2 3 3" xfId="37969" xr:uid="{00000000-0005-0000-0000-0000B0900000}"/>
    <cellStyle name="Normal 5 2 11 2 4" xfId="37970" xr:uid="{00000000-0005-0000-0000-0000B1900000}"/>
    <cellStyle name="Normal 5 2 11 2 4 2" xfId="37971" xr:uid="{00000000-0005-0000-0000-0000B2900000}"/>
    <cellStyle name="Normal 5 2 11 2 5" xfId="37972" xr:uid="{00000000-0005-0000-0000-0000B3900000}"/>
    <cellStyle name="Normal 5 2 11 3" xfId="37973" xr:uid="{00000000-0005-0000-0000-0000B4900000}"/>
    <cellStyle name="Normal 5 2 11 3 2" xfId="37974" xr:uid="{00000000-0005-0000-0000-0000B5900000}"/>
    <cellStyle name="Normal 5 2 11 3 2 2" xfId="37975" xr:uid="{00000000-0005-0000-0000-0000B6900000}"/>
    <cellStyle name="Normal 5 2 11 3 2 2 2" xfId="37976" xr:uid="{00000000-0005-0000-0000-0000B7900000}"/>
    <cellStyle name="Normal 5 2 11 3 2 3" xfId="37977" xr:uid="{00000000-0005-0000-0000-0000B8900000}"/>
    <cellStyle name="Normal 5 2 11 3 3" xfId="37978" xr:uid="{00000000-0005-0000-0000-0000B9900000}"/>
    <cellStyle name="Normal 5 2 11 3 3 2" xfId="37979" xr:uid="{00000000-0005-0000-0000-0000BA900000}"/>
    <cellStyle name="Normal 5 2 11 3 4" xfId="37980" xr:uid="{00000000-0005-0000-0000-0000BB900000}"/>
    <cellStyle name="Normal 5 2 11 4" xfId="37981" xr:uid="{00000000-0005-0000-0000-0000BC900000}"/>
    <cellStyle name="Normal 5 2 11 4 2" xfId="37982" xr:uid="{00000000-0005-0000-0000-0000BD900000}"/>
    <cellStyle name="Normal 5 2 11 4 2 2" xfId="37983" xr:uid="{00000000-0005-0000-0000-0000BE900000}"/>
    <cellStyle name="Normal 5 2 11 4 3" xfId="37984" xr:uid="{00000000-0005-0000-0000-0000BF900000}"/>
    <cellStyle name="Normal 5 2 11 5" xfId="37985" xr:uid="{00000000-0005-0000-0000-0000C0900000}"/>
    <cellStyle name="Normal 5 2 11 5 2" xfId="37986" xr:uid="{00000000-0005-0000-0000-0000C1900000}"/>
    <cellStyle name="Normal 5 2 11 6" xfId="37987" xr:uid="{00000000-0005-0000-0000-0000C2900000}"/>
    <cellStyle name="Normal 5 2 12" xfId="37988" xr:uid="{00000000-0005-0000-0000-0000C3900000}"/>
    <cellStyle name="Normal 5 2 12 2" xfId="37989" xr:uid="{00000000-0005-0000-0000-0000C4900000}"/>
    <cellStyle name="Normal 5 2 12 2 2" xfId="37990" xr:uid="{00000000-0005-0000-0000-0000C5900000}"/>
    <cellStyle name="Normal 5 2 12 2 2 2" xfId="37991" xr:uid="{00000000-0005-0000-0000-0000C6900000}"/>
    <cellStyle name="Normal 5 2 12 2 2 2 2" xfId="37992" xr:uid="{00000000-0005-0000-0000-0000C7900000}"/>
    <cellStyle name="Normal 5 2 12 2 2 2 2 2" xfId="37993" xr:uid="{00000000-0005-0000-0000-0000C8900000}"/>
    <cellStyle name="Normal 5 2 12 2 2 2 3" xfId="37994" xr:uid="{00000000-0005-0000-0000-0000C9900000}"/>
    <cellStyle name="Normal 5 2 12 2 2 3" xfId="37995" xr:uid="{00000000-0005-0000-0000-0000CA900000}"/>
    <cellStyle name="Normal 5 2 12 2 2 3 2" xfId="37996" xr:uid="{00000000-0005-0000-0000-0000CB900000}"/>
    <cellStyle name="Normal 5 2 12 2 2 4" xfId="37997" xr:uid="{00000000-0005-0000-0000-0000CC900000}"/>
    <cellStyle name="Normal 5 2 12 2 3" xfId="37998" xr:uid="{00000000-0005-0000-0000-0000CD900000}"/>
    <cellStyle name="Normal 5 2 12 2 3 2" xfId="37999" xr:uid="{00000000-0005-0000-0000-0000CE900000}"/>
    <cellStyle name="Normal 5 2 12 2 3 2 2" xfId="38000" xr:uid="{00000000-0005-0000-0000-0000CF900000}"/>
    <cellStyle name="Normal 5 2 12 2 3 3" xfId="38001" xr:uid="{00000000-0005-0000-0000-0000D0900000}"/>
    <cellStyle name="Normal 5 2 12 2 4" xfId="38002" xr:uid="{00000000-0005-0000-0000-0000D1900000}"/>
    <cellStyle name="Normal 5 2 12 2 4 2" xfId="38003" xr:uid="{00000000-0005-0000-0000-0000D2900000}"/>
    <cellStyle name="Normal 5 2 12 2 5" xfId="38004" xr:uid="{00000000-0005-0000-0000-0000D3900000}"/>
    <cellStyle name="Normal 5 2 12 3" xfId="38005" xr:uid="{00000000-0005-0000-0000-0000D4900000}"/>
    <cellStyle name="Normal 5 2 12 3 2" xfId="38006" xr:uid="{00000000-0005-0000-0000-0000D5900000}"/>
    <cellStyle name="Normal 5 2 12 3 2 2" xfId="38007" xr:uid="{00000000-0005-0000-0000-0000D6900000}"/>
    <cellStyle name="Normal 5 2 12 3 2 2 2" xfId="38008" xr:uid="{00000000-0005-0000-0000-0000D7900000}"/>
    <cellStyle name="Normal 5 2 12 3 2 3" xfId="38009" xr:uid="{00000000-0005-0000-0000-0000D8900000}"/>
    <cellStyle name="Normal 5 2 12 3 3" xfId="38010" xr:uid="{00000000-0005-0000-0000-0000D9900000}"/>
    <cellStyle name="Normal 5 2 12 3 3 2" xfId="38011" xr:uid="{00000000-0005-0000-0000-0000DA900000}"/>
    <cellStyle name="Normal 5 2 12 3 4" xfId="38012" xr:uid="{00000000-0005-0000-0000-0000DB900000}"/>
    <cellStyle name="Normal 5 2 12 4" xfId="38013" xr:uid="{00000000-0005-0000-0000-0000DC900000}"/>
    <cellStyle name="Normal 5 2 12 4 2" xfId="38014" xr:uid="{00000000-0005-0000-0000-0000DD900000}"/>
    <cellStyle name="Normal 5 2 12 4 2 2" xfId="38015" xr:uid="{00000000-0005-0000-0000-0000DE900000}"/>
    <cellStyle name="Normal 5 2 12 4 3" xfId="38016" xr:uid="{00000000-0005-0000-0000-0000DF900000}"/>
    <cellStyle name="Normal 5 2 12 5" xfId="38017" xr:uid="{00000000-0005-0000-0000-0000E0900000}"/>
    <cellStyle name="Normal 5 2 12 5 2" xfId="38018" xr:uid="{00000000-0005-0000-0000-0000E1900000}"/>
    <cellStyle name="Normal 5 2 12 6" xfId="38019" xr:uid="{00000000-0005-0000-0000-0000E2900000}"/>
    <cellStyle name="Normal 5 2 13" xfId="38020" xr:uid="{00000000-0005-0000-0000-0000E3900000}"/>
    <cellStyle name="Normal 5 2 13 2" xfId="38021" xr:uid="{00000000-0005-0000-0000-0000E4900000}"/>
    <cellStyle name="Normal 5 2 13 2 2" xfId="38022" xr:uid="{00000000-0005-0000-0000-0000E5900000}"/>
    <cellStyle name="Normal 5 2 13 2 2 2" xfId="38023" xr:uid="{00000000-0005-0000-0000-0000E6900000}"/>
    <cellStyle name="Normal 5 2 13 2 2 2 2" xfId="38024" xr:uid="{00000000-0005-0000-0000-0000E7900000}"/>
    <cellStyle name="Normal 5 2 13 2 2 3" xfId="38025" xr:uid="{00000000-0005-0000-0000-0000E8900000}"/>
    <cellStyle name="Normal 5 2 13 2 3" xfId="38026" xr:uid="{00000000-0005-0000-0000-0000E9900000}"/>
    <cellStyle name="Normal 5 2 13 2 3 2" xfId="38027" xr:uid="{00000000-0005-0000-0000-0000EA900000}"/>
    <cellStyle name="Normal 5 2 13 2 4" xfId="38028" xr:uid="{00000000-0005-0000-0000-0000EB900000}"/>
    <cellStyle name="Normal 5 2 13 3" xfId="38029" xr:uid="{00000000-0005-0000-0000-0000EC900000}"/>
    <cellStyle name="Normal 5 2 13 3 2" xfId="38030" xr:uid="{00000000-0005-0000-0000-0000ED900000}"/>
    <cellStyle name="Normal 5 2 13 3 2 2" xfId="38031" xr:uid="{00000000-0005-0000-0000-0000EE900000}"/>
    <cellStyle name="Normal 5 2 13 3 3" xfId="38032" xr:uid="{00000000-0005-0000-0000-0000EF900000}"/>
    <cellStyle name="Normal 5 2 13 4" xfId="38033" xr:uid="{00000000-0005-0000-0000-0000F0900000}"/>
    <cellStyle name="Normal 5 2 13 4 2" xfId="38034" xr:uid="{00000000-0005-0000-0000-0000F1900000}"/>
    <cellStyle name="Normal 5 2 13 5" xfId="38035" xr:uid="{00000000-0005-0000-0000-0000F2900000}"/>
    <cellStyle name="Normal 5 2 14" xfId="38036" xr:uid="{00000000-0005-0000-0000-0000F3900000}"/>
    <cellStyle name="Normal 5 2 14 2" xfId="38037" xr:uid="{00000000-0005-0000-0000-0000F4900000}"/>
    <cellStyle name="Normal 5 2 14 2 2" xfId="38038" xr:uid="{00000000-0005-0000-0000-0000F5900000}"/>
    <cellStyle name="Normal 5 2 14 2 2 2" xfId="38039" xr:uid="{00000000-0005-0000-0000-0000F6900000}"/>
    <cellStyle name="Normal 5 2 14 2 3" xfId="38040" xr:uid="{00000000-0005-0000-0000-0000F7900000}"/>
    <cellStyle name="Normal 5 2 14 3" xfId="38041" xr:uid="{00000000-0005-0000-0000-0000F8900000}"/>
    <cellStyle name="Normal 5 2 14 3 2" xfId="38042" xr:uid="{00000000-0005-0000-0000-0000F9900000}"/>
    <cellStyle name="Normal 5 2 14 4" xfId="38043" xr:uid="{00000000-0005-0000-0000-0000FA900000}"/>
    <cellStyle name="Normal 5 2 15" xfId="38044" xr:uid="{00000000-0005-0000-0000-0000FB900000}"/>
    <cellStyle name="Normal 5 2 15 2" xfId="38045" xr:uid="{00000000-0005-0000-0000-0000FC900000}"/>
    <cellStyle name="Normal 5 2 15 2 2" xfId="38046" xr:uid="{00000000-0005-0000-0000-0000FD900000}"/>
    <cellStyle name="Normal 5 2 15 2 2 2" xfId="38047" xr:uid="{00000000-0005-0000-0000-0000FE900000}"/>
    <cellStyle name="Normal 5 2 15 2 3" xfId="38048" xr:uid="{00000000-0005-0000-0000-0000FF900000}"/>
    <cellStyle name="Normal 5 2 15 3" xfId="38049" xr:uid="{00000000-0005-0000-0000-000000910000}"/>
    <cellStyle name="Normal 5 2 15 3 2" xfId="38050" xr:uid="{00000000-0005-0000-0000-000001910000}"/>
    <cellStyle name="Normal 5 2 15 4" xfId="38051" xr:uid="{00000000-0005-0000-0000-000002910000}"/>
    <cellStyle name="Normal 5 2 16" xfId="38052" xr:uid="{00000000-0005-0000-0000-000003910000}"/>
    <cellStyle name="Normal 5 2 16 2" xfId="38053" xr:uid="{00000000-0005-0000-0000-000004910000}"/>
    <cellStyle name="Normal 5 2 16 2 2" xfId="38054" xr:uid="{00000000-0005-0000-0000-000005910000}"/>
    <cellStyle name="Normal 5 2 16 2 2 2" xfId="38055" xr:uid="{00000000-0005-0000-0000-000006910000}"/>
    <cellStyle name="Normal 5 2 16 2 3" xfId="38056" xr:uid="{00000000-0005-0000-0000-000007910000}"/>
    <cellStyle name="Normal 5 2 16 3" xfId="38057" xr:uid="{00000000-0005-0000-0000-000008910000}"/>
    <cellStyle name="Normal 5 2 16 3 2" xfId="38058" xr:uid="{00000000-0005-0000-0000-000009910000}"/>
    <cellStyle name="Normal 5 2 16 4" xfId="38059" xr:uid="{00000000-0005-0000-0000-00000A910000}"/>
    <cellStyle name="Normal 5 2 17" xfId="38060" xr:uid="{00000000-0005-0000-0000-00000B910000}"/>
    <cellStyle name="Normal 5 2 17 2" xfId="38061" xr:uid="{00000000-0005-0000-0000-00000C910000}"/>
    <cellStyle name="Normal 5 2 17 2 2" xfId="38062" xr:uid="{00000000-0005-0000-0000-00000D910000}"/>
    <cellStyle name="Normal 5 2 17 3" xfId="38063" xr:uid="{00000000-0005-0000-0000-00000E910000}"/>
    <cellStyle name="Normal 5 2 18" xfId="38064" xr:uid="{00000000-0005-0000-0000-00000F910000}"/>
    <cellStyle name="Normal 5 2 18 2" xfId="38065" xr:uid="{00000000-0005-0000-0000-000010910000}"/>
    <cellStyle name="Normal 5 2 19" xfId="38066" xr:uid="{00000000-0005-0000-0000-000011910000}"/>
    <cellStyle name="Normal 5 2 19 2" xfId="38067" xr:uid="{00000000-0005-0000-0000-000012910000}"/>
    <cellStyle name="Normal 5 2 2" xfId="1347" xr:uid="{00000000-0005-0000-0000-000013910000}"/>
    <cellStyle name="Normal 5 2 2 10" xfId="38068" xr:uid="{00000000-0005-0000-0000-000014910000}"/>
    <cellStyle name="Normal 5 2 2 10 2" xfId="38069" xr:uid="{00000000-0005-0000-0000-000015910000}"/>
    <cellStyle name="Normal 5 2 2 10 2 2" xfId="38070" xr:uid="{00000000-0005-0000-0000-000016910000}"/>
    <cellStyle name="Normal 5 2 2 10 2 2 2" xfId="38071" xr:uid="{00000000-0005-0000-0000-000017910000}"/>
    <cellStyle name="Normal 5 2 2 10 2 2 2 2" xfId="38072" xr:uid="{00000000-0005-0000-0000-000018910000}"/>
    <cellStyle name="Normal 5 2 2 10 2 2 2 2 2" xfId="38073" xr:uid="{00000000-0005-0000-0000-000019910000}"/>
    <cellStyle name="Normal 5 2 2 10 2 2 2 3" xfId="38074" xr:uid="{00000000-0005-0000-0000-00001A910000}"/>
    <cellStyle name="Normal 5 2 2 10 2 2 3" xfId="38075" xr:uid="{00000000-0005-0000-0000-00001B910000}"/>
    <cellStyle name="Normal 5 2 2 10 2 2 3 2" xfId="38076" xr:uid="{00000000-0005-0000-0000-00001C910000}"/>
    <cellStyle name="Normal 5 2 2 10 2 2 4" xfId="38077" xr:uid="{00000000-0005-0000-0000-00001D910000}"/>
    <cellStyle name="Normal 5 2 2 10 2 3" xfId="38078" xr:uid="{00000000-0005-0000-0000-00001E910000}"/>
    <cellStyle name="Normal 5 2 2 10 2 3 2" xfId="38079" xr:uid="{00000000-0005-0000-0000-00001F910000}"/>
    <cellStyle name="Normal 5 2 2 10 2 3 2 2" xfId="38080" xr:uid="{00000000-0005-0000-0000-000020910000}"/>
    <cellStyle name="Normal 5 2 2 10 2 3 3" xfId="38081" xr:uid="{00000000-0005-0000-0000-000021910000}"/>
    <cellStyle name="Normal 5 2 2 10 2 4" xfId="38082" xr:uid="{00000000-0005-0000-0000-000022910000}"/>
    <cellStyle name="Normal 5 2 2 10 2 4 2" xfId="38083" xr:uid="{00000000-0005-0000-0000-000023910000}"/>
    <cellStyle name="Normal 5 2 2 10 2 5" xfId="38084" xr:uid="{00000000-0005-0000-0000-000024910000}"/>
    <cellStyle name="Normal 5 2 2 10 3" xfId="38085" xr:uid="{00000000-0005-0000-0000-000025910000}"/>
    <cellStyle name="Normal 5 2 2 10 3 2" xfId="38086" xr:uid="{00000000-0005-0000-0000-000026910000}"/>
    <cellStyle name="Normal 5 2 2 10 3 2 2" xfId="38087" xr:uid="{00000000-0005-0000-0000-000027910000}"/>
    <cellStyle name="Normal 5 2 2 10 3 2 2 2" xfId="38088" xr:uid="{00000000-0005-0000-0000-000028910000}"/>
    <cellStyle name="Normal 5 2 2 10 3 2 3" xfId="38089" xr:uid="{00000000-0005-0000-0000-000029910000}"/>
    <cellStyle name="Normal 5 2 2 10 3 3" xfId="38090" xr:uid="{00000000-0005-0000-0000-00002A910000}"/>
    <cellStyle name="Normal 5 2 2 10 3 3 2" xfId="38091" xr:uid="{00000000-0005-0000-0000-00002B910000}"/>
    <cellStyle name="Normal 5 2 2 10 3 4" xfId="38092" xr:uid="{00000000-0005-0000-0000-00002C910000}"/>
    <cellStyle name="Normal 5 2 2 10 4" xfId="38093" xr:uid="{00000000-0005-0000-0000-00002D910000}"/>
    <cellStyle name="Normal 5 2 2 10 4 2" xfId="38094" xr:uid="{00000000-0005-0000-0000-00002E910000}"/>
    <cellStyle name="Normal 5 2 2 10 4 2 2" xfId="38095" xr:uid="{00000000-0005-0000-0000-00002F910000}"/>
    <cellStyle name="Normal 5 2 2 10 4 3" xfId="38096" xr:uid="{00000000-0005-0000-0000-000030910000}"/>
    <cellStyle name="Normal 5 2 2 10 5" xfId="38097" xr:uid="{00000000-0005-0000-0000-000031910000}"/>
    <cellStyle name="Normal 5 2 2 10 5 2" xfId="38098" xr:uid="{00000000-0005-0000-0000-000032910000}"/>
    <cellStyle name="Normal 5 2 2 10 6" xfId="38099" xr:uid="{00000000-0005-0000-0000-000033910000}"/>
    <cellStyle name="Normal 5 2 2 11" xfId="38100" xr:uid="{00000000-0005-0000-0000-000034910000}"/>
    <cellStyle name="Normal 5 2 2 11 2" xfId="38101" xr:uid="{00000000-0005-0000-0000-000035910000}"/>
    <cellStyle name="Normal 5 2 2 11 2 2" xfId="38102" xr:uid="{00000000-0005-0000-0000-000036910000}"/>
    <cellStyle name="Normal 5 2 2 11 2 2 2" xfId="38103" xr:uid="{00000000-0005-0000-0000-000037910000}"/>
    <cellStyle name="Normal 5 2 2 11 2 2 2 2" xfId="38104" xr:uid="{00000000-0005-0000-0000-000038910000}"/>
    <cellStyle name="Normal 5 2 2 11 2 2 2 2 2" xfId="38105" xr:uid="{00000000-0005-0000-0000-000039910000}"/>
    <cellStyle name="Normal 5 2 2 11 2 2 2 3" xfId="38106" xr:uid="{00000000-0005-0000-0000-00003A910000}"/>
    <cellStyle name="Normal 5 2 2 11 2 2 3" xfId="38107" xr:uid="{00000000-0005-0000-0000-00003B910000}"/>
    <cellStyle name="Normal 5 2 2 11 2 2 3 2" xfId="38108" xr:uid="{00000000-0005-0000-0000-00003C910000}"/>
    <cellStyle name="Normal 5 2 2 11 2 2 4" xfId="38109" xr:uid="{00000000-0005-0000-0000-00003D910000}"/>
    <cellStyle name="Normal 5 2 2 11 2 3" xfId="38110" xr:uid="{00000000-0005-0000-0000-00003E910000}"/>
    <cellStyle name="Normal 5 2 2 11 2 3 2" xfId="38111" xr:uid="{00000000-0005-0000-0000-00003F910000}"/>
    <cellStyle name="Normal 5 2 2 11 2 3 2 2" xfId="38112" xr:uid="{00000000-0005-0000-0000-000040910000}"/>
    <cellStyle name="Normal 5 2 2 11 2 3 3" xfId="38113" xr:uid="{00000000-0005-0000-0000-000041910000}"/>
    <cellStyle name="Normal 5 2 2 11 2 4" xfId="38114" xr:uid="{00000000-0005-0000-0000-000042910000}"/>
    <cellStyle name="Normal 5 2 2 11 2 4 2" xfId="38115" xr:uid="{00000000-0005-0000-0000-000043910000}"/>
    <cellStyle name="Normal 5 2 2 11 2 5" xfId="38116" xr:uid="{00000000-0005-0000-0000-000044910000}"/>
    <cellStyle name="Normal 5 2 2 11 3" xfId="38117" xr:uid="{00000000-0005-0000-0000-000045910000}"/>
    <cellStyle name="Normal 5 2 2 11 3 2" xfId="38118" xr:uid="{00000000-0005-0000-0000-000046910000}"/>
    <cellStyle name="Normal 5 2 2 11 3 2 2" xfId="38119" xr:uid="{00000000-0005-0000-0000-000047910000}"/>
    <cellStyle name="Normal 5 2 2 11 3 2 2 2" xfId="38120" xr:uid="{00000000-0005-0000-0000-000048910000}"/>
    <cellStyle name="Normal 5 2 2 11 3 2 3" xfId="38121" xr:uid="{00000000-0005-0000-0000-000049910000}"/>
    <cellStyle name="Normal 5 2 2 11 3 3" xfId="38122" xr:uid="{00000000-0005-0000-0000-00004A910000}"/>
    <cellStyle name="Normal 5 2 2 11 3 3 2" xfId="38123" xr:uid="{00000000-0005-0000-0000-00004B910000}"/>
    <cellStyle name="Normal 5 2 2 11 3 4" xfId="38124" xr:uid="{00000000-0005-0000-0000-00004C910000}"/>
    <cellStyle name="Normal 5 2 2 11 4" xfId="38125" xr:uid="{00000000-0005-0000-0000-00004D910000}"/>
    <cellStyle name="Normal 5 2 2 11 4 2" xfId="38126" xr:uid="{00000000-0005-0000-0000-00004E910000}"/>
    <cellStyle name="Normal 5 2 2 11 4 2 2" xfId="38127" xr:uid="{00000000-0005-0000-0000-00004F910000}"/>
    <cellStyle name="Normal 5 2 2 11 4 3" xfId="38128" xr:uid="{00000000-0005-0000-0000-000050910000}"/>
    <cellStyle name="Normal 5 2 2 11 5" xfId="38129" xr:uid="{00000000-0005-0000-0000-000051910000}"/>
    <cellStyle name="Normal 5 2 2 11 5 2" xfId="38130" xr:uid="{00000000-0005-0000-0000-000052910000}"/>
    <cellStyle name="Normal 5 2 2 11 6" xfId="38131" xr:uid="{00000000-0005-0000-0000-000053910000}"/>
    <cellStyle name="Normal 5 2 2 12" xfId="38132" xr:uid="{00000000-0005-0000-0000-000054910000}"/>
    <cellStyle name="Normal 5 2 2 12 2" xfId="38133" xr:uid="{00000000-0005-0000-0000-000055910000}"/>
    <cellStyle name="Normal 5 2 2 12 2 2" xfId="38134" xr:uid="{00000000-0005-0000-0000-000056910000}"/>
    <cellStyle name="Normal 5 2 2 12 2 2 2" xfId="38135" xr:uid="{00000000-0005-0000-0000-000057910000}"/>
    <cellStyle name="Normal 5 2 2 12 2 2 2 2" xfId="38136" xr:uid="{00000000-0005-0000-0000-000058910000}"/>
    <cellStyle name="Normal 5 2 2 12 2 2 3" xfId="38137" xr:uid="{00000000-0005-0000-0000-000059910000}"/>
    <cellStyle name="Normal 5 2 2 12 2 3" xfId="38138" xr:uid="{00000000-0005-0000-0000-00005A910000}"/>
    <cellStyle name="Normal 5 2 2 12 2 3 2" xfId="38139" xr:uid="{00000000-0005-0000-0000-00005B910000}"/>
    <cellStyle name="Normal 5 2 2 12 2 4" xfId="38140" xr:uid="{00000000-0005-0000-0000-00005C910000}"/>
    <cellStyle name="Normal 5 2 2 12 3" xfId="38141" xr:uid="{00000000-0005-0000-0000-00005D910000}"/>
    <cellStyle name="Normal 5 2 2 12 3 2" xfId="38142" xr:uid="{00000000-0005-0000-0000-00005E910000}"/>
    <cellStyle name="Normal 5 2 2 12 3 2 2" xfId="38143" xr:uid="{00000000-0005-0000-0000-00005F910000}"/>
    <cellStyle name="Normal 5 2 2 12 3 3" xfId="38144" xr:uid="{00000000-0005-0000-0000-000060910000}"/>
    <cellStyle name="Normal 5 2 2 12 4" xfId="38145" xr:uid="{00000000-0005-0000-0000-000061910000}"/>
    <cellStyle name="Normal 5 2 2 12 4 2" xfId="38146" xr:uid="{00000000-0005-0000-0000-000062910000}"/>
    <cellStyle name="Normal 5 2 2 12 5" xfId="38147" xr:uid="{00000000-0005-0000-0000-000063910000}"/>
    <cellStyle name="Normal 5 2 2 13" xfId="38148" xr:uid="{00000000-0005-0000-0000-000064910000}"/>
    <cellStyle name="Normal 5 2 2 13 2" xfId="38149" xr:uid="{00000000-0005-0000-0000-000065910000}"/>
    <cellStyle name="Normal 5 2 2 13 2 2" xfId="38150" xr:uid="{00000000-0005-0000-0000-000066910000}"/>
    <cellStyle name="Normal 5 2 2 13 2 2 2" xfId="38151" xr:uid="{00000000-0005-0000-0000-000067910000}"/>
    <cellStyle name="Normal 5 2 2 13 2 3" xfId="38152" xr:uid="{00000000-0005-0000-0000-000068910000}"/>
    <cellStyle name="Normal 5 2 2 13 3" xfId="38153" xr:uid="{00000000-0005-0000-0000-000069910000}"/>
    <cellStyle name="Normal 5 2 2 13 3 2" xfId="38154" xr:uid="{00000000-0005-0000-0000-00006A910000}"/>
    <cellStyle name="Normal 5 2 2 13 4" xfId="38155" xr:uid="{00000000-0005-0000-0000-00006B910000}"/>
    <cellStyle name="Normal 5 2 2 14" xfId="38156" xr:uid="{00000000-0005-0000-0000-00006C910000}"/>
    <cellStyle name="Normal 5 2 2 14 2" xfId="38157" xr:uid="{00000000-0005-0000-0000-00006D910000}"/>
    <cellStyle name="Normal 5 2 2 14 2 2" xfId="38158" xr:uid="{00000000-0005-0000-0000-00006E910000}"/>
    <cellStyle name="Normal 5 2 2 14 2 2 2" xfId="38159" xr:uid="{00000000-0005-0000-0000-00006F910000}"/>
    <cellStyle name="Normal 5 2 2 14 2 3" xfId="38160" xr:uid="{00000000-0005-0000-0000-000070910000}"/>
    <cellStyle name="Normal 5 2 2 14 3" xfId="38161" xr:uid="{00000000-0005-0000-0000-000071910000}"/>
    <cellStyle name="Normal 5 2 2 14 3 2" xfId="38162" xr:uid="{00000000-0005-0000-0000-000072910000}"/>
    <cellStyle name="Normal 5 2 2 14 4" xfId="38163" xr:uid="{00000000-0005-0000-0000-000073910000}"/>
    <cellStyle name="Normal 5 2 2 15" xfId="38164" xr:uid="{00000000-0005-0000-0000-000074910000}"/>
    <cellStyle name="Normal 5 2 2 15 2" xfId="38165" xr:uid="{00000000-0005-0000-0000-000075910000}"/>
    <cellStyle name="Normal 5 2 2 15 2 2" xfId="38166" xr:uid="{00000000-0005-0000-0000-000076910000}"/>
    <cellStyle name="Normal 5 2 2 15 2 2 2" xfId="38167" xr:uid="{00000000-0005-0000-0000-000077910000}"/>
    <cellStyle name="Normal 5 2 2 15 2 3" xfId="38168" xr:uid="{00000000-0005-0000-0000-000078910000}"/>
    <cellStyle name="Normal 5 2 2 15 3" xfId="38169" xr:uid="{00000000-0005-0000-0000-000079910000}"/>
    <cellStyle name="Normal 5 2 2 15 3 2" xfId="38170" xr:uid="{00000000-0005-0000-0000-00007A910000}"/>
    <cellStyle name="Normal 5 2 2 15 4" xfId="38171" xr:uid="{00000000-0005-0000-0000-00007B910000}"/>
    <cellStyle name="Normal 5 2 2 16" xfId="38172" xr:uid="{00000000-0005-0000-0000-00007C910000}"/>
    <cellStyle name="Normal 5 2 2 16 2" xfId="38173" xr:uid="{00000000-0005-0000-0000-00007D910000}"/>
    <cellStyle name="Normal 5 2 2 16 2 2" xfId="38174" xr:uid="{00000000-0005-0000-0000-00007E910000}"/>
    <cellStyle name="Normal 5 2 2 16 3" xfId="38175" xr:uid="{00000000-0005-0000-0000-00007F910000}"/>
    <cellStyle name="Normal 5 2 2 17" xfId="38176" xr:uid="{00000000-0005-0000-0000-000080910000}"/>
    <cellStyle name="Normal 5 2 2 17 2" xfId="38177" xr:uid="{00000000-0005-0000-0000-000081910000}"/>
    <cellStyle name="Normal 5 2 2 18" xfId="38178" xr:uid="{00000000-0005-0000-0000-000082910000}"/>
    <cellStyle name="Normal 5 2 2 18 2" xfId="38179" xr:uid="{00000000-0005-0000-0000-000083910000}"/>
    <cellStyle name="Normal 5 2 2 19" xfId="38180" xr:uid="{00000000-0005-0000-0000-000084910000}"/>
    <cellStyle name="Normal 5 2 2 2" xfId="1348" xr:uid="{00000000-0005-0000-0000-000085910000}"/>
    <cellStyle name="Normal 5 2 2 2 10" xfId="38181" xr:uid="{00000000-0005-0000-0000-000086910000}"/>
    <cellStyle name="Normal 5 2 2 2 10 2" xfId="38182" xr:uid="{00000000-0005-0000-0000-000087910000}"/>
    <cellStyle name="Normal 5 2 2 2 10 2 2" xfId="38183" xr:uid="{00000000-0005-0000-0000-000088910000}"/>
    <cellStyle name="Normal 5 2 2 2 10 2 2 2" xfId="38184" xr:uid="{00000000-0005-0000-0000-000089910000}"/>
    <cellStyle name="Normal 5 2 2 2 10 2 2 2 2" xfId="38185" xr:uid="{00000000-0005-0000-0000-00008A910000}"/>
    <cellStyle name="Normal 5 2 2 2 10 2 2 2 2 2" xfId="38186" xr:uid="{00000000-0005-0000-0000-00008B910000}"/>
    <cellStyle name="Normal 5 2 2 2 10 2 2 2 3" xfId="38187" xr:uid="{00000000-0005-0000-0000-00008C910000}"/>
    <cellStyle name="Normal 5 2 2 2 10 2 2 3" xfId="38188" xr:uid="{00000000-0005-0000-0000-00008D910000}"/>
    <cellStyle name="Normal 5 2 2 2 10 2 2 3 2" xfId="38189" xr:uid="{00000000-0005-0000-0000-00008E910000}"/>
    <cellStyle name="Normal 5 2 2 2 10 2 2 4" xfId="38190" xr:uid="{00000000-0005-0000-0000-00008F910000}"/>
    <cellStyle name="Normal 5 2 2 2 10 2 3" xfId="38191" xr:uid="{00000000-0005-0000-0000-000090910000}"/>
    <cellStyle name="Normal 5 2 2 2 10 2 3 2" xfId="38192" xr:uid="{00000000-0005-0000-0000-000091910000}"/>
    <cellStyle name="Normal 5 2 2 2 10 2 3 2 2" xfId="38193" xr:uid="{00000000-0005-0000-0000-000092910000}"/>
    <cellStyle name="Normal 5 2 2 2 10 2 3 3" xfId="38194" xr:uid="{00000000-0005-0000-0000-000093910000}"/>
    <cellStyle name="Normal 5 2 2 2 10 2 4" xfId="38195" xr:uid="{00000000-0005-0000-0000-000094910000}"/>
    <cellStyle name="Normal 5 2 2 2 10 2 4 2" xfId="38196" xr:uid="{00000000-0005-0000-0000-000095910000}"/>
    <cellStyle name="Normal 5 2 2 2 10 2 5" xfId="38197" xr:uid="{00000000-0005-0000-0000-000096910000}"/>
    <cellStyle name="Normal 5 2 2 2 10 3" xfId="38198" xr:uid="{00000000-0005-0000-0000-000097910000}"/>
    <cellStyle name="Normal 5 2 2 2 10 3 2" xfId="38199" xr:uid="{00000000-0005-0000-0000-000098910000}"/>
    <cellStyle name="Normal 5 2 2 2 10 3 2 2" xfId="38200" xr:uid="{00000000-0005-0000-0000-000099910000}"/>
    <cellStyle name="Normal 5 2 2 2 10 3 2 2 2" xfId="38201" xr:uid="{00000000-0005-0000-0000-00009A910000}"/>
    <cellStyle name="Normal 5 2 2 2 10 3 2 3" xfId="38202" xr:uid="{00000000-0005-0000-0000-00009B910000}"/>
    <cellStyle name="Normal 5 2 2 2 10 3 3" xfId="38203" xr:uid="{00000000-0005-0000-0000-00009C910000}"/>
    <cellStyle name="Normal 5 2 2 2 10 3 3 2" xfId="38204" xr:uid="{00000000-0005-0000-0000-00009D910000}"/>
    <cellStyle name="Normal 5 2 2 2 10 3 4" xfId="38205" xr:uid="{00000000-0005-0000-0000-00009E910000}"/>
    <cellStyle name="Normal 5 2 2 2 10 4" xfId="38206" xr:uid="{00000000-0005-0000-0000-00009F910000}"/>
    <cellStyle name="Normal 5 2 2 2 10 4 2" xfId="38207" xr:uid="{00000000-0005-0000-0000-0000A0910000}"/>
    <cellStyle name="Normal 5 2 2 2 10 4 2 2" xfId="38208" xr:uid="{00000000-0005-0000-0000-0000A1910000}"/>
    <cellStyle name="Normal 5 2 2 2 10 4 3" xfId="38209" xr:uid="{00000000-0005-0000-0000-0000A2910000}"/>
    <cellStyle name="Normal 5 2 2 2 10 5" xfId="38210" xr:uid="{00000000-0005-0000-0000-0000A3910000}"/>
    <cellStyle name="Normal 5 2 2 2 10 5 2" xfId="38211" xr:uid="{00000000-0005-0000-0000-0000A4910000}"/>
    <cellStyle name="Normal 5 2 2 2 10 6" xfId="38212" xr:uid="{00000000-0005-0000-0000-0000A5910000}"/>
    <cellStyle name="Normal 5 2 2 2 11" xfId="38213" xr:uid="{00000000-0005-0000-0000-0000A6910000}"/>
    <cellStyle name="Normal 5 2 2 2 11 2" xfId="38214" xr:uid="{00000000-0005-0000-0000-0000A7910000}"/>
    <cellStyle name="Normal 5 2 2 2 11 2 2" xfId="38215" xr:uid="{00000000-0005-0000-0000-0000A8910000}"/>
    <cellStyle name="Normal 5 2 2 2 11 2 2 2" xfId="38216" xr:uid="{00000000-0005-0000-0000-0000A9910000}"/>
    <cellStyle name="Normal 5 2 2 2 11 2 2 2 2" xfId="38217" xr:uid="{00000000-0005-0000-0000-0000AA910000}"/>
    <cellStyle name="Normal 5 2 2 2 11 2 2 3" xfId="38218" xr:uid="{00000000-0005-0000-0000-0000AB910000}"/>
    <cellStyle name="Normal 5 2 2 2 11 2 3" xfId="38219" xr:uid="{00000000-0005-0000-0000-0000AC910000}"/>
    <cellStyle name="Normal 5 2 2 2 11 2 3 2" xfId="38220" xr:uid="{00000000-0005-0000-0000-0000AD910000}"/>
    <cellStyle name="Normal 5 2 2 2 11 2 4" xfId="38221" xr:uid="{00000000-0005-0000-0000-0000AE910000}"/>
    <cellStyle name="Normal 5 2 2 2 11 3" xfId="38222" xr:uid="{00000000-0005-0000-0000-0000AF910000}"/>
    <cellStyle name="Normal 5 2 2 2 11 3 2" xfId="38223" xr:uid="{00000000-0005-0000-0000-0000B0910000}"/>
    <cellStyle name="Normal 5 2 2 2 11 3 2 2" xfId="38224" xr:uid="{00000000-0005-0000-0000-0000B1910000}"/>
    <cellStyle name="Normal 5 2 2 2 11 3 3" xfId="38225" xr:uid="{00000000-0005-0000-0000-0000B2910000}"/>
    <cellStyle name="Normal 5 2 2 2 11 4" xfId="38226" xr:uid="{00000000-0005-0000-0000-0000B3910000}"/>
    <cellStyle name="Normal 5 2 2 2 11 4 2" xfId="38227" xr:uid="{00000000-0005-0000-0000-0000B4910000}"/>
    <cellStyle name="Normal 5 2 2 2 11 5" xfId="38228" xr:uid="{00000000-0005-0000-0000-0000B5910000}"/>
    <cellStyle name="Normal 5 2 2 2 12" xfId="38229" xr:uid="{00000000-0005-0000-0000-0000B6910000}"/>
    <cellStyle name="Normal 5 2 2 2 12 2" xfId="38230" xr:uid="{00000000-0005-0000-0000-0000B7910000}"/>
    <cellStyle name="Normal 5 2 2 2 12 2 2" xfId="38231" xr:uid="{00000000-0005-0000-0000-0000B8910000}"/>
    <cellStyle name="Normal 5 2 2 2 12 2 2 2" xfId="38232" xr:uid="{00000000-0005-0000-0000-0000B9910000}"/>
    <cellStyle name="Normal 5 2 2 2 12 2 3" xfId="38233" xr:uid="{00000000-0005-0000-0000-0000BA910000}"/>
    <cellStyle name="Normal 5 2 2 2 12 3" xfId="38234" xr:uid="{00000000-0005-0000-0000-0000BB910000}"/>
    <cellStyle name="Normal 5 2 2 2 12 3 2" xfId="38235" xr:uid="{00000000-0005-0000-0000-0000BC910000}"/>
    <cellStyle name="Normal 5 2 2 2 12 4" xfId="38236" xr:uid="{00000000-0005-0000-0000-0000BD910000}"/>
    <cellStyle name="Normal 5 2 2 2 13" xfId="38237" xr:uid="{00000000-0005-0000-0000-0000BE910000}"/>
    <cellStyle name="Normal 5 2 2 2 13 2" xfId="38238" xr:uid="{00000000-0005-0000-0000-0000BF910000}"/>
    <cellStyle name="Normal 5 2 2 2 13 2 2" xfId="38239" xr:uid="{00000000-0005-0000-0000-0000C0910000}"/>
    <cellStyle name="Normal 5 2 2 2 13 2 2 2" xfId="38240" xr:uid="{00000000-0005-0000-0000-0000C1910000}"/>
    <cellStyle name="Normal 5 2 2 2 13 2 3" xfId="38241" xr:uid="{00000000-0005-0000-0000-0000C2910000}"/>
    <cellStyle name="Normal 5 2 2 2 13 3" xfId="38242" xr:uid="{00000000-0005-0000-0000-0000C3910000}"/>
    <cellStyle name="Normal 5 2 2 2 13 3 2" xfId="38243" xr:uid="{00000000-0005-0000-0000-0000C4910000}"/>
    <cellStyle name="Normal 5 2 2 2 13 4" xfId="38244" xr:uid="{00000000-0005-0000-0000-0000C5910000}"/>
    <cellStyle name="Normal 5 2 2 2 14" xfId="38245" xr:uid="{00000000-0005-0000-0000-0000C6910000}"/>
    <cellStyle name="Normal 5 2 2 2 14 2" xfId="38246" xr:uid="{00000000-0005-0000-0000-0000C7910000}"/>
    <cellStyle name="Normal 5 2 2 2 14 2 2" xfId="38247" xr:uid="{00000000-0005-0000-0000-0000C8910000}"/>
    <cellStyle name="Normal 5 2 2 2 14 2 2 2" xfId="38248" xr:uid="{00000000-0005-0000-0000-0000C9910000}"/>
    <cellStyle name="Normal 5 2 2 2 14 2 3" xfId="38249" xr:uid="{00000000-0005-0000-0000-0000CA910000}"/>
    <cellStyle name="Normal 5 2 2 2 14 3" xfId="38250" xr:uid="{00000000-0005-0000-0000-0000CB910000}"/>
    <cellStyle name="Normal 5 2 2 2 14 3 2" xfId="38251" xr:uid="{00000000-0005-0000-0000-0000CC910000}"/>
    <cellStyle name="Normal 5 2 2 2 14 4" xfId="38252" xr:uid="{00000000-0005-0000-0000-0000CD910000}"/>
    <cellStyle name="Normal 5 2 2 2 15" xfId="38253" xr:uid="{00000000-0005-0000-0000-0000CE910000}"/>
    <cellStyle name="Normal 5 2 2 2 15 2" xfId="38254" xr:uid="{00000000-0005-0000-0000-0000CF910000}"/>
    <cellStyle name="Normal 5 2 2 2 15 2 2" xfId="38255" xr:uid="{00000000-0005-0000-0000-0000D0910000}"/>
    <cellStyle name="Normal 5 2 2 2 15 3" xfId="38256" xr:uid="{00000000-0005-0000-0000-0000D1910000}"/>
    <cellStyle name="Normal 5 2 2 2 16" xfId="38257" xr:uid="{00000000-0005-0000-0000-0000D2910000}"/>
    <cellStyle name="Normal 5 2 2 2 16 2" xfId="38258" xr:uid="{00000000-0005-0000-0000-0000D3910000}"/>
    <cellStyle name="Normal 5 2 2 2 17" xfId="38259" xr:uid="{00000000-0005-0000-0000-0000D4910000}"/>
    <cellStyle name="Normal 5 2 2 2 17 2" xfId="38260" xr:uid="{00000000-0005-0000-0000-0000D5910000}"/>
    <cellStyle name="Normal 5 2 2 2 18" xfId="38261" xr:uid="{00000000-0005-0000-0000-0000D6910000}"/>
    <cellStyle name="Normal 5 2 2 2 19" xfId="38262" xr:uid="{00000000-0005-0000-0000-0000D7910000}"/>
    <cellStyle name="Normal 5 2 2 2 2" xfId="1349" xr:uid="{00000000-0005-0000-0000-0000D8910000}"/>
    <cellStyle name="Normal 5 2 2 2 2 10" xfId="38263" xr:uid="{00000000-0005-0000-0000-0000D9910000}"/>
    <cellStyle name="Normal 5 2 2 2 2 10 2" xfId="38264" xr:uid="{00000000-0005-0000-0000-0000DA910000}"/>
    <cellStyle name="Normal 5 2 2 2 2 10 2 2" xfId="38265" xr:uid="{00000000-0005-0000-0000-0000DB910000}"/>
    <cellStyle name="Normal 5 2 2 2 2 10 2 2 2" xfId="38266" xr:uid="{00000000-0005-0000-0000-0000DC910000}"/>
    <cellStyle name="Normal 5 2 2 2 2 10 2 3" xfId="38267" xr:uid="{00000000-0005-0000-0000-0000DD910000}"/>
    <cellStyle name="Normal 5 2 2 2 2 10 3" xfId="38268" xr:uid="{00000000-0005-0000-0000-0000DE910000}"/>
    <cellStyle name="Normal 5 2 2 2 2 10 3 2" xfId="38269" xr:uid="{00000000-0005-0000-0000-0000DF910000}"/>
    <cellStyle name="Normal 5 2 2 2 2 10 4" xfId="38270" xr:uid="{00000000-0005-0000-0000-0000E0910000}"/>
    <cellStyle name="Normal 5 2 2 2 2 11" xfId="38271" xr:uid="{00000000-0005-0000-0000-0000E1910000}"/>
    <cellStyle name="Normal 5 2 2 2 2 11 2" xfId="38272" xr:uid="{00000000-0005-0000-0000-0000E2910000}"/>
    <cellStyle name="Normal 5 2 2 2 2 11 2 2" xfId="38273" xr:uid="{00000000-0005-0000-0000-0000E3910000}"/>
    <cellStyle name="Normal 5 2 2 2 2 11 2 2 2" xfId="38274" xr:uid="{00000000-0005-0000-0000-0000E4910000}"/>
    <cellStyle name="Normal 5 2 2 2 2 11 2 3" xfId="38275" xr:uid="{00000000-0005-0000-0000-0000E5910000}"/>
    <cellStyle name="Normal 5 2 2 2 2 11 3" xfId="38276" xr:uid="{00000000-0005-0000-0000-0000E6910000}"/>
    <cellStyle name="Normal 5 2 2 2 2 11 3 2" xfId="38277" xr:uid="{00000000-0005-0000-0000-0000E7910000}"/>
    <cellStyle name="Normal 5 2 2 2 2 11 4" xfId="38278" xr:uid="{00000000-0005-0000-0000-0000E8910000}"/>
    <cellStyle name="Normal 5 2 2 2 2 12" xfId="38279" xr:uid="{00000000-0005-0000-0000-0000E9910000}"/>
    <cellStyle name="Normal 5 2 2 2 2 12 2" xfId="38280" xr:uid="{00000000-0005-0000-0000-0000EA910000}"/>
    <cellStyle name="Normal 5 2 2 2 2 12 2 2" xfId="38281" xr:uid="{00000000-0005-0000-0000-0000EB910000}"/>
    <cellStyle name="Normal 5 2 2 2 2 12 2 2 2" xfId="38282" xr:uid="{00000000-0005-0000-0000-0000EC910000}"/>
    <cellStyle name="Normal 5 2 2 2 2 12 2 3" xfId="38283" xr:uid="{00000000-0005-0000-0000-0000ED910000}"/>
    <cellStyle name="Normal 5 2 2 2 2 12 3" xfId="38284" xr:uid="{00000000-0005-0000-0000-0000EE910000}"/>
    <cellStyle name="Normal 5 2 2 2 2 12 3 2" xfId="38285" xr:uid="{00000000-0005-0000-0000-0000EF910000}"/>
    <cellStyle name="Normal 5 2 2 2 2 12 4" xfId="38286" xr:uid="{00000000-0005-0000-0000-0000F0910000}"/>
    <cellStyle name="Normal 5 2 2 2 2 13" xfId="38287" xr:uid="{00000000-0005-0000-0000-0000F1910000}"/>
    <cellStyle name="Normal 5 2 2 2 2 13 2" xfId="38288" xr:uid="{00000000-0005-0000-0000-0000F2910000}"/>
    <cellStyle name="Normal 5 2 2 2 2 13 2 2" xfId="38289" xr:uid="{00000000-0005-0000-0000-0000F3910000}"/>
    <cellStyle name="Normal 5 2 2 2 2 13 3" xfId="38290" xr:uid="{00000000-0005-0000-0000-0000F4910000}"/>
    <cellStyle name="Normal 5 2 2 2 2 14" xfId="38291" xr:uid="{00000000-0005-0000-0000-0000F5910000}"/>
    <cellStyle name="Normal 5 2 2 2 2 14 2" xfId="38292" xr:uid="{00000000-0005-0000-0000-0000F6910000}"/>
    <cellStyle name="Normal 5 2 2 2 2 15" xfId="38293" xr:uid="{00000000-0005-0000-0000-0000F7910000}"/>
    <cellStyle name="Normal 5 2 2 2 2 15 2" xfId="38294" xr:uid="{00000000-0005-0000-0000-0000F8910000}"/>
    <cellStyle name="Normal 5 2 2 2 2 16" xfId="38295" xr:uid="{00000000-0005-0000-0000-0000F9910000}"/>
    <cellStyle name="Normal 5 2 2 2 2 17" xfId="38296" xr:uid="{00000000-0005-0000-0000-0000FA910000}"/>
    <cellStyle name="Normal 5 2 2 2 2 2" xfId="1350" xr:uid="{00000000-0005-0000-0000-0000FB910000}"/>
    <cellStyle name="Normal 5 2 2 2 2 2 10" xfId="38297" xr:uid="{00000000-0005-0000-0000-0000FC910000}"/>
    <cellStyle name="Normal 5 2 2 2 2 2 11" xfId="38298" xr:uid="{00000000-0005-0000-0000-0000FD910000}"/>
    <cellStyle name="Normal 5 2 2 2 2 2 2" xfId="38299" xr:uid="{00000000-0005-0000-0000-0000FE910000}"/>
    <cellStyle name="Normal 5 2 2 2 2 2 2 10" xfId="38300" xr:uid="{00000000-0005-0000-0000-0000FF910000}"/>
    <cellStyle name="Normal 5 2 2 2 2 2 2 2" xfId="38301" xr:uid="{00000000-0005-0000-0000-000000920000}"/>
    <cellStyle name="Normal 5 2 2 2 2 2 2 2 2" xfId="38302" xr:uid="{00000000-0005-0000-0000-000001920000}"/>
    <cellStyle name="Normal 5 2 2 2 2 2 2 2 2 2" xfId="38303" xr:uid="{00000000-0005-0000-0000-000002920000}"/>
    <cellStyle name="Normal 5 2 2 2 2 2 2 2 2 2 2" xfId="38304" xr:uid="{00000000-0005-0000-0000-000003920000}"/>
    <cellStyle name="Normal 5 2 2 2 2 2 2 2 2 2 2 2" xfId="38305" xr:uid="{00000000-0005-0000-0000-000004920000}"/>
    <cellStyle name="Normal 5 2 2 2 2 2 2 2 2 2 2 2 2" xfId="38306" xr:uid="{00000000-0005-0000-0000-000005920000}"/>
    <cellStyle name="Normal 5 2 2 2 2 2 2 2 2 2 2 3" xfId="38307" xr:uid="{00000000-0005-0000-0000-000006920000}"/>
    <cellStyle name="Normal 5 2 2 2 2 2 2 2 2 2 3" xfId="38308" xr:uid="{00000000-0005-0000-0000-000007920000}"/>
    <cellStyle name="Normal 5 2 2 2 2 2 2 2 2 2 3 2" xfId="38309" xr:uid="{00000000-0005-0000-0000-000008920000}"/>
    <cellStyle name="Normal 5 2 2 2 2 2 2 2 2 2 4" xfId="38310" xr:uid="{00000000-0005-0000-0000-000009920000}"/>
    <cellStyle name="Normal 5 2 2 2 2 2 2 2 2 3" xfId="38311" xr:uid="{00000000-0005-0000-0000-00000A920000}"/>
    <cellStyle name="Normal 5 2 2 2 2 2 2 2 2 3 2" xfId="38312" xr:uid="{00000000-0005-0000-0000-00000B920000}"/>
    <cellStyle name="Normal 5 2 2 2 2 2 2 2 2 3 2 2" xfId="38313" xr:uid="{00000000-0005-0000-0000-00000C920000}"/>
    <cellStyle name="Normal 5 2 2 2 2 2 2 2 2 3 3" xfId="38314" xr:uid="{00000000-0005-0000-0000-00000D920000}"/>
    <cellStyle name="Normal 5 2 2 2 2 2 2 2 2 4" xfId="38315" xr:uid="{00000000-0005-0000-0000-00000E920000}"/>
    <cellStyle name="Normal 5 2 2 2 2 2 2 2 2 4 2" xfId="38316" xr:uid="{00000000-0005-0000-0000-00000F920000}"/>
    <cellStyle name="Normal 5 2 2 2 2 2 2 2 2 5" xfId="38317" xr:uid="{00000000-0005-0000-0000-000010920000}"/>
    <cellStyle name="Normal 5 2 2 2 2 2 2 2 3" xfId="38318" xr:uid="{00000000-0005-0000-0000-000011920000}"/>
    <cellStyle name="Normal 5 2 2 2 2 2 2 2 3 2" xfId="38319" xr:uid="{00000000-0005-0000-0000-000012920000}"/>
    <cellStyle name="Normal 5 2 2 2 2 2 2 2 3 2 2" xfId="38320" xr:uid="{00000000-0005-0000-0000-000013920000}"/>
    <cellStyle name="Normal 5 2 2 2 2 2 2 2 3 2 2 2" xfId="38321" xr:uid="{00000000-0005-0000-0000-000014920000}"/>
    <cellStyle name="Normal 5 2 2 2 2 2 2 2 3 2 3" xfId="38322" xr:uid="{00000000-0005-0000-0000-000015920000}"/>
    <cellStyle name="Normal 5 2 2 2 2 2 2 2 3 3" xfId="38323" xr:uid="{00000000-0005-0000-0000-000016920000}"/>
    <cellStyle name="Normal 5 2 2 2 2 2 2 2 3 3 2" xfId="38324" xr:uid="{00000000-0005-0000-0000-000017920000}"/>
    <cellStyle name="Normal 5 2 2 2 2 2 2 2 3 4" xfId="38325" xr:uid="{00000000-0005-0000-0000-000018920000}"/>
    <cellStyle name="Normal 5 2 2 2 2 2 2 2 4" xfId="38326" xr:uid="{00000000-0005-0000-0000-000019920000}"/>
    <cellStyle name="Normal 5 2 2 2 2 2 2 2 4 2" xfId="38327" xr:uid="{00000000-0005-0000-0000-00001A920000}"/>
    <cellStyle name="Normal 5 2 2 2 2 2 2 2 4 2 2" xfId="38328" xr:uid="{00000000-0005-0000-0000-00001B920000}"/>
    <cellStyle name="Normal 5 2 2 2 2 2 2 2 4 2 2 2" xfId="38329" xr:uid="{00000000-0005-0000-0000-00001C920000}"/>
    <cellStyle name="Normal 5 2 2 2 2 2 2 2 4 2 3" xfId="38330" xr:uid="{00000000-0005-0000-0000-00001D920000}"/>
    <cellStyle name="Normal 5 2 2 2 2 2 2 2 4 3" xfId="38331" xr:uid="{00000000-0005-0000-0000-00001E920000}"/>
    <cellStyle name="Normal 5 2 2 2 2 2 2 2 4 3 2" xfId="38332" xr:uid="{00000000-0005-0000-0000-00001F920000}"/>
    <cellStyle name="Normal 5 2 2 2 2 2 2 2 4 4" xfId="38333" xr:uid="{00000000-0005-0000-0000-000020920000}"/>
    <cellStyle name="Normal 5 2 2 2 2 2 2 2 5" xfId="38334" xr:uid="{00000000-0005-0000-0000-000021920000}"/>
    <cellStyle name="Normal 5 2 2 2 2 2 2 2 5 2" xfId="38335" xr:uid="{00000000-0005-0000-0000-000022920000}"/>
    <cellStyle name="Normal 5 2 2 2 2 2 2 2 5 2 2" xfId="38336" xr:uid="{00000000-0005-0000-0000-000023920000}"/>
    <cellStyle name="Normal 5 2 2 2 2 2 2 2 5 3" xfId="38337" xr:uid="{00000000-0005-0000-0000-000024920000}"/>
    <cellStyle name="Normal 5 2 2 2 2 2 2 2 6" xfId="38338" xr:uid="{00000000-0005-0000-0000-000025920000}"/>
    <cellStyle name="Normal 5 2 2 2 2 2 2 2 6 2" xfId="38339" xr:uid="{00000000-0005-0000-0000-000026920000}"/>
    <cellStyle name="Normal 5 2 2 2 2 2 2 2 7" xfId="38340" xr:uid="{00000000-0005-0000-0000-000027920000}"/>
    <cellStyle name="Normal 5 2 2 2 2 2 2 2 7 2" xfId="38341" xr:uid="{00000000-0005-0000-0000-000028920000}"/>
    <cellStyle name="Normal 5 2 2 2 2 2 2 2 8" xfId="38342" xr:uid="{00000000-0005-0000-0000-000029920000}"/>
    <cellStyle name="Normal 5 2 2 2 2 2 2 3" xfId="38343" xr:uid="{00000000-0005-0000-0000-00002A920000}"/>
    <cellStyle name="Normal 5 2 2 2 2 2 2 3 2" xfId="38344" xr:uid="{00000000-0005-0000-0000-00002B920000}"/>
    <cellStyle name="Normal 5 2 2 2 2 2 2 3 2 2" xfId="38345" xr:uid="{00000000-0005-0000-0000-00002C920000}"/>
    <cellStyle name="Normal 5 2 2 2 2 2 2 3 2 2 2" xfId="38346" xr:uid="{00000000-0005-0000-0000-00002D920000}"/>
    <cellStyle name="Normal 5 2 2 2 2 2 2 3 2 2 2 2" xfId="38347" xr:uid="{00000000-0005-0000-0000-00002E920000}"/>
    <cellStyle name="Normal 5 2 2 2 2 2 2 3 2 2 3" xfId="38348" xr:uid="{00000000-0005-0000-0000-00002F920000}"/>
    <cellStyle name="Normal 5 2 2 2 2 2 2 3 2 3" xfId="38349" xr:uid="{00000000-0005-0000-0000-000030920000}"/>
    <cellStyle name="Normal 5 2 2 2 2 2 2 3 2 3 2" xfId="38350" xr:uid="{00000000-0005-0000-0000-000031920000}"/>
    <cellStyle name="Normal 5 2 2 2 2 2 2 3 2 4" xfId="38351" xr:uid="{00000000-0005-0000-0000-000032920000}"/>
    <cellStyle name="Normal 5 2 2 2 2 2 2 3 3" xfId="38352" xr:uid="{00000000-0005-0000-0000-000033920000}"/>
    <cellStyle name="Normal 5 2 2 2 2 2 2 3 3 2" xfId="38353" xr:uid="{00000000-0005-0000-0000-000034920000}"/>
    <cellStyle name="Normal 5 2 2 2 2 2 2 3 3 2 2" xfId="38354" xr:uid="{00000000-0005-0000-0000-000035920000}"/>
    <cellStyle name="Normal 5 2 2 2 2 2 2 3 3 3" xfId="38355" xr:uid="{00000000-0005-0000-0000-000036920000}"/>
    <cellStyle name="Normal 5 2 2 2 2 2 2 3 4" xfId="38356" xr:uid="{00000000-0005-0000-0000-000037920000}"/>
    <cellStyle name="Normal 5 2 2 2 2 2 2 3 4 2" xfId="38357" xr:uid="{00000000-0005-0000-0000-000038920000}"/>
    <cellStyle name="Normal 5 2 2 2 2 2 2 3 5" xfId="38358" xr:uid="{00000000-0005-0000-0000-000039920000}"/>
    <cellStyle name="Normal 5 2 2 2 2 2 2 4" xfId="38359" xr:uid="{00000000-0005-0000-0000-00003A920000}"/>
    <cellStyle name="Normal 5 2 2 2 2 2 2 4 2" xfId="38360" xr:uid="{00000000-0005-0000-0000-00003B920000}"/>
    <cellStyle name="Normal 5 2 2 2 2 2 2 4 2 2" xfId="38361" xr:uid="{00000000-0005-0000-0000-00003C920000}"/>
    <cellStyle name="Normal 5 2 2 2 2 2 2 4 2 2 2" xfId="38362" xr:uid="{00000000-0005-0000-0000-00003D920000}"/>
    <cellStyle name="Normal 5 2 2 2 2 2 2 4 2 3" xfId="38363" xr:uid="{00000000-0005-0000-0000-00003E920000}"/>
    <cellStyle name="Normal 5 2 2 2 2 2 2 4 3" xfId="38364" xr:uid="{00000000-0005-0000-0000-00003F920000}"/>
    <cellStyle name="Normal 5 2 2 2 2 2 2 4 3 2" xfId="38365" xr:uid="{00000000-0005-0000-0000-000040920000}"/>
    <cellStyle name="Normal 5 2 2 2 2 2 2 4 4" xfId="38366" xr:uid="{00000000-0005-0000-0000-000041920000}"/>
    <cellStyle name="Normal 5 2 2 2 2 2 2 5" xfId="38367" xr:uid="{00000000-0005-0000-0000-000042920000}"/>
    <cellStyle name="Normal 5 2 2 2 2 2 2 5 2" xfId="38368" xr:uid="{00000000-0005-0000-0000-000043920000}"/>
    <cellStyle name="Normal 5 2 2 2 2 2 2 5 2 2" xfId="38369" xr:uid="{00000000-0005-0000-0000-000044920000}"/>
    <cellStyle name="Normal 5 2 2 2 2 2 2 5 2 2 2" xfId="38370" xr:uid="{00000000-0005-0000-0000-000045920000}"/>
    <cellStyle name="Normal 5 2 2 2 2 2 2 5 2 3" xfId="38371" xr:uid="{00000000-0005-0000-0000-000046920000}"/>
    <cellStyle name="Normal 5 2 2 2 2 2 2 5 3" xfId="38372" xr:uid="{00000000-0005-0000-0000-000047920000}"/>
    <cellStyle name="Normal 5 2 2 2 2 2 2 5 3 2" xfId="38373" xr:uid="{00000000-0005-0000-0000-000048920000}"/>
    <cellStyle name="Normal 5 2 2 2 2 2 2 5 4" xfId="38374" xr:uid="{00000000-0005-0000-0000-000049920000}"/>
    <cellStyle name="Normal 5 2 2 2 2 2 2 6" xfId="38375" xr:uid="{00000000-0005-0000-0000-00004A920000}"/>
    <cellStyle name="Normal 5 2 2 2 2 2 2 6 2" xfId="38376" xr:uid="{00000000-0005-0000-0000-00004B920000}"/>
    <cellStyle name="Normal 5 2 2 2 2 2 2 6 2 2" xfId="38377" xr:uid="{00000000-0005-0000-0000-00004C920000}"/>
    <cellStyle name="Normal 5 2 2 2 2 2 2 6 3" xfId="38378" xr:uid="{00000000-0005-0000-0000-00004D920000}"/>
    <cellStyle name="Normal 5 2 2 2 2 2 2 7" xfId="38379" xr:uid="{00000000-0005-0000-0000-00004E920000}"/>
    <cellStyle name="Normal 5 2 2 2 2 2 2 7 2" xfId="38380" xr:uid="{00000000-0005-0000-0000-00004F920000}"/>
    <cellStyle name="Normal 5 2 2 2 2 2 2 8" xfId="38381" xr:uid="{00000000-0005-0000-0000-000050920000}"/>
    <cellStyle name="Normal 5 2 2 2 2 2 2 8 2" xfId="38382" xr:uid="{00000000-0005-0000-0000-000051920000}"/>
    <cellStyle name="Normal 5 2 2 2 2 2 2 9" xfId="38383" xr:uid="{00000000-0005-0000-0000-000052920000}"/>
    <cellStyle name="Normal 5 2 2 2 2 2 3" xfId="38384" xr:uid="{00000000-0005-0000-0000-000053920000}"/>
    <cellStyle name="Normal 5 2 2 2 2 2 3 2" xfId="38385" xr:uid="{00000000-0005-0000-0000-000054920000}"/>
    <cellStyle name="Normal 5 2 2 2 2 2 3 2 2" xfId="38386" xr:uid="{00000000-0005-0000-0000-000055920000}"/>
    <cellStyle name="Normal 5 2 2 2 2 2 3 2 2 2" xfId="38387" xr:uid="{00000000-0005-0000-0000-000056920000}"/>
    <cellStyle name="Normal 5 2 2 2 2 2 3 2 2 2 2" xfId="38388" xr:uid="{00000000-0005-0000-0000-000057920000}"/>
    <cellStyle name="Normal 5 2 2 2 2 2 3 2 2 2 2 2" xfId="38389" xr:uid="{00000000-0005-0000-0000-000058920000}"/>
    <cellStyle name="Normal 5 2 2 2 2 2 3 2 2 2 3" xfId="38390" xr:uid="{00000000-0005-0000-0000-000059920000}"/>
    <cellStyle name="Normal 5 2 2 2 2 2 3 2 2 3" xfId="38391" xr:uid="{00000000-0005-0000-0000-00005A920000}"/>
    <cellStyle name="Normal 5 2 2 2 2 2 3 2 2 3 2" xfId="38392" xr:uid="{00000000-0005-0000-0000-00005B920000}"/>
    <cellStyle name="Normal 5 2 2 2 2 2 3 2 2 4" xfId="38393" xr:uid="{00000000-0005-0000-0000-00005C920000}"/>
    <cellStyle name="Normal 5 2 2 2 2 2 3 2 3" xfId="38394" xr:uid="{00000000-0005-0000-0000-00005D920000}"/>
    <cellStyle name="Normal 5 2 2 2 2 2 3 2 3 2" xfId="38395" xr:uid="{00000000-0005-0000-0000-00005E920000}"/>
    <cellStyle name="Normal 5 2 2 2 2 2 3 2 3 2 2" xfId="38396" xr:uid="{00000000-0005-0000-0000-00005F920000}"/>
    <cellStyle name="Normal 5 2 2 2 2 2 3 2 3 3" xfId="38397" xr:uid="{00000000-0005-0000-0000-000060920000}"/>
    <cellStyle name="Normal 5 2 2 2 2 2 3 2 4" xfId="38398" xr:uid="{00000000-0005-0000-0000-000061920000}"/>
    <cellStyle name="Normal 5 2 2 2 2 2 3 2 4 2" xfId="38399" xr:uid="{00000000-0005-0000-0000-000062920000}"/>
    <cellStyle name="Normal 5 2 2 2 2 2 3 2 5" xfId="38400" xr:uid="{00000000-0005-0000-0000-000063920000}"/>
    <cellStyle name="Normal 5 2 2 2 2 2 3 3" xfId="38401" xr:uid="{00000000-0005-0000-0000-000064920000}"/>
    <cellStyle name="Normal 5 2 2 2 2 2 3 3 2" xfId="38402" xr:uid="{00000000-0005-0000-0000-000065920000}"/>
    <cellStyle name="Normal 5 2 2 2 2 2 3 3 2 2" xfId="38403" xr:uid="{00000000-0005-0000-0000-000066920000}"/>
    <cellStyle name="Normal 5 2 2 2 2 2 3 3 2 2 2" xfId="38404" xr:uid="{00000000-0005-0000-0000-000067920000}"/>
    <cellStyle name="Normal 5 2 2 2 2 2 3 3 2 3" xfId="38405" xr:uid="{00000000-0005-0000-0000-000068920000}"/>
    <cellStyle name="Normal 5 2 2 2 2 2 3 3 3" xfId="38406" xr:uid="{00000000-0005-0000-0000-000069920000}"/>
    <cellStyle name="Normal 5 2 2 2 2 2 3 3 3 2" xfId="38407" xr:uid="{00000000-0005-0000-0000-00006A920000}"/>
    <cellStyle name="Normal 5 2 2 2 2 2 3 3 4" xfId="38408" xr:uid="{00000000-0005-0000-0000-00006B920000}"/>
    <cellStyle name="Normal 5 2 2 2 2 2 3 4" xfId="38409" xr:uid="{00000000-0005-0000-0000-00006C920000}"/>
    <cellStyle name="Normal 5 2 2 2 2 2 3 4 2" xfId="38410" xr:uid="{00000000-0005-0000-0000-00006D920000}"/>
    <cellStyle name="Normal 5 2 2 2 2 2 3 4 2 2" xfId="38411" xr:uid="{00000000-0005-0000-0000-00006E920000}"/>
    <cellStyle name="Normal 5 2 2 2 2 2 3 4 2 2 2" xfId="38412" xr:uid="{00000000-0005-0000-0000-00006F920000}"/>
    <cellStyle name="Normal 5 2 2 2 2 2 3 4 2 3" xfId="38413" xr:uid="{00000000-0005-0000-0000-000070920000}"/>
    <cellStyle name="Normal 5 2 2 2 2 2 3 4 3" xfId="38414" xr:uid="{00000000-0005-0000-0000-000071920000}"/>
    <cellStyle name="Normal 5 2 2 2 2 2 3 4 3 2" xfId="38415" xr:uid="{00000000-0005-0000-0000-000072920000}"/>
    <cellStyle name="Normal 5 2 2 2 2 2 3 4 4" xfId="38416" xr:uid="{00000000-0005-0000-0000-000073920000}"/>
    <cellStyle name="Normal 5 2 2 2 2 2 3 5" xfId="38417" xr:uid="{00000000-0005-0000-0000-000074920000}"/>
    <cellStyle name="Normal 5 2 2 2 2 2 3 5 2" xfId="38418" xr:uid="{00000000-0005-0000-0000-000075920000}"/>
    <cellStyle name="Normal 5 2 2 2 2 2 3 5 2 2" xfId="38419" xr:uid="{00000000-0005-0000-0000-000076920000}"/>
    <cellStyle name="Normal 5 2 2 2 2 2 3 5 3" xfId="38420" xr:uid="{00000000-0005-0000-0000-000077920000}"/>
    <cellStyle name="Normal 5 2 2 2 2 2 3 6" xfId="38421" xr:uid="{00000000-0005-0000-0000-000078920000}"/>
    <cellStyle name="Normal 5 2 2 2 2 2 3 6 2" xfId="38422" xr:uid="{00000000-0005-0000-0000-000079920000}"/>
    <cellStyle name="Normal 5 2 2 2 2 2 3 7" xfId="38423" xr:uid="{00000000-0005-0000-0000-00007A920000}"/>
    <cellStyle name="Normal 5 2 2 2 2 2 3 7 2" xfId="38424" xr:uid="{00000000-0005-0000-0000-00007B920000}"/>
    <cellStyle name="Normal 5 2 2 2 2 2 3 8" xfId="38425" xr:uid="{00000000-0005-0000-0000-00007C920000}"/>
    <cellStyle name="Normal 5 2 2 2 2 2 4" xfId="38426" xr:uid="{00000000-0005-0000-0000-00007D920000}"/>
    <cellStyle name="Normal 5 2 2 2 2 2 4 2" xfId="38427" xr:uid="{00000000-0005-0000-0000-00007E920000}"/>
    <cellStyle name="Normal 5 2 2 2 2 2 4 2 2" xfId="38428" xr:uid="{00000000-0005-0000-0000-00007F920000}"/>
    <cellStyle name="Normal 5 2 2 2 2 2 4 2 2 2" xfId="38429" xr:uid="{00000000-0005-0000-0000-000080920000}"/>
    <cellStyle name="Normal 5 2 2 2 2 2 4 2 2 2 2" xfId="38430" xr:uid="{00000000-0005-0000-0000-000081920000}"/>
    <cellStyle name="Normal 5 2 2 2 2 2 4 2 2 3" xfId="38431" xr:uid="{00000000-0005-0000-0000-000082920000}"/>
    <cellStyle name="Normal 5 2 2 2 2 2 4 2 3" xfId="38432" xr:uid="{00000000-0005-0000-0000-000083920000}"/>
    <cellStyle name="Normal 5 2 2 2 2 2 4 2 3 2" xfId="38433" xr:uid="{00000000-0005-0000-0000-000084920000}"/>
    <cellStyle name="Normal 5 2 2 2 2 2 4 2 4" xfId="38434" xr:uid="{00000000-0005-0000-0000-000085920000}"/>
    <cellStyle name="Normal 5 2 2 2 2 2 4 3" xfId="38435" xr:uid="{00000000-0005-0000-0000-000086920000}"/>
    <cellStyle name="Normal 5 2 2 2 2 2 4 3 2" xfId="38436" xr:uid="{00000000-0005-0000-0000-000087920000}"/>
    <cellStyle name="Normal 5 2 2 2 2 2 4 3 2 2" xfId="38437" xr:uid="{00000000-0005-0000-0000-000088920000}"/>
    <cellStyle name="Normal 5 2 2 2 2 2 4 3 3" xfId="38438" xr:uid="{00000000-0005-0000-0000-000089920000}"/>
    <cellStyle name="Normal 5 2 2 2 2 2 4 4" xfId="38439" xr:uid="{00000000-0005-0000-0000-00008A920000}"/>
    <cellStyle name="Normal 5 2 2 2 2 2 4 4 2" xfId="38440" xr:uid="{00000000-0005-0000-0000-00008B920000}"/>
    <cellStyle name="Normal 5 2 2 2 2 2 4 5" xfId="38441" xr:uid="{00000000-0005-0000-0000-00008C920000}"/>
    <cellStyle name="Normal 5 2 2 2 2 2 5" xfId="38442" xr:uid="{00000000-0005-0000-0000-00008D920000}"/>
    <cellStyle name="Normal 5 2 2 2 2 2 5 2" xfId="38443" xr:uid="{00000000-0005-0000-0000-00008E920000}"/>
    <cellStyle name="Normal 5 2 2 2 2 2 5 2 2" xfId="38444" xr:uid="{00000000-0005-0000-0000-00008F920000}"/>
    <cellStyle name="Normal 5 2 2 2 2 2 5 2 2 2" xfId="38445" xr:uid="{00000000-0005-0000-0000-000090920000}"/>
    <cellStyle name="Normal 5 2 2 2 2 2 5 2 3" xfId="38446" xr:uid="{00000000-0005-0000-0000-000091920000}"/>
    <cellStyle name="Normal 5 2 2 2 2 2 5 3" xfId="38447" xr:uid="{00000000-0005-0000-0000-000092920000}"/>
    <cellStyle name="Normal 5 2 2 2 2 2 5 3 2" xfId="38448" xr:uid="{00000000-0005-0000-0000-000093920000}"/>
    <cellStyle name="Normal 5 2 2 2 2 2 5 4" xfId="38449" xr:uid="{00000000-0005-0000-0000-000094920000}"/>
    <cellStyle name="Normal 5 2 2 2 2 2 6" xfId="38450" xr:uid="{00000000-0005-0000-0000-000095920000}"/>
    <cellStyle name="Normal 5 2 2 2 2 2 6 2" xfId="38451" xr:uid="{00000000-0005-0000-0000-000096920000}"/>
    <cellStyle name="Normal 5 2 2 2 2 2 6 2 2" xfId="38452" xr:uid="{00000000-0005-0000-0000-000097920000}"/>
    <cellStyle name="Normal 5 2 2 2 2 2 6 2 2 2" xfId="38453" xr:uid="{00000000-0005-0000-0000-000098920000}"/>
    <cellStyle name="Normal 5 2 2 2 2 2 6 2 3" xfId="38454" xr:uid="{00000000-0005-0000-0000-000099920000}"/>
    <cellStyle name="Normal 5 2 2 2 2 2 6 3" xfId="38455" xr:uid="{00000000-0005-0000-0000-00009A920000}"/>
    <cellStyle name="Normal 5 2 2 2 2 2 6 3 2" xfId="38456" xr:uid="{00000000-0005-0000-0000-00009B920000}"/>
    <cellStyle name="Normal 5 2 2 2 2 2 6 4" xfId="38457" xr:uid="{00000000-0005-0000-0000-00009C920000}"/>
    <cellStyle name="Normal 5 2 2 2 2 2 7" xfId="38458" xr:uid="{00000000-0005-0000-0000-00009D920000}"/>
    <cellStyle name="Normal 5 2 2 2 2 2 7 2" xfId="38459" xr:uid="{00000000-0005-0000-0000-00009E920000}"/>
    <cellStyle name="Normal 5 2 2 2 2 2 7 2 2" xfId="38460" xr:uid="{00000000-0005-0000-0000-00009F920000}"/>
    <cellStyle name="Normal 5 2 2 2 2 2 7 3" xfId="38461" xr:uid="{00000000-0005-0000-0000-0000A0920000}"/>
    <cellStyle name="Normal 5 2 2 2 2 2 8" xfId="38462" xr:uid="{00000000-0005-0000-0000-0000A1920000}"/>
    <cellStyle name="Normal 5 2 2 2 2 2 8 2" xfId="38463" xr:uid="{00000000-0005-0000-0000-0000A2920000}"/>
    <cellStyle name="Normal 5 2 2 2 2 2 9" xfId="38464" xr:uid="{00000000-0005-0000-0000-0000A3920000}"/>
    <cellStyle name="Normal 5 2 2 2 2 2 9 2" xfId="38465" xr:uid="{00000000-0005-0000-0000-0000A4920000}"/>
    <cellStyle name="Normal 5 2 2 2 2 3" xfId="38466" xr:uid="{00000000-0005-0000-0000-0000A5920000}"/>
    <cellStyle name="Normal 5 2 2 2 2 3 10" xfId="38467" xr:uid="{00000000-0005-0000-0000-0000A6920000}"/>
    <cellStyle name="Normal 5 2 2 2 2 3 11" xfId="38468" xr:uid="{00000000-0005-0000-0000-0000A7920000}"/>
    <cellStyle name="Normal 5 2 2 2 2 3 2" xfId="38469" xr:uid="{00000000-0005-0000-0000-0000A8920000}"/>
    <cellStyle name="Normal 5 2 2 2 2 3 2 10" xfId="38470" xr:uid="{00000000-0005-0000-0000-0000A9920000}"/>
    <cellStyle name="Normal 5 2 2 2 2 3 2 2" xfId="38471" xr:uid="{00000000-0005-0000-0000-0000AA920000}"/>
    <cellStyle name="Normal 5 2 2 2 2 3 2 2 2" xfId="38472" xr:uid="{00000000-0005-0000-0000-0000AB920000}"/>
    <cellStyle name="Normal 5 2 2 2 2 3 2 2 2 2" xfId="38473" xr:uid="{00000000-0005-0000-0000-0000AC920000}"/>
    <cellStyle name="Normal 5 2 2 2 2 3 2 2 2 2 2" xfId="38474" xr:uid="{00000000-0005-0000-0000-0000AD920000}"/>
    <cellStyle name="Normal 5 2 2 2 2 3 2 2 2 2 2 2" xfId="38475" xr:uid="{00000000-0005-0000-0000-0000AE920000}"/>
    <cellStyle name="Normal 5 2 2 2 2 3 2 2 2 2 2 2 2" xfId="38476" xr:uid="{00000000-0005-0000-0000-0000AF920000}"/>
    <cellStyle name="Normal 5 2 2 2 2 3 2 2 2 2 2 3" xfId="38477" xr:uid="{00000000-0005-0000-0000-0000B0920000}"/>
    <cellStyle name="Normal 5 2 2 2 2 3 2 2 2 2 3" xfId="38478" xr:uid="{00000000-0005-0000-0000-0000B1920000}"/>
    <cellStyle name="Normal 5 2 2 2 2 3 2 2 2 2 3 2" xfId="38479" xr:uid="{00000000-0005-0000-0000-0000B2920000}"/>
    <cellStyle name="Normal 5 2 2 2 2 3 2 2 2 2 4" xfId="38480" xr:uid="{00000000-0005-0000-0000-0000B3920000}"/>
    <cellStyle name="Normal 5 2 2 2 2 3 2 2 2 3" xfId="38481" xr:uid="{00000000-0005-0000-0000-0000B4920000}"/>
    <cellStyle name="Normal 5 2 2 2 2 3 2 2 2 3 2" xfId="38482" xr:uid="{00000000-0005-0000-0000-0000B5920000}"/>
    <cellStyle name="Normal 5 2 2 2 2 3 2 2 2 3 2 2" xfId="38483" xr:uid="{00000000-0005-0000-0000-0000B6920000}"/>
    <cellStyle name="Normal 5 2 2 2 2 3 2 2 2 3 3" xfId="38484" xr:uid="{00000000-0005-0000-0000-0000B7920000}"/>
    <cellStyle name="Normal 5 2 2 2 2 3 2 2 2 4" xfId="38485" xr:uid="{00000000-0005-0000-0000-0000B8920000}"/>
    <cellStyle name="Normal 5 2 2 2 2 3 2 2 2 4 2" xfId="38486" xr:uid="{00000000-0005-0000-0000-0000B9920000}"/>
    <cellStyle name="Normal 5 2 2 2 2 3 2 2 2 5" xfId="38487" xr:uid="{00000000-0005-0000-0000-0000BA920000}"/>
    <cellStyle name="Normal 5 2 2 2 2 3 2 2 3" xfId="38488" xr:uid="{00000000-0005-0000-0000-0000BB920000}"/>
    <cellStyle name="Normal 5 2 2 2 2 3 2 2 3 2" xfId="38489" xr:uid="{00000000-0005-0000-0000-0000BC920000}"/>
    <cellStyle name="Normal 5 2 2 2 2 3 2 2 3 2 2" xfId="38490" xr:uid="{00000000-0005-0000-0000-0000BD920000}"/>
    <cellStyle name="Normal 5 2 2 2 2 3 2 2 3 2 2 2" xfId="38491" xr:uid="{00000000-0005-0000-0000-0000BE920000}"/>
    <cellStyle name="Normal 5 2 2 2 2 3 2 2 3 2 3" xfId="38492" xr:uid="{00000000-0005-0000-0000-0000BF920000}"/>
    <cellStyle name="Normal 5 2 2 2 2 3 2 2 3 3" xfId="38493" xr:uid="{00000000-0005-0000-0000-0000C0920000}"/>
    <cellStyle name="Normal 5 2 2 2 2 3 2 2 3 3 2" xfId="38494" xr:uid="{00000000-0005-0000-0000-0000C1920000}"/>
    <cellStyle name="Normal 5 2 2 2 2 3 2 2 3 4" xfId="38495" xr:uid="{00000000-0005-0000-0000-0000C2920000}"/>
    <cellStyle name="Normal 5 2 2 2 2 3 2 2 4" xfId="38496" xr:uid="{00000000-0005-0000-0000-0000C3920000}"/>
    <cellStyle name="Normal 5 2 2 2 2 3 2 2 4 2" xfId="38497" xr:uid="{00000000-0005-0000-0000-0000C4920000}"/>
    <cellStyle name="Normal 5 2 2 2 2 3 2 2 4 2 2" xfId="38498" xr:uid="{00000000-0005-0000-0000-0000C5920000}"/>
    <cellStyle name="Normal 5 2 2 2 2 3 2 2 4 2 2 2" xfId="38499" xr:uid="{00000000-0005-0000-0000-0000C6920000}"/>
    <cellStyle name="Normal 5 2 2 2 2 3 2 2 4 2 3" xfId="38500" xr:uid="{00000000-0005-0000-0000-0000C7920000}"/>
    <cellStyle name="Normal 5 2 2 2 2 3 2 2 4 3" xfId="38501" xr:uid="{00000000-0005-0000-0000-0000C8920000}"/>
    <cellStyle name="Normal 5 2 2 2 2 3 2 2 4 3 2" xfId="38502" xr:uid="{00000000-0005-0000-0000-0000C9920000}"/>
    <cellStyle name="Normal 5 2 2 2 2 3 2 2 4 4" xfId="38503" xr:uid="{00000000-0005-0000-0000-0000CA920000}"/>
    <cellStyle name="Normal 5 2 2 2 2 3 2 2 5" xfId="38504" xr:uid="{00000000-0005-0000-0000-0000CB920000}"/>
    <cellStyle name="Normal 5 2 2 2 2 3 2 2 5 2" xfId="38505" xr:uid="{00000000-0005-0000-0000-0000CC920000}"/>
    <cellStyle name="Normal 5 2 2 2 2 3 2 2 5 2 2" xfId="38506" xr:uid="{00000000-0005-0000-0000-0000CD920000}"/>
    <cellStyle name="Normal 5 2 2 2 2 3 2 2 5 3" xfId="38507" xr:uid="{00000000-0005-0000-0000-0000CE920000}"/>
    <cellStyle name="Normal 5 2 2 2 2 3 2 2 6" xfId="38508" xr:uid="{00000000-0005-0000-0000-0000CF920000}"/>
    <cellStyle name="Normal 5 2 2 2 2 3 2 2 6 2" xfId="38509" xr:uid="{00000000-0005-0000-0000-0000D0920000}"/>
    <cellStyle name="Normal 5 2 2 2 2 3 2 2 7" xfId="38510" xr:uid="{00000000-0005-0000-0000-0000D1920000}"/>
    <cellStyle name="Normal 5 2 2 2 2 3 2 2 7 2" xfId="38511" xr:uid="{00000000-0005-0000-0000-0000D2920000}"/>
    <cellStyle name="Normal 5 2 2 2 2 3 2 2 8" xfId="38512" xr:uid="{00000000-0005-0000-0000-0000D3920000}"/>
    <cellStyle name="Normal 5 2 2 2 2 3 2 3" xfId="38513" xr:uid="{00000000-0005-0000-0000-0000D4920000}"/>
    <cellStyle name="Normal 5 2 2 2 2 3 2 3 2" xfId="38514" xr:uid="{00000000-0005-0000-0000-0000D5920000}"/>
    <cellStyle name="Normal 5 2 2 2 2 3 2 3 2 2" xfId="38515" xr:uid="{00000000-0005-0000-0000-0000D6920000}"/>
    <cellStyle name="Normal 5 2 2 2 2 3 2 3 2 2 2" xfId="38516" xr:uid="{00000000-0005-0000-0000-0000D7920000}"/>
    <cellStyle name="Normal 5 2 2 2 2 3 2 3 2 2 2 2" xfId="38517" xr:uid="{00000000-0005-0000-0000-0000D8920000}"/>
    <cellStyle name="Normal 5 2 2 2 2 3 2 3 2 2 3" xfId="38518" xr:uid="{00000000-0005-0000-0000-0000D9920000}"/>
    <cellStyle name="Normal 5 2 2 2 2 3 2 3 2 3" xfId="38519" xr:uid="{00000000-0005-0000-0000-0000DA920000}"/>
    <cellStyle name="Normal 5 2 2 2 2 3 2 3 2 3 2" xfId="38520" xr:uid="{00000000-0005-0000-0000-0000DB920000}"/>
    <cellStyle name="Normal 5 2 2 2 2 3 2 3 2 4" xfId="38521" xr:uid="{00000000-0005-0000-0000-0000DC920000}"/>
    <cellStyle name="Normal 5 2 2 2 2 3 2 3 3" xfId="38522" xr:uid="{00000000-0005-0000-0000-0000DD920000}"/>
    <cellStyle name="Normal 5 2 2 2 2 3 2 3 3 2" xfId="38523" xr:uid="{00000000-0005-0000-0000-0000DE920000}"/>
    <cellStyle name="Normal 5 2 2 2 2 3 2 3 3 2 2" xfId="38524" xr:uid="{00000000-0005-0000-0000-0000DF920000}"/>
    <cellStyle name="Normal 5 2 2 2 2 3 2 3 3 3" xfId="38525" xr:uid="{00000000-0005-0000-0000-0000E0920000}"/>
    <cellStyle name="Normal 5 2 2 2 2 3 2 3 4" xfId="38526" xr:uid="{00000000-0005-0000-0000-0000E1920000}"/>
    <cellStyle name="Normal 5 2 2 2 2 3 2 3 4 2" xfId="38527" xr:uid="{00000000-0005-0000-0000-0000E2920000}"/>
    <cellStyle name="Normal 5 2 2 2 2 3 2 3 5" xfId="38528" xr:uid="{00000000-0005-0000-0000-0000E3920000}"/>
    <cellStyle name="Normal 5 2 2 2 2 3 2 4" xfId="38529" xr:uid="{00000000-0005-0000-0000-0000E4920000}"/>
    <cellStyle name="Normal 5 2 2 2 2 3 2 4 2" xfId="38530" xr:uid="{00000000-0005-0000-0000-0000E5920000}"/>
    <cellStyle name="Normal 5 2 2 2 2 3 2 4 2 2" xfId="38531" xr:uid="{00000000-0005-0000-0000-0000E6920000}"/>
    <cellStyle name="Normal 5 2 2 2 2 3 2 4 2 2 2" xfId="38532" xr:uid="{00000000-0005-0000-0000-0000E7920000}"/>
    <cellStyle name="Normal 5 2 2 2 2 3 2 4 2 3" xfId="38533" xr:uid="{00000000-0005-0000-0000-0000E8920000}"/>
    <cellStyle name="Normal 5 2 2 2 2 3 2 4 3" xfId="38534" xr:uid="{00000000-0005-0000-0000-0000E9920000}"/>
    <cellStyle name="Normal 5 2 2 2 2 3 2 4 3 2" xfId="38535" xr:uid="{00000000-0005-0000-0000-0000EA920000}"/>
    <cellStyle name="Normal 5 2 2 2 2 3 2 4 4" xfId="38536" xr:uid="{00000000-0005-0000-0000-0000EB920000}"/>
    <cellStyle name="Normal 5 2 2 2 2 3 2 5" xfId="38537" xr:uid="{00000000-0005-0000-0000-0000EC920000}"/>
    <cellStyle name="Normal 5 2 2 2 2 3 2 5 2" xfId="38538" xr:uid="{00000000-0005-0000-0000-0000ED920000}"/>
    <cellStyle name="Normal 5 2 2 2 2 3 2 5 2 2" xfId="38539" xr:uid="{00000000-0005-0000-0000-0000EE920000}"/>
    <cellStyle name="Normal 5 2 2 2 2 3 2 5 2 2 2" xfId="38540" xr:uid="{00000000-0005-0000-0000-0000EF920000}"/>
    <cellStyle name="Normal 5 2 2 2 2 3 2 5 2 3" xfId="38541" xr:uid="{00000000-0005-0000-0000-0000F0920000}"/>
    <cellStyle name="Normal 5 2 2 2 2 3 2 5 3" xfId="38542" xr:uid="{00000000-0005-0000-0000-0000F1920000}"/>
    <cellStyle name="Normal 5 2 2 2 2 3 2 5 3 2" xfId="38543" xr:uid="{00000000-0005-0000-0000-0000F2920000}"/>
    <cellStyle name="Normal 5 2 2 2 2 3 2 5 4" xfId="38544" xr:uid="{00000000-0005-0000-0000-0000F3920000}"/>
    <cellStyle name="Normal 5 2 2 2 2 3 2 6" xfId="38545" xr:uid="{00000000-0005-0000-0000-0000F4920000}"/>
    <cellStyle name="Normal 5 2 2 2 2 3 2 6 2" xfId="38546" xr:uid="{00000000-0005-0000-0000-0000F5920000}"/>
    <cellStyle name="Normal 5 2 2 2 2 3 2 6 2 2" xfId="38547" xr:uid="{00000000-0005-0000-0000-0000F6920000}"/>
    <cellStyle name="Normal 5 2 2 2 2 3 2 6 3" xfId="38548" xr:uid="{00000000-0005-0000-0000-0000F7920000}"/>
    <cellStyle name="Normal 5 2 2 2 2 3 2 7" xfId="38549" xr:uid="{00000000-0005-0000-0000-0000F8920000}"/>
    <cellStyle name="Normal 5 2 2 2 2 3 2 7 2" xfId="38550" xr:uid="{00000000-0005-0000-0000-0000F9920000}"/>
    <cellStyle name="Normal 5 2 2 2 2 3 2 8" xfId="38551" xr:uid="{00000000-0005-0000-0000-0000FA920000}"/>
    <cellStyle name="Normal 5 2 2 2 2 3 2 8 2" xfId="38552" xr:uid="{00000000-0005-0000-0000-0000FB920000}"/>
    <cellStyle name="Normal 5 2 2 2 2 3 2 9" xfId="38553" xr:uid="{00000000-0005-0000-0000-0000FC920000}"/>
    <cellStyle name="Normal 5 2 2 2 2 3 3" xfId="38554" xr:uid="{00000000-0005-0000-0000-0000FD920000}"/>
    <cellStyle name="Normal 5 2 2 2 2 3 3 2" xfId="38555" xr:uid="{00000000-0005-0000-0000-0000FE920000}"/>
    <cellStyle name="Normal 5 2 2 2 2 3 3 2 2" xfId="38556" xr:uid="{00000000-0005-0000-0000-0000FF920000}"/>
    <cellStyle name="Normal 5 2 2 2 2 3 3 2 2 2" xfId="38557" xr:uid="{00000000-0005-0000-0000-000000930000}"/>
    <cellStyle name="Normal 5 2 2 2 2 3 3 2 2 2 2" xfId="38558" xr:uid="{00000000-0005-0000-0000-000001930000}"/>
    <cellStyle name="Normal 5 2 2 2 2 3 3 2 2 2 2 2" xfId="38559" xr:uid="{00000000-0005-0000-0000-000002930000}"/>
    <cellStyle name="Normal 5 2 2 2 2 3 3 2 2 2 3" xfId="38560" xr:uid="{00000000-0005-0000-0000-000003930000}"/>
    <cellStyle name="Normal 5 2 2 2 2 3 3 2 2 3" xfId="38561" xr:uid="{00000000-0005-0000-0000-000004930000}"/>
    <cellStyle name="Normal 5 2 2 2 2 3 3 2 2 3 2" xfId="38562" xr:uid="{00000000-0005-0000-0000-000005930000}"/>
    <cellStyle name="Normal 5 2 2 2 2 3 3 2 2 4" xfId="38563" xr:uid="{00000000-0005-0000-0000-000006930000}"/>
    <cellStyle name="Normal 5 2 2 2 2 3 3 2 3" xfId="38564" xr:uid="{00000000-0005-0000-0000-000007930000}"/>
    <cellStyle name="Normal 5 2 2 2 2 3 3 2 3 2" xfId="38565" xr:uid="{00000000-0005-0000-0000-000008930000}"/>
    <cellStyle name="Normal 5 2 2 2 2 3 3 2 3 2 2" xfId="38566" xr:uid="{00000000-0005-0000-0000-000009930000}"/>
    <cellStyle name="Normal 5 2 2 2 2 3 3 2 3 3" xfId="38567" xr:uid="{00000000-0005-0000-0000-00000A930000}"/>
    <cellStyle name="Normal 5 2 2 2 2 3 3 2 4" xfId="38568" xr:uid="{00000000-0005-0000-0000-00000B930000}"/>
    <cellStyle name="Normal 5 2 2 2 2 3 3 2 4 2" xfId="38569" xr:uid="{00000000-0005-0000-0000-00000C930000}"/>
    <cellStyle name="Normal 5 2 2 2 2 3 3 2 5" xfId="38570" xr:uid="{00000000-0005-0000-0000-00000D930000}"/>
    <cellStyle name="Normal 5 2 2 2 2 3 3 3" xfId="38571" xr:uid="{00000000-0005-0000-0000-00000E930000}"/>
    <cellStyle name="Normal 5 2 2 2 2 3 3 3 2" xfId="38572" xr:uid="{00000000-0005-0000-0000-00000F930000}"/>
    <cellStyle name="Normal 5 2 2 2 2 3 3 3 2 2" xfId="38573" xr:uid="{00000000-0005-0000-0000-000010930000}"/>
    <cellStyle name="Normal 5 2 2 2 2 3 3 3 2 2 2" xfId="38574" xr:uid="{00000000-0005-0000-0000-000011930000}"/>
    <cellStyle name="Normal 5 2 2 2 2 3 3 3 2 3" xfId="38575" xr:uid="{00000000-0005-0000-0000-000012930000}"/>
    <cellStyle name="Normal 5 2 2 2 2 3 3 3 3" xfId="38576" xr:uid="{00000000-0005-0000-0000-000013930000}"/>
    <cellStyle name="Normal 5 2 2 2 2 3 3 3 3 2" xfId="38577" xr:uid="{00000000-0005-0000-0000-000014930000}"/>
    <cellStyle name="Normal 5 2 2 2 2 3 3 3 4" xfId="38578" xr:uid="{00000000-0005-0000-0000-000015930000}"/>
    <cellStyle name="Normal 5 2 2 2 2 3 3 4" xfId="38579" xr:uid="{00000000-0005-0000-0000-000016930000}"/>
    <cellStyle name="Normal 5 2 2 2 2 3 3 4 2" xfId="38580" xr:uid="{00000000-0005-0000-0000-000017930000}"/>
    <cellStyle name="Normal 5 2 2 2 2 3 3 4 2 2" xfId="38581" xr:uid="{00000000-0005-0000-0000-000018930000}"/>
    <cellStyle name="Normal 5 2 2 2 2 3 3 4 2 2 2" xfId="38582" xr:uid="{00000000-0005-0000-0000-000019930000}"/>
    <cellStyle name="Normal 5 2 2 2 2 3 3 4 2 3" xfId="38583" xr:uid="{00000000-0005-0000-0000-00001A930000}"/>
    <cellStyle name="Normal 5 2 2 2 2 3 3 4 3" xfId="38584" xr:uid="{00000000-0005-0000-0000-00001B930000}"/>
    <cellStyle name="Normal 5 2 2 2 2 3 3 4 3 2" xfId="38585" xr:uid="{00000000-0005-0000-0000-00001C930000}"/>
    <cellStyle name="Normal 5 2 2 2 2 3 3 4 4" xfId="38586" xr:uid="{00000000-0005-0000-0000-00001D930000}"/>
    <cellStyle name="Normal 5 2 2 2 2 3 3 5" xfId="38587" xr:uid="{00000000-0005-0000-0000-00001E930000}"/>
    <cellStyle name="Normal 5 2 2 2 2 3 3 5 2" xfId="38588" xr:uid="{00000000-0005-0000-0000-00001F930000}"/>
    <cellStyle name="Normal 5 2 2 2 2 3 3 5 2 2" xfId="38589" xr:uid="{00000000-0005-0000-0000-000020930000}"/>
    <cellStyle name="Normal 5 2 2 2 2 3 3 5 3" xfId="38590" xr:uid="{00000000-0005-0000-0000-000021930000}"/>
    <cellStyle name="Normal 5 2 2 2 2 3 3 6" xfId="38591" xr:uid="{00000000-0005-0000-0000-000022930000}"/>
    <cellStyle name="Normal 5 2 2 2 2 3 3 6 2" xfId="38592" xr:uid="{00000000-0005-0000-0000-000023930000}"/>
    <cellStyle name="Normal 5 2 2 2 2 3 3 7" xfId="38593" xr:uid="{00000000-0005-0000-0000-000024930000}"/>
    <cellStyle name="Normal 5 2 2 2 2 3 3 7 2" xfId="38594" xr:uid="{00000000-0005-0000-0000-000025930000}"/>
    <cellStyle name="Normal 5 2 2 2 2 3 3 8" xfId="38595" xr:uid="{00000000-0005-0000-0000-000026930000}"/>
    <cellStyle name="Normal 5 2 2 2 2 3 4" xfId="38596" xr:uid="{00000000-0005-0000-0000-000027930000}"/>
    <cellStyle name="Normal 5 2 2 2 2 3 4 2" xfId="38597" xr:uid="{00000000-0005-0000-0000-000028930000}"/>
    <cellStyle name="Normal 5 2 2 2 2 3 4 2 2" xfId="38598" xr:uid="{00000000-0005-0000-0000-000029930000}"/>
    <cellStyle name="Normal 5 2 2 2 2 3 4 2 2 2" xfId="38599" xr:uid="{00000000-0005-0000-0000-00002A930000}"/>
    <cellStyle name="Normal 5 2 2 2 2 3 4 2 2 2 2" xfId="38600" xr:uid="{00000000-0005-0000-0000-00002B930000}"/>
    <cellStyle name="Normal 5 2 2 2 2 3 4 2 2 3" xfId="38601" xr:uid="{00000000-0005-0000-0000-00002C930000}"/>
    <cellStyle name="Normal 5 2 2 2 2 3 4 2 3" xfId="38602" xr:uid="{00000000-0005-0000-0000-00002D930000}"/>
    <cellStyle name="Normal 5 2 2 2 2 3 4 2 3 2" xfId="38603" xr:uid="{00000000-0005-0000-0000-00002E930000}"/>
    <cellStyle name="Normal 5 2 2 2 2 3 4 2 4" xfId="38604" xr:uid="{00000000-0005-0000-0000-00002F930000}"/>
    <cellStyle name="Normal 5 2 2 2 2 3 4 3" xfId="38605" xr:uid="{00000000-0005-0000-0000-000030930000}"/>
    <cellStyle name="Normal 5 2 2 2 2 3 4 3 2" xfId="38606" xr:uid="{00000000-0005-0000-0000-000031930000}"/>
    <cellStyle name="Normal 5 2 2 2 2 3 4 3 2 2" xfId="38607" xr:uid="{00000000-0005-0000-0000-000032930000}"/>
    <cellStyle name="Normal 5 2 2 2 2 3 4 3 3" xfId="38608" xr:uid="{00000000-0005-0000-0000-000033930000}"/>
    <cellStyle name="Normal 5 2 2 2 2 3 4 4" xfId="38609" xr:uid="{00000000-0005-0000-0000-000034930000}"/>
    <cellStyle name="Normal 5 2 2 2 2 3 4 4 2" xfId="38610" xr:uid="{00000000-0005-0000-0000-000035930000}"/>
    <cellStyle name="Normal 5 2 2 2 2 3 4 5" xfId="38611" xr:uid="{00000000-0005-0000-0000-000036930000}"/>
    <cellStyle name="Normal 5 2 2 2 2 3 5" xfId="38612" xr:uid="{00000000-0005-0000-0000-000037930000}"/>
    <cellStyle name="Normal 5 2 2 2 2 3 5 2" xfId="38613" xr:uid="{00000000-0005-0000-0000-000038930000}"/>
    <cellStyle name="Normal 5 2 2 2 2 3 5 2 2" xfId="38614" xr:uid="{00000000-0005-0000-0000-000039930000}"/>
    <cellStyle name="Normal 5 2 2 2 2 3 5 2 2 2" xfId="38615" xr:uid="{00000000-0005-0000-0000-00003A930000}"/>
    <cellStyle name="Normal 5 2 2 2 2 3 5 2 3" xfId="38616" xr:uid="{00000000-0005-0000-0000-00003B930000}"/>
    <cellStyle name="Normal 5 2 2 2 2 3 5 3" xfId="38617" xr:uid="{00000000-0005-0000-0000-00003C930000}"/>
    <cellStyle name="Normal 5 2 2 2 2 3 5 3 2" xfId="38618" xr:uid="{00000000-0005-0000-0000-00003D930000}"/>
    <cellStyle name="Normal 5 2 2 2 2 3 5 4" xfId="38619" xr:uid="{00000000-0005-0000-0000-00003E930000}"/>
    <cellStyle name="Normal 5 2 2 2 2 3 6" xfId="38620" xr:uid="{00000000-0005-0000-0000-00003F930000}"/>
    <cellStyle name="Normal 5 2 2 2 2 3 6 2" xfId="38621" xr:uid="{00000000-0005-0000-0000-000040930000}"/>
    <cellStyle name="Normal 5 2 2 2 2 3 6 2 2" xfId="38622" xr:uid="{00000000-0005-0000-0000-000041930000}"/>
    <cellStyle name="Normal 5 2 2 2 2 3 6 2 2 2" xfId="38623" xr:uid="{00000000-0005-0000-0000-000042930000}"/>
    <cellStyle name="Normal 5 2 2 2 2 3 6 2 3" xfId="38624" xr:uid="{00000000-0005-0000-0000-000043930000}"/>
    <cellStyle name="Normal 5 2 2 2 2 3 6 3" xfId="38625" xr:uid="{00000000-0005-0000-0000-000044930000}"/>
    <cellStyle name="Normal 5 2 2 2 2 3 6 3 2" xfId="38626" xr:uid="{00000000-0005-0000-0000-000045930000}"/>
    <cellStyle name="Normal 5 2 2 2 2 3 6 4" xfId="38627" xr:uid="{00000000-0005-0000-0000-000046930000}"/>
    <cellStyle name="Normal 5 2 2 2 2 3 7" xfId="38628" xr:uid="{00000000-0005-0000-0000-000047930000}"/>
    <cellStyle name="Normal 5 2 2 2 2 3 7 2" xfId="38629" xr:uid="{00000000-0005-0000-0000-000048930000}"/>
    <cellStyle name="Normal 5 2 2 2 2 3 7 2 2" xfId="38630" xr:uid="{00000000-0005-0000-0000-000049930000}"/>
    <cellStyle name="Normal 5 2 2 2 2 3 7 3" xfId="38631" xr:uid="{00000000-0005-0000-0000-00004A930000}"/>
    <cellStyle name="Normal 5 2 2 2 2 3 8" xfId="38632" xr:uid="{00000000-0005-0000-0000-00004B930000}"/>
    <cellStyle name="Normal 5 2 2 2 2 3 8 2" xfId="38633" xr:uid="{00000000-0005-0000-0000-00004C930000}"/>
    <cellStyle name="Normal 5 2 2 2 2 3 9" xfId="38634" xr:uid="{00000000-0005-0000-0000-00004D930000}"/>
    <cellStyle name="Normal 5 2 2 2 2 3 9 2" xfId="38635" xr:uid="{00000000-0005-0000-0000-00004E930000}"/>
    <cellStyle name="Normal 5 2 2 2 2 4" xfId="38636" xr:uid="{00000000-0005-0000-0000-00004F930000}"/>
    <cellStyle name="Normal 5 2 2 2 2 4 10" xfId="38637" xr:uid="{00000000-0005-0000-0000-000050930000}"/>
    <cellStyle name="Normal 5 2 2 2 2 4 11" xfId="38638" xr:uid="{00000000-0005-0000-0000-000051930000}"/>
    <cellStyle name="Normal 5 2 2 2 2 4 2" xfId="38639" xr:uid="{00000000-0005-0000-0000-000052930000}"/>
    <cellStyle name="Normal 5 2 2 2 2 4 2 2" xfId="38640" xr:uid="{00000000-0005-0000-0000-000053930000}"/>
    <cellStyle name="Normal 5 2 2 2 2 4 2 2 2" xfId="38641" xr:uid="{00000000-0005-0000-0000-000054930000}"/>
    <cellStyle name="Normal 5 2 2 2 2 4 2 2 2 2" xfId="38642" xr:uid="{00000000-0005-0000-0000-000055930000}"/>
    <cellStyle name="Normal 5 2 2 2 2 4 2 2 2 2 2" xfId="38643" xr:uid="{00000000-0005-0000-0000-000056930000}"/>
    <cellStyle name="Normal 5 2 2 2 2 4 2 2 2 2 2 2" xfId="38644" xr:uid="{00000000-0005-0000-0000-000057930000}"/>
    <cellStyle name="Normal 5 2 2 2 2 4 2 2 2 2 2 2 2" xfId="38645" xr:uid="{00000000-0005-0000-0000-000058930000}"/>
    <cellStyle name="Normal 5 2 2 2 2 4 2 2 2 2 2 3" xfId="38646" xr:uid="{00000000-0005-0000-0000-000059930000}"/>
    <cellStyle name="Normal 5 2 2 2 2 4 2 2 2 2 3" xfId="38647" xr:uid="{00000000-0005-0000-0000-00005A930000}"/>
    <cellStyle name="Normal 5 2 2 2 2 4 2 2 2 2 3 2" xfId="38648" xr:uid="{00000000-0005-0000-0000-00005B930000}"/>
    <cellStyle name="Normal 5 2 2 2 2 4 2 2 2 2 4" xfId="38649" xr:uid="{00000000-0005-0000-0000-00005C930000}"/>
    <cellStyle name="Normal 5 2 2 2 2 4 2 2 2 3" xfId="38650" xr:uid="{00000000-0005-0000-0000-00005D930000}"/>
    <cellStyle name="Normal 5 2 2 2 2 4 2 2 2 3 2" xfId="38651" xr:uid="{00000000-0005-0000-0000-00005E930000}"/>
    <cellStyle name="Normal 5 2 2 2 2 4 2 2 2 3 2 2" xfId="38652" xr:uid="{00000000-0005-0000-0000-00005F930000}"/>
    <cellStyle name="Normal 5 2 2 2 2 4 2 2 2 3 3" xfId="38653" xr:uid="{00000000-0005-0000-0000-000060930000}"/>
    <cellStyle name="Normal 5 2 2 2 2 4 2 2 2 4" xfId="38654" xr:uid="{00000000-0005-0000-0000-000061930000}"/>
    <cellStyle name="Normal 5 2 2 2 2 4 2 2 2 4 2" xfId="38655" xr:uid="{00000000-0005-0000-0000-000062930000}"/>
    <cellStyle name="Normal 5 2 2 2 2 4 2 2 2 5" xfId="38656" xr:uid="{00000000-0005-0000-0000-000063930000}"/>
    <cellStyle name="Normal 5 2 2 2 2 4 2 2 3" xfId="38657" xr:uid="{00000000-0005-0000-0000-000064930000}"/>
    <cellStyle name="Normal 5 2 2 2 2 4 2 2 3 2" xfId="38658" xr:uid="{00000000-0005-0000-0000-000065930000}"/>
    <cellStyle name="Normal 5 2 2 2 2 4 2 2 3 2 2" xfId="38659" xr:uid="{00000000-0005-0000-0000-000066930000}"/>
    <cellStyle name="Normal 5 2 2 2 2 4 2 2 3 2 2 2" xfId="38660" xr:uid="{00000000-0005-0000-0000-000067930000}"/>
    <cellStyle name="Normal 5 2 2 2 2 4 2 2 3 2 3" xfId="38661" xr:uid="{00000000-0005-0000-0000-000068930000}"/>
    <cellStyle name="Normal 5 2 2 2 2 4 2 2 3 3" xfId="38662" xr:uid="{00000000-0005-0000-0000-000069930000}"/>
    <cellStyle name="Normal 5 2 2 2 2 4 2 2 3 3 2" xfId="38663" xr:uid="{00000000-0005-0000-0000-00006A930000}"/>
    <cellStyle name="Normal 5 2 2 2 2 4 2 2 3 4" xfId="38664" xr:uid="{00000000-0005-0000-0000-00006B930000}"/>
    <cellStyle name="Normal 5 2 2 2 2 4 2 2 4" xfId="38665" xr:uid="{00000000-0005-0000-0000-00006C930000}"/>
    <cellStyle name="Normal 5 2 2 2 2 4 2 2 4 2" xfId="38666" xr:uid="{00000000-0005-0000-0000-00006D930000}"/>
    <cellStyle name="Normal 5 2 2 2 2 4 2 2 4 2 2" xfId="38667" xr:uid="{00000000-0005-0000-0000-00006E930000}"/>
    <cellStyle name="Normal 5 2 2 2 2 4 2 2 4 2 2 2" xfId="38668" xr:uid="{00000000-0005-0000-0000-00006F930000}"/>
    <cellStyle name="Normal 5 2 2 2 2 4 2 2 4 2 3" xfId="38669" xr:uid="{00000000-0005-0000-0000-000070930000}"/>
    <cellStyle name="Normal 5 2 2 2 2 4 2 2 4 3" xfId="38670" xr:uid="{00000000-0005-0000-0000-000071930000}"/>
    <cellStyle name="Normal 5 2 2 2 2 4 2 2 4 3 2" xfId="38671" xr:uid="{00000000-0005-0000-0000-000072930000}"/>
    <cellStyle name="Normal 5 2 2 2 2 4 2 2 4 4" xfId="38672" xr:uid="{00000000-0005-0000-0000-000073930000}"/>
    <cellStyle name="Normal 5 2 2 2 2 4 2 2 5" xfId="38673" xr:uid="{00000000-0005-0000-0000-000074930000}"/>
    <cellStyle name="Normal 5 2 2 2 2 4 2 2 5 2" xfId="38674" xr:uid="{00000000-0005-0000-0000-000075930000}"/>
    <cellStyle name="Normal 5 2 2 2 2 4 2 2 5 2 2" xfId="38675" xr:uid="{00000000-0005-0000-0000-000076930000}"/>
    <cellStyle name="Normal 5 2 2 2 2 4 2 2 5 3" xfId="38676" xr:uid="{00000000-0005-0000-0000-000077930000}"/>
    <cellStyle name="Normal 5 2 2 2 2 4 2 2 6" xfId="38677" xr:uid="{00000000-0005-0000-0000-000078930000}"/>
    <cellStyle name="Normal 5 2 2 2 2 4 2 2 6 2" xfId="38678" xr:uid="{00000000-0005-0000-0000-000079930000}"/>
    <cellStyle name="Normal 5 2 2 2 2 4 2 2 7" xfId="38679" xr:uid="{00000000-0005-0000-0000-00007A930000}"/>
    <cellStyle name="Normal 5 2 2 2 2 4 2 2 7 2" xfId="38680" xr:uid="{00000000-0005-0000-0000-00007B930000}"/>
    <cellStyle name="Normal 5 2 2 2 2 4 2 2 8" xfId="38681" xr:uid="{00000000-0005-0000-0000-00007C930000}"/>
    <cellStyle name="Normal 5 2 2 2 2 4 2 3" xfId="38682" xr:uid="{00000000-0005-0000-0000-00007D930000}"/>
    <cellStyle name="Normal 5 2 2 2 2 4 2 3 2" xfId="38683" xr:uid="{00000000-0005-0000-0000-00007E930000}"/>
    <cellStyle name="Normal 5 2 2 2 2 4 2 3 2 2" xfId="38684" xr:uid="{00000000-0005-0000-0000-00007F930000}"/>
    <cellStyle name="Normal 5 2 2 2 2 4 2 3 2 2 2" xfId="38685" xr:uid="{00000000-0005-0000-0000-000080930000}"/>
    <cellStyle name="Normal 5 2 2 2 2 4 2 3 2 2 2 2" xfId="38686" xr:uid="{00000000-0005-0000-0000-000081930000}"/>
    <cellStyle name="Normal 5 2 2 2 2 4 2 3 2 2 3" xfId="38687" xr:uid="{00000000-0005-0000-0000-000082930000}"/>
    <cellStyle name="Normal 5 2 2 2 2 4 2 3 2 3" xfId="38688" xr:uid="{00000000-0005-0000-0000-000083930000}"/>
    <cellStyle name="Normal 5 2 2 2 2 4 2 3 2 3 2" xfId="38689" xr:uid="{00000000-0005-0000-0000-000084930000}"/>
    <cellStyle name="Normal 5 2 2 2 2 4 2 3 2 4" xfId="38690" xr:uid="{00000000-0005-0000-0000-000085930000}"/>
    <cellStyle name="Normal 5 2 2 2 2 4 2 3 3" xfId="38691" xr:uid="{00000000-0005-0000-0000-000086930000}"/>
    <cellStyle name="Normal 5 2 2 2 2 4 2 3 3 2" xfId="38692" xr:uid="{00000000-0005-0000-0000-000087930000}"/>
    <cellStyle name="Normal 5 2 2 2 2 4 2 3 3 2 2" xfId="38693" xr:uid="{00000000-0005-0000-0000-000088930000}"/>
    <cellStyle name="Normal 5 2 2 2 2 4 2 3 3 3" xfId="38694" xr:uid="{00000000-0005-0000-0000-000089930000}"/>
    <cellStyle name="Normal 5 2 2 2 2 4 2 3 4" xfId="38695" xr:uid="{00000000-0005-0000-0000-00008A930000}"/>
    <cellStyle name="Normal 5 2 2 2 2 4 2 3 4 2" xfId="38696" xr:uid="{00000000-0005-0000-0000-00008B930000}"/>
    <cellStyle name="Normal 5 2 2 2 2 4 2 3 5" xfId="38697" xr:uid="{00000000-0005-0000-0000-00008C930000}"/>
    <cellStyle name="Normal 5 2 2 2 2 4 2 4" xfId="38698" xr:uid="{00000000-0005-0000-0000-00008D930000}"/>
    <cellStyle name="Normal 5 2 2 2 2 4 2 4 2" xfId="38699" xr:uid="{00000000-0005-0000-0000-00008E930000}"/>
    <cellStyle name="Normal 5 2 2 2 2 4 2 4 2 2" xfId="38700" xr:uid="{00000000-0005-0000-0000-00008F930000}"/>
    <cellStyle name="Normal 5 2 2 2 2 4 2 4 2 2 2" xfId="38701" xr:uid="{00000000-0005-0000-0000-000090930000}"/>
    <cellStyle name="Normal 5 2 2 2 2 4 2 4 2 3" xfId="38702" xr:uid="{00000000-0005-0000-0000-000091930000}"/>
    <cellStyle name="Normal 5 2 2 2 2 4 2 4 3" xfId="38703" xr:uid="{00000000-0005-0000-0000-000092930000}"/>
    <cellStyle name="Normal 5 2 2 2 2 4 2 4 3 2" xfId="38704" xr:uid="{00000000-0005-0000-0000-000093930000}"/>
    <cellStyle name="Normal 5 2 2 2 2 4 2 4 4" xfId="38705" xr:uid="{00000000-0005-0000-0000-000094930000}"/>
    <cellStyle name="Normal 5 2 2 2 2 4 2 5" xfId="38706" xr:uid="{00000000-0005-0000-0000-000095930000}"/>
    <cellStyle name="Normal 5 2 2 2 2 4 2 5 2" xfId="38707" xr:uid="{00000000-0005-0000-0000-000096930000}"/>
    <cellStyle name="Normal 5 2 2 2 2 4 2 5 2 2" xfId="38708" xr:uid="{00000000-0005-0000-0000-000097930000}"/>
    <cellStyle name="Normal 5 2 2 2 2 4 2 5 2 2 2" xfId="38709" xr:uid="{00000000-0005-0000-0000-000098930000}"/>
    <cellStyle name="Normal 5 2 2 2 2 4 2 5 2 3" xfId="38710" xr:uid="{00000000-0005-0000-0000-000099930000}"/>
    <cellStyle name="Normal 5 2 2 2 2 4 2 5 3" xfId="38711" xr:uid="{00000000-0005-0000-0000-00009A930000}"/>
    <cellStyle name="Normal 5 2 2 2 2 4 2 5 3 2" xfId="38712" xr:uid="{00000000-0005-0000-0000-00009B930000}"/>
    <cellStyle name="Normal 5 2 2 2 2 4 2 5 4" xfId="38713" xr:uid="{00000000-0005-0000-0000-00009C930000}"/>
    <cellStyle name="Normal 5 2 2 2 2 4 2 6" xfId="38714" xr:uid="{00000000-0005-0000-0000-00009D930000}"/>
    <cellStyle name="Normal 5 2 2 2 2 4 2 6 2" xfId="38715" xr:uid="{00000000-0005-0000-0000-00009E930000}"/>
    <cellStyle name="Normal 5 2 2 2 2 4 2 6 2 2" xfId="38716" xr:uid="{00000000-0005-0000-0000-00009F930000}"/>
    <cellStyle name="Normal 5 2 2 2 2 4 2 6 3" xfId="38717" xr:uid="{00000000-0005-0000-0000-0000A0930000}"/>
    <cellStyle name="Normal 5 2 2 2 2 4 2 7" xfId="38718" xr:uid="{00000000-0005-0000-0000-0000A1930000}"/>
    <cellStyle name="Normal 5 2 2 2 2 4 2 7 2" xfId="38719" xr:uid="{00000000-0005-0000-0000-0000A2930000}"/>
    <cellStyle name="Normal 5 2 2 2 2 4 2 8" xfId="38720" xr:uid="{00000000-0005-0000-0000-0000A3930000}"/>
    <cellStyle name="Normal 5 2 2 2 2 4 2 8 2" xfId="38721" xr:uid="{00000000-0005-0000-0000-0000A4930000}"/>
    <cellStyle name="Normal 5 2 2 2 2 4 2 9" xfId="38722" xr:uid="{00000000-0005-0000-0000-0000A5930000}"/>
    <cellStyle name="Normal 5 2 2 2 2 4 3" xfId="38723" xr:uid="{00000000-0005-0000-0000-0000A6930000}"/>
    <cellStyle name="Normal 5 2 2 2 2 4 3 2" xfId="38724" xr:uid="{00000000-0005-0000-0000-0000A7930000}"/>
    <cellStyle name="Normal 5 2 2 2 2 4 3 2 2" xfId="38725" xr:uid="{00000000-0005-0000-0000-0000A8930000}"/>
    <cellStyle name="Normal 5 2 2 2 2 4 3 2 2 2" xfId="38726" xr:uid="{00000000-0005-0000-0000-0000A9930000}"/>
    <cellStyle name="Normal 5 2 2 2 2 4 3 2 2 2 2" xfId="38727" xr:uid="{00000000-0005-0000-0000-0000AA930000}"/>
    <cellStyle name="Normal 5 2 2 2 2 4 3 2 2 2 2 2" xfId="38728" xr:uid="{00000000-0005-0000-0000-0000AB930000}"/>
    <cellStyle name="Normal 5 2 2 2 2 4 3 2 2 2 3" xfId="38729" xr:uid="{00000000-0005-0000-0000-0000AC930000}"/>
    <cellStyle name="Normal 5 2 2 2 2 4 3 2 2 3" xfId="38730" xr:uid="{00000000-0005-0000-0000-0000AD930000}"/>
    <cellStyle name="Normal 5 2 2 2 2 4 3 2 2 3 2" xfId="38731" xr:uid="{00000000-0005-0000-0000-0000AE930000}"/>
    <cellStyle name="Normal 5 2 2 2 2 4 3 2 2 4" xfId="38732" xr:uid="{00000000-0005-0000-0000-0000AF930000}"/>
    <cellStyle name="Normal 5 2 2 2 2 4 3 2 3" xfId="38733" xr:uid="{00000000-0005-0000-0000-0000B0930000}"/>
    <cellStyle name="Normal 5 2 2 2 2 4 3 2 3 2" xfId="38734" xr:uid="{00000000-0005-0000-0000-0000B1930000}"/>
    <cellStyle name="Normal 5 2 2 2 2 4 3 2 3 2 2" xfId="38735" xr:uid="{00000000-0005-0000-0000-0000B2930000}"/>
    <cellStyle name="Normal 5 2 2 2 2 4 3 2 3 3" xfId="38736" xr:uid="{00000000-0005-0000-0000-0000B3930000}"/>
    <cellStyle name="Normal 5 2 2 2 2 4 3 2 4" xfId="38737" xr:uid="{00000000-0005-0000-0000-0000B4930000}"/>
    <cellStyle name="Normal 5 2 2 2 2 4 3 2 4 2" xfId="38738" xr:uid="{00000000-0005-0000-0000-0000B5930000}"/>
    <cellStyle name="Normal 5 2 2 2 2 4 3 2 5" xfId="38739" xr:uid="{00000000-0005-0000-0000-0000B6930000}"/>
    <cellStyle name="Normal 5 2 2 2 2 4 3 3" xfId="38740" xr:uid="{00000000-0005-0000-0000-0000B7930000}"/>
    <cellStyle name="Normal 5 2 2 2 2 4 3 3 2" xfId="38741" xr:uid="{00000000-0005-0000-0000-0000B8930000}"/>
    <cellStyle name="Normal 5 2 2 2 2 4 3 3 2 2" xfId="38742" xr:uid="{00000000-0005-0000-0000-0000B9930000}"/>
    <cellStyle name="Normal 5 2 2 2 2 4 3 3 2 2 2" xfId="38743" xr:uid="{00000000-0005-0000-0000-0000BA930000}"/>
    <cellStyle name="Normal 5 2 2 2 2 4 3 3 2 3" xfId="38744" xr:uid="{00000000-0005-0000-0000-0000BB930000}"/>
    <cellStyle name="Normal 5 2 2 2 2 4 3 3 3" xfId="38745" xr:uid="{00000000-0005-0000-0000-0000BC930000}"/>
    <cellStyle name="Normal 5 2 2 2 2 4 3 3 3 2" xfId="38746" xr:uid="{00000000-0005-0000-0000-0000BD930000}"/>
    <cellStyle name="Normal 5 2 2 2 2 4 3 3 4" xfId="38747" xr:uid="{00000000-0005-0000-0000-0000BE930000}"/>
    <cellStyle name="Normal 5 2 2 2 2 4 3 4" xfId="38748" xr:uid="{00000000-0005-0000-0000-0000BF930000}"/>
    <cellStyle name="Normal 5 2 2 2 2 4 3 4 2" xfId="38749" xr:uid="{00000000-0005-0000-0000-0000C0930000}"/>
    <cellStyle name="Normal 5 2 2 2 2 4 3 4 2 2" xfId="38750" xr:uid="{00000000-0005-0000-0000-0000C1930000}"/>
    <cellStyle name="Normal 5 2 2 2 2 4 3 4 2 2 2" xfId="38751" xr:uid="{00000000-0005-0000-0000-0000C2930000}"/>
    <cellStyle name="Normal 5 2 2 2 2 4 3 4 2 3" xfId="38752" xr:uid="{00000000-0005-0000-0000-0000C3930000}"/>
    <cellStyle name="Normal 5 2 2 2 2 4 3 4 3" xfId="38753" xr:uid="{00000000-0005-0000-0000-0000C4930000}"/>
    <cellStyle name="Normal 5 2 2 2 2 4 3 4 3 2" xfId="38754" xr:uid="{00000000-0005-0000-0000-0000C5930000}"/>
    <cellStyle name="Normal 5 2 2 2 2 4 3 4 4" xfId="38755" xr:uid="{00000000-0005-0000-0000-0000C6930000}"/>
    <cellStyle name="Normal 5 2 2 2 2 4 3 5" xfId="38756" xr:uid="{00000000-0005-0000-0000-0000C7930000}"/>
    <cellStyle name="Normal 5 2 2 2 2 4 3 5 2" xfId="38757" xr:uid="{00000000-0005-0000-0000-0000C8930000}"/>
    <cellStyle name="Normal 5 2 2 2 2 4 3 5 2 2" xfId="38758" xr:uid="{00000000-0005-0000-0000-0000C9930000}"/>
    <cellStyle name="Normal 5 2 2 2 2 4 3 5 3" xfId="38759" xr:uid="{00000000-0005-0000-0000-0000CA930000}"/>
    <cellStyle name="Normal 5 2 2 2 2 4 3 6" xfId="38760" xr:uid="{00000000-0005-0000-0000-0000CB930000}"/>
    <cellStyle name="Normal 5 2 2 2 2 4 3 6 2" xfId="38761" xr:uid="{00000000-0005-0000-0000-0000CC930000}"/>
    <cellStyle name="Normal 5 2 2 2 2 4 3 7" xfId="38762" xr:uid="{00000000-0005-0000-0000-0000CD930000}"/>
    <cellStyle name="Normal 5 2 2 2 2 4 3 7 2" xfId="38763" xr:uid="{00000000-0005-0000-0000-0000CE930000}"/>
    <cellStyle name="Normal 5 2 2 2 2 4 3 8" xfId="38764" xr:uid="{00000000-0005-0000-0000-0000CF930000}"/>
    <cellStyle name="Normal 5 2 2 2 2 4 4" xfId="38765" xr:uid="{00000000-0005-0000-0000-0000D0930000}"/>
    <cellStyle name="Normal 5 2 2 2 2 4 4 2" xfId="38766" xr:uid="{00000000-0005-0000-0000-0000D1930000}"/>
    <cellStyle name="Normal 5 2 2 2 2 4 4 2 2" xfId="38767" xr:uid="{00000000-0005-0000-0000-0000D2930000}"/>
    <cellStyle name="Normal 5 2 2 2 2 4 4 2 2 2" xfId="38768" xr:uid="{00000000-0005-0000-0000-0000D3930000}"/>
    <cellStyle name="Normal 5 2 2 2 2 4 4 2 2 2 2" xfId="38769" xr:uid="{00000000-0005-0000-0000-0000D4930000}"/>
    <cellStyle name="Normal 5 2 2 2 2 4 4 2 2 3" xfId="38770" xr:uid="{00000000-0005-0000-0000-0000D5930000}"/>
    <cellStyle name="Normal 5 2 2 2 2 4 4 2 3" xfId="38771" xr:uid="{00000000-0005-0000-0000-0000D6930000}"/>
    <cellStyle name="Normal 5 2 2 2 2 4 4 2 3 2" xfId="38772" xr:uid="{00000000-0005-0000-0000-0000D7930000}"/>
    <cellStyle name="Normal 5 2 2 2 2 4 4 2 4" xfId="38773" xr:uid="{00000000-0005-0000-0000-0000D8930000}"/>
    <cellStyle name="Normal 5 2 2 2 2 4 4 3" xfId="38774" xr:uid="{00000000-0005-0000-0000-0000D9930000}"/>
    <cellStyle name="Normal 5 2 2 2 2 4 4 3 2" xfId="38775" xr:uid="{00000000-0005-0000-0000-0000DA930000}"/>
    <cellStyle name="Normal 5 2 2 2 2 4 4 3 2 2" xfId="38776" xr:uid="{00000000-0005-0000-0000-0000DB930000}"/>
    <cellStyle name="Normal 5 2 2 2 2 4 4 3 3" xfId="38777" xr:uid="{00000000-0005-0000-0000-0000DC930000}"/>
    <cellStyle name="Normal 5 2 2 2 2 4 4 4" xfId="38778" xr:uid="{00000000-0005-0000-0000-0000DD930000}"/>
    <cellStyle name="Normal 5 2 2 2 2 4 4 4 2" xfId="38779" xr:uid="{00000000-0005-0000-0000-0000DE930000}"/>
    <cellStyle name="Normal 5 2 2 2 2 4 4 5" xfId="38780" xr:uid="{00000000-0005-0000-0000-0000DF930000}"/>
    <cellStyle name="Normal 5 2 2 2 2 4 5" xfId="38781" xr:uid="{00000000-0005-0000-0000-0000E0930000}"/>
    <cellStyle name="Normal 5 2 2 2 2 4 5 2" xfId="38782" xr:uid="{00000000-0005-0000-0000-0000E1930000}"/>
    <cellStyle name="Normal 5 2 2 2 2 4 5 2 2" xfId="38783" xr:uid="{00000000-0005-0000-0000-0000E2930000}"/>
    <cellStyle name="Normal 5 2 2 2 2 4 5 2 2 2" xfId="38784" xr:uid="{00000000-0005-0000-0000-0000E3930000}"/>
    <cellStyle name="Normal 5 2 2 2 2 4 5 2 3" xfId="38785" xr:uid="{00000000-0005-0000-0000-0000E4930000}"/>
    <cellStyle name="Normal 5 2 2 2 2 4 5 3" xfId="38786" xr:uid="{00000000-0005-0000-0000-0000E5930000}"/>
    <cellStyle name="Normal 5 2 2 2 2 4 5 3 2" xfId="38787" xr:uid="{00000000-0005-0000-0000-0000E6930000}"/>
    <cellStyle name="Normal 5 2 2 2 2 4 5 4" xfId="38788" xr:uid="{00000000-0005-0000-0000-0000E7930000}"/>
    <cellStyle name="Normal 5 2 2 2 2 4 6" xfId="38789" xr:uid="{00000000-0005-0000-0000-0000E8930000}"/>
    <cellStyle name="Normal 5 2 2 2 2 4 6 2" xfId="38790" xr:uid="{00000000-0005-0000-0000-0000E9930000}"/>
    <cellStyle name="Normal 5 2 2 2 2 4 6 2 2" xfId="38791" xr:uid="{00000000-0005-0000-0000-0000EA930000}"/>
    <cellStyle name="Normal 5 2 2 2 2 4 6 2 2 2" xfId="38792" xr:uid="{00000000-0005-0000-0000-0000EB930000}"/>
    <cellStyle name="Normal 5 2 2 2 2 4 6 2 3" xfId="38793" xr:uid="{00000000-0005-0000-0000-0000EC930000}"/>
    <cellStyle name="Normal 5 2 2 2 2 4 6 3" xfId="38794" xr:uid="{00000000-0005-0000-0000-0000ED930000}"/>
    <cellStyle name="Normal 5 2 2 2 2 4 6 3 2" xfId="38795" xr:uid="{00000000-0005-0000-0000-0000EE930000}"/>
    <cellStyle name="Normal 5 2 2 2 2 4 6 4" xfId="38796" xr:uid="{00000000-0005-0000-0000-0000EF930000}"/>
    <cellStyle name="Normal 5 2 2 2 2 4 7" xfId="38797" xr:uid="{00000000-0005-0000-0000-0000F0930000}"/>
    <cellStyle name="Normal 5 2 2 2 2 4 7 2" xfId="38798" xr:uid="{00000000-0005-0000-0000-0000F1930000}"/>
    <cellStyle name="Normal 5 2 2 2 2 4 7 2 2" xfId="38799" xr:uid="{00000000-0005-0000-0000-0000F2930000}"/>
    <cellStyle name="Normal 5 2 2 2 2 4 7 3" xfId="38800" xr:uid="{00000000-0005-0000-0000-0000F3930000}"/>
    <cellStyle name="Normal 5 2 2 2 2 4 8" xfId="38801" xr:uid="{00000000-0005-0000-0000-0000F4930000}"/>
    <cellStyle name="Normal 5 2 2 2 2 4 8 2" xfId="38802" xr:uid="{00000000-0005-0000-0000-0000F5930000}"/>
    <cellStyle name="Normal 5 2 2 2 2 4 9" xfId="38803" xr:uid="{00000000-0005-0000-0000-0000F6930000}"/>
    <cellStyle name="Normal 5 2 2 2 2 4 9 2" xfId="38804" xr:uid="{00000000-0005-0000-0000-0000F7930000}"/>
    <cellStyle name="Normal 5 2 2 2 2 5" xfId="38805" xr:uid="{00000000-0005-0000-0000-0000F8930000}"/>
    <cellStyle name="Normal 5 2 2 2 2 5 2" xfId="38806" xr:uid="{00000000-0005-0000-0000-0000F9930000}"/>
    <cellStyle name="Normal 5 2 2 2 2 5 2 2" xfId="38807" xr:uid="{00000000-0005-0000-0000-0000FA930000}"/>
    <cellStyle name="Normal 5 2 2 2 2 5 2 2 2" xfId="38808" xr:uid="{00000000-0005-0000-0000-0000FB930000}"/>
    <cellStyle name="Normal 5 2 2 2 2 5 2 2 2 2" xfId="38809" xr:uid="{00000000-0005-0000-0000-0000FC930000}"/>
    <cellStyle name="Normal 5 2 2 2 2 5 2 2 2 2 2" xfId="38810" xr:uid="{00000000-0005-0000-0000-0000FD930000}"/>
    <cellStyle name="Normal 5 2 2 2 2 5 2 2 2 2 2 2" xfId="38811" xr:uid="{00000000-0005-0000-0000-0000FE930000}"/>
    <cellStyle name="Normal 5 2 2 2 2 5 2 2 2 2 3" xfId="38812" xr:uid="{00000000-0005-0000-0000-0000FF930000}"/>
    <cellStyle name="Normal 5 2 2 2 2 5 2 2 2 3" xfId="38813" xr:uid="{00000000-0005-0000-0000-000000940000}"/>
    <cellStyle name="Normal 5 2 2 2 2 5 2 2 2 3 2" xfId="38814" xr:uid="{00000000-0005-0000-0000-000001940000}"/>
    <cellStyle name="Normal 5 2 2 2 2 5 2 2 2 4" xfId="38815" xr:uid="{00000000-0005-0000-0000-000002940000}"/>
    <cellStyle name="Normal 5 2 2 2 2 5 2 2 3" xfId="38816" xr:uid="{00000000-0005-0000-0000-000003940000}"/>
    <cellStyle name="Normal 5 2 2 2 2 5 2 2 3 2" xfId="38817" xr:uid="{00000000-0005-0000-0000-000004940000}"/>
    <cellStyle name="Normal 5 2 2 2 2 5 2 2 3 2 2" xfId="38818" xr:uid="{00000000-0005-0000-0000-000005940000}"/>
    <cellStyle name="Normal 5 2 2 2 2 5 2 2 3 3" xfId="38819" xr:uid="{00000000-0005-0000-0000-000006940000}"/>
    <cellStyle name="Normal 5 2 2 2 2 5 2 2 4" xfId="38820" xr:uid="{00000000-0005-0000-0000-000007940000}"/>
    <cellStyle name="Normal 5 2 2 2 2 5 2 2 4 2" xfId="38821" xr:uid="{00000000-0005-0000-0000-000008940000}"/>
    <cellStyle name="Normal 5 2 2 2 2 5 2 2 5" xfId="38822" xr:uid="{00000000-0005-0000-0000-000009940000}"/>
    <cellStyle name="Normal 5 2 2 2 2 5 2 3" xfId="38823" xr:uid="{00000000-0005-0000-0000-00000A940000}"/>
    <cellStyle name="Normal 5 2 2 2 2 5 2 3 2" xfId="38824" xr:uid="{00000000-0005-0000-0000-00000B940000}"/>
    <cellStyle name="Normal 5 2 2 2 2 5 2 3 2 2" xfId="38825" xr:uid="{00000000-0005-0000-0000-00000C940000}"/>
    <cellStyle name="Normal 5 2 2 2 2 5 2 3 2 2 2" xfId="38826" xr:uid="{00000000-0005-0000-0000-00000D940000}"/>
    <cellStyle name="Normal 5 2 2 2 2 5 2 3 2 3" xfId="38827" xr:uid="{00000000-0005-0000-0000-00000E940000}"/>
    <cellStyle name="Normal 5 2 2 2 2 5 2 3 3" xfId="38828" xr:uid="{00000000-0005-0000-0000-00000F940000}"/>
    <cellStyle name="Normal 5 2 2 2 2 5 2 3 3 2" xfId="38829" xr:uid="{00000000-0005-0000-0000-000010940000}"/>
    <cellStyle name="Normal 5 2 2 2 2 5 2 3 4" xfId="38830" xr:uid="{00000000-0005-0000-0000-000011940000}"/>
    <cellStyle name="Normal 5 2 2 2 2 5 2 4" xfId="38831" xr:uid="{00000000-0005-0000-0000-000012940000}"/>
    <cellStyle name="Normal 5 2 2 2 2 5 2 4 2" xfId="38832" xr:uid="{00000000-0005-0000-0000-000013940000}"/>
    <cellStyle name="Normal 5 2 2 2 2 5 2 4 2 2" xfId="38833" xr:uid="{00000000-0005-0000-0000-000014940000}"/>
    <cellStyle name="Normal 5 2 2 2 2 5 2 4 2 2 2" xfId="38834" xr:uid="{00000000-0005-0000-0000-000015940000}"/>
    <cellStyle name="Normal 5 2 2 2 2 5 2 4 2 3" xfId="38835" xr:uid="{00000000-0005-0000-0000-000016940000}"/>
    <cellStyle name="Normal 5 2 2 2 2 5 2 4 3" xfId="38836" xr:uid="{00000000-0005-0000-0000-000017940000}"/>
    <cellStyle name="Normal 5 2 2 2 2 5 2 4 3 2" xfId="38837" xr:uid="{00000000-0005-0000-0000-000018940000}"/>
    <cellStyle name="Normal 5 2 2 2 2 5 2 4 4" xfId="38838" xr:uid="{00000000-0005-0000-0000-000019940000}"/>
    <cellStyle name="Normal 5 2 2 2 2 5 2 5" xfId="38839" xr:uid="{00000000-0005-0000-0000-00001A940000}"/>
    <cellStyle name="Normal 5 2 2 2 2 5 2 5 2" xfId="38840" xr:uid="{00000000-0005-0000-0000-00001B940000}"/>
    <cellStyle name="Normal 5 2 2 2 2 5 2 5 2 2" xfId="38841" xr:uid="{00000000-0005-0000-0000-00001C940000}"/>
    <cellStyle name="Normal 5 2 2 2 2 5 2 5 3" xfId="38842" xr:uid="{00000000-0005-0000-0000-00001D940000}"/>
    <cellStyle name="Normal 5 2 2 2 2 5 2 6" xfId="38843" xr:uid="{00000000-0005-0000-0000-00001E940000}"/>
    <cellStyle name="Normal 5 2 2 2 2 5 2 6 2" xfId="38844" xr:uid="{00000000-0005-0000-0000-00001F940000}"/>
    <cellStyle name="Normal 5 2 2 2 2 5 2 7" xfId="38845" xr:uid="{00000000-0005-0000-0000-000020940000}"/>
    <cellStyle name="Normal 5 2 2 2 2 5 2 7 2" xfId="38846" xr:uid="{00000000-0005-0000-0000-000021940000}"/>
    <cellStyle name="Normal 5 2 2 2 2 5 2 8" xfId="38847" xr:uid="{00000000-0005-0000-0000-000022940000}"/>
    <cellStyle name="Normal 5 2 2 2 2 5 3" xfId="38848" xr:uid="{00000000-0005-0000-0000-000023940000}"/>
    <cellStyle name="Normal 5 2 2 2 2 5 3 2" xfId="38849" xr:uid="{00000000-0005-0000-0000-000024940000}"/>
    <cellStyle name="Normal 5 2 2 2 2 5 3 2 2" xfId="38850" xr:uid="{00000000-0005-0000-0000-000025940000}"/>
    <cellStyle name="Normal 5 2 2 2 2 5 3 2 2 2" xfId="38851" xr:uid="{00000000-0005-0000-0000-000026940000}"/>
    <cellStyle name="Normal 5 2 2 2 2 5 3 2 2 2 2" xfId="38852" xr:uid="{00000000-0005-0000-0000-000027940000}"/>
    <cellStyle name="Normal 5 2 2 2 2 5 3 2 2 3" xfId="38853" xr:uid="{00000000-0005-0000-0000-000028940000}"/>
    <cellStyle name="Normal 5 2 2 2 2 5 3 2 3" xfId="38854" xr:uid="{00000000-0005-0000-0000-000029940000}"/>
    <cellStyle name="Normal 5 2 2 2 2 5 3 2 3 2" xfId="38855" xr:uid="{00000000-0005-0000-0000-00002A940000}"/>
    <cellStyle name="Normal 5 2 2 2 2 5 3 2 4" xfId="38856" xr:uid="{00000000-0005-0000-0000-00002B940000}"/>
    <cellStyle name="Normal 5 2 2 2 2 5 3 3" xfId="38857" xr:uid="{00000000-0005-0000-0000-00002C940000}"/>
    <cellStyle name="Normal 5 2 2 2 2 5 3 3 2" xfId="38858" xr:uid="{00000000-0005-0000-0000-00002D940000}"/>
    <cellStyle name="Normal 5 2 2 2 2 5 3 3 2 2" xfId="38859" xr:uid="{00000000-0005-0000-0000-00002E940000}"/>
    <cellStyle name="Normal 5 2 2 2 2 5 3 3 3" xfId="38860" xr:uid="{00000000-0005-0000-0000-00002F940000}"/>
    <cellStyle name="Normal 5 2 2 2 2 5 3 4" xfId="38861" xr:uid="{00000000-0005-0000-0000-000030940000}"/>
    <cellStyle name="Normal 5 2 2 2 2 5 3 4 2" xfId="38862" xr:uid="{00000000-0005-0000-0000-000031940000}"/>
    <cellStyle name="Normal 5 2 2 2 2 5 3 5" xfId="38863" xr:uid="{00000000-0005-0000-0000-000032940000}"/>
    <cellStyle name="Normal 5 2 2 2 2 5 4" xfId="38864" xr:uid="{00000000-0005-0000-0000-000033940000}"/>
    <cellStyle name="Normal 5 2 2 2 2 5 4 2" xfId="38865" xr:uid="{00000000-0005-0000-0000-000034940000}"/>
    <cellStyle name="Normal 5 2 2 2 2 5 4 2 2" xfId="38866" xr:uid="{00000000-0005-0000-0000-000035940000}"/>
    <cellStyle name="Normal 5 2 2 2 2 5 4 2 2 2" xfId="38867" xr:uid="{00000000-0005-0000-0000-000036940000}"/>
    <cellStyle name="Normal 5 2 2 2 2 5 4 2 3" xfId="38868" xr:uid="{00000000-0005-0000-0000-000037940000}"/>
    <cellStyle name="Normal 5 2 2 2 2 5 4 3" xfId="38869" xr:uid="{00000000-0005-0000-0000-000038940000}"/>
    <cellStyle name="Normal 5 2 2 2 2 5 4 3 2" xfId="38870" xr:uid="{00000000-0005-0000-0000-000039940000}"/>
    <cellStyle name="Normal 5 2 2 2 2 5 4 4" xfId="38871" xr:uid="{00000000-0005-0000-0000-00003A940000}"/>
    <cellStyle name="Normal 5 2 2 2 2 5 5" xfId="38872" xr:uid="{00000000-0005-0000-0000-00003B940000}"/>
    <cellStyle name="Normal 5 2 2 2 2 5 5 2" xfId="38873" xr:uid="{00000000-0005-0000-0000-00003C940000}"/>
    <cellStyle name="Normal 5 2 2 2 2 5 5 2 2" xfId="38874" xr:uid="{00000000-0005-0000-0000-00003D940000}"/>
    <cellStyle name="Normal 5 2 2 2 2 5 5 2 2 2" xfId="38875" xr:uid="{00000000-0005-0000-0000-00003E940000}"/>
    <cellStyle name="Normal 5 2 2 2 2 5 5 2 3" xfId="38876" xr:uid="{00000000-0005-0000-0000-00003F940000}"/>
    <cellStyle name="Normal 5 2 2 2 2 5 5 3" xfId="38877" xr:uid="{00000000-0005-0000-0000-000040940000}"/>
    <cellStyle name="Normal 5 2 2 2 2 5 5 3 2" xfId="38878" xr:uid="{00000000-0005-0000-0000-000041940000}"/>
    <cellStyle name="Normal 5 2 2 2 2 5 5 4" xfId="38879" xr:uid="{00000000-0005-0000-0000-000042940000}"/>
    <cellStyle name="Normal 5 2 2 2 2 5 6" xfId="38880" xr:uid="{00000000-0005-0000-0000-000043940000}"/>
    <cellStyle name="Normal 5 2 2 2 2 5 6 2" xfId="38881" xr:uid="{00000000-0005-0000-0000-000044940000}"/>
    <cellStyle name="Normal 5 2 2 2 2 5 6 2 2" xfId="38882" xr:uid="{00000000-0005-0000-0000-000045940000}"/>
    <cellStyle name="Normal 5 2 2 2 2 5 6 3" xfId="38883" xr:uid="{00000000-0005-0000-0000-000046940000}"/>
    <cellStyle name="Normal 5 2 2 2 2 5 7" xfId="38884" xr:uid="{00000000-0005-0000-0000-000047940000}"/>
    <cellStyle name="Normal 5 2 2 2 2 5 7 2" xfId="38885" xr:uid="{00000000-0005-0000-0000-000048940000}"/>
    <cellStyle name="Normal 5 2 2 2 2 5 8" xfId="38886" xr:uid="{00000000-0005-0000-0000-000049940000}"/>
    <cellStyle name="Normal 5 2 2 2 2 5 8 2" xfId="38887" xr:uid="{00000000-0005-0000-0000-00004A940000}"/>
    <cellStyle name="Normal 5 2 2 2 2 5 9" xfId="38888" xr:uid="{00000000-0005-0000-0000-00004B940000}"/>
    <cellStyle name="Normal 5 2 2 2 2 6" xfId="38889" xr:uid="{00000000-0005-0000-0000-00004C940000}"/>
    <cellStyle name="Normal 5 2 2 2 2 6 2" xfId="38890" xr:uid="{00000000-0005-0000-0000-00004D940000}"/>
    <cellStyle name="Normal 5 2 2 2 2 6 2 2" xfId="38891" xr:uid="{00000000-0005-0000-0000-00004E940000}"/>
    <cellStyle name="Normal 5 2 2 2 2 6 2 2 2" xfId="38892" xr:uid="{00000000-0005-0000-0000-00004F940000}"/>
    <cellStyle name="Normal 5 2 2 2 2 6 2 2 2 2" xfId="38893" xr:uid="{00000000-0005-0000-0000-000050940000}"/>
    <cellStyle name="Normal 5 2 2 2 2 6 2 2 2 2 2" xfId="38894" xr:uid="{00000000-0005-0000-0000-000051940000}"/>
    <cellStyle name="Normal 5 2 2 2 2 6 2 2 2 3" xfId="38895" xr:uid="{00000000-0005-0000-0000-000052940000}"/>
    <cellStyle name="Normal 5 2 2 2 2 6 2 2 3" xfId="38896" xr:uid="{00000000-0005-0000-0000-000053940000}"/>
    <cellStyle name="Normal 5 2 2 2 2 6 2 2 3 2" xfId="38897" xr:uid="{00000000-0005-0000-0000-000054940000}"/>
    <cellStyle name="Normal 5 2 2 2 2 6 2 2 4" xfId="38898" xr:uid="{00000000-0005-0000-0000-000055940000}"/>
    <cellStyle name="Normal 5 2 2 2 2 6 2 3" xfId="38899" xr:uid="{00000000-0005-0000-0000-000056940000}"/>
    <cellStyle name="Normal 5 2 2 2 2 6 2 3 2" xfId="38900" xr:uid="{00000000-0005-0000-0000-000057940000}"/>
    <cellStyle name="Normal 5 2 2 2 2 6 2 3 2 2" xfId="38901" xr:uid="{00000000-0005-0000-0000-000058940000}"/>
    <cellStyle name="Normal 5 2 2 2 2 6 2 3 3" xfId="38902" xr:uid="{00000000-0005-0000-0000-000059940000}"/>
    <cellStyle name="Normal 5 2 2 2 2 6 2 4" xfId="38903" xr:uid="{00000000-0005-0000-0000-00005A940000}"/>
    <cellStyle name="Normal 5 2 2 2 2 6 2 4 2" xfId="38904" xr:uid="{00000000-0005-0000-0000-00005B940000}"/>
    <cellStyle name="Normal 5 2 2 2 2 6 2 5" xfId="38905" xr:uid="{00000000-0005-0000-0000-00005C940000}"/>
    <cellStyle name="Normal 5 2 2 2 2 6 3" xfId="38906" xr:uid="{00000000-0005-0000-0000-00005D940000}"/>
    <cellStyle name="Normal 5 2 2 2 2 6 3 2" xfId="38907" xr:uid="{00000000-0005-0000-0000-00005E940000}"/>
    <cellStyle name="Normal 5 2 2 2 2 6 3 2 2" xfId="38908" xr:uid="{00000000-0005-0000-0000-00005F940000}"/>
    <cellStyle name="Normal 5 2 2 2 2 6 3 2 2 2" xfId="38909" xr:uid="{00000000-0005-0000-0000-000060940000}"/>
    <cellStyle name="Normal 5 2 2 2 2 6 3 2 3" xfId="38910" xr:uid="{00000000-0005-0000-0000-000061940000}"/>
    <cellStyle name="Normal 5 2 2 2 2 6 3 3" xfId="38911" xr:uid="{00000000-0005-0000-0000-000062940000}"/>
    <cellStyle name="Normal 5 2 2 2 2 6 3 3 2" xfId="38912" xr:uid="{00000000-0005-0000-0000-000063940000}"/>
    <cellStyle name="Normal 5 2 2 2 2 6 3 4" xfId="38913" xr:uid="{00000000-0005-0000-0000-000064940000}"/>
    <cellStyle name="Normal 5 2 2 2 2 6 4" xfId="38914" xr:uid="{00000000-0005-0000-0000-000065940000}"/>
    <cellStyle name="Normal 5 2 2 2 2 6 4 2" xfId="38915" xr:uid="{00000000-0005-0000-0000-000066940000}"/>
    <cellStyle name="Normal 5 2 2 2 2 6 4 2 2" xfId="38916" xr:uid="{00000000-0005-0000-0000-000067940000}"/>
    <cellStyle name="Normal 5 2 2 2 2 6 4 2 2 2" xfId="38917" xr:uid="{00000000-0005-0000-0000-000068940000}"/>
    <cellStyle name="Normal 5 2 2 2 2 6 4 2 3" xfId="38918" xr:uid="{00000000-0005-0000-0000-000069940000}"/>
    <cellStyle name="Normal 5 2 2 2 2 6 4 3" xfId="38919" xr:uid="{00000000-0005-0000-0000-00006A940000}"/>
    <cellStyle name="Normal 5 2 2 2 2 6 4 3 2" xfId="38920" xr:uid="{00000000-0005-0000-0000-00006B940000}"/>
    <cellStyle name="Normal 5 2 2 2 2 6 4 4" xfId="38921" xr:uid="{00000000-0005-0000-0000-00006C940000}"/>
    <cellStyle name="Normal 5 2 2 2 2 6 5" xfId="38922" xr:uid="{00000000-0005-0000-0000-00006D940000}"/>
    <cellStyle name="Normal 5 2 2 2 2 6 5 2" xfId="38923" xr:uid="{00000000-0005-0000-0000-00006E940000}"/>
    <cellStyle name="Normal 5 2 2 2 2 6 5 2 2" xfId="38924" xr:uid="{00000000-0005-0000-0000-00006F940000}"/>
    <cellStyle name="Normal 5 2 2 2 2 6 5 3" xfId="38925" xr:uid="{00000000-0005-0000-0000-000070940000}"/>
    <cellStyle name="Normal 5 2 2 2 2 6 6" xfId="38926" xr:uid="{00000000-0005-0000-0000-000071940000}"/>
    <cellStyle name="Normal 5 2 2 2 2 6 6 2" xfId="38927" xr:uid="{00000000-0005-0000-0000-000072940000}"/>
    <cellStyle name="Normal 5 2 2 2 2 6 7" xfId="38928" xr:uid="{00000000-0005-0000-0000-000073940000}"/>
    <cellStyle name="Normal 5 2 2 2 2 6 7 2" xfId="38929" xr:uid="{00000000-0005-0000-0000-000074940000}"/>
    <cellStyle name="Normal 5 2 2 2 2 6 8" xfId="38930" xr:uid="{00000000-0005-0000-0000-000075940000}"/>
    <cellStyle name="Normal 5 2 2 2 2 7" xfId="38931" xr:uid="{00000000-0005-0000-0000-000076940000}"/>
    <cellStyle name="Normal 5 2 2 2 2 7 2" xfId="38932" xr:uid="{00000000-0005-0000-0000-000077940000}"/>
    <cellStyle name="Normal 5 2 2 2 2 7 2 2" xfId="38933" xr:uid="{00000000-0005-0000-0000-000078940000}"/>
    <cellStyle name="Normal 5 2 2 2 2 7 2 2 2" xfId="38934" xr:uid="{00000000-0005-0000-0000-000079940000}"/>
    <cellStyle name="Normal 5 2 2 2 2 7 2 2 2 2" xfId="38935" xr:uid="{00000000-0005-0000-0000-00007A940000}"/>
    <cellStyle name="Normal 5 2 2 2 2 7 2 2 2 2 2" xfId="38936" xr:uid="{00000000-0005-0000-0000-00007B940000}"/>
    <cellStyle name="Normal 5 2 2 2 2 7 2 2 2 3" xfId="38937" xr:uid="{00000000-0005-0000-0000-00007C940000}"/>
    <cellStyle name="Normal 5 2 2 2 2 7 2 2 3" xfId="38938" xr:uid="{00000000-0005-0000-0000-00007D940000}"/>
    <cellStyle name="Normal 5 2 2 2 2 7 2 2 3 2" xfId="38939" xr:uid="{00000000-0005-0000-0000-00007E940000}"/>
    <cellStyle name="Normal 5 2 2 2 2 7 2 2 4" xfId="38940" xr:uid="{00000000-0005-0000-0000-00007F940000}"/>
    <cellStyle name="Normal 5 2 2 2 2 7 2 3" xfId="38941" xr:uid="{00000000-0005-0000-0000-000080940000}"/>
    <cellStyle name="Normal 5 2 2 2 2 7 2 3 2" xfId="38942" xr:uid="{00000000-0005-0000-0000-000081940000}"/>
    <cellStyle name="Normal 5 2 2 2 2 7 2 3 2 2" xfId="38943" xr:uid="{00000000-0005-0000-0000-000082940000}"/>
    <cellStyle name="Normal 5 2 2 2 2 7 2 3 3" xfId="38944" xr:uid="{00000000-0005-0000-0000-000083940000}"/>
    <cellStyle name="Normal 5 2 2 2 2 7 2 4" xfId="38945" xr:uid="{00000000-0005-0000-0000-000084940000}"/>
    <cellStyle name="Normal 5 2 2 2 2 7 2 4 2" xfId="38946" xr:uid="{00000000-0005-0000-0000-000085940000}"/>
    <cellStyle name="Normal 5 2 2 2 2 7 2 5" xfId="38947" xr:uid="{00000000-0005-0000-0000-000086940000}"/>
    <cellStyle name="Normal 5 2 2 2 2 7 3" xfId="38948" xr:uid="{00000000-0005-0000-0000-000087940000}"/>
    <cellStyle name="Normal 5 2 2 2 2 7 3 2" xfId="38949" xr:uid="{00000000-0005-0000-0000-000088940000}"/>
    <cellStyle name="Normal 5 2 2 2 2 7 3 2 2" xfId="38950" xr:uid="{00000000-0005-0000-0000-000089940000}"/>
    <cellStyle name="Normal 5 2 2 2 2 7 3 2 2 2" xfId="38951" xr:uid="{00000000-0005-0000-0000-00008A940000}"/>
    <cellStyle name="Normal 5 2 2 2 2 7 3 2 3" xfId="38952" xr:uid="{00000000-0005-0000-0000-00008B940000}"/>
    <cellStyle name="Normal 5 2 2 2 2 7 3 3" xfId="38953" xr:uid="{00000000-0005-0000-0000-00008C940000}"/>
    <cellStyle name="Normal 5 2 2 2 2 7 3 3 2" xfId="38954" xr:uid="{00000000-0005-0000-0000-00008D940000}"/>
    <cellStyle name="Normal 5 2 2 2 2 7 3 4" xfId="38955" xr:uid="{00000000-0005-0000-0000-00008E940000}"/>
    <cellStyle name="Normal 5 2 2 2 2 7 4" xfId="38956" xr:uid="{00000000-0005-0000-0000-00008F940000}"/>
    <cellStyle name="Normal 5 2 2 2 2 7 4 2" xfId="38957" xr:uid="{00000000-0005-0000-0000-000090940000}"/>
    <cellStyle name="Normal 5 2 2 2 2 7 4 2 2" xfId="38958" xr:uid="{00000000-0005-0000-0000-000091940000}"/>
    <cellStyle name="Normal 5 2 2 2 2 7 4 3" xfId="38959" xr:uid="{00000000-0005-0000-0000-000092940000}"/>
    <cellStyle name="Normal 5 2 2 2 2 7 5" xfId="38960" xr:uid="{00000000-0005-0000-0000-000093940000}"/>
    <cellStyle name="Normal 5 2 2 2 2 7 5 2" xfId="38961" xr:uid="{00000000-0005-0000-0000-000094940000}"/>
    <cellStyle name="Normal 5 2 2 2 2 7 6" xfId="38962" xr:uid="{00000000-0005-0000-0000-000095940000}"/>
    <cellStyle name="Normal 5 2 2 2 2 8" xfId="38963" xr:uid="{00000000-0005-0000-0000-000096940000}"/>
    <cellStyle name="Normal 5 2 2 2 2 8 2" xfId="38964" xr:uid="{00000000-0005-0000-0000-000097940000}"/>
    <cellStyle name="Normal 5 2 2 2 2 8 2 2" xfId="38965" xr:uid="{00000000-0005-0000-0000-000098940000}"/>
    <cellStyle name="Normal 5 2 2 2 2 8 2 2 2" xfId="38966" xr:uid="{00000000-0005-0000-0000-000099940000}"/>
    <cellStyle name="Normal 5 2 2 2 2 8 2 2 2 2" xfId="38967" xr:uid="{00000000-0005-0000-0000-00009A940000}"/>
    <cellStyle name="Normal 5 2 2 2 2 8 2 2 2 2 2" xfId="38968" xr:uid="{00000000-0005-0000-0000-00009B940000}"/>
    <cellStyle name="Normal 5 2 2 2 2 8 2 2 2 3" xfId="38969" xr:uid="{00000000-0005-0000-0000-00009C940000}"/>
    <cellStyle name="Normal 5 2 2 2 2 8 2 2 3" xfId="38970" xr:uid="{00000000-0005-0000-0000-00009D940000}"/>
    <cellStyle name="Normal 5 2 2 2 2 8 2 2 3 2" xfId="38971" xr:uid="{00000000-0005-0000-0000-00009E940000}"/>
    <cellStyle name="Normal 5 2 2 2 2 8 2 2 4" xfId="38972" xr:uid="{00000000-0005-0000-0000-00009F940000}"/>
    <cellStyle name="Normal 5 2 2 2 2 8 2 3" xfId="38973" xr:uid="{00000000-0005-0000-0000-0000A0940000}"/>
    <cellStyle name="Normal 5 2 2 2 2 8 2 3 2" xfId="38974" xr:uid="{00000000-0005-0000-0000-0000A1940000}"/>
    <cellStyle name="Normal 5 2 2 2 2 8 2 3 2 2" xfId="38975" xr:uid="{00000000-0005-0000-0000-0000A2940000}"/>
    <cellStyle name="Normal 5 2 2 2 2 8 2 3 3" xfId="38976" xr:uid="{00000000-0005-0000-0000-0000A3940000}"/>
    <cellStyle name="Normal 5 2 2 2 2 8 2 4" xfId="38977" xr:uid="{00000000-0005-0000-0000-0000A4940000}"/>
    <cellStyle name="Normal 5 2 2 2 2 8 2 4 2" xfId="38978" xr:uid="{00000000-0005-0000-0000-0000A5940000}"/>
    <cellStyle name="Normal 5 2 2 2 2 8 2 5" xfId="38979" xr:uid="{00000000-0005-0000-0000-0000A6940000}"/>
    <cellStyle name="Normal 5 2 2 2 2 8 3" xfId="38980" xr:uid="{00000000-0005-0000-0000-0000A7940000}"/>
    <cellStyle name="Normal 5 2 2 2 2 8 3 2" xfId="38981" xr:uid="{00000000-0005-0000-0000-0000A8940000}"/>
    <cellStyle name="Normal 5 2 2 2 2 8 3 2 2" xfId="38982" xr:uid="{00000000-0005-0000-0000-0000A9940000}"/>
    <cellStyle name="Normal 5 2 2 2 2 8 3 2 2 2" xfId="38983" xr:uid="{00000000-0005-0000-0000-0000AA940000}"/>
    <cellStyle name="Normal 5 2 2 2 2 8 3 2 3" xfId="38984" xr:uid="{00000000-0005-0000-0000-0000AB940000}"/>
    <cellStyle name="Normal 5 2 2 2 2 8 3 3" xfId="38985" xr:uid="{00000000-0005-0000-0000-0000AC940000}"/>
    <cellStyle name="Normal 5 2 2 2 2 8 3 3 2" xfId="38986" xr:uid="{00000000-0005-0000-0000-0000AD940000}"/>
    <cellStyle name="Normal 5 2 2 2 2 8 3 4" xfId="38987" xr:uid="{00000000-0005-0000-0000-0000AE940000}"/>
    <cellStyle name="Normal 5 2 2 2 2 8 4" xfId="38988" xr:uid="{00000000-0005-0000-0000-0000AF940000}"/>
    <cellStyle name="Normal 5 2 2 2 2 8 4 2" xfId="38989" xr:uid="{00000000-0005-0000-0000-0000B0940000}"/>
    <cellStyle name="Normal 5 2 2 2 2 8 4 2 2" xfId="38990" xr:uid="{00000000-0005-0000-0000-0000B1940000}"/>
    <cellStyle name="Normal 5 2 2 2 2 8 4 3" xfId="38991" xr:uid="{00000000-0005-0000-0000-0000B2940000}"/>
    <cellStyle name="Normal 5 2 2 2 2 8 5" xfId="38992" xr:uid="{00000000-0005-0000-0000-0000B3940000}"/>
    <cellStyle name="Normal 5 2 2 2 2 8 5 2" xfId="38993" xr:uid="{00000000-0005-0000-0000-0000B4940000}"/>
    <cellStyle name="Normal 5 2 2 2 2 8 6" xfId="38994" xr:uid="{00000000-0005-0000-0000-0000B5940000}"/>
    <cellStyle name="Normal 5 2 2 2 2 9" xfId="38995" xr:uid="{00000000-0005-0000-0000-0000B6940000}"/>
    <cellStyle name="Normal 5 2 2 2 2 9 2" xfId="38996" xr:uid="{00000000-0005-0000-0000-0000B7940000}"/>
    <cellStyle name="Normal 5 2 2 2 2 9 2 2" xfId="38997" xr:uid="{00000000-0005-0000-0000-0000B8940000}"/>
    <cellStyle name="Normal 5 2 2 2 2 9 2 2 2" xfId="38998" xr:uid="{00000000-0005-0000-0000-0000B9940000}"/>
    <cellStyle name="Normal 5 2 2 2 2 9 2 2 2 2" xfId="38999" xr:uid="{00000000-0005-0000-0000-0000BA940000}"/>
    <cellStyle name="Normal 5 2 2 2 2 9 2 2 3" xfId="39000" xr:uid="{00000000-0005-0000-0000-0000BB940000}"/>
    <cellStyle name="Normal 5 2 2 2 2 9 2 3" xfId="39001" xr:uid="{00000000-0005-0000-0000-0000BC940000}"/>
    <cellStyle name="Normal 5 2 2 2 2 9 2 3 2" xfId="39002" xr:uid="{00000000-0005-0000-0000-0000BD940000}"/>
    <cellStyle name="Normal 5 2 2 2 2 9 2 4" xfId="39003" xr:uid="{00000000-0005-0000-0000-0000BE940000}"/>
    <cellStyle name="Normal 5 2 2 2 2 9 3" xfId="39004" xr:uid="{00000000-0005-0000-0000-0000BF940000}"/>
    <cellStyle name="Normal 5 2 2 2 2 9 3 2" xfId="39005" xr:uid="{00000000-0005-0000-0000-0000C0940000}"/>
    <cellStyle name="Normal 5 2 2 2 2 9 3 2 2" xfId="39006" xr:uid="{00000000-0005-0000-0000-0000C1940000}"/>
    <cellStyle name="Normal 5 2 2 2 2 9 3 3" xfId="39007" xr:uid="{00000000-0005-0000-0000-0000C2940000}"/>
    <cellStyle name="Normal 5 2 2 2 2 9 4" xfId="39008" xr:uid="{00000000-0005-0000-0000-0000C3940000}"/>
    <cellStyle name="Normal 5 2 2 2 2 9 4 2" xfId="39009" xr:uid="{00000000-0005-0000-0000-0000C4940000}"/>
    <cellStyle name="Normal 5 2 2 2 2 9 5" xfId="39010" xr:uid="{00000000-0005-0000-0000-0000C5940000}"/>
    <cellStyle name="Normal 5 2 2 2 2_T-straight with PEDs adjustor" xfId="39011" xr:uid="{00000000-0005-0000-0000-0000C6940000}"/>
    <cellStyle name="Normal 5 2 2 2 3" xfId="1351" xr:uid="{00000000-0005-0000-0000-0000C7940000}"/>
    <cellStyle name="Normal 5 2 2 2 3 10" xfId="39012" xr:uid="{00000000-0005-0000-0000-0000C8940000}"/>
    <cellStyle name="Normal 5 2 2 2 3 11" xfId="39013" xr:uid="{00000000-0005-0000-0000-0000C9940000}"/>
    <cellStyle name="Normal 5 2 2 2 3 2" xfId="39014" xr:uid="{00000000-0005-0000-0000-0000CA940000}"/>
    <cellStyle name="Normal 5 2 2 2 3 2 10" xfId="39015" xr:uid="{00000000-0005-0000-0000-0000CB940000}"/>
    <cellStyle name="Normal 5 2 2 2 3 2 2" xfId="39016" xr:uid="{00000000-0005-0000-0000-0000CC940000}"/>
    <cellStyle name="Normal 5 2 2 2 3 2 2 2" xfId="39017" xr:uid="{00000000-0005-0000-0000-0000CD940000}"/>
    <cellStyle name="Normal 5 2 2 2 3 2 2 2 2" xfId="39018" xr:uid="{00000000-0005-0000-0000-0000CE940000}"/>
    <cellStyle name="Normal 5 2 2 2 3 2 2 2 2 2" xfId="39019" xr:uid="{00000000-0005-0000-0000-0000CF940000}"/>
    <cellStyle name="Normal 5 2 2 2 3 2 2 2 2 2 2" xfId="39020" xr:uid="{00000000-0005-0000-0000-0000D0940000}"/>
    <cellStyle name="Normal 5 2 2 2 3 2 2 2 2 2 2 2" xfId="39021" xr:uid="{00000000-0005-0000-0000-0000D1940000}"/>
    <cellStyle name="Normal 5 2 2 2 3 2 2 2 2 2 3" xfId="39022" xr:uid="{00000000-0005-0000-0000-0000D2940000}"/>
    <cellStyle name="Normal 5 2 2 2 3 2 2 2 2 3" xfId="39023" xr:uid="{00000000-0005-0000-0000-0000D3940000}"/>
    <cellStyle name="Normal 5 2 2 2 3 2 2 2 2 3 2" xfId="39024" xr:uid="{00000000-0005-0000-0000-0000D4940000}"/>
    <cellStyle name="Normal 5 2 2 2 3 2 2 2 2 4" xfId="39025" xr:uid="{00000000-0005-0000-0000-0000D5940000}"/>
    <cellStyle name="Normal 5 2 2 2 3 2 2 2 3" xfId="39026" xr:uid="{00000000-0005-0000-0000-0000D6940000}"/>
    <cellStyle name="Normal 5 2 2 2 3 2 2 2 3 2" xfId="39027" xr:uid="{00000000-0005-0000-0000-0000D7940000}"/>
    <cellStyle name="Normal 5 2 2 2 3 2 2 2 3 2 2" xfId="39028" xr:uid="{00000000-0005-0000-0000-0000D8940000}"/>
    <cellStyle name="Normal 5 2 2 2 3 2 2 2 3 3" xfId="39029" xr:uid="{00000000-0005-0000-0000-0000D9940000}"/>
    <cellStyle name="Normal 5 2 2 2 3 2 2 2 4" xfId="39030" xr:uid="{00000000-0005-0000-0000-0000DA940000}"/>
    <cellStyle name="Normal 5 2 2 2 3 2 2 2 4 2" xfId="39031" xr:uid="{00000000-0005-0000-0000-0000DB940000}"/>
    <cellStyle name="Normal 5 2 2 2 3 2 2 2 5" xfId="39032" xr:uid="{00000000-0005-0000-0000-0000DC940000}"/>
    <cellStyle name="Normal 5 2 2 2 3 2 2 3" xfId="39033" xr:uid="{00000000-0005-0000-0000-0000DD940000}"/>
    <cellStyle name="Normal 5 2 2 2 3 2 2 3 2" xfId="39034" xr:uid="{00000000-0005-0000-0000-0000DE940000}"/>
    <cellStyle name="Normal 5 2 2 2 3 2 2 3 2 2" xfId="39035" xr:uid="{00000000-0005-0000-0000-0000DF940000}"/>
    <cellStyle name="Normal 5 2 2 2 3 2 2 3 2 2 2" xfId="39036" xr:uid="{00000000-0005-0000-0000-0000E0940000}"/>
    <cellStyle name="Normal 5 2 2 2 3 2 2 3 2 3" xfId="39037" xr:uid="{00000000-0005-0000-0000-0000E1940000}"/>
    <cellStyle name="Normal 5 2 2 2 3 2 2 3 3" xfId="39038" xr:uid="{00000000-0005-0000-0000-0000E2940000}"/>
    <cellStyle name="Normal 5 2 2 2 3 2 2 3 3 2" xfId="39039" xr:uid="{00000000-0005-0000-0000-0000E3940000}"/>
    <cellStyle name="Normal 5 2 2 2 3 2 2 3 4" xfId="39040" xr:uid="{00000000-0005-0000-0000-0000E4940000}"/>
    <cellStyle name="Normal 5 2 2 2 3 2 2 4" xfId="39041" xr:uid="{00000000-0005-0000-0000-0000E5940000}"/>
    <cellStyle name="Normal 5 2 2 2 3 2 2 4 2" xfId="39042" xr:uid="{00000000-0005-0000-0000-0000E6940000}"/>
    <cellStyle name="Normal 5 2 2 2 3 2 2 4 2 2" xfId="39043" xr:uid="{00000000-0005-0000-0000-0000E7940000}"/>
    <cellStyle name="Normal 5 2 2 2 3 2 2 4 2 2 2" xfId="39044" xr:uid="{00000000-0005-0000-0000-0000E8940000}"/>
    <cellStyle name="Normal 5 2 2 2 3 2 2 4 2 3" xfId="39045" xr:uid="{00000000-0005-0000-0000-0000E9940000}"/>
    <cellStyle name="Normal 5 2 2 2 3 2 2 4 3" xfId="39046" xr:uid="{00000000-0005-0000-0000-0000EA940000}"/>
    <cellStyle name="Normal 5 2 2 2 3 2 2 4 3 2" xfId="39047" xr:uid="{00000000-0005-0000-0000-0000EB940000}"/>
    <cellStyle name="Normal 5 2 2 2 3 2 2 4 4" xfId="39048" xr:uid="{00000000-0005-0000-0000-0000EC940000}"/>
    <cellStyle name="Normal 5 2 2 2 3 2 2 5" xfId="39049" xr:uid="{00000000-0005-0000-0000-0000ED940000}"/>
    <cellStyle name="Normal 5 2 2 2 3 2 2 5 2" xfId="39050" xr:uid="{00000000-0005-0000-0000-0000EE940000}"/>
    <cellStyle name="Normal 5 2 2 2 3 2 2 5 2 2" xfId="39051" xr:uid="{00000000-0005-0000-0000-0000EF940000}"/>
    <cellStyle name="Normal 5 2 2 2 3 2 2 5 3" xfId="39052" xr:uid="{00000000-0005-0000-0000-0000F0940000}"/>
    <cellStyle name="Normal 5 2 2 2 3 2 2 6" xfId="39053" xr:uid="{00000000-0005-0000-0000-0000F1940000}"/>
    <cellStyle name="Normal 5 2 2 2 3 2 2 6 2" xfId="39054" xr:uid="{00000000-0005-0000-0000-0000F2940000}"/>
    <cellStyle name="Normal 5 2 2 2 3 2 2 7" xfId="39055" xr:uid="{00000000-0005-0000-0000-0000F3940000}"/>
    <cellStyle name="Normal 5 2 2 2 3 2 2 7 2" xfId="39056" xr:uid="{00000000-0005-0000-0000-0000F4940000}"/>
    <cellStyle name="Normal 5 2 2 2 3 2 2 8" xfId="39057" xr:uid="{00000000-0005-0000-0000-0000F5940000}"/>
    <cellStyle name="Normal 5 2 2 2 3 2 3" xfId="39058" xr:uid="{00000000-0005-0000-0000-0000F6940000}"/>
    <cellStyle name="Normal 5 2 2 2 3 2 3 2" xfId="39059" xr:uid="{00000000-0005-0000-0000-0000F7940000}"/>
    <cellStyle name="Normal 5 2 2 2 3 2 3 2 2" xfId="39060" xr:uid="{00000000-0005-0000-0000-0000F8940000}"/>
    <cellStyle name="Normal 5 2 2 2 3 2 3 2 2 2" xfId="39061" xr:uid="{00000000-0005-0000-0000-0000F9940000}"/>
    <cellStyle name="Normal 5 2 2 2 3 2 3 2 2 2 2" xfId="39062" xr:uid="{00000000-0005-0000-0000-0000FA940000}"/>
    <cellStyle name="Normal 5 2 2 2 3 2 3 2 2 3" xfId="39063" xr:uid="{00000000-0005-0000-0000-0000FB940000}"/>
    <cellStyle name="Normal 5 2 2 2 3 2 3 2 3" xfId="39064" xr:uid="{00000000-0005-0000-0000-0000FC940000}"/>
    <cellStyle name="Normal 5 2 2 2 3 2 3 2 3 2" xfId="39065" xr:uid="{00000000-0005-0000-0000-0000FD940000}"/>
    <cellStyle name="Normal 5 2 2 2 3 2 3 2 4" xfId="39066" xr:uid="{00000000-0005-0000-0000-0000FE940000}"/>
    <cellStyle name="Normal 5 2 2 2 3 2 3 3" xfId="39067" xr:uid="{00000000-0005-0000-0000-0000FF940000}"/>
    <cellStyle name="Normal 5 2 2 2 3 2 3 3 2" xfId="39068" xr:uid="{00000000-0005-0000-0000-000000950000}"/>
    <cellStyle name="Normal 5 2 2 2 3 2 3 3 2 2" xfId="39069" xr:uid="{00000000-0005-0000-0000-000001950000}"/>
    <cellStyle name="Normal 5 2 2 2 3 2 3 3 3" xfId="39070" xr:uid="{00000000-0005-0000-0000-000002950000}"/>
    <cellStyle name="Normal 5 2 2 2 3 2 3 4" xfId="39071" xr:uid="{00000000-0005-0000-0000-000003950000}"/>
    <cellStyle name="Normal 5 2 2 2 3 2 3 4 2" xfId="39072" xr:uid="{00000000-0005-0000-0000-000004950000}"/>
    <cellStyle name="Normal 5 2 2 2 3 2 3 5" xfId="39073" xr:uid="{00000000-0005-0000-0000-000005950000}"/>
    <cellStyle name="Normal 5 2 2 2 3 2 4" xfId="39074" xr:uid="{00000000-0005-0000-0000-000006950000}"/>
    <cellStyle name="Normal 5 2 2 2 3 2 4 2" xfId="39075" xr:uid="{00000000-0005-0000-0000-000007950000}"/>
    <cellStyle name="Normal 5 2 2 2 3 2 4 2 2" xfId="39076" xr:uid="{00000000-0005-0000-0000-000008950000}"/>
    <cellStyle name="Normal 5 2 2 2 3 2 4 2 2 2" xfId="39077" xr:uid="{00000000-0005-0000-0000-000009950000}"/>
    <cellStyle name="Normal 5 2 2 2 3 2 4 2 3" xfId="39078" xr:uid="{00000000-0005-0000-0000-00000A950000}"/>
    <cellStyle name="Normal 5 2 2 2 3 2 4 3" xfId="39079" xr:uid="{00000000-0005-0000-0000-00000B950000}"/>
    <cellStyle name="Normal 5 2 2 2 3 2 4 3 2" xfId="39080" xr:uid="{00000000-0005-0000-0000-00000C950000}"/>
    <cellStyle name="Normal 5 2 2 2 3 2 4 4" xfId="39081" xr:uid="{00000000-0005-0000-0000-00000D950000}"/>
    <cellStyle name="Normal 5 2 2 2 3 2 5" xfId="39082" xr:uid="{00000000-0005-0000-0000-00000E950000}"/>
    <cellStyle name="Normal 5 2 2 2 3 2 5 2" xfId="39083" xr:uid="{00000000-0005-0000-0000-00000F950000}"/>
    <cellStyle name="Normal 5 2 2 2 3 2 5 2 2" xfId="39084" xr:uid="{00000000-0005-0000-0000-000010950000}"/>
    <cellStyle name="Normal 5 2 2 2 3 2 5 2 2 2" xfId="39085" xr:uid="{00000000-0005-0000-0000-000011950000}"/>
    <cellStyle name="Normal 5 2 2 2 3 2 5 2 3" xfId="39086" xr:uid="{00000000-0005-0000-0000-000012950000}"/>
    <cellStyle name="Normal 5 2 2 2 3 2 5 3" xfId="39087" xr:uid="{00000000-0005-0000-0000-000013950000}"/>
    <cellStyle name="Normal 5 2 2 2 3 2 5 3 2" xfId="39088" xr:uid="{00000000-0005-0000-0000-000014950000}"/>
    <cellStyle name="Normal 5 2 2 2 3 2 5 4" xfId="39089" xr:uid="{00000000-0005-0000-0000-000015950000}"/>
    <cellStyle name="Normal 5 2 2 2 3 2 6" xfId="39090" xr:uid="{00000000-0005-0000-0000-000016950000}"/>
    <cellStyle name="Normal 5 2 2 2 3 2 6 2" xfId="39091" xr:uid="{00000000-0005-0000-0000-000017950000}"/>
    <cellStyle name="Normal 5 2 2 2 3 2 6 2 2" xfId="39092" xr:uid="{00000000-0005-0000-0000-000018950000}"/>
    <cellStyle name="Normal 5 2 2 2 3 2 6 3" xfId="39093" xr:uid="{00000000-0005-0000-0000-000019950000}"/>
    <cellStyle name="Normal 5 2 2 2 3 2 7" xfId="39094" xr:uid="{00000000-0005-0000-0000-00001A950000}"/>
    <cellStyle name="Normal 5 2 2 2 3 2 7 2" xfId="39095" xr:uid="{00000000-0005-0000-0000-00001B950000}"/>
    <cellStyle name="Normal 5 2 2 2 3 2 8" xfId="39096" xr:uid="{00000000-0005-0000-0000-00001C950000}"/>
    <cellStyle name="Normal 5 2 2 2 3 2 8 2" xfId="39097" xr:uid="{00000000-0005-0000-0000-00001D950000}"/>
    <cellStyle name="Normal 5 2 2 2 3 2 9" xfId="39098" xr:uid="{00000000-0005-0000-0000-00001E950000}"/>
    <cellStyle name="Normal 5 2 2 2 3 3" xfId="39099" xr:uid="{00000000-0005-0000-0000-00001F950000}"/>
    <cellStyle name="Normal 5 2 2 2 3 3 2" xfId="39100" xr:uid="{00000000-0005-0000-0000-000020950000}"/>
    <cellStyle name="Normal 5 2 2 2 3 3 2 2" xfId="39101" xr:uid="{00000000-0005-0000-0000-000021950000}"/>
    <cellStyle name="Normal 5 2 2 2 3 3 2 2 2" xfId="39102" xr:uid="{00000000-0005-0000-0000-000022950000}"/>
    <cellStyle name="Normal 5 2 2 2 3 3 2 2 2 2" xfId="39103" xr:uid="{00000000-0005-0000-0000-000023950000}"/>
    <cellStyle name="Normal 5 2 2 2 3 3 2 2 2 2 2" xfId="39104" xr:uid="{00000000-0005-0000-0000-000024950000}"/>
    <cellStyle name="Normal 5 2 2 2 3 3 2 2 2 3" xfId="39105" xr:uid="{00000000-0005-0000-0000-000025950000}"/>
    <cellStyle name="Normal 5 2 2 2 3 3 2 2 3" xfId="39106" xr:uid="{00000000-0005-0000-0000-000026950000}"/>
    <cellStyle name="Normal 5 2 2 2 3 3 2 2 3 2" xfId="39107" xr:uid="{00000000-0005-0000-0000-000027950000}"/>
    <cellStyle name="Normal 5 2 2 2 3 3 2 2 4" xfId="39108" xr:uid="{00000000-0005-0000-0000-000028950000}"/>
    <cellStyle name="Normal 5 2 2 2 3 3 2 3" xfId="39109" xr:uid="{00000000-0005-0000-0000-000029950000}"/>
    <cellStyle name="Normal 5 2 2 2 3 3 2 3 2" xfId="39110" xr:uid="{00000000-0005-0000-0000-00002A950000}"/>
    <cellStyle name="Normal 5 2 2 2 3 3 2 3 2 2" xfId="39111" xr:uid="{00000000-0005-0000-0000-00002B950000}"/>
    <cellStyle name="Normal 5 2 2 2 3 3 2 3 3" xfId="39112" xr:uid="{00000000-0005-0000-0000-00002C950000}"/>
    <cellStyle name="Normal 5 2 2 2 3 3 2 4" xfId="39113" xr:uid="{00000000-0005-0000-0000-00002D950000}"/>
    <cellStyle name="Normal 5 2 2 2 3 3 2 4 2" xfId="39114" xr:uid="{00000000-0005-0000-0000-00002E950000}"/>
    <cellStyle name="Normal 5 2 2 2 3 3 2 5" xfId="39115" xr:uid="{00000000-0005-0000-0000-00002F950000}"/>
    <cellStyle name="Normal 5 2 2 2 3 3 3" xfId="39116" xr:uid="{00000000-0005-0000-0000-000030950000}"/>
    <cellStyle name="Normal 5 2 2 2 3 3 3 2" xfId="39117" xr:uid="{00000000-0005-0000-0000-000031950000}"/>
    <cellStyle name="Normal 5 2 2 2 3 3 3 2 2" xfId="39118" xr:uid="{00000000-0005-0000-0000-000032950000}"/>
    <cellStyle name="Normal 5 2 2 2 3 3 3 2 2 2" xfId="39119" xr:uid="{00000000-0005-0000-0000-000033950000}"/>
    <cellStyle name="Normal 5 2 2 2 3 3 3 2 3" xfId="39120" xr:uid="{00000000-0005-0000-0000-000034950000}"/>
    <cellStyle name="Normal 5 2 2 2 3 3 3 3" xfId="39121" xr:uid="{00000000-0005-0000-0000-000035950000}"/>
    <cellStyle name="Normal 5 2 2 2 3 3 3 3 2" xfId="39122" xr:uid="{00000000-0005-0000-0000-000036950000}"/>
    <cellStyle name="Normal 5 2 2 2 3 3 3 4" xfId="39123" xr:uid="{00000000-0005-0000-0000-000037950000}"/>
    <cellStyle name="Normal 5 2 2 2 3 3 4" xfId="39124" xr:uid="{00000000-0005-0000-0000-000038950000}"/>
    <cellStyle name="Normal 5 2 2 2 3 3 4 2" xfId="39125" xr:uid="{00000000-0005-0000-0000-000039950000}"/>
    <cellStyle name="Normal 5 2 2 2 3 3 4 2 2" xfId="39126" xr:uid="{00000000-0005-0000-0000-00003A950000}"/>
    <cellStyle name="Normal 5 2 2 2 3 3 4 2 2 2" xfId="39127" xr:uid="{00000000-0005-0000-0000-00003B950000}"/>
    <cellStyle name="Normal 5 2 2 2 3 3 4 2 3" xfId="39128" xr:uid="{00000000-0005-0000-0000-00003C950000}"/>
    <cellStyle name="Normal 5 2 2 2 3 3 4 3" xfId="39129" xr:uid="{00000000-0005-0000-0000-00003D950000}"/>
    <cellStyle name="Normal 5 2 2 2 3 3 4 3 2" xfId="39130" xr:uid="{00000000-0005-0000-0000-00003E950000}"/>
    <cellStyle name="Normal 5 2 2 2 3 3 4 4" xfId="39131" xr:uid="{00000000-0005-0000-0000-00003F950000}"/>
    <cellStyle name="Normal 5 2 2 2 3 3 5" xfId="39132" xr:uid="{00000000-0005-0000-0000-000040950000}"/>
    <cellStyle name="Normal 5 2 2 2 3 3 5 2" xfId="39133" xr:uid="{00000000-0005-0000-0000-000041950000}"/>
    <cellStyle name="Normal 5 2 2 2 3 3 5 2 2" xfId="39134" xr:uid="{00000000-0005-0000-0000-000042950000}"/>
    <cellStyle name="Normal 5 2 2 2 3 3 5 3" xfId="39135" xr:uid="{00000000-0005-0000-0000-000043950000}"/>
    <cellStyle name="Normal 5 2 2 2 3 3 6" xfId="39136" xr:uid="{00000000-0005-0000-0000-000044950000}"/>
    <cellStyle name="Normal 5 2 2 2 3 3 6 2" xfId="39137" xr:uid="{00000000-0005-0000-0000-000045950000}"/>
    <cellStyle name="Normal 5 2 2 2 3 3 7" xfId="39138" xr:uid="{00000000-0005-0000-0000-000046950000}"/>
    <cellStyle name="Normal 5 2 2 2 3 3 7 2" xfId="39139" xr:uid="{00000000-0005-0000-0000-000047950000}"/>
    <cellStyle name="Normal 5 2 2 2 3 3 8" xfId="39140" xr:uid="{00000000-0005-0000-0000-000048950000}"/>
    <cellStyle name="Normal 5 2 2 2 3 4" xfId="39141" xr:uid="{00000000-0005-0000-0000-000049950000}"/>
    <cellStyle name="Normal 5 2 2 2 3 4 2" xfId="39142" xr:uid="{00000000-0005-0000-0000-00004A950000}"/>
    <cellStyle name="Normal 5 2 2 2 3 4 2 2" xfId="39143" xr:uid="{00000000-0005-0000-0000-00004B950000}"/>
    <cellStyle name="Normal 5 2 2 2 3 4 2 2 2" xfId="39144" xr:uid="{00000000-0005-0000-0000-00004C950000}"/>
    <cellStyle name="Normal 5 2 2 2 3 4 2 2 2 2" xfId="39145" xr:uid="{00000000-0005-0000-0000-00004D950000}"/>
    <cellStyle name="Normal 5 2 2 2 3 4 2 2 3" xfId="39146" xr:uid="{00000000-0005-0000-0000-00004E950000}"/>
    <cellStyle name="Normal 5 2 2 2 3 4 2 3" xfId="39147" xr:uid="{00000000-0005-0000-0000-00004F950000}"/>
    <cellStyle name="Normal 5 2 2 2 3 4 2 3 2" xfId="39148" xr:uid="{00000000-0005-0000-0000-000050950000}"/>
    <cellStyle name="Normal 5 2 2 2 3 4 2 4" xfId="39149" xr:uid="{00000000-0005-0000-0000-000051950000}"/>
    <cellStyle name="Normal 5 2 2 2 3 4 3" xfId="39150" xr:uid="{00000000-0005-0000-0000-000052950000}"/>
    <cellStyle name="Normal 5 2 2 2 3 4 3 2" xfId="39151" xr:uid="{00000000-0005-0000-0000-000053950000}"/>
    <cellStyle name="Normal 5 2 2 2 3 4 3 2 2" xfId="39152" xr:uid="{00000000-0005-0000-0000-000054950000}"/>
    <cellStyle name="Normal 5 2 2 2 3 4 3 3" xfId="39153" xr:uid="{00000000-0005-0000-0000-000055950000}"/>
    <cellStyle name="Normal 5 2 2 2 3 4 4" xfId="39154" xr:uid="{00000000-0005-0000-0000-000056950000}"/>
    <cellStyle name="Normal 5 2 2 2 3 4 4 2" xfId="39155" xr:uid="{00000000-0005-0000-0000-000057950000}"/>
    <cellStyle name="Normal 5 2 2 2 3 4 5" xfId="39156" xr:uid="{00000000-0005-0000-0000-000058950000}"/>
    <cellStyle name="Normal 5 2 2 2 3 5" xfId="39157" xr:uid="{00000000-0005-0000-0000-000059950000}"/>
    <cellStyle name="Normal 5 2 2 2 3 5 2" xfId="39158" xr:uid="{00000000-0005-0000-0000-00005A950000}"/>
    <cellStyle name="Normal 5 2 2 2 3 5 2 2" xfId="39159" xr:uid="{00000000-0005-0000-0000-00005B950000}"/>
    <cellStyle name="Normal 5 2 2 2 3 5 2 2 2" xfId="39160" xr:uid="{00000000-0005-0000-0000-00005C950000}"/>
    <cellStyle name="Normal 5 2 2 2 3 5 2 3" xfId="39161" xr:uid="{00000000-0005-0000-0000-00005D950000}"/>
    <cellStyle name="Normal 5 2 2 2 3 5 3" xfId="39162" xr:uid="{00000000-0005-0000-0000-00005E950000}"/>
    <cellStyle name="Normal 5 2 2 2 3 5 3 2" xfId="39163" xr:uid="{00000000-0005-0000-0000-00005F950000}"/>
    <cellStyle name="Normal 5 2 2 2 3 5 4" xfId="39164" xr:uid="{00000000-0005-0000-0000-000060950000}"/>
    <cellStyle name="Normal 5 2 2 2 3 6" xfId="39165" xr:uid="{00000000-0005-0000-0000-000061950000}"/>
    <cellStyle name="Normal 5 2 2 2 3 6 2" xfId="39166" xr:uid="{00000000-0005-0000-0000-000062950000}"/>
    <cellStyle name="Normal 5 2 2 2 3 6 2 2" xfId="39167" xr:uid="{00000000-0005-0000-0000-000063950000}"/>
    <cellStyle name="Normal 5 2 2 2 3 6 2 2 2" xfId="39168" xr:uid="{00000000-0005-0000-0000-000064950000}"/>
    <cellStyle name="Normal 5 2 2 2 3 6 2 3" xfId="39169" xr:uid="{00000000-0005-0000-0000-000065950000}"/>
    <cellStyle name="Normal 5 2 2 2 3 6 3" xfId="39170" xr:uid="{00000000-0005-0000-0000-000066950000}"/>
    <cellStyle name="Normal 5 2 2 2 3 6 3 2" xfId="39171" xr:uid="{00000000-0005-0000-0000-000067950000}"/>
    <cellStyle name="Normal 5 2 2 2 3 6 4" xfId="39172" xr:uid="{00000000-0005-0000-0000-000068950000}"/>
    <cellStyle name="Normal 5 2 2 2 3 7" xfId="39173" xr:uid="{00000000-0005-0000-0000-000069950000}"/>
    <cellStyle name="Normal 5 2 2 2 3 7 2" xfId="39174" xr:uid="{00000000-0005-0000-0000-00006A950000}"/>
    <cellStyle name="Normal 5 2 2 2 3 7 2 2" xfId="39175" xr:uid="{00000000-0005-0000-0000-00006B950000}"/>
    <cellStyle name="Normal 5 2 2 2 3 7 3" xfId="39176" xr:uid="{00000000-0005-0000-0000-00006C950000}"/>
    <cellStyle name="Normal 5 2 2 2 3 8" xfId="39177" xr:uid="{00000000-0005-0000-0000-00006D950000}"/>
    <cellStyle name="Normal 5 2 2 2 3 8 2" xfId="39178" xr:uid="{00000000-0005-0000-0000-00006E950000}"/>
    <cellStyle name="Normal 5 2 2 2 3 9" xfId="39179" xr:uid="{00000000-0005-0000-0000-00006F950000}"/>
    <cellStyle name="Normal 5 2 2 2 3 9 2" xfId="39180" xr:uid="{00000000-0005-0000-0000-000070950000}"/>
    <cellStyle name="Normal 5 2 2 2 4" xfId="39181" xr:uid="{00000000-0005-0000-0000-000071950000}"/>
    <cellStyle name="Normal 5 2 2 2 4 10" xfId="39182" xr:uid="{00000000-0005-0000-0000-000072950000}"/>
    <cellStyle name="Normal 5 2 2 2 4 11" xfId="39183" xr:uid="{00000000-0005-0000-0000-000073950000}"/>
    <cellStyle name="Normal 5 2 2 2 4 2" xfId="39184" xr:uid="{00000000-0005-0000-0000-000074950000}"/>
    <cellStyle name="Normal 5 2 2 2 4 2 10" xfId="39185" xr:uid="{00000000-0005-0000-0000-000075950000}"/>
    <cellStyle name="Normal 5 2 2 2 4 2 2" xfId="39186" xr:uid="{00000000-0005-0000-0000-000076950000}"/>
    <cellStyle name="Normal 5 2 2 2 4 2 2 2" xfId="39187" xr:uid="{00000000-0005-0000-0000-000077950000}"/>
    <cellStyle name="Normal 5 2 2 2 4 2 2 2 2" xfId="39188" xr:uid="{00000000-0005-0000-0000-000078950000}"/>
    <cellStyle name="Normal 5 2 2 2 4 2 2 2 2 2" xfId="39189" xr:uid="{00000000-0005-0000-0000-000079950000}"/>
    <cellStyle name="Normal 5 2 2 2 4 2 2 2 2 2 2" xfId="39190" xr:uid="{00000000-0005-0000-0000-00007A950000}"/>
    <cellStyle name="Normal 5 2 2 2 4 2 2 2 2 2 2 2" xfId="39191" xr:uid="{00000000-0005-0000-0000-00007B950000}"/>
    <cellStyle name="Normal 5 2 2 2 4 2 2 2 2 2 3" xfId="39192" xr:uid="{00000000-0005-0000-0000-00007C950000}"/>
    <cellStyle name="Normal 5 2 2 2 4 2 2 2 2 3" xfId="39193" xr:uid="{00000000-0005-0000-0000-00007D950000}"/>
    <cellStyle name="Normal 5 2 2 2 4 2 2 2 2 3 2" xfId="39194" xr:uid="{00000000-0005-0000-0000-00007E950000}"/>
    <cellStyle name="Normal 5 2 2 2 4 2 2 2 2 4" xfId="39195" xr:uid="{00000000-0005-0000-0000-00007F950000}"/>
    <cellStyle name="Normal 5 2 2 2 4 2 2 2 3" xfId="39196" xr:uid="{00000000-0005-0000-0000-000080950000}"/>
    <cellStyle name="Normal 5 2 2 2 4 2 2 2 3 2" xfId="39197" xr:uid="{00000000-0005-0000-0000-000081950000}"/>
    <cellStyle name="Normal 5 2 2 2 4 2 2 2 3 2 2" xfId="39198" xr:uid="{00000000-0005-0000-0000-000082950000}"/>
    <cellStyle name="Normal 5 2 2 2 4 2 2 2 3 3" xfId="39199" xr:uid="{00000000-0005-0000-0000-000083950000}"/>
    <cellStyle name="Normal 5 2 2 2 4 2 2 2 4" xfId="39200" xr:uid="{00000000-0005-0000-0000-000084950000}"/>
    <cellStyle name="Normal 5 2 2 2 4 2 2 2 4 2" xfId="39201" xr:uid="{00000000-0005-0000-0000-000085950000}"/>
    <cellStyle name="Normal 5 2 2 2 4 2 2 2 5" xfId="39202" xr:uid="{00000000-0005-0000-0000-000086950000}"/>
    <cellStyle name="Normal 5 2 2 2 4 2 2 3" xfId="39203" xr:uid="{00000000-0005-0000-0000-000087950000}"/>
    <cellStyle name="Normal 5 2 2 2 4 2 2 3 2" xfId="39204" xr:uid="{00000000-0005-0000-0000-000088950000}"/>
    <cellStyle name="Normal 5 2 2 2 4 2 2 3 2 2" xfId="39205" xr:uid="{00000000-0005-0000-0000-000089950000}"/>
    <cellStyle name="Normal 5 2 2 2 4 2 2 3 2 2 2" xfId="39206" xr:uid="{00000000-0005-0000-0000-00008A950000}"/>
    <cellStyle name="Normal 5 2 2 2 4 2 2 3 2 3" xfId="39207" xr:uid="{00000000-0005-0000-0000-00008B950000}"/>
    <cellStyle name="Normal 5 2 2 2 4 2 2 3 3" xfId="39208" xr:uid="{00000000-0005-0000-0000-00008C950000}"/>
    <cellStyle name="Normal 5 2 2 2 4 2 2 3 3 2" xfId="39209" xr:uid="{00000000-0005-0000-0000-00008D950000}"/>
    <cellStyle name="Normal 5 2 2 2 4 2 2 3 4" xfId="39210" xr:uid="{00000000-0005-0000-0000-00008E950000}"/>
    <cellStyle name="Normal 5 2 2 2 4 2 2 4" xfId="39211" xr:uid="{00000000-0005-0000-0000-00008F950000}"/>
    <cellStyle name="Normal 5 2 2 2 4 2 2 4 2" xfId="39212" xr:uid="{00000000-0005-0000-0000-000090950000}"/>
    <cellStyle name="Normal 5 2 2 2 4 2 2 4 2 2" xfId="39213" xr:uid="{00000000-0005-0000-0000-000091950000}"/>
    <cellStyle name="Normal 5 2 2 2 4 2 2 4 2 2 2" xfId="39214" xr:uid="{00000000-0005-0000-0000-000092950000}"/>
    <cellStyle name="Normal 5 2 2 2 4 2 2 4 2 3" xfId="39215" xr:uid="{00000000-0005-0000-0000-000093950000}"/>
    <cellStyle name="Normal 5 2 2 2 4 2 2 4 3" xfId="39216" xr:uid="{00000000-0005-0000-0000-000094950000}"/>
    <cellStyle name="Normal 5 2 2 2 4 2 2 4 3 2" xfId="39217" xr:uid="{00000000-0005-0000-0000-000095950000}"/>
    <cellStyle name="Normal 5 2 2 2 4 2 2 4 4" xfId="39218" xr:uid="{00000000-0005-0000-0000-000096950000}"/>
    <cellStyle name="Normal 5 2 2 2 4 2 2 5" xfId="39219" xr:uid="{00000000-0005-0000-0000-000097950000}"/>
    <cellStyle name="Normal 5 2 2 2 4 2 2 5 2" xfId="39220" xr:uid="{00000000-0005-0000-0000-000098950000}"/>
    <cellStyle name="Normal 5 2 2 2 4 2 2 5 2 2" xfId="39221" xr:uid="{00000000-0005-0000-0000-000099950000}"/>
    <cellStyle name="Normal 5 2 2 2 4 2 2 5 3" xfId="39222" xr:uid="{00000000-0005-0000-0000-00009A950000}"/>
    <cellStyle name="Normal 5 2 2 2 4 2 2 6" xfId="39223" xr:uid="{00000000-0005-0000-0000-00009B950000}"/>
    <cellStyle name="Normal 5 2 2 2 4 2 2 6 2" xfId="39224" xr:uid="{00000000-0005-0000-0000-00009C950000}"/>
    <cellStyle name="Normal 5 2 2 2 4 2 2 7" xfId="39225" xr:uid="{00000000-0005-0000-0000-00009D950000}"/>
    <cellStyle name="Normal 5 2 2 2 4 2 2 7 2" xfId="39226" xr:uid="{00000000-0005-0000-0000-00009E950000}"/>
    <cellStyle name="Normal 5 2 2 2 4 2 2 8" xfId="39227" xr:uid="{00000000-0005-0000-0000-00009F950000}"/>
    <cellStyle name="Normal 5 2 2 2 4 2 3" xfId="39228" xr:uid="{00000000-0005-0000-0000-0000A0950000}"/>
    <cellStyle name="Normal 5 2 2 2 4 2 3 2" xfId="39229" xr:uid="{00000000-0005-0000-0000-0000A1950000}"/>
    <cellStyle name="Normal 5 2 2 2 4 2 3 2 2" xfId="39230" xr:uid="{00000000-0005-0000-0000-0000A2950000}"/>
    <cellStyle name="Normal 5 2 2 2 4 2 3 2 2 2" xfId="39231" xr:uid="{00000000-0005-0000-0000-0000A3950000}"/>
    <cellStyle name="Normal 5 2 2 2 4 2 3 2 2 2 2" xfId="39232" xr:uid="{00000000-0005-0000-0000-0000A4950000}"/>
    <cellStyle name="Normal 5 2 2 2 4 2 3 2 2 3" xfId="39233" xr:uid="{00000000-0005-0000-0000-0000A5950000}"/>
    <cellStyle name="Normal 5 2 2 2 4 2 3 2 3" xfId="39234" xr:uid="{00000000-0005-0000-0000-0000A6950000}"/>
    <cellStyle name="Normal 5 2 2 2 4 2 3 2 3 2" xfId="39235" xr:uid="{00000000-0005-0000-0000-0000A7950000}"/>
    <cellStyle name="Normal 5 2 2 2 4 2 3 2 4" xfId="39236" xr:uid="{00000000-0005-0000-0000-0000A8950000}"/>
    <cellStyle name="Normal 5 2 2 2 4 2 3 3" xfId="39237" xr:uid="{00000000-0005-0000-0000-0000A9950000}"/>
    <cellStyle name="Normal 5 2 2 2 4 2 3 3 2" xfId="39238" xr:uid="{00000000-0005-0000-0000-0000AA950000}"/>
    <cellStyle name="Normal 5 2 2 2 4 2 3 3 2 2" xfId="39239" xr:uid="{00000000-0005-0000-0000-0000AB950000}"/>
    <cellStyle name="Normal 5 2 2 2 4 2 3 3 3" xfId="39240" xr:uid="{00000000-0005-0000-0000-0000AC950000}"/>
    <cellStyle name="Normal 5 2 2 2 4 2 3 4" xfId="39241" xr:uid="{00000000-0005-0000-0000-0000AD950000}"/>
    <cellStyle name="Normal 5 2 2 2 4 2 3 4 2" xfId="39242" xr:uid="{00000000-0005-0000-0000-0000AE950000}"/>
    <cellStyle name="Normal 5 2 2 2 4 2 3 5" xfId="39243" xr:uid="{00000000-0005-0000-0000-0000AF950000}"/>
    <cellStyle name="Normal 5 2 2 2 4 2 4" xfId="39244" xr:uid="{00000000-0005-0000-0000-0000B0950000}"/>
    <cellStyle name="Normal 5 2 2 2 4 2 4 2" xfId="39245" xr:uid="{00000000-0005-0000-0000-0000B1950000}"/>
    <cellStyle name="Normal 5 2 2 2 4 2 4 2 2" xfId="39246" xr:uid="{00000000-0005-0000-0000-0000B2950000}"/>
    <cellStyle name="Normal 5 2 2 2 4 2 4 2 2 2" xfId="39247" xr:uid="{00000000-0005-0000-0000-0000B3950000}"/>
    <cellStyle name="Normal 5 2 2 2 4 2 4 2 3" xfId="39248" xr:uid="{00000000-0005-0000-0000-0000B4950000}"/>
    <cellStyle name="Normal 5 2 2 2 4 2 4 3" xfId="39249" xr:uid="{00000000-0005-0000-0000-0000B5950000}"/>
    <cellStyle name="Normal 5 2 2 2 4 2 4 3 2" xfId="39250" xr:uid="{00000000-0005-0000-0000-0000B6950000}"/>
    <cellStyle name="Normal 5 2 2 2 4 2 4 4" xfId="39251" xr:uid="{00000000-0005-0000-0000-0000B7950000}"/>
    <cellStyle name="Normal 5 2 2 2 4 2 5" xfId="39252" xr:uid="{00000000-0005-0000-0000-0000B8950000}"/>
    <cellStyle name="Normal 5 2 2 2 4 2 5 2" xfId="39253" xr:uid="{00000000-0005-0000-0000-0000B9950000}"/>
    <cellStyle name="Normal 5 2 2 2 4 2 5 2 2" xfId="39254" xr:uid="{00000000-0005-0000-0000-0000BA950000}"/>
    <cellStyle name="Normal 5 2 2 2 4 2 5 2 2 2" xfId="39255" xr:uid="{00000000-0005-0000-0000-0000BB950000}"/>
    <cellStyle name="Normal 5 2 2 2 4 2 5 2 3" xfId="39256" xr:uid="{00000000-0005-0000-0000-0000BC950000}"/>
    <cellStyle name="Normal 5 2 2 2 4 2 5 3" xfId="39257" xr:uid="{00000000-0005-0000-0000-0000BD950000}"/>
    <cellStyle name="Normal 5 2 2 2 4 2 5 3 2" xfId="39258" xr:uid="{00000000-0005-0000-0000-0000BE950000}"/>
    <cellStyle name="Normal 5 2 2 2 4 2 5 4" xfId="39259" xr:uid="{00000000-0005-0000-0000-0000BF950000}"/>
    <cellStyle name="Normal 5 2 2 2 4 2 6" xfId="39260" xr:uid="{00000000-0005-0000-0000-0000C0950000}"/>
    <cellStyle name="Normal 5 2 2 2 4 2 6 2" xfId="39261" xr:uid="{00000000-0005-0000-0000-0000C1950000}"/>
    <cellStyle name="Normal 5 2 2 2 4 2 6 2 2" xfId="39262" xr:uid="{00000000-0005-0000-0000-0000C2950000}"/>
    <cellStyle name="Normal 5 2 2 2 4 2 6 3" xfId="39263" xr:uid="{00000000-0005-0000-0000-0000C3950000}"/>
    <cellStyle name="Normal 5 2 2 2 4 2 7" xfId="39264" xr:uid="{00000000-0005-0000-0000-0000C4950000}"/>
    <cellStyle name="Normal 5 2 2 2 4 2 7 2" xfId="39265" xr:uid="{00000000-0005-0000-0000-0000C5950000}"/>
    <cellStyle name="Normal 5 2 2 2 4 2 8" xfId="39266" xr:uid="{00000000-0005-0000-0000-0000C6950000}"/>
    <cellStyle name="Normal 5 2 2 2 4 2 8 2" xfId="39267" xr:uid="{00000000-0005-0000-0000-0000C7950000}"/>
    <cellStyle name="Normal 5 2 2 2 4 2 9" xfId="39268" xr:uid="{00000000-0005-0000-0000-0000C8950000}"/>
    <cellStyle name="Normal 5 2 2 2 4 3" xfId="39269" xr:uid="{00000000-0005-0000-0000-0000C9950000}"/>
    <cellStyle name="Normal 5 2 2 2 4 3 2" xfId="39270" xr:uid="{00000000-0005-0000-0000-0000CA950000}"/>
    <cellStyle name="Normal 5 2 2 2 4 3 2 2" xfId="39271" xr:uid="{00000000-0005-0000-0000-0000CB950000}"/>
    <cellStyle name="Normal 5 2 2 2 4 3 2 2 2" xfId="39272" xr:uid="{00000000-0005-0000-0000-0000CC950000}"/>
    <cellStyle name="Normal 5 2 2 2 4 3 2 2 2 2" xfId="39273" xr:uid="{00000000-0005-0000-0000-0000CD950000}"/>
    <cellStyle name="Normal 5 2 2 2 4 3 2 2 2 2 2" xfId="39274" xr:uid="{00000000-0005-0000-0000-0000CE950000}"/>
    <cellStyle name="Normal 5 2 2 2 4 3 2 2 2 3" xfId="39275" xr:uid="{00000000-0005-0000-0000-0000CF950000}"/>
    <cellStyle name="Normal 5 2 2 2 4 3 2 2 3" xfId="39276" xr:uid="{00000000-0005-0000-0000-0000D0950000}"/>
    <cellStyle name="Normal 5 2 2 2 4 3 2 2 3 2" xfId="39277" xr:uid="{00000000-0005-0000-0000-0000D1950000}"/>
    <cellStyle name="Normal 5 2 2 2 4 3 2 2 4" xfId="39278" xr:uid="{00000000-0005-0000-0000-0000D2950000}"/>
    <cellStyle name="Normal 5 2 2 2 4 3 2 3" xfId="39279" xr:uid="{00000000-0005-0000-0000-0000D3950000}"/>
    <cellStyle name="Normal 5 2 2 2 4 3 2 3 2" xfId="39280" xr:uid="{00000000-0005-0000-0000-0000D4950000}"/>
    <cellStyle name="Normal 5 2 2 2 4 3 2 3 2 2" xfId="39281" xr:uid="{00000000-0005-0000-0000-0000D5950000}"/>
    <cellStyle name="Normal 5 2 2 2 4 3 2 3 3" xfId="39282" xr:uid="{00000000-0005-0000-0000-0000D6950000}"/>
    <cellStyle name="Normal 5 2 2 2 4 3 2 4" xfId="39283" xr:uid="{00000000-0005-0000-0000-0000D7950000}"/>
    <cellStyle name="Normal 5 2 2 2 4 3 2 4 2" xfId="39284" xr:uid="{00000000-0005-0000-0000-0000D8950000}"/>
    <cellStyle name="Normal 5 2 2 2 4 3 2 5" xfId="39285" xr:uid="{00000000-0005-0000-0000-0000D9950000}"/>
    <cellStyle name="Normal 5 2 2 2 4 3 3" xfId="39286" xr:uid="{00000000-0005-0000-0000-0000DA950000}"/>
    <cellStyle name="Normal 5 2 2 2 4 3 3 2" xfId="39287" xr:uid="{00000000-0005-0000-0000-0000DB950000}"/>
    <cellStyle name="Normal 5 2 2 2 4 3 3 2 2" xfId="39288" xr:uid="{00000000-0005-0000-0000-0000DC950000}"/>
    <cellStyle name="Normal 5 2 2 2 4 3 3 2 2 2" xfId="39289" xr:uid="{00000000-0005-0000-0000-0000DD950000}"/>
    <cellStyle name="Normal 5 2 2 2 4 3 3 2 3" xfId="39290" xr:uid="{00000000-0005-0000-0000-0000DE950000}"/>
    <cellStyle name="Normal 5 2 2 2 4 3 3 3" xfId="39291" xr:uid="{00000000-0005-0000-0000-0000DF950000}"/>
    <cellStyle name="Normal 5 2 2 2 4 3 3 3 2" xfId="39292" xr:uid="{00000000-0005-0000-0000-0000E0950000}"/>
    <cellStyle name="Normal 5 2 2 2 4 3 3 4" xfId="39293" xr:uid="{00000000-0005-0000-0000-0000E1950000}"/>
    <cellStyle name="Normal 5 2 2 2 4 3 4" xfId="39294" xr:uid="{00000000-0005-0000-0000-0000E2950000}"/>
    <cellStyle name="Normal 5 2 2 2 4 3 4 2" xfId="39295" xr:uid="{00000000-0005-0000-0000-0000E3950000}"/>
    <cellStyle name="Normal 5 2 2 2 4 3 4 2 2" xfId="39296" xr:uid="{00000000-0005-0000-0000-0000E4950000}"/>
    <cellStyle name="Normal 5 2 2 2 4 3 4 2 2 2" xfId="39297" xr:uid="{00000000-0005-0000-0000-0000E5950000}"/>
    <cellStyle name="Normal 5 2 2 2 4 3 4 2 3" xfId="39298" xr:uid="{00000000-0005-0000-0000-0000E6950000}"/>
    <cellStyle name="Normal 5 2 2 2 4 3 4 3" xfId="39299" xr:uid="{00000000-0005-0000-0000-0000E7950000}"/>
    <cellStyle name="Normal 5 2 2 2 4 3 4 3 2" xfId="39300" xr:uid="{00000000-0005-0000-0000-0000E8950000}"/>
    <cellStyle name="Normal 5 2 2 2 4 3 4 4" xfId="39301" xr:uid="{00000000-0005-0000-0000-0000E9950000}"/>
    <cellStyle name="Normal 5 2 2 2 4 3 5" xfId="39302" xr:uid="{00000000-0005-0000-0000-0000EA950000}"/>
    <cellStyle name="Normal 5 2 2 2 4 3 5 2" xfId="39303" xr:uid="{00000000-0005-0000-0000-0000EB950000}"/>
    <cellStyle name="Normal 5 2 2 2 4 3 5 2 2" xfId="39304" xr:uid="{00000000-0005-0000-0000-0000EC950000}"/>
    <cellStyle name="Normal 5 2 2 2 4 3 5 3" xfId="39305" xr:uid="{00000000-0005-0000-0000-0000ED950000}"/>
    <cellStyle name="Normal 5 2 2 2 4 3 6" xfId="39306" xr:uid="{00000000-0005-0000-0000-0000EE950000}"/>
    <cellStyle name="Normal 5 2 2 2 4 3 6 2" xfId="39307" xr:uid="{00000000-0005-0000-0000-0000EF950000}"/>
    <cellStyle name="Normal 5 2 2 2 4 3 7" xfId="39308" xr:uid="{00000000-0005-0000-0000-0000F0950000}"/>
    <cellStyle name="Normal 5 2 2 2 4 3 7 2" xfId="39309" xr:uid="{00000000-0005-0000-0000-0000F1950000}"/>
    <cellStyle name="Normal 5 2 2 2 4 3 8" xfId="39310" xr:uid="{00000000-0005-0000-0000-0000F2950000}"/>
    <cellStyle name="Normal 5 2 2 2 4 4" xfId="39311" xr:uid="{00000000-0005-0000-0000-0000F3950000}"/>
    <cellStyle name="Normal 5 2 2 2 4 4 2" xfId="39312" xr:uid="{00000000-0005-0000-0000-0000F4950000}"/>
    <cellStyle name="Normal 5 2 2 2 4 4 2 2" xfId="39313" xr:uid="{00000000-0005-0000-0000-0000F5950000}"/>
    <cellStyle name="Normal 5 2 2 2 4 4 2 2 2" xfId="39314" xr:uid="{00000000-0005-0000-0000-0000F6950000}"/>
    <cellStyle name="Normal 5 2 2 2 4 4 2 2 2 2" xfId="39315" xr:uid="{00000000-0005-0000-0000-0000F7950000}"/>
    <cellStyle name="Normal 5 2 2 2 4 4 2 2 3" xfId="39316" xr:uid="{00000000-0005-0000-0000-0000F8950000}"/>
    <cellStyle name="Normal 5 2 2 2 4 4 2 3" xfId="39317" xr:uid="{00000000-0005-0000-0000-0000F9950000}"/>
    <cellStyle name="Normal 5 2 2 2 4 4 2 3 2" xfId="39318" xr:uid="{00000000-0005-0000-0000-0000FA950000}"/>
    <cellStyle name="Normal 5 2 2 2 4 4 2 4" xfId="39319" xr:uid="{00000000-0005-0000-0000-0000FB950000}"/>
    <cellStyle name="Normal 5 2 2 2 4 4 3" xfId="39320" xr:uid="{00000000-0005-0000-0000-0000FC950000}"/>
    <cellStyle name="Normal 5 2 2 2 4 4 3 2" xfId="39321" xr:uid="{00000000-0005-0000-0000-0000FD950000}"/>
    <cellStyle name="Normal 5 2 2 2 4 4 3 2 2" xfId="39322" xr:uid="{00000000-0005-0000-0000-0000FE950000}"/>
    <cellStyle name="Normal 5 2 2 2 4 4 3 3" xfId="39323" xr:uid="{00000000-0005-0000-0000-0000FF950000}"/>
    <cellStyle name="Normal 5 2 2 2 4 4 4" xfId="39324" xr:uid="{00000000-0005-0000-0000-000000960000}"/>
    <cellStyle name="Normal 5 2 2 2 4 4 4 2" xfId="39325" xr:uid="{00000000-0005-0000-0000-000001960000}"/>
    <cellStyle name="Normal 5 2 2 2 4 4 5" xfId="39326" xr:uid="{00000000-0005-0000-0000-000002960000}"/>
    <cellStyle name="Normal 5 2 2 2 4 5" xfId="39327" xr:uid="{00000000-0005-0000-0000-000003960000}"/>
    <cellStyle name="Normal 5 2 2 2 4 5 2" xfId="39328" xr:uid="{00000000-0005-0000-0000-000004960000}"/>
    <cellStyle name="Normal 5 2 2 2 4 5 2 2" xfId="39329" xr:uid="{00000000-0005-0000-0000-000005960000}"/>
    <cellStyle name="Normal 5 2 2 2 4 5 2 2 2" xfId="39330" xr:uid="{00000000-0005-0000-0000-000006960000}"/>
    <cellStyle name="Normal 5 2 2 2 4 5 2 3" xfId="39331" xr:uid="{00000000-0005-0000-0000-000007960000}"/>
    <cellStyle name="Normal 5 2 2 2 4 5 3" xfId="39332" xr:uid="{00000000-0005-0000-0000-000008960000}"/>
    <cellStyle name="Normal 5 2 2 2 4 5 3 2" xfId="39333" xr:uid="{00000000-0005-0000-0000-000009960000}"/>
    <cellStyle name="Normal 5 2 2 2 4 5 4" xfId="39334" xr:uid="{00000000-0005-0000-0000-00000A960000}"/>
    <cellStyle name="Normal 5 2 2 2 4 6" xfId="39335" xr:uid="{00000000-0005-0000-0000-00000B960000}"/>
    <cellStyle name="Normal 5 2 2 2 4 6 2" xfId="39336" xr:uid="{00000000-0005-0000-0000-00000C960000}"/>
    <cellStyle name="Normal 5 2 2 2 4 6 2 2" xfId="39337" xr:uid="{00000000-0005-0000-0000-00000D960000}"/>
    <cellStyle name="Normal 5 2 2 2 4 6 2 2 2" xfId="39338" xr:uid="{00000000-0005-0000-0000-00000E960000}"/>
    <cellStyle name="Normal 5 2 2 2 4 6 2 3" xfId="39339" xr:uid="{00000000-0005-0000-0000-00000F960000}"/>
    <cellStyle name="Normal 5 2 2 2 4 6 3" xfId="39340" xr:uid="{00000000-0005-0000-0000-000010960000}"/>
    <cellStyle name="Normal 5 2 2 2 4 6 3 2" xfId="39341" xr:uid="{00000000-0005-0000-0000-000011960000}"/>
    <cellStyle name="Normal 5 2 2 2 4 6 4" xfId="39342" xr:uid="{00000000-0005-0000-0000-000012960000}"/>
    <cellStyle name="Normal 5 2 2 2 4 7" xfId="39343" xr:uid="{00000000-0005-0000-0000-000013960000}"/>
    <cellStyle name="Normal 5 2 2 2 4 7 2" xfId="39344" xr:uid="{00000000-0005-0000-0000-000014960000}"/>
    <cellStyle name="Normal 5 2 2 2 4 7 2 2" xfId="39345" xr:uid="{00000000-0005-0000-0000-000015960000}"/>
    <cellStyle name="Normal 5 2 2 2 4 7 3" xfId="39346" xr:uid="{00000000-0005-0000-0000-000016960000}"/>
    <cellStyle name="Normal 5 2 2 2 4 8" xfId="39347" xr:uid="{00000000-0005-0000-0000-000017960000}"/>
    <cellStyle name="Normal 5 2 2 2 4 8 2" xfId="39348" xr:uid="{00000000-0005-0000-0000-000018960000}"/>
    <cellStyle name="Normal 5 2 2 2 4 9" xfId="39349" xr:uid="{00000000-0005-0000-0000-000019960000}"/>
    <cellStyle name="Normal 5 2 2 2 4 9 2" xfId="39350" xr:uid="{00000000-0005-0000-0000-00001A960000}"/>
    <cellStyle name="Normal 5 2 2 2 5" xfId="39351" xr:uid="{00000000-0005-0000-0000-00001B960000}"/>
    <cellStyle name="Normal 5 2 2 2 5 10" xfId="39352" xr:uid="{00000000-0005-0000-0000-00001C960000}"/>
    <cellStyle name="Normal 5 2 2 2 5 11" xfId="39353" xr:uid="{00000000-0005-0000-0000-00001D960000}"/>
    <cellStyle name="Normal 5 2 2 2 5 2" xfId="39354" xr:uid="{00000000-0005-0000-0000-00001E960000}"/>
    <cellStyle name="Normal 5 2 2 2 5 2 2" xfId="39355" xr:uid="{00000000-0005-0000-0000-00001F960000}"/>
    <cellStyle name="Normal 5 2 2 2 5 2 2 2" xfId="39356" xr:uid="{00000000-0005-0000-0000-000020960000}"/>
    <cellStyle name="Normal 5 2 2 2 5 2 2 2 2" xfId="39357" xr:uid="{00000000-0005-0000-0000-000021960000}"/>
    <cellStyle name="Normal 5 2 2 2 5 2 2 2 2 2" xfId="39358" xr:uid="{00000000-0005-0000-0000-000022960000}"/>
    <cellStyle name="Normal 5 2 2 2 5 2 2 2 2 2 2" xfId="39359" xr:uid="{00000000-0005-0000-0000-000023960000}"/>
    <cellStyle name="Normal 5 2 2 2 5 2 2 2 2 3" xfId="39360" xr:uid="{00000000-0005-0000-0000-000024960000}"/>
    <cellStyle name="Normal 5 2 2 2 5 2 2 2 2 3 2" xfId="39361" xr:uid="{00000000-0005-0000-0000-000025960000}"/>
    <cellStyle name="Normal 5 2 2 2 5 2 2 2 2 3 2 2" xfId="39362" xr:uid="{00000000-0005-0000-0000-000026960000}"/>
    <cellStyle name="Normal 5 2 2 2 5 2 2 2 2 3 3" xfId="39363" xr:uid="{00000000-0005-0000-0000-000027960000}"/>
    <cellStyle name="Normal 5 2 2 2 5 2 2 2 2 4" xfId="39364" xr:uid="{00000000-0005-0000-0000-000028960000}"/>
    <cellStyle name="Normal 5 2 2 2 5 2 2 2 3" xfId="39365" xr:uid="{00000000-0005-0000-0000-000029960000}"/>
    <cellStyle name="Normal 5 2 2 2 5 2 2 2 3 2" xfId="39366" xr:uid="{00000000-0005-0000-0000-00002A960000}"/>
    <cellStyle name="Normal 5 2 2 2 5 2 2 2 4" xfId="39367" xr:uid="{00000000-0005-0000-0000-00002B960000}"/>
    <cellStyle name="Normal 5 2 2 2 5 2 2 2 4 2" xfId="39368" xr:uid="{00000000-0005-0000-0000-00002C960000}"/>
    <cellStyle name="Normal 5 2 2 2 5 2 2 2 4 2 2" xfId="39369" xr:uid="{00000000-0005-0000-0000-00002D960000}"/>
    <cellStyle name="Normal 5 2 2 2 5 2 2 2 4 3" xfId="39370" xr:uid="{00000000-0005-0000-0000-00002E960000}"/>
    <cellStyle name="Normal 5 2 2 2 5 2 2 2 5" xfId="39371" xr:uid="{00000000-0005-0000-0000-00002F960000}"/>
    <cellStyle name="Normal 5 2 2 2 5 2 2 3" xfId="39372" xr:uid="{00000000-0005-0000-0000-000030960000}"/>
    <cellStyle name="Normal 5 2 2 2 5 2 2 3 2" xfId="39373" xr:uid="{00000000-0005-0000-0000-000031960000}"/>
    <cellStyle name="Normal 5 2 2 2 5 2 2 3 2 2" xfId="39374" xr:uid="{00000000-0005-0000-0000-000032960000}"/>
    <cellStyle name="Normal 5 2 2 2 5 2 2 3 3" xfId="39375" xr:uid="{00000000-0005-0000-0000-000033960000}"/>
    <cellStyle name="Normal 5 2 2 2 5 2 2 3 3 2" xfId="39376" xr:uid="{00000000-0005-0000-0000-000034960000}"/>
    <cellStyle name="Normal 5 2 2 2 5 2 2 3 3 2 2" xfId="39377" xr:uid="{00000000-0005-0000-0000-000035960000}"/>
    <cellStyle name="Normal 5 2 2 2 5 2 2 3 3 3" xfId="39378" xr:uid="{00000000-0005-0000-0000-000036960000}"/>
    <cellStyle name="Normal 5 2 2 2 5 2 2 3 4" xfId="39379" xr:uid="{00000000-0005-0000-0000-000037960000}"/>
    <cellStyle name="Normal 5 2 2 2 5 2 2 4" xfId="39380" xr:uid="{00000000-0005-0000-0000-000038960000}"/>
    <cellStyle name="Normal 5 2 2 2 5 2 2 4 2" xfId="39381" xr:uid="{00000000-0005-0000-0000-000039960000}"/>
    <cellStyle name="Normal 5 2 2 2 5 2 2 4 2 2" xfId="39382" xr:uid="{00000000-0005-0000-0000-00003A960000}"/>
    <cellStyle name="Normal 5 2 2 2 5 2 2 4 3" xfId="39383" xr:uid="{00000000-0005-0000-0000-00003B960000}"/>
    <cellStyle name="Normal 5 2 2 2 5 2 2 4 3 2" xfId="39384" xr:uid="{00000000-0005-0000-0000-00003C960000}"/>
    <cellStyle name="Normal 5 2 2 2 5 2 2 4 3 2 2" xfId="39385" xr:uid="{00000000-0005-0000-0000-00003D960000}"/>
    <cellStyle name="Normal 5 2 2 2 5 2 2 4 3 3" xfId="39386" xr:uid="{00000000-0005-0000-0000-00003E960000}"/>
    <cellStyle name="Normal 5 2 2 2 5 2 2 4 4" xfId="39387" xr:uid="{00000000-0005-0000-0000-00003F960000}"/>
    <cellStyle name="Normal 5 2 2 2 5 2 2 5" xfId="39388" xr:uid="{00000000-0005-0000-0000-000040960000}"/>
    <cellStyle name="Normal 5 2 2 2 5 2 2 5 2" xfId="39389" xr:uid="{00000000-0005-0000-0000-000041960000}"/>
    <cellStyle name="Normal 5 2 2 2 5 2 2 6" xfId="39390" xr:uid="{00000000-0005-0000-0000-000042960000}"/>
    <cellStyle name="Normal 5 2 2 2 5 2 2 6 2" xfId="39391" xr:uid="{00000000-0005-0000-0000-000043960000}"/>
    <cellStyle name="Normal 5 2 2 2 5 2 2 6 2 2" xfId="39392" xr:uid="{00000000-0005-0000-0000-000044960000}"/>
    <cellStyle name="Normal 5 2 2 2 5 2 2 6 3" xfId="39393" xr:uid="{00000000-0005-0000-0000-000045960000}"/>
    <cellStyle name="Normal 5 2 2 2 5 2 2 7" xfId="39394" xr:uid="{00000000-0005-0000-0000-000046960000}"/>
    <cellStyle name="Normal 5 2 2 2 5 2 2 7 2" xfId="39395" xr:uid="{00000000-0005-0000-0000-000047960000}"/>
    <cellStyle name="Normal 5 2 2 2 5 2 2 8" xfId="39396" xr:uid="{00000000-0005-0000-0000-000048960000}"/>
    <cellStyle name="Normal 5 2 2 2 5 2 3" xfId="39397" xr:uid="{00000000-0005-0000-0000-000049960000}"/>
    <cellStyle name="Normal 5 2 2 2 5 2 3 2" xfId="39398" xr:uid="{00000000-0005-0000-0000-00004A960000}"/>
    <cellStyle name="Normal 5 2 2 2 5 2 3 2 2" xfId="39399" xr:uid="{00000000-0005-0000-0000-00004B960000}"/>
    <cellStyle name="Normal 5 2 2 2 5 2 3 2 2 2" xfId="39400" xr:uid="{00000000-0005-0000-0000-00004C960000}"/>
    <cellStyle name="Normal 5 2 2 2 5 2 3 2 3" xfId="39401" xr:uid="{00000000-0005-0000-0000-00004D960000}"/>
    <cellStyle name="Normal 5 2 2 2 5 2 3 2 3 2" xfId="39402" xr:uid="{00000000-0005-0000-0000-00004E960000}"/>
    <cellStyle name="Normal 5 2 2 2 5 2 3 2 3 2 2" xfId="39403" xr:uid="{00000000-0005-0000-0000-00004F960000}"/>
    <cellStyle name="Normal 5 2 2 2 5 2 3 2 3 3" xfId="39404" xr:uid="{00000000-0005-0000-0000-000050960000}"/>
    <cellStyle name="Normal 5 2 2 2 5 2 3 2 4" xfId="39405" xr:uid="{00000000-0005-0000-0000-000051960000}"/>
    <cellStyle name="Normal 5 2 2 2 5 2 3 3" xfId="39406" xr:uid="{00000000-0005-0000-0000-000052960000}"/>
    <cellStyle name="Normal 5 2 2 2 5 2 3 3 2" xfId="39407" xr:uid="{00000000-0005-0000-0000-000053960000}"/>
    <cellStyle name="Normal 5 2 2 2 5 2 3 4" xfId="39408" xr:uid="{00000000-0005-0000-0000-000054960000}"/>
    <cellStyle name="Normal 5 2 2 2 5 2 3 4 2" xfId="39409" xr:uid="{00000000-0005-0000-0000-000055960000}"/>
    <cellStyle name="Normal 5 2 2 2 5 2 3 4 2 2" xfId="39410" xr:uid="{00000000-0005-0000-0000-000056960000}"/>
    <cellStyle name="Normal 5 2 2 2 5 2 3 4 3" xfId="39411" xr:uid="{00000000-0005-0000-0000-000057960000}"/>
    <cellStyle name="Normal 5 2 2 2 5 2 3 5" xfId="39412" xr:uid="{00000000-0005-0000-0000-000058960000}"/>
    <cellStyle name="Normal 5 2 2 2 5 2 4" xfId="39413" xr:uid="{00000000-0005-0000-0000-000059960000}"/>
    <cellStyle name="Normal 5 2 2 2 5 2 4 2" xfId="39414" xr:uid="{00000000-0005-0000-0000-00005A960000}"/>
    <cellStyle name="Normal 5 2 2 2 5 2 4 2 2" xfId="39415" xr:uid="{00000000-0005-0000-0000-00005B960000}"/>
    <cellStyle name="Normal 5 2 2 2 5 2 4 3" xfId="39416" xr:uid="{00000000-0005-0000-0000-00005C960000}"/>
    <cellStyle name="Normal 5 2 2 2 5 2 4 3 2" xfId="39417" xr:uid="{00000000-0005-0000-0000-00005D960000}"/>
    <cellStyle name="Normal 5 2 2 2 5 2 4 3 2 2" xfId="39418" xr:uid="{00000000-0005-0000-0000-00005E960000}"/>
    <cellStyle name="Normal 5 2 2 2 5 2 4 3 3" xfId="39419" xr:uid="{00000000-0005-0000-0000-00005F960000}"/>
    <cellStyle name="Normal 5 2 2 2 5 2 4 4" xfId="39420" xr:uid="{00000000-0005-0000-0000-000060960000}"/>
    <cellStyle name="Normal 5 2 2 2 5 2 5" xfId="39421" xr:uid="{00000000-0005-0000-0000-000061960000}"/>
    <cellStyle name="Normal 5 2 2 2 5 2 5 2" xfId="39422" xr:uid="{00000000-0005-0000-0000-000062960000}"/>
    <cellStyle name="Normal 5 2 2 2 5 2 5 2 2" xfId="39423" xr:uid="{00000000-0005-0000-0000-000063960000}"/>
    <cellStyle name="Normal 5 2 2 2 5 2 5 3" xfId="39424" xr:uid="{00000000-0005-0000-0000-000064960000}"/>
    <cellStyle name="Normal 5 2 2 2 5 2 5 3 2" xfId="39425" xr:uid="{00000000-0005-0000-0000-000065960000}"/>
    <cellStyle name="Normal 5 2 2 2 5 2 5 3 2 2" xfId="39426" xr:uid="{00000000-0005-0000-0000-000066960000}"/>
    <cellStyle name="Normal 5 2 2 2 5 2 5 3 3" xfId="39427" xr:uid="{00000000-0005-0000-0000-000067960000}"/>
    <cellStyle name="Normal 5 2 2 2 5 2 5 4" xfId="39428" xr:uid="{00000000-0005-0000-0000-000068960000}"/>
    <cellStyle name="Normal 5 2 2 2 5 2 6" xfId="39429" xr:uid="{00000000-0005-0000-0000-000069960000}"/>
    <cellStyle name="Normal 5 2 2 2 5 2 6 2" xfId="39430" xr:uid="{00000000-0005-0000-0000-00006A960000}"/>
    <cellStyle name="Normal 5 2 2 2 5 2 7" xfId="39431" xr:uid="{00000000-0005-0000-0000-00006B960000}"/>
    <cellStyle name="Normal 5 2 2 2 5 2 7 2" xfId="39432" xr:uid="{00000000-0005-0000-0000-00006C960000}"/>
    <cellStyle name="Normal 5 2 2 2 5 2 7 2 2" xfId="39433" xr:uid="{00000000-0005-0000-0000-00006D960000}"/>
    <cellStyle name="Normal 5 2 2 2 5 2 7 3" xfId="39434" xr:uid="{00000000-0005-0000-0000-00006E960000}"/>
    <cellStyle name="Normal 5 2 2 2 5 2 8" xfId="39435" xr:uid="{00000000-0005-0000-0000-00006F960000}"/>
    <cellStyle name="Normal 5 2 2 2 5 2 8 2" xfId="39436" xr:uid="{00000000-0005-0000-0000-000070960000}"/>
    <cellStyle name="Normal 5 2 2 2 5 2 9" xfId="39437" xr:uid="{00000000-0005-0000-0000-000071960000}"/>
    <cellStyle name="Normal 5 2 2 2 5 3" xfId="39438" xr:uid="{00000000-0005-0000-0000-000072960000}"/>
    <cellStyle name="Normal 5 2 2 2 5 3 2" xfId="39439" xr:uid="{00000000-0005-0000-0000-000073960000}"/>
    <cellStyle name="Normal 5 2 2 2 5 3 2 2" xfId="39440" xr:uid="{00000000-0005-0000-0000-000074960000}"/>
    <cellStyle name="Normal 5 2 2 2 5 3 2 2 2" xfId="39441" xr:uid="{00000000-0005-0000-0000-000075960000}"/>
    <cellStyle name="Normal 5 2 2 2 5 3 2 2 2 2" xfId="39442" xr:uid="{00000000-0005-0000-0000-000076960000}"/>
    <cellStyle name="Normal 5 2 2 2 5 3 2 2 3" xfId="39443" xr:uid="{00000000-0005-0000-0000-000077960000}"/>
    <cellStyle name="Normal 5 2 2 2 5 3 2 2 3 2" xfId="39444" xr:uid="{00000000-0005-0000-0000-000078960000}"/>
    <cellStyle name="Normal 5 2 2 2 5 3 2 2 3 2 2" xfId="39445" xr:uid="{00000000-0005-0000-0000-000079960000}"/>
    <cellStyle name="Normal 5 2 2 2 5 3 2 2 3 3" xfId="39446" xr:uid="{00000000-0005-0000-0000-00007A960000}"/>
    <cellStyle name="Normal 5 2 2 2 5 3 2 2 4" xfId="39447" xr:uid="{00000000-0005-0000-0000-00007B960000}"/>
    <cellStyle name="Normal 5 2 2 2 5 3 2 3" xfId="39448" xr:uid="{00000000-0005-0000-0000-00007C960000}"/>
    <cellStyle name="Normal 5 2 2 2 5 3 2 3 2" xfId="39449" xr:uid="{00000000-0005-0000-0000-00007D960000}"/>
    <cellStyle name="Normal 5 2 2 2 5 3 2 4" xfId="39450" xr:uid="{00000000-0005-0000-0000-00007E960000}"/>
    <cellStyle name="Normal 5 2 2 2 5 3 2 4 2" xfId="39451" xr:uid="{00000000-0005-0000-0000-00007F960000}"/>
    <cellStyle name="Normal 5 2 2 2 5 3 2 4 2 2" xfId="39452" xr:uid="{00000000-0005-0000-0000-000080960000}"/>
    <cellStyle name="Normal 5 2 2 2 5 3 2 4 3" xfId="39453" xr:uid="{00000000-0005-0000-0000-000081960000}"/>
    <cellStyle name="Normal 5 2 2 2 5 3 2 5" xfId="39454" xr:uid="{00000000-0005-0000-0000-000082960000}"/>
    <cellStyle name="Normal 5 2 2 2 5 3 3" xfId="39455" xr:uid="{00000000-0005-0000-0000-000083960000}"/>
    <cellStyle name="Normal 5 2 2 2 5 3 3 2" xfId="39456" xr:uid="{00000000-0005-0000-0000-000084960000}"/>
    <cellStyle name="Normal 5 2 2 2 5 3 3 2 2" xfId="39457" xr:uid="{00000000-0005-0000-0000-000085960000}"/>
    <cellStyle name="Normal 5 2 2 2 5 3 3 3" xfId="39458" xr:uid="{00000000-0005-0000-0000-000086960000}"/>
    <cellStyle name="Normal 5 2 2 2 5 3 3 3 2" xfId="39459" xr:uid="{00000000-0005-0000-0000-000087960000}"/>
    <cellStyle name="Normal 5 2 2 2 5 3 3 3 2 2" xfId="39460" xr:uid="{00000000-0005-0000-0000-000088960000}"/>
    <cellStyle name="Normal 5 2 2 2 5 3 3 3 3" xfId="39461" xr:uid="{00000000-0005-0000-0000-000089960000}"/>
    <cellStyle name="Normal 5 2 2 2 5 3 3 4" xfId="39462" xr:uid="{00000000-0005-0000-0000-00008A960000}"/>
    <cellStyle name="Normal 5 2 2 2 5 3 4" xfId="39463" xr:uid="{00000000-0005-0000-0000-00008B960000}"/>
    <cellStyle name="Normal 5 2 2 2 5 3 4 2" xfId="39464" xr:uid="{00000000-0005-0000-0000-00008C960000}"/>
    <cellStyle name="Normal 5 2 2 2 5 3 4 2 2" xfId="39465" xr:uid="{00000000-0005-0000-0000-00008D960000}"/>
    <cellStyle name="Normal 5 2 2 2 5 3 4 3" xfId="39466" xr:uid="{00000000-0005-0000-0000-00008E960000}"/>
    <cellStyle name="Normal 5 2 2 2 5 3 4 3 2" xfId="39467" xr:uid="{00000000-0005-0000-0000-00008F960000}"/>
    <cellStyle name="Normal 5 2 2 2 5 3 4 3 2 2" xfId="39468" xr:uid="{00000000-0005-0000-0000-000090960000}"/>
    <cellStyle name="Normal 5 2 2 2 5 3 4 3 3" xfId="39469" xr:uid="{00000000-0005-0000-0000-000091960000}"/>
    <cellStyle name="Normal 5 2 2 2 5 3 4 4" xfId="39470" xr:uid="{00000000-0005-0000-0000-000092960000}"/>
    <cellStyle name="Normal 5 2 2 2 5 3 5" xfId="39471" xr:uid="{00000000-0005-0000-0000-000093960000}"/>
    <cellStyle name="Normal 5 2 2 2 5 3 5 2" xfId="39472" xr:uid="{00000000-0005-0000-0000-000094960000}"/>
    <cellStyle name="Normal 5 2 2 2 5 3 6" xfId="39473" xr:uid="{00000000-0005-0000-0000-000095960000}"/>
    <cellStyle name="Normal 5 2 2 2 5 3 6 2" xfId="39474" xr:uid="{00000000-0005-0000-0000-000096960000}"/>
    <cellStyle name="Normal 5 2 2 2 5 3 6 2 2" xfId="39475" xr:uid="{00000000-0005-0000-0000-000097960000}"/>
    <cellStyle name="Normal 5 2 2 2 5 3 6 3" xfId="39476" xr:uid="{00000000-0005-0000-0000-000098960000}"/>
    <cellStyle name="Normal 5 2 2 2 5 3 7" xfId="39477" xr:uid="{00000000-0005-0000-0000-000099960000}"/>
    <cellStyle name="Normal 5 2 2 2 5 3 7 2" xfId="39478" xr:uid="{00000000-0005-0000-0000-00009A960000}"/>
    <cellStyle name="Normal 5 2 2 2 5 3 8" xfId="39479" xr:uid="{00000000-0005-0000-0000-00009B960000}"/>
    <cellStyle name="Normal 5 2 2 2 5 4" xfId="39480" xr:uid="{00000000-0005-0000-0000-00009C960000}"/>
    <cellStyle name="Normal 5 2 2 2 5 4 2" xfId="39481" xr:uid="{00000000-0005-0000-0000-00009D960000}"/>
    <cellStyle name="Normal 5 2 2 2 5 4 2 2" xfId="39482" xr:uid="{00000000-0005-0000-0000-00009E960000}"/>
    <cellStyle name="Normal 5 2 2 2 5 4 2 2 2" xfId="39483" xr:uid="{00000000-0005-0000-0000-00009F960000}"/>
    <cellStyle name="Normal 5 2 2 2 5 4 2 3" xfId="39484" xr:uid="{00000000-0005-0000-0000-0000A0960000}"/>
    <cellStyle name="Normal 5 2 2 2 5 4 2 3 2" xfId="39485" xr:uid="{00000000-0005-0000-0000-0000A1960000}"/>
    <cellStyle name="Normal 5 2 2 2 5 4 2 3 2 2" xfId="39486" xr:uid="{00000000-0005-0000-0000-0000A2960000}"/>
    <cellStyle name="Normal 5 2 2 2 5 4 2 3 3" xfId="39487" xr:uid="{00000000-0005-0000-0000-0000A3960000}"/>
    <cellStyle name="Normal 5 2 2 2 5 4 2 4" xfId="39488" xr:uid="{00000000-0005-0000-0000-0000A4960000}"/>
    <cellStyle name="Normal 5 2 2 2 5 4 3" xfId="39489" xr:uid="{00000000-0005-0000-0000-0000A5960000}"/>
    <cellStyle name="Normal 5 2 2 2 5 4 3 2" xfId="39490" xr:uid="{00000000-0005-0000-0000-0000A6960000}"/>
    <cellStyle name="Normal 5 2 2 2 5 4 4" xfId="39491" xr:uid="{00000000-0005-0000-0000-0000A7960000}"/>
    <cellStyle name="Normal 5 2 2 2 5 4 4 2" xfId="39492" xr:uid="{00000000-0005-0000-0000-0000A8960000}"/>
    <cellStyle name="Normal 5 2 2 2 5 4 4 2 2" xfId="39493" xr:uid="{00000000-0005-0000-0000-0000A9960000}"/>
    <cellStyle name="Normal 5 2 2 2 5 4 4 3" xfId="39494" xr:uid="{00000000-0005-0000-0000-0000AA960000}"/>
    <cellStyle name="Normal 5 2 2 2 5 4 5" xfId="39495" xr:uid="{00000000-0005-0000-0000-0000AB960000}"/>
    <cellStyle name="Normal 5 2 2 2 5 5" xfId="39496" xr:uid="{00000000-0005-0000-0000-0000AC960000}"/>
    <cellStyle name="Normal 5 2 2 2 5 5 2" xfId="39497" xr:uid="{00000000-0005-0000-0000-0000AD960000}"/>
    <cellStyle name="Normal 5 2 2 2 5 5 2 2" xfId="39498" xr:uid="{00000000-0005-0000-0000-0000AE960000}"/>
    <cellStyle name="Normal 5 2 2 2 5 5 3" xfId="39499" xr:uid="{00000000-0005-0000-0000-0000AF960000}"/>
    <cellStyle name="Normal 5 2 2 2 5 5 3 2" xfId="39500" xr:uid="{00000000-0005-0000-0000-0000B0960000}"/>
    <cellStyle name="Normal 5 2 2 2 5 5 3 2 2" xfId="39501" xr:uid="{00000000-0005-0000-0000-0000B1960000}"/>
    <cellStyle name="Normal 5 2 2 2 5 5 3 3" xfId="39502" xr:uid="{00000000-0005-0000-0000-0000B2960000}"/>
    <cellStyle name="Normal 5 2 2 2 5 5 4" xfId="39503" xr:uid="{00000000-0005-0000-0000-0000B3960000}"/>
    <cellStyle name="Normal 5 2 2 2 5 6" xfId="39504" xr:uid="{00000000-0005-0000-0000-0000B4960000}"/>
    <cellStyle name="Normal 5 2 2 2 5 6 2" xfId="39505" xr:uid="{00000000-0005-0000-0000-0000B5960000}"/>
    <cellStyle name="Normal 5 2 2 2 5 6 2 2" xfId="39506" xr:uid="{00000000-0005-0000-0000-0000B6960000}"/>
    <cellStyle name="Normal 5 2 2 2 5 6 3" xfId="39507" xr:uid="{00000000-0005-0000-0000-0000B7960000}"/>
    <cellStyle name="Normal 5 2 2 2 5 6 3 2" xfId="39508" xr:uid="{00000000-0005-0000-0000-0000B8960000}"/>
    <cellStyle name="Normal 5 2 2 2 5 6 3 2 2" xfId="39509" xr:uid="{00000000-0005-0000-0000-0000B9960000}"/>
    <cellStyle name="Normal 5 2 2 2 5 6 3 3" xfId="39510" xr:uid="{00000000-0005-0000-0000-0000BA960000}"/>
    <cellStyle name="Normal 5 2 2 2 5 6 4" xfId="39511" xr:uid="{00000000-0005-0000-0000-0000BB960000}"/>
    <cellStyle name="Normal 5 2 2 2 5 7" xfId="39512" xr:uid="{00000000-0005-0000-0000-0000BC960000}"/>
    <cellStyle name="Normal 5 2 2 2 5 7 2" xfId="39513" xr:uid="{00000000-0005-0000-0000-0000BD960000}"/>
    <cellStyle name="Normal 5 2 2 2 5 8" xfId="39514" xr:uid="{00000000-0005-0000-0000-0000BE960000}"/>
    <cellStyle name="Normal 5 2 2 2 5 8 2" xfId="39515" xr:uid="{00000000-0005-0000-0000-0000BF960000}"/>
    <cellStyle name="Normal 5 2 2 2 5 8 2 2" xfId="39516" xr:uid="{00000000-0005-0000-0000-0000C0960000}"/>
    <cellStyle name="Normal 5 2 2 2 5 8 3" xfId="39517" xr:uid="{00000000-0005-0000-0000-0000C1960000}"/>
    <cellStyle name="Normal 5 2 2 2 5 9" xfId="39518" xr:uid="{00000000-0005-0000-0000-0000C2960000}"/>
    <cellStyle name="Normal 5 2 2 2 5 9 2" xfId="39519" xr:uid="{00000000-0005-0000-0000-0000C3960000}"/>
    <cellStyle name="Normal 5 2 2 2 6" xfId="39520" xr:uid="{00000000-0005-0000-0000-0000C4960000}"/>
    <cellStyle name="Normal 5 2 2 2 6 2" xfId="39521" xr:uid="{00000000-0005-0000-0000-0000C5960000}"/>
    <cellStyle name="Normal 5 2 2 2 6 2 2" xfId="39522" xr:uid="{00000000-0005-0000-0000-0000C6960000}"/>
    <cellStyle name="Normal 5 2 2 2 6 2 2 2" xfId="39523" xr:uid="{00000000-0005-0000-0000-0000C7960000}"/>
    <cellStyle name="Normal 5 2 2 2 6 2 2 2 2" xfId="39524" xr:uid="{00000000-0005-0000-0000-0000C8960000}"/>
    <cellStyle name="Normal 5 2 2 2 6 2 2 2 2 2" xfId="39525" xr:uid="{00000000-0005-0000-0000-0000C9960000}"/>
    <cellStyle name="Normal 5 2 2 2 6 2 2 2 3" xfId="39526" xr:uid="{00000000-0005-0000-0000-0000CA960000}"/>
    <cellStyle name="Normal 5 2 2 2 6 2 2 2 3 2" xfId="39527" xr:uid="{00000000-0005-0000-0000-0000CB960000}"/>
    <cellStyle name="Normal 5 2 2 2 6 2 2 2 3 2 2" xfId="39528" xr:uid="{00000000-0005-0000-0000-0000CC960000}"/>
    <cellStyle name="Normal 5 2 2 2 6 2 2 2 3 3" xfId="39529" xr:uid="{00000000-0005-0000-0000-0000CD960000}"/>
    <cellStyle name="Normal 5 2 2 2 6 2 2 2 4" xfId="39530" xr:uid="{00000000-0005-0000-0000-0000CE960000}"/>
    <cellStyle name="Normal 5 2 2 2 6 2 2 3" xfId="39531" xr:uid="{00000000-0005-0000-0000-0000CF960000}"/>
    <cellStyle name="Normal 5 2 2 2 6 2 2 3 2" xfId="39532" xr:uid="{00000000-0005-0000-0000-0000D0960000}"/>
    <cellStyle name="Normal 5 2 2 2 6 2 2 4" xfId="39533" xr:uid="{00000000-0005-0000-0000-0000D1960000}"/>
    <cellStyle name="Normal 5 2 2 2 6 2 2 4 2" xfId="39534" xr:uid="{00000000-0005-0000-0000-0000D2960000}"/>
    <cellStyle name="Normal 5 2 2 2 6 2 2 4 2 2" xfId="39535" xr:uid="{00000000-0005-0000-0000-0000D3960000}"/>
    <cellStyle name="Normal 5 2 2 2 6 2 2 4 3" xfId="39536" xr:uid="{00000000-0005-0000-0000-0000D4960000}"/>
    <cellStyle name="Normal 5 2 2 2 6 2 2 5" xfId="39537" xr:uid="{00000000-0005-0000-0000-0000D5960000}"/>
    <cellStyle name="Normal 5 2 2 2 6 2 3" xfId="39538" xr:uid="{00000000-0005-0000-0000-0000D6960000}"/>
    <cellStyle name="Normal 5 2 2 2 6 2 3 2" xfId="39539" xr:uid="{00000000-0005-0000-0000-0000D7960000}"/>
    <cellStyle name="Normal 5 2 2 2 6 2 3 2 2" xfId="39540" xr:uid="{00000000-0005-0000-0000-0000D8960000}"/>
    <cellStyle name="Normal 5 2 2 2 6 2 3 3" xfId="39541" xr:uid="{00000000-0005-0000-0000-0000D9960000}"/>
    <cellStyle name="Normal 5 2 2 2 6 2 3 3 2" xfId="39542" xr:uid="{00000000-0005-0000-0000-0000DA960000}"/>
    <cellStyle name="Normal 5 2 2 2 6 2 3 3 2 2" xfId="39543" xr:uid="{00000000-0005-0000-0000-0000DB960000}"/>
    <cellStyle name="Normal 5 2 2 2 6 2 3 3 3" xfId="39544" xr:uid="{00000000-0005-0000-0000-0000DC960000}"/>
    <cellStyle name="Normal 5 2 2 2 6 2 3 4" xfId="39545" xr:uid="{00000000-0005-0000-0000-0000DD960000}"/>
    <cellStyle name="Normal 5 2 2 2 6 2 4" xfId="39546" xr:uid="{00000000-0005-0000-0000-0000DE960000}"/>
    <cellStyle name="Normal 5 2 2 2 6 2 4 2" xfId="39547" xr:uid="{00000000-0005-0000-0000-0000DF960000}"/>
    <cellStyle name="Normal 5 2 2 2 6 2 4 2 2" xfId="39548" xr:uid="{00000000-0005-0000-0000-0000E0960000}"/>
    <cellStyle name="Normal 5 2 2 2 6 2 4 3" xfId="39549" xr:uid="{00000000-0005-0000-0000-0000E1960000}"/>
    <cellStyle name="Normal 5 2 2 2 6 2 4 3 2" xfId="39550" xr:uid="{00000000-0005-0000-0000-0000E2960000}"/>
    <cellStyle name="Normal 5 2 2 2 6 2 4 3 2 2" xfId="39551" xr:uid="{00000000-0005-0000-0000-0000E3960000}"/>
    <cellStyle name="Normal 5 2 2 2 6 2 4 3 3" xfId="39552" xr:uid="{00000000-0005-0000-0000-0000E4960000}"/>
    <cellStyle name="Normal 5 2 2 2 6 2 4 4" xfId="39553" xr:uid="{00000000-0005-0000-0000-0000E5960000}"/>
    <cellStyle name="Normal 5 2 2 2 6 2 5" xfId="39554" xr:uid="{00000000-0005-0000-0000-0000E6960000}"/>
    <cellStyle name="Normal 5 2 2 2 6 2 5 2" xfId="39555" xr:uid="{00000000-0005-0000-0000-0000E7960000}"/>
    <cellStyle name="Normal 5 2 2 2 6 2 6" xfId="39556" xr:uid="{00000000-0005-0000-0000-0000E8960000}"/>
    <cellStyle name="Normal 5 2 2 2 6 2 6 2" xfId="39557" xr:uid="{00000000-0005-0000-0000-0000E9960000}"/>
    <cellStyle name="Normal 5 2 2 2 6 2 6 2 2" xfId="39558" xr:uid="{00000000-0005-0000-0000-0000EA960000}"/>
    <cellStyle name="Normal 5 2 2 2 6 2 6 3" xfId="39559" xr:uid="{00000000-0005-0000-0000-0000EB960000}"/>
    <cellStyle name="Normal 5 2 2 2 6 2 7" xfId="39560" xr:uid="{00000000-0005-0000-0000-0000EC960000}"/>
    <cellStyle name="Normal 5 2 2 2 6 2 7 2" xfId="39561" xr:uid="{00000000-0005-0000-0000-0000ED960000}"/>
    <cellStyle name="Normal 5 2 2 2 6 2 8" xfId="39562" xr:uid="{00000000-0005-0000-0000-0000EE960000}"/>
    <cellStyle name="Normal 5 2 2 2 6 3" xfId="39563" xr:uid="{00000000-0005-0000-0000-0000EF960000}"/>
    <cellStyle name="Normal 5 2 2 2 6 3 2" xfId="39564" xr:uid="{00000000-0005-0000-0000-0000F0960000}"/>
    <cellStyle name="Normal 5 2 2 2 6 3 2 2" xfId="39565" xr:uid="{00000000-0005-0000-0000-0000F1960000}"/>
    <cellStyle name="Normal 5 2 2 2 6 3 2 2 2" xfId="39566" xr:uid="{00000000-0005-0000-0000-0000F2960000}"/>
    <cellStyle name="Normal 5 2 2 2 6 3 2 3" xfId="39567" xr:uid="{00000000-0005-0000-0000-0000F3960000}"/>
    <cellStyle name="Normal 5 2 2 2 6 3 2 3 2" xfId="39568" xr:uid="{00000000-0005-0000-0000-0000F4960000}"/>
    <cellStyle name="Normal 5 2 2 2 6 3 2 3 2 2" xfId="39569" xr:uid="{00000000-0005-0000-0000-0000F5960000}"/>
    <cellStyle name="Normal 5 2 2 2 6 3 2 3 3" xfId="39570" xr:uid="{00000000-0005-0000-0000-0000F6960000}"/>
    <cellStyle name="Normal 5 2 2 2 6 3 2 4" xfId="39571" xr:uid="{00000000-0005-0000-0000-0000F7960000}"/>
    <cellStyle name="Normal 5 2 2 2 6 3 3" xfId="39572" xr:uid="{00000000-0005-0000-0000-0000F8960000}"/>
    <cellStyle name="Normal 5 2 2 2 6 3 3 2" xfId="39573" xr:uid="{00000000-0005-0000-0000-0000F9960000}"/>
    <cellStyle name="Normal 5 2 2 2 6 3 4" xfId="39574" xr:uid="{00000000-0005-0000-0000-0000FA960000}"/>
    <cellStyle name="Normal 5 2 2 2 6 3 4 2" xfId="39575" xr:uid="{00000000-0005-0000-0000-0000FB960000}"/>
    <cellStyle name="Normal 5 2 2 2 6 3 4 2 2" xfId="39576" xr:uid="{00000000-0005-0000-0000-0000FC960000}"/>
    <cellStyle name="Normal 5 2 2 2 6 3 4 3" xfId="39577" xr:uid="{00000000-0005-0000-0000-0000FD960000}"/>
    <cellStyle name="Normal 5 2 2 2 6 3 5" xfId="39578" xr:uid="{00000000-0005-0000-0000-0000FE960000}"/>
    <cellStyle name="Normal 5 2 2 2 6 4" xfId="39579" xr:uid="{00000000-0005-0000-0000-0000FF960000}"/>
    <cellStyle name="Normal 5 2 2 2 6 4 2" xfId="39580" xr:uid="{00000000-0005-0000-0000-000000970000}"/>
    <cellStyle name="Normal 5 2 2 2 6 4 2 2" xfId="39581" xr:uid="{00000000-0005-0000-0000-000001970000}"/>
    <cellStyle name="Normal 5 2 2 2 6 4 3" xfId="39582" xr:uid="{00000000-0005-0000-0000-000002970000}"/>
    <cellStyle name="Normal 5 2 2 2 6 4 3 2" xfId="39583" xr:uid="{00000000-0005-0000-0000-000003970000}"/>
    <cellStyle name="Normal 5 2 2 2 6 4 3 2 2" xfId="39584" xr:uid="{00000000-0005-0000-0000-000004970000}"/>
    <cellStyle name="Normal 5 2 2 2 6 4 3 3" xfId="39585" xr:uid="{00000000-0005-0000-0000-000005970000}"/>
    <cellStyle name="Normal 5 2 2 2 6 4 4" xfId="39586" xr:uid="{00000000-0005-0000-0000-000006970000}"/>
    <cellStyle name="Normal 5 2 2 2 6 5" xfId="39587" xr:uid="{00000000-0005-0000-0000-000007970000}"/>
    <cellStyle name="Normal 5 2 2 2 6 5 2" xfId="39588" xr:uid="{00000000-0005-0000-0000-000008970000}"/>
    <cellStyle name="Normal 5 2 2 2 6 5 2 2" xfId="39589" xr:uid="{00000000-0005-0000-0000-000009970000}"/>
    <cellStyle name="Normal 5 2 2 2 6 5 3" xfId="39590" xr:uid="{00000000-0005-0000-0000-00000A970000}"/>
    <cellStyle name="Normal 5 2 2 2 6 5 3 2" xfId="39591" xr:uid="{00000000-0005-0000-0000-00000B970000}"/>
    <cellStyle name="Normal 5 2 2 2 6 5 3 2 2" xfId="39592" xr:uid="{00000000-0005-0000-0000-00000C970000}"/>
    <cellStyle name="Normal 5 2 2 2 6 5 3 3" xfId="39593" xr:uid="{00000000-0005-0000-0000-00000D970000}"/>
    <cellStyle name="Normal 5 2 2 2 6 5 4" xfId="39594" xr:uid="{00000000-0005-0000-0000-00000E970000}"/>
    <cellStyle name="Normal 5 2 2 2 6 6" xfId="39595" xr:uid="{00000000-0005-0000-0000-00000F970000}"/>
    <cellStyle name="Normal 5 2 2 2 6 6 2" xfId="39596" xr:uid="{00000000-0005-0000-0000-000010970000}"/>
    <cellStyle name="Normal 5 2 2 2 6 7" xfId="39597" xr:uid="{00000000-0005-0000-0000-000011970000}"/>
    <cellStyle name="Normal 5 2 2 2 6 7 2" xfId="39598" xr:uid="{00000000-0005-0000-0000-000012970000}"/>
    <cellStyle name="Normal 5 2 2 2 6 7 2 2" xfId="39599" xr:uid="{00000000-0005-0000-0000-000013970000}"/>
    <cellStyle name="Normal 5 2 2 2 6 7 3" xfId="39600" xr:uid="{00000000-0005-0000-0000-000014970000}"/>
    <cellStyle name="Normal 5 2 2 2 6 8" xfId="39601" xr:uid="{00000000-0005-0000-0000-000015970000}"/>
    <cellStyle name="Normal 5 2 2 2 6 8 2" xfId="39602" xr:uid="{00000000-0005-0000-0000-000016970000}"/>
    <cellStyle name="Normal 5 2 2 2 6 9" xfId="39603" xr:uid="{00000000-0005-0000-0000-000017970000}"/>
    <cellStyle name="Normal 5 2 2 2 7" xfId="39604" xr:uid="{00000000-0005-0000-0000-000018970000}"/>
    <cellStyle name="Normal 5 2 2 2 7 2" xfId="39605" xr:uid="{00000000-0005-0000-0000-000019970000}"/>
    <cellStyle name="Normal 5 2 2 2 7 2 2" xfId="39606" xr:uid="{00000000-0005-0000-0000-00001A970000}"/>
    <cellStyle name="Normal 5 2 2 2 7 2 2 2" xfId="39607" xr:uid="{00000000-0005-0000-0000-00001B970000}"/>
    <cellStyle name="Normal 5 2 2 2 7 2 2 2 2" xfId="39608" xr:uid="{00000000-0005-0000-0000-00001C970000}"/>
    <cellStyle name="Normal 5 2 2 2 7 2 2 3" xfId="39609" xr:uid="{00000000-0005-0000-0000-00001D970000}"/>
    <cellStyle name="Normal 5 2 2 2 7 2 2 3 2" xfId="39610" xr:uid="{00000000-0005-0000-0000-00001E970000}"/>
    <cellStyle name="Normal 5 2 2 2 7 2 2 3 2 2" xfId="39611" xr:uid="{00000000-0005-0000-0000-00001F970000}"/>
    <cellStyle name="Normal 5 2 2 2 7 2 2 3 3" xfId="39612" xr:uid="{00000000-0005-0000-0000-000020970000}"/>
    <cellStyle name="Normal 5 2 2 2 7 2 2 4" xfId="39613" xr:uid="{00000000-0005-0000-0000-000021970000}"/>
    <cellStyle name="Normal 5 2 2 2 7 2 3" xfId="39614" xr:uid="{00000000-0005-0000-0000-000022970000}"/>
    <cellStyle name="Normal 5 2 2 2 7 2 3 2" xfId="39615" xr:uid="{00000000-0005-0000-0000-000023970000}"/>
    <cellStyle name="Normal 5 2 2 2 7 2 4" xfId="39616" xr:uid="{00000000-0005-0000-0000-000024970000}"/>
    <cellStyle name="Normal 5 2 2 2 7 2 4 2" xfId="39617" xr:uid="{00000000-0005-0000-0000-000025970000}"/>
    <cellStyle name="Normal 5 2 2 2 7 2 4 2 2" xfId="39618" xr:uid="{00000000-0005-0000-0000-000026970000}"/>
    <cellStyle name="Normal 5 2 2 2 7 2 4 3" xfId="39619" xr:uid="{00000000-0005-0000-0000-000027970000}"/>
    <cellStyle name="Normal 5 2 2 2 7 2 5" xfId="39620" xr:uid="{00000000-0005-0000-0000-000028970000}"/>
    <cellStyle name="Normal 5 2 2 2 7 3" xfId="39621" xr:uid="{00000000-0005-0000-0000-000029970000}"/>
    <cellStyle name="Normal 5 2 2 2 7 3 2" xfId="39622" xr:uid="{00000000-0005-0000-0000-00002A970000}"/>
    <cellStyle name="Normal 5 2 2 2 7 3 2 2" xfId="39623" xr:uid="{00000000-0005-0000-0000-00002B970000}"/>
    <cellStyle name="Normal 5 2 2 2 7 3 3" xfId="39624" xr:uid="{00000000-0005-0000-0000-00002C970000}"/>
    <cellStyle name="Normal 5 2 2 2 7 3 3 2" xfId="39625" xr:uid="{00000000-0005-0000-0000-00002D970000}"/>
    <cellStyle name="Normal 5 2 2 2 7 3 3 2 2" xfId="39626" xr:uid="{00000000-0005-0000-0000-00002E970000}"/>
    <cellStyle name="Normal 5 2 2 2 7 3 3 3" xfId="39627" xr:uid="{00000000-0005-0000-0000-00002F970000}"/>
    <cellStyle name="Normal 5 2 2 2 7 3 4" xfId="39628" xr:uid="{00000000-0005-0000-0000-000030970000}"/>
    <cellStyle name="Normal 5 2 2 2 7 4" xfId="39629" xr:uid="{00000000-0005-0000-0000-000031970000}"/>
    <cellStyle name="Normal 5 2 2 2 7 4 2" xfId="39630" xr:uid="{00000000-0005-0000-0000-000032970000}"/>
    <cellStyle name="Normal 5 2 2 2 7 4 2 2" xfId="39631" xr:uid="{00000000-0005-0000-0000-000033970000}"/>
    <cellStyle name="Normal 5 2 2 2 7 4 3" xfId="39632" xr:uid="{00000000-0005-0000-0000-000034970000}"/>
    <cellStyle name="Normal 5 2 2 2 7 4 3 2" xfId="39633" xr:uid="{00000000-0005-0000-0000-000035970000}"/>
    <cellStyle name="Normal 5 2 2 2 7 4 3 2 2" xfId="39634" xr:uid="{00000000-0005-0000-0000-000036970000}"/>
    <cellStyle name="Normal 5 2 2 2 7 4 3 3" xfId="39635" xr:uid="{00000000-0005-0000-0000-000037970000}"/>
    <cellStyle name="Normal 5 2 2 2 7 4 4" xfId="39636" xr:uid="{00000000-0005-0000-0000-000038970000}"/>
    <cellStyle name="Normal 5 2 2 2 7 5" xfId="39637" xr:uid="{00000000-0005-0000-0000-000039970000}"/>
    <cellStyle name="Normal 5 2 2 2 7 5 2" xfId="39638" xr:uid="{00000000-0005-0000-0000-00003A970000}"/>
    <cellStyle name="Normal 5 2 2 2 7 6" xfId="39639" xr:uid="{00000000-0005-0000-0000-00003B970000}"/>
    <cellStyle name="Normal 5 2 2 2 7 6 2" xfId="39640" xr:uid="{00000000-0005-0000-0000-00003C970000}"/>
    <cellStyle name="Normal 5 2 2 2 7 6 2 2" xfId="39641" xr:uid="{00000000-0005-0000-0000-00003D970000}"/>
    <cellStyle name="Normal 5 2 2 2 7 6 3" xfId="39642" xr:uid="{00000000-0005-0000-0000-00003E970000}"/>
    <cellStyle name="Normal 5 2 2 2 7 7" xfId="39643" xr:uid="{00000000-0005-0000-0000-00003F970000}"/>
    <cellStyle name="Normal 5 2 2 2 7 7 2" xfId="39644" xr:uid="{00000000-0005-0000-0000-000040970000}"/>
    <cellStyle name="Normal 5 2 2 2 7 8" xfId="39645" xr:uid="{00000000-0005-0000-0000-000041970000}"/>
    <cellStyle name="Normal 5 2 2 2 8" xfId="39646" xr:uid="{00000000-0005-0000-0000-000042970000}"/>
    <cellStyle name="Normal 5 2 2 2 8 2" xfId="39647" xr:uid="{00000000-0005-0000-0000-000043970000}"/>
    <cellStyle name="Normal 5 2 2 2 8 2 2" xfId="39648" xr:uid="{00000000-0005-0000-0000-000044970000}"/>
    <cellStyle name="Normal 5 2 2 2 8 2 2 2" xfId="39649" xr:uid="{00000000-0005-0000-0000-000045970000}"/>
    <cellStyle name="Normal 5 2 2 2 8 2 2 2 2" xfId="39650" xr:uid="{00000000-0005-0000-0000-000046970000}"/>
    <cellStyle name="Normal 5 2 2 2 8 2 2 3" xfId="39651" xr:uid="{00000000-0005-0000-0000-000047970000}"/>
    <cellStyle name="Normal 5 2 2 2 8 2 2 3 2" xfId="39652" xr:uid="{00000000-0005-0000-0000-000048970000}"/>
    <cellStyle name="Normal 5 2 2 2 8 2 2 3 2 2" xfId="39653" xr:uid="{00000000-0005-0000-0000-000049970000}"/>
    <cellStyle name="Normal 5 2 2 2 8 2 2 3 3" xfId="39654" xr:uid="{00000000-0005-0000-0000-00004A970000}"/>
    <cellStyle name="Normal 5 2 2 2 8 2 2 4" xfId="39655" xr:uid="{00000000-0005-0000-0000-00004B970000}"/>
    <cellStyle name="Normal 5 2 2 2 8 2 3" xfId="39656" xr:uid="{00000000-0005-0000-0000-00004C970000}"/>
    <cellStyle name="Normal 5 2 2 2 8 2 3 2" xfId="39657" xr:uid="{00000000-0005-0000-0000-00004D970000}"/>
    <cellStyle name="Normal 5 2 2 2 8 2 4" xfId="39658" xr:uid="{00000000-0005-0000-0000-00004E970000}"/>
    <cellStyle name="Normal 5 2 2 2 8 2 4 2" xfId="39659" xr:uid="{00000000-0005-0000-0000-00004F970000}"/>
    <cellStyle name="Normal 5 2 2 2 8 2 4 2 2" xfId="39660" xr:uid="{00000000-0005-0000-0000-000050970000}"/>
    <cellStyle name="Normal 5 2 2 2 8 2 4 3" xfId="39661" xr:uid="{00000000-0005-0000-0000-000051970000}"/>
    <cellStyle name="Normal 5 2 2 2 8 2 5" xfId="39662" xr:uid="{00000000-0005-0000-0000-000052970000}"/>
    <cellStyle name="Normal 5 2 2 2 8 3" xfId="39663" xr:uid="{00000000-0005-0000-0000-000053970000}"/>
    <cellStyle name="Normal 5 2 2 2 8 3 2" xfId="39664" xr:uid="{00000000-0005-0000-0000-000054970000}"/>
    <cellStyle name="Normal 5 2 2 2 8 3 2 2" xfId="39665" xr:uid="{00000000-0005-0000-0000-000055970000}"/>
    <cellStyle name="Normal 5 2 2 2 8 3 3" xfId="39666" xr:uid="{00000000-0005-0000-0000-000056970000}"/>
    <cellStyle name="Normal 5 2 2 2 8 3 3 2" xfId="39667" xr:uid="{00000000-0005-0000-0000-000057970000}"/>
    <cellStyle name="Normal 5 2 2 2 8 3 3 2 2" xfId="39668" xr:uid="{00000000-0005-0000-0000-000058970000}"/>
    <cellStyle name="Normal 5 2 2 2 8 3 3 3" xfId="39669" xr:uid="{00000000-0005-0000-0000-000059970000}"/>
    <cellStyle name="Normal 5 2 2 2 8 3 4" xfId="39670" xr:uid="{00000000-0005-0000-0000-00005A970000}"/>
    <cellStyle name="Normal 5 2 2 2 8 4" xfId="39671" xr:uid="{00000000-0005-0000-0000-00005B970000}"/>
    <cellStyle name="Normal 5 2 2 2 8 4 2" xfId="39672" xr:uid="{00000000-0005-0000-0000-00005C970000}"/>
    <cellStyle name="Normal 5 2 2 2 8 4 2 2" xfId="39673" xr:uid="{00000000-0005-0000-0000-00005D970000}"/>
    <cellStyle name="Normal 5 2 2 2 8 4 3" xfId="39674" xr:uid="{00000000-0005-0000-0000-00005E970000}"/>
    <cellStyle name="Normal 5 2 2 2 8 4 3 2" xfId="39675" xr:uid="{00000000-0005-0000-0000-00005F970000}"/>
    <cellStyle name="Normal 5 2 2 2 8 4 3 2 2" xfId="39676" xr:uid="{00000000-0005-0000-0000-000060970000}"/>
    <cellStyle name="Normal 5 2 2 2 8 4 3 3" xfId="39677" xr:uid="{00000000-0005-0000-0000-000061970000}"/>
    <cellStyle name="Normal 5 2 2 2 8 4 4" xfId="39678" xr:uid="{00000000-0005-0000-0000-000062970000}"/>
    <cellStyle name="Normal 5 2 2 2 8 5" xfId="39679" xr:uid="{00000000-0005-0000-0000-000063970000}"/>
    <cellStyle name="Normal 5 2 2 2 8 5 2" xfId="39680" xr:uid="{00000000-0005-0000-0000-000064970000}"/>
    <cellStyle name="Normal 5 2 2 2 8 6" xfId="39681" xr:uid="{00000000-0005-0000-0000-000065970000}"/>
    <cellStyle name="Normal 5 2 2 2 8 6 2" xfId="39682" xr:uid="{00000000-0005-0000-0000-000066970000}"/>
    <cellStyle name="Normal 5 2 2 2 8 6 2 2" xfId="39683" xr:uid="{00000000-0005-0000-0000-000067970000}"/>
    <cellStyle name="Normal 5 2 2 2 8 6 3" xfId="39684" xr:uid="{00000000-0005-0000-0000-000068970000}"/>
    <cellStyle name="Normal 5 2 2 2 8 7" xfId="39685" xr:uid="{00000000-0005-0000-0000-000069970000}"/>
    <cellStyle name="Normal 5 2 2 2 8 7 2" xfId="39686" xr:uid="{00000000-0005-0000-0000-00006A970000}"/>
    <cellStyle name="Normal 5 2 2 2 8 8" xfId="39687" xr:uid="{00000000-0005-0000-0000-00006B970000}"/>
    <cellStyle name="Normal 5 2 2 2 9" xfId="39688" xr:uid="{00000000-0005-0000-0000-00006C970000}"/>
    <cellStyle name="Normal 5 2 2 2 9 2" xfId="39689" xr:uid="{00000000-0005-0000-0000-00006D970000}"/>
    <cellStyle name="Normal 5 2 2 2 9 2 2" xfId="39690" xr:uid="{00000000-0005-0000-0000-00006E970000}"/>
    <cellStyle name="Normal 5 2 2 2 9 2 2 2" xfId="39691" xr:uid="{00000000-0005-0000-0000-00006F970000}"/>
    <cellStyle name="Normal 5 2 2 2 9 2 2 2 2" xfId="39692" xr:uid="{00000000-0005-0000-0000-000070970000}"/>
    <cellStyle name="Normal 5 2 2 2 9 2 2 3" xfId="39693" xr:uid="{00000000-0005-0000-0000-000071970000}"/>
    <cellStyle name="Normal 5 2 2 2 9 2 2 3 2" xfId="39694" xr:uid="{00000000-0005-0000-0000-000072970000}"/>
    <cellStyle name="Normal 5 2 2 2 9 2 2 3 2 2" xfId="39695" xr:uid="{00000000-0005-0000-0000-000073970000}"/>
    <cellStyle name="Normal 5 2 2 2 9 2 2 3 3" xfId="39696" xr:uid="{00000000-0005-0000-0000-000074970000}"/>
    <cellStyle name="Normal 5 2 2 2 9 2 2 4" xfId="39697" xr:uid="{00000000-0005-0000-0000-000075970000}"/>
    <cellStyle name="Normal 5 2 2 2 9 2 3" xfId="39698" xr:uid="{00000000-0005-0000-0000-000076970000}"/>
    <cellStyle name="Normal 5 2 2 2 9 2 3 2" xfId="39699" xr:uid="{00000000-0005-0000-0000-000077970000}"/>
    <cellStyle name="Normal 5 2 2 2 9 2 4" xfId="39700" xr:uid="{00000000-0005-0000-0000-000078970000}"/>
    <cellStyle name="Normal 5 2 2 2 9 2 4 2" xfId="39701" xr:uid="{00000000-0005-0000-0000-000079970000}"/>
    <cellStyle name="Normal 5 2 2 2 9 2 4 2 2" xfId="39702" xr:uid="{00000000-0005-0000-0000-00007A970000}"/>
    <cellStyle name="Normal 5 2 2 2 9 2 4 3" xfId="39703" xr:uid="{00000000-0005-0000-0000-00007B970000}"/>
    <cellStyle name="Normal 5 2 2 2 9 2 5" xfId="39704" xr:uid="{00000000-0005-0000-0000-00007C970000}"/>
    <cellStyle name="Normal 5 2 2 2 9 3" xfId="39705" xr:uid="{00000000-0005-0000-0000-00007D970000}"/>
    <cellStyle name="Normal 5 2 2 2 9 3 2" xfId="39706" xr:uid="{00000000-0005-0000-0000-00007E970000}"/>
    <cellStyle name="Normal 5 2 2 2 9 3 2 2" xfId="39707" xr:uid="{00000000-0005-0000-0000-00007F970000}"/>
    <cellStyle name="Normal 5 2 2 2 9 3 3" xfId="39708" xr:uid="{00000000-0005-0000-0000-000080970000}"/>
    <cellStyle name="Normal 5 2 2 2 9 3 3 2" xfId="39709" xr:uid="{00000000-0005-0000-0000-000081970000}"/>
    <cellStyle name="Normal 5 2 2 2 9 3 3 2 2" xfId="39710" xr:uid="{00000000-0005-0000-0000-000082970000}"/>
    <cellStyle name="Normal 5 2 2 2 9 3 3 3" xfId="39711" xr:uid="{00000000-0005-0000-0000-000083970000}"/>
    <cellStyle name="Normal 5 2 2 2 9 3 4" xfId="39712" xr:uid="{00000000-0005-0000-0000-000084970000}"/>
    <cellStyle name="Normal 5 2 2 2 9 4" xfId="39713" xr:uid="{00000000-0005-0000-0000-000085970000}"/>
    <cellStyle name="Normal 5 2 2 2 9 4 2" xfId="39714" xr:uid="{00000000-0005-0000-0000-000086970000}"/>
    <cellStyle name="Normal 5 2 2 2 9 5" xfId="39715" xr:uid="{00000000-0005-0000-0000-000087970000}"/>
    <cellStyle name="Normal 5 2 2 2 9 5 2" xfId="39716" xr:uid="{00000000-0005-0000-0000-000088970000}"/>
    <cellStyle name="Normal 5 2 2 2 9 5 2 2" xfId="39717" xr:uid="{00000000-0005-0000-0000-000089970000}"/>
    <cellStyle name="Normal 5 2 2 2 9 5 3" xfId="39718" xr:uid="{00000000-0005-0000-0000-00008A970000}"/>
    <cellStyle name="Normal 5 2 2 2 9 6" xfId="39719" xr:uid="{00000000-0005-0000-0000-00008B970000}"/>
    <cellStyle name="Normal 5 2 2 2_T-straight with PEDs adjustor" xfId="39720" xr:uid="{00000000-0005-0000-0000-00008C970000}"/>
    <cellStyle name="Normal 5 2 2 20" xfId="39721" xr:uid="{00000000-0005-0000-0000-00008D970000}"/>
    <cellStyle name="Normal 5 2 2 3" xfId="1352" xr:uid="{00000000-0005-0000-0000-00008E970000}"/>
    <cellStyle name="Normal 5 2 2 3 10" xfId="39722" xr:uid="{00000000-0005-0000-0000-00008F970000}"/>
    <cellStyle name="Normal 5 2 2 3 10 2" xfId="39723" xr:uid="{00000000-0005-0000-0000-000090970000}"/>
    <cellStyle name="Normal 5 2 2 3 10 2 2" xfId="39724" xr:uid="{00000000-0005-0000-0000-000091970000}"/>
    <cellStyle name="Normal 5 2 2 3 10 3" xfId="39725" xr:uid="{00000000-0005-0000-0000-000092970000}"/>
    <cellStyle name="Normal 5 2 2 3 10 3 2" xfId="39726" xr:uid="{00000000-0005-0000-0000-000093970000}"/>
    <cellStyle name="Normal 5 2 2 3 10 3 2 2" xfId="39727" xr:uid="{00000000-0005-0000-0000-000094970000}"/>
    <cellStyle name="Normal 5 2 2 3 10 3 3" xfId="39728" xr:uid="{00000000-0005-0000-0000-000095970000}"/>
    <cellStyle name="Normal 5 2 2 3 10 4" xfId="39729" xr:uid="{00000000-0005-0000-0000-000096970000}"/>
    <cellStyle name="Normal 5 2 2 3 11" xfId="39730" xr:uid="{00000000-0005-0000-0000-000097970000}"/>
    <cellStyle name="Normal 5 2 2 3 11 2" xfId="39731" xr:uid="{00000000-0005-0000-0000-000098970000}"/>
    <cellStyle name="Normal 5 2 2 3 11 2 2" xfId="39732" xr:uid="{00000000-0005-0000-0000-000099970000}"/>
    <cellStyle name="Normal 5 2 2 3 11 3" xfId="39733" xr:uid="{00000000-0005-0000-0000-00009A970000}"/>
    <cellStyle name="Normal 5 2 2 3 11 3 2" xfId="39734" xr:uid="{00000000-0005-0000-0000-00009B970000}"/>
    <cellStyle name="Normal 5 2 2 3 11 3 2 2" xfId="39735" xr:uid="{00000000-0005-0000-0000-00009C970000}"/>
    <cellStyle name="Normal 5 2 2 3 11 3 3" xfId="39736" xr:uid="{00000000-0005-0000-0000-00009D970000}"/>
    <cellStyle name="Normal 5 2 2 3 11 4" xfId="39737" xr:uid="{00000000-0005-0000-0000-00009E970000}"/>
    <cellStyle name="Normal 5 2 2 3 12" xfId="39738" xr:uid="{00000000-0005-0000-0000-00009F970000}"/>
    <cellStyle name="Normal 5 2 2 3 12 2" xfId="39739" xr:uid="{00000000-0005-0000-0000-0000A0970000}"/>
    <cellStyle name="Normal 5 2 2 3 12 2 2" xfId="39740" xr:uid="{00000000-0005-0000-0000-0000A1970000}"/>
    <cellStyle name="Normal 5 2 2 3 12 3" xfId="39741" xr:uid="{00000000-0005-0000-0000-0000A2970000}"/>
    <cellStyle name="Normal 5 2 2 3 12 3 2" xfId="39742" xr:uid="{00000000-0005-0000-0000-0000A3970000}"/>
    <cellStyle name="Normal 5 2 2 3 12 3 2 2" xfId="39743" xr:uid="{00000000-0005-0000-0000-0000A4970000}"/>
    <cellStyle name="Normal 5 2 2 3 12 3 3" xfId="39744" xr:uid="{00000000-0005-0000-0000-0000A5970000}"/>
    <cellStyle name="Normal 5 2 2 3 12 4" xfId="39745" xr:uid="{00000000-0005-0000-0000-0000A6970000}"/>
    <cellStyle name="Normal 5 2 2 3 13" xfId="39746" xr:uid="{00000000-0005-0000-0000-0000A7970000}"/>
    <cellStyle name="Normal 5 2 2 3 13 2" xfId="39747" xr:uid="{00000000-0005-0000-0000-0000A8970000}"/>
    <cellStyle name="Normal 5 2 2 3 13 2 2" xfId="39748" xr:uid="{00000000-0005-0000-0000-0000A9970000}"/>
    <cellStyle name="Normal 5 2 2 3 13 3" xfId="39749" xr:uid="{00000000-0005-0000-0000-0000AA970000}"/>
    <cellStyle name="Normal 5 2 2 3 14" xfId="39750" xr:uid="{00000000-0005-0000-0000-0000AB970000}"/>
    <cellStyle name="Normal 5 2 2 3 14 2" xfId="39751" xr:uid="{00000000-0005-0000-0000-0000AC970000}"/>
    <cellStyle name="Normal 5 2 2 3 15" xfId="39752" xr:uid="{00000000-0005-0000-0000-0000AD970000}"/>
    <cellStyle name="Normal 5 2 2 3 15 2" xfId="39753" xr:uid="{00000000-0005-0000-0000-0000AE970000}"/>
    <cellStyle name="Normal 5 2 2 3 16" xfId="39754" xr:uid="{00000000-0005-0000-0000-0000AF970000}"/>
    <cellStyle name="Normal 5 2 2 3 17" xfId="39755" xr:uid="{00000000-0005-0000-0000-0000B0970000}"/>
    <cellStyle name="Normal 5 2 2 3 2" xfId="1353" xr:uid="{00000000-0005-0000-0000-0000B1970000}"/>
    <cellStyle name="Normal 5 2 2 3 2 10" xfId="39756" xr:uid="{00000000-0005-0000-0000-0000B2970000}"/>
    <cellStyle name="Normal 5 2 2 3 2 11" xfId="39757" xr:uid="{00000000-0005-0000-0000-0000B3970000}"/>
    <cellStyle name="Normal 5 2 2 3 2 2" xfId="39758" xr:uid="{00000000-0005-0000-0000-0000B4970000}"/>
    <cellStyle name="Normal 5 2 2 3 2 2 10" xfId="39759" xr:uid="{00000000-0005-0000-0000-0000B5970000}"/>
    <cellStyle name="Normal 5 2 2 3 2 2 2" xfId="39760" xr:uid="{00000000-0005-0000-0000-0000B6970000}"/>
    <cellStyle name="Normal 5 2 2 3 2 2 2 2" xfId="39761" xr:uid="{00000000-0005-0000-0000-0000B7970000}"/>
    <cellStyle name="Normal 5 2 2 3 2 2 2 2 2" xfId="39762" xr:uid="{00000000-0005-0000-0000-0000B8970000}"/>
    <cellStyle name="Normal 5 2 2 3 2 2 2 2 2 2" xfId="39763" xr:uid="{00000000-0005-0000-0000-0000B9970000}"/>
    <cellStyle name="Normal 5 2 2 3 2 2 2 2 2 2 2" xfId="39764" xr:uid="{00000000-0005-0000-0000-0000BA970000}"/>
    <cellStyle name="Normal 5 2 2 3 2 2 2 2 2 3" xfId="39765" xr:uid="{00000000-0005-0000-0000-0000BB970000}"/>
    <cellStyle name="Normal 5 2 2 3 2 2 2 2 2 3 2" xfId="39766" xr:uid="{00000000-0005-0000-0000-0000BC970000}"/>
    <cellStyle name="Normal 5 2 2 3 2 2 2 2 2 3 2 2" xfId="39767" xr:uid="{00000000-0005-0000-0000-0000BD970000}"/>
    <cellStyle name="Normal 5 2 2 3 2 2 2 2 2 3 3" xfId="39768" xr:uid="{00000000-0005-0000-0000-0000BE970000}"/>
    <cellStyle name="Normal 5 2 2 3 2 2 2 2 2 4" xfId="39769" xr:uid="{00000000-0005-0000-0000-0000BF970000}"/>
    <cellStyle name="Normal 5 2 2 3 2 2 2 2 3" xfId="39770" xr:uid="{00000000-0005-0000-0000-0000C0970000}"/>
    <cellStyle name="Normal 5 2 2 3 2 2 2 2 3 2" xfId="39771" xr:uid="{00000000-0005-0000-0000-0000C1970000}"/>
    <cellStyle name="Normal 5 2 2 3 2 2 2 2 4" xfId="39772" xr:uid="{00000000-0005-0000-0000-0000C2970000}"/>
    <cellStyle name="Normal 5 2 2 3 2 2 2 2 4 2" xfId="39773" xr:uid="{00000000-0005-0000-0000-0000C3970000}"/>
    <cellStyle name="Normal 5 2 2 3 2 2 2 2 4 2 2" xfId="39774" xr:uid="{00000000-0005-0000-0000-0000C4970000}"/>
    <cellStyle name="Normal 5 2 2 3 2 2 2 2 4 3" xfId="39775" xr:uid="{00000000-0005-0000-0000-0000C5970000}"/>
    <cellStyle name="Normal 5 2 2 3 2 2 2 2 5" xfId="39776" xr:uid="{00000000-0005-0000-0000-0000C6970000}"/>
    <cellStyle name="Normal 5 2 2 3 2 2 2 3" xfId="39777" xr:uid="{00000000-0005-0000-0000-0000C7970000}"/>
    <cellStyle name="Normal 5 2 2 3 2 2 2 3 2" xfId="39778" xr:uid="{00000000-0005-0000-0000-0000C8970000}"/>
    <cellStyle name="Normal 5 2 2 3 2 2 2 3 2 2" xfId="39779" xr:uid="{00000000-0005-0000-0000-0000C9970000}"/>
    <cellStyle name="Normal 5 2 2 3 2 2 2 3 3" xfId="39780" xr:uid="{00000000-0005-0000-0000-0000CA970000}"/>
    <cellStyle name="Normal 5 2 2 3 2 2 2 3 3 2" xfId="39781" xr:uid="{00000000-0005-0000-0000-0000CB970000}"/>
    <cellStyle name="Normal 5 2 2 3 2 2 2 3 3 2 2" xfId="39782" xr:uid="{00000000-0005-0000-0000-0000CC970000}"/>
    <cellStyle name="Normal 5 2 2 3 2 2 2 3 3 3" xfId="39783" xr:uid="{00000000-0005-0000-0000-0000CD970000}"/>
    <cellStyle name="Normal 5 2 2 3 2 2 2 3 4" xfId="39784" xr:uid="{00000000-0005-0000-0000-0000CE970000}"/>
    <cellStyle name="Normal 5 2 2 3 2 2 2 4" xfId="39785" xr:uid="{00000000-0005-0000-0000-0000CF970000}"/>
    <cellStyle name="Normal 5 2 2 3 2 2 2 4 2" xfId="39786" xr:uid="{00000000-0005-0000-0000-0000D0970000}"/>
    <cellStyle name="Normal 5 2 2 3 2 2 2 4 2 2" xfId="39787" xr:uid="{00000000-0005-0000-0000-0000D1970000}"/>
    <cellStyle name="Normal 5 2 2 3 2 2 2 4 3" xfId="39788" xr:uid="{00000000-0005-0000-0000-0000D2970000}"/>
    <cellStyle name="Normal 5 2 2 3 2 2 2 4 3 2" xfId="39789" xr:uid="{00000000-0005-0000-0000-0000D3970000}"/>
    <cellStyle name="Normal 5 2 2 3 2 2 2 4 3 2 2" xfId="39790" xr:uid="{00000000-0005-0000-0000-0000D4970000}"/>
    <cellStyle name="Normal 5 2 2 3 2 2 2 4 3 3" xfId="39791" xr:uid="{00000000-0005-0000-0000-0000D5970000}"/>
    <cellStyle name="Normal 5 2 2 3 2 2 2 4 4" xfId="39792" xr:uid="{00000000-0005-0000-0000-0000D6970000}"/>
    <cellStyle name="Normal 5 2 2 3 2 2 2 5" xfId="39793" xr:uid="{00000000-0005-0000-0000-0000D7970000}"/>
    <cellStyle name="Normal 5 2 2 3 2 2 2 5 2" xfId="39794" xr:uid="{00000000-0005-0000-0000-0000D8970000}"/>
    <cellStyle name="Normal 5 2 2 3 2 2 2 6" xfId="39795" xr:uid="{00000000-0005-0000-0000-0000D9970000}"/>
    <cellStyle name="Normal 5 2 2 3 2 2 2 6 2" xfId="39796" xr:uid="{00000000-0005-0000-0000-0000DA970000}"/>
    <cellStyle name="Normal 5 2 2 3 2 2 2 6 2 2" xfId="39797" xr:uid="{00000000-0005-0000-0000-0000DB970000}"/>
    <cellStyle name="Normal 5 2 2 3 2 2 2 6 3" xfId="39798" xr:uid="{00000000-0005-0000-0000-0000DC970000}"/>
    <cellStyle name="Normal 5 2 2 3 2 2 2 7" xfId="39799" xr:uid="{00000000-0005-0000-0000-0000DD970000}"/>
    <cellStyle name="Normal 5 2 2 3 2 2 2 7 2" xfId="39800" xr:uid="{00000000-0005-0000-0000-0000DE970000}"/>
    <cellStyle name="Normal 5 2 2 3 2 2 2 8" xfId="39801" xr:uid="{00000000-0005-0000-0000-0000DF970000}"/>
    <cellStyle name="Normal 5 2 2 3 2 2 3" xfId="39802" xr:uid="{00000000-0005-0000-0000-0000E0970000}"/>
    <cellStyle name="Normal 5 2 2 3 2 2 3 2" xfId="39803" xr:uid="{00000000-0005-0000-0000-0000E1970000}"/>
    <cellStyle name="Normal 5 2 2 3 2 2 3 2 2" xfId="39804" xr:uid="{00000000-0005-0000-0000-0000E2970000}"/>
    <cellStyle name="Normal 5 2 2 3 2 2 3 2 2 2" xfId="39805" xr:uid="{00000000-0005-0000-0000-0000E3970000}"/>
    <cellStyle name="Normal 5 2 2 3 2 2 3 2 3" xfId="39806" xr:uid="{00000000-0005-0000-0000-0000E4970000}"/>
    <cellStyle name="Normal 5 2 2 3 2 2 3 2 3 2" xfId="39807" xr:uid="{00000000-0005-0000-0000-0000E5970000}"/>
    <cellStyle name="Normal 5 2 2 3 2 2 3 2 3 2 2" xfId="39808" xr:uid="{00000000-0005-0000-0000-0000E6970000}"/>
    <cellStyle name="Normal 5 2 2 3 2 2 3 2 3 3" xfId="39809" xr:uid="{00000000-0005-0000-0000-0000E7970000}"/>
    <cellStyle name="Normal 5 2 2 3 2 2 3 2 4" xfId="39810" xr:uid="{00000000-0005-0000-0000-0000E8970000}"/>
    <cellStyle name="Normal 5 2 2 3 2 2 3 3" xfId="39811" xr:uid="{00000000-0005-0000-0000-0000E9970000}"/>
    <cellStyle name="Normal 5 2 2 3 2 2 3 3 2" xfId="39812" xr:uid="{00000000-0005-0000-0000-0000EA970000}"/>
    <cellStyle name="Normal 5 2 2 3 2 2 3 4" xfId="39813" xr:uid="{00000000-0005-0000-0000-0000EB970000}"/>
    <cellStyle name="Normal 5 2 2 3 2 2 3 4 2" xfId="39814" xr:uid="{00000000-0005-0000-0000-0000EC970000}"/>
    <cellStyle name="Normal 5 2 2 3 2 2 3 4 2 2" xfId="39815" xr:uid="{00000000-0005-0000-0000-0000ED970000}"/>
    <cellStyle name="Normal 5 2 2 3 2 2 3 4 3" xfId="39816" xr:uid="{00000000-0005-0000-0000-0000EE970000}"/>
    <cellStyle name="Normal 5 2 2 3 2 2 3 5" xfId="39817" xr:uid="{00000000-0005-0000-0000-0000EF970000}"/>
    <cellStyle name="Normal 5 2 2 3 2 2 4" xfId="39818" xr:uid="{00000000-0005-0000-0000-0000F0970000}"/>
    <cellStyle name="Normal 5 2 2 3 2 2 4 2" xfId="39819" xr:uid="{00000000-0005-0000-0000-0000F1970000}"/>
    <cellStyle name="Normal 5 2 2 3 2 2 4 2 2" xfId="39820" xr:uid="{00000000-0005-0000-0000-0000F2970000}"/>
    <cellStyle name="Normal 5 2 2 3 2 2 4 3" xfId="39821" xr:uid="{00000000-0005-0000-0000-0000F3970000}"/>
    <cellStyle name="Normal 5 2 2 3 2 2 4 3 2" xfId="39822" xr:uid="{00000000-0005-0000-0000-0000F4970000}"/>
    <cellStyle name="Normal 5 2 2 3 2 2 4 3 2 2" xfId="39823" xr:uid="{00000000-0005-0000-0000-0000F5970000}"/>
    <cellStyle name="Normal 5 2 2 3 2 2 4 3 3" xfId="39824" xr:uid="{00000000-0005-0000-0000-0000F6970000}"/>
    <cellStyle name="Normal 5 2 2 3 2 2 4 4" xfId="39825" xr:uid="{00000000-0005-0000-0000-0000F7970000}"/>
    <cellStyle name="Normal 5 2 2 3 2 2 5" xfId="39826" xr:uid="{00000000-0005-0000-0000-0000F8970000}"/>
    <cellStyle name="Normal 5 2 2 3 2 2 5 2" xfId="39827" xr:uid="{00000000-0005-0000-0000-0000F9970000}"/>
    <cellStyle name="Normal 5 2 2 3 2 2 5 2 2" xfId="39828" xr:uid="{00000000-0005-0000-0000-0000FA970000}"/>
    <cellStyle name="Normal 5 2 2 3 2 2 5 3" xfId="39829" xr:uid="{00000000-0005-0000-0000-0000FB970000}"/>
    <cellStyle name="Normal 5 2 2 3 2 2 5 3 2" xfId="39830" xr:uid="{00000000-0005-0000-0000-0000FC970000}"/>
    <cellStyle name="Normal 5 2 2 3 2 2 5 3 2 2" xfId="39831" xr:uid="{00000000-0005-0000-0000-0000FD970000}"/>
    <cellStyle name="Normal 5 2 2 3 2 2 5 3 3" xfId="39832" xr:uid="{00000000-0005-0000-0000-0000FE970000}"/>
    <cellStyle name="Normal 5 2 2 3 2 2 5 4" xfId="39833" xr:uid="{00000000-0005-0000-0000-0000FF970000}"/>
    <cellStyle name="Normal 5 2 2 3 2 2 6" xfId="39834" xr:uid="{00000000-0005-0000-0000-000000980000}"/>
    <cellStyle name="Normal 5 2 2 3 2 2 6 2" xfId="39835" xr:uid="{00000000-0005-0000-0000-000001980000}"/>
    <cellStyle name="Normal 5 2 2 3 2 2 7" xfId="39836" xr:uid="{00000000-0005-0000-0000-000002980000}"/>
    <cellStyle name="Normal 5 2 2 3 2 2 7 2" xfId="39837" xr:uid="{00000000-0005-0000-0000-000003980000}"/>
    <cellStyle name="Normal 5 2 2 3 2 2 7 2 2" xfId="39838" xr:uid="{00000000-0005-0000-0000-000004980000}"/>
    <cellStyle name="Normal 5 2 2 3 2 2 7 3" xfId="39839" xr:uid="{00000000-0005-0000-0000-000005980000}"/>
    <cellStyle name="Normal 5 2 2 3 2 2 8" xfId="39840" xr:uid="{00000000-0005-0000-0000-000006980000}"/>
    <cellStyle name="Normal 5 2 2 3 2 2 8 2" xfId="39841" xr:uid="{00000000-0005-0000-0000-000007980000}"/>
    <cellStyle name="Normal 5 2 2 3 2 2 9" xfId="39842" xr:uid="{00000000-0005-0000-0000-000008980000}"/>
    <cellStyle name="Normal 5 2 2 3 2 3" xfId="39843" xr:uid="{00000000-0005-0000-0000-000009980000}"/>
    <cellStyle name="Normal 5 2 2 3 2 3 2" xfId="39844" xr:uid="{00000000-0005-0000-0000-00000A980000}"/>
    <cellStyle name="Normal 5 2 2 3 2 3 2 2" xfId="39845" xr:uid="{00000000-0005-0000-0000-00000B980000}"/>
    <cellStyle name="Normal 5 2 2 3 2 3 2 2 2" xfId="39846" xr:uid="{00000000-0005-0000-0000-00000C980000}"/>
    <cellStyle name="Normal 5 2 2 3 2 3 2 2 2 2" xfId="39847" xr:uid="{00000000-0005-0000-0000-00000D980000}"/>
    <cellStyle name="Normal 5 2 2 3 2 3 2 2 3" xfId="39848" xr:uid="{00000000-0005-0000-0000-00000E980000}"/>
    <cellStyle name="Normal 5 2 2 3 2 3 2 2 3 2" xfId="39849" xr:uid="{00000000-0005-0000-0000-00000F980000}"/>
    <cellStyle name="Normal 5 2 2 3 2 3 2 2 3 2 2" xfId="39850" xr:uid="{00000000-0005-0000-0000-000010980000}"/>
    <cellStyle name="Normal 5 2 2 3 2 3 2 2 3 3" xfId="39851" xr:uid="{00000000-0005-0000-0000-000011980000}"/>
    <cellStyle name="Normal 5 2 2 3 2 3 2 2 4" xfId="39852" xr:uid="{00000000-0005-0000-0000-000012980000}"/>
    <cellStyle name="Normal 5 2 2 3 2 3 2 3" xfId="39853" xr:uid="{00000000-0005-0000-0000-000013980000}"/>
    <cellStyle name="Normal 5 2 2 3 2 3 2 3 2" xfId="39854" xr:uid="{00000000-0005-0000-0000-000014980000}"/>
    <cellStyle name="Normal 5 2 2 3 2 3 2 4" xfId="39855" xr:uid="{00000000-0005-0000-0000-000015980000}"/>
    <cellStyle name="Normal 5 2 2 3 2 3 2 4 2" xfId="39856" xr:uid="{00000000-0005-0000-0000-000016980000}"/>
    <cellStyle name="Normal 5 2 2 3 2 3 2 4 2 2" xfId="39857" xr:uid="{00000000-0005-0000-0000-000017980000}"/>
    <cellStyle name="Normal 5 2 2 3 2 3 2 4 3" xfId="39858" xr:uid="{00000000-0005-0000-0000-000018980000}"/>
    <cellStyle name="Normal 5 2 2 3 2 3 2 5" xfId="39859" xr:uid="{00000000-0005-0000-0000-000019980000}"/>
    <cellStyle name="Normal 5 2 2 3 2 3 3" xfId="39860" xr:uid="{00000000-0005-0000-0000-00001A980000}"/>
    <cellStyle name="Normal 5 2 2 3 2 3 3 2" xfId="39861" xr:uid="{00000000-0005-0000-0000-00001B980000}"/>
    <cellStyle name="Normal 5 2 2 3 2 3 3 2 2" xfId="39862" xr:uid="{00000000-0005-0000-0000-00001C980000}"/>
    <cellStyle name="Normal 5 2 2 3 2 3 3 3" xfId="39863" xr:uid="{00000000-0005-0000-0000-00001D980000}"/>
    <cellStyle name="Normal 5 2 2 3 2 3 3 3 2" xfId="39864" xr:uid="{00000000-0005-0000-0000-00001E980000}"/>
    <cellStyle name="Normal 5 2 2 3 2 3 3 3 2 2" xfId="39865" xr:uid="{00000000-0005-0000-0000-00001F980000}"/>
    <cellStyle name="Normal 5 2 2 3 2 3 3 3 3" xfId="39866" xr:uid="{00000000-0005-0000-0000-000020980000}"/>
    <cellStyle name="Normal 5 2 2 3 2 3 3 4" xfId="39867" xr:uid="{00000000-0005-0000-0000-000021980000}"/>
    <cellStyle name="Normal 5 2 2 3 2 3 4" xfId="39868" xr:uid="{00000000-0005-0000-0000-000022980000}"/>
    <cellStyle name="Normal 5 2 2 3 2 3 4 2" xfId="39869" xr:uid="{00000000-0005-0000-0000-000023980000}"/>
    <cellStyle name="Normal 5 2 2 3 2 3 4 2 2" xfId="39870" xr:uid="{00000000-0005-0000-0000-000024980000}"/>
    <cellStyle name="Normal 5 2 2 3 2 3 4 3" xfId="39871" xr:uid="{00000000-0005-0000-0000-000025980000}"/>
    <cellStyle name="Normal 5 2 2 3 2 3 4 3 2" xfId="39872" xr:uid="{00000000-0005-0000-0000-000026980000}"/>
    <cellStyle name="Normal 5 2 2 3 2 3 4 3 2 2" xfId="39873" xr:uid="{00000000-0005-0000-0000-000027980000}"/>
    <cellStyle name="Normal 5 2 2 3 2 3 4 3 3" xfId="39874" xr:uid="{00000000-0005-0000-0000-000028980000}"/>
    <cellStyle name="Normal 5 2 2 3 2 3 4 4" xfId="39875" xr:uid="{00000000-0005-0000-0000-000029980000}"/>
    <cellStyle name="Normal 5 2 2 3 2 3 5" xfId="39876" xr:uid="{00000000-0005-0000-0000-00002A980000}"/>
    <cellStyle name="Normal 5 2 2 3 2 3 5 2" xfId="39877" xr:uid="{00000000-0005-0000-0000-00002B980000}"/>
    <cellStyle name="Normal 5 2 2 3 2 3 6" xfId="39878" xr:uid="{00000000-0005-0000-0000-00002C980000}"/>
    <cellStyle name="Normal 5 2 2 3 2 3 6 2" xfId="39879" xr:uid="{00000000-0005-0000-0000-00002D980000}"/>
    <cellStyle name="Normal 5 2 2 3 2 3 6 2 2" xfId="39880" xr:uid="{00000000-0005-0000-0000-00002E980000}"/>
    <cellStyle name="Normal 5 2 2 3 2 3 6 3" xfId="39881" xr:uid="{00000000-0005-0000-0000-00002F980000}"/>
    <cellStyle name="Normal 5 2 2 3 2 3 7" xfId="39882" xr:uid="{00000000-0005-0000-0000-000030980000}"/>
    <cellStyle name="Normal 5 2 2 3 2 3 7 2" xfId="39883" xr:uid="{00000000-0005-0000-0000-000031980000}"/>
    <cellStyle name="Normal 5 2 2 3 2 3 8" xfId="39884" xr:uid="{00000000-0005-0000-0000-000032980000}"/>
    <cellStyle name="Normal 5 2 2 3 2 4" xfId="39885" xr:uid="{00000000-0005-0000-0000-000033980000}"/>
    <cellStyle name="Normal 5 2 2 3 2 4 2" xfId="39886" xr:uid="{00000000-0005-0000-0000-000034980000}"/>
    <cellStyle name="Normal 5 2 2 3 2 4 2 2" xfId="39887" xr:uid="{00000000-0005-0000-0000-000035980000}"/>
    <cellStyle name="Normal 5 2 2 3 2 4 2 2 2" xfId="39888" xr:uid="{00000000-0005-0000-0000-000036980000}"/>
    <cellStyle name="Normal 5 2 2 3 2 4 2 3" xfId="39889" xr:uid="{00000000-0005-0000-0000-000037980000}"/>
    <cellStyle name="Normal 5 2 2 3 2 4 2 3 2" xfId="39890" xr:uid="{00000000-0005-0000-0000-000038980000}"/>
    <cellStyle name="Normal 5 2 2 3 2 4 2 3 2 2" xfId="39891" xr:uid="{00000000-0005-0000-0000-000039980000}"/>
    <cellStyle name="Normal 5 2 2 3 2 4 2 3 3" xfId="39892" xr:uid="{00000000-0005-0000-0000-00003A980000}"/>
    <cellStyle name="Normal 5 2 2 3 2 4 2 4" xfId="39893" xr:uid="{00000000-0005-0000-0000-00003B980000}"/>
    <cellStyle name="Normal 5 2 2 3 2 4 3" xfId="39894" xr:uid="{00000000-0005-0000-0000-00003C980000}"/>
    <cellStyle name="Normal 5 2 2 3 2 4 3 2" xfId="39895" xr:uid="{00000000-0005-0000-0000-00003D980000}"/>
    <cellStyle name="Normal 5 2 2 3 2 4 4" xfId="39896" xr:uid="{00000000-0005-0000-0000-00003E980000}"/>
    <cellStyle name="Normal 5 2 2 3 2 4 4 2" xfId="39897" xr:uid="{00000000-0005-0000-0000-00003F980000}"/>
    <cellStyle name="Normal 5 2 2 3 2 4 4 2 2" xfId="39898" xr:uid="{00000000-0005-0000-0000-000040980000}"/>
    <cellStyle name="Normal 5 2 2 3 2 4 4 3" xfId="39899" xr:uid="{00000000-0005-0000-0000-000041980000}"/>
    <cellStyle name="Normal 5 2 2 3 2 4 5" xfId="39900" xr:uid="{00000000-0005-0000-0000-000042980000}"/>
    <cellStyle name="Normal 5 2 2 3 2 5" xfId="39901" xr:uid="{00000000-0005-0000-0000-000043980000}"/>
    <cellStyle name="Normal 5 2 2 3 2 5 2" xfId="39902" xr:uid="{00000000-0005-0000-0000-000044980000}"/>
    <cellStyle name="Normal 5 2 2 3 2 5 2 2" xfId="39903" xr:uid="{00000000-0005-0000-0000-000045980000}"/>
    <cellStyle name="Normal 5 2 2 3 2 5 3" xfId="39904" xr:uid="{00000000-0005-0000-0000-000046980000}"/>
    <cellStyle name="Normal 5 2 2 3 2 5 3 2" xfId="39905" xr:uid="{00000000-0005-0000-0000-000047980000}"/>
    <cellStyle name="Normal 5 2 2 3 2 5 3 2 2" xfId="39906" xr:uid="{00000000-0005-0000-0000-000048980000}"/>
    <cellStyle name="Normal 5 2 2 3 2 5 3 3" xfId="39907" xr:uid="{00000000-0005-0000-0000-000049980000}"/>
    <cellStyle name="Normal 5 2 2 3 2 5 4" xfId="39908" xr:uid="{00000000-0005-0000-0000-00004A980000}"/>
    <cellStyle name="Normal 5 2 2 3 2 6" xfId="39909" xr:uid="{00000000-0005-0000-0000-00004B980000}"/>
    <cellStyle name="Normal 5 2 2 3 2 6 2" xfId="39910" xr:uid="{00000000-0005-0000-0000-00004C980000}"/>
    <cellStyle name="Normal 5 2 2 3 2 6 2 2" xfId="39911" xr:uid="{00000000-0005-0000-0000-00004D980000}"/>
    <cellStyle name="Normal 5 2 2 3 2 6 3" xfId="39912" xr:uid="{00000000-0005-0000-0000-00004E980000}"/>
    <cellStyle name="Normal 5 2 2 3 2 6 3 2" xfId="39913" xr:uid="{00000000-0005-0000-0000-00004F980000}"/>
    <cellStyle name="Normal 5 2 2 3 2 6 3 2 2" xfId="39914" xr:uid="{00000000-0005-0000-0000-000050980000}"/>
    <cellStyle name="Normal 5 2 2 3 2 6 3 3" xfId="39915" xr:uid="{00000000-0005-0000-0000-000051980000}"/>
    <cellStyle name="Normal 5 2 2 3 2 6 4" xfId="39916" xr:uid="{00000000-0005-0000-0000-000052980000}"/>
    <cellStyle name="Normal 5 2 2 3 2 7" xfId="39917" xr:uid="{00000000-0005-0000-0000-000053980000}"/>
    <cellStyle name="Normal 5 2 2 3 2 7 2" xfId="39918" xr:uid="{00000000-0005-0000-0000-000054980000}"/>
    <cellStyle name="Normal 5 2 2 3 2 8" xfId="39919" xr:uid="{00000000-0005-0000-0000-000055980000}"/>
    <cellStyle name="Normal 5 2 2 3 2 8 2" xfId="39920" xr:uid="{00000000-0005-0000-0000-000056980000}"/>
    <cellStyle name="Normal 5 2 2 3 2 8 2 2" xfId="39921" xr:uid="{00000000-0005-0000-0000-000057980000}"/>
    <cellStyle name="Normal 5 2 2 3 2 8 3" xfId="39922" xr:uid="{00000000-0005-0000-0000-000058980000}"/>
    <cellStyle name="Normal 5 2 2 3 2 9" xfId="39923" xr:uid="{00000000-0005-0000-0000-000059980000}"/>
    <cellStyle name="Normal 5 2 2 3 2 9 2" xfId="39924" xr:uid="{00000000-0005-0000-0000-00005A980000}"/>
    <cellStyle name="Normal 5 2 2 3 3" xfId="39925" xr:uid="{00000000-0005-0000-0000-00005B980000}"/>
    <cellStyle name="Normal 5 2 2 3 3 10" xfId="39926" xr:uid="{00000000-0005-0000-0000-00005C980000}"/>
    <cellStyle name="Normal 5 2 2 3 3 11" xfId="39927" xr:uid="{00000000-0005-0000-0000-00005D980000}"/>
    <cellStyle name="Normal 5 2 2 3 3 2" xfId="39928" xr:uid="{00000000-0005-0000-0000-00005E980000}"/>
    <cellStyle name="Normal 5 2 2 3 3 2 10" xfId="39929" xr:uid="{00000000-0005-0000-0000-00005F980000}"/>
    <cellStyle name="Normal 5 2 2 3 3 2 2" xfId="39930" xr:uid="{00000000-0005-0000-0000-000060980000}"/>
    <cellStyle name="Normal 5 2 2 3 3 2 2 2" xfId="39931" xr:uid="{00000000-0005-0000-0000-000061980000}"/>
    <cellStyle name="Normal 5 2 2 3 3 2 2 2 2" xfId="39932" xr:uid="{00000000-0005-0000-0000-000062980000}"/>
    <cellStyle name="Normal 5 2 2 3 3 2 2 2 2 2" xfId="39933" xr:uid="{00000000-0005-0000-0000-000063980000}"/>
    <cellStyle name="Normal 5 2 2 3 3 2 2 2 2 2 2" xfId="39934" xr:uid="{00000000-0005-0000-0000-000064980000}"/>
    <cellStyle name="Normal 5 2 2 3 3 2 2 2 2 3" xfId="39935" xr:uid="{00000000-0005-0000-0000-000065980000}"/>
    <cellStyle name="Normal 5 2 2 3 3 2 2 2 2 3 2" xfId="39936" xr:uid="{00000000-0005-0000-0000-000066980000}"/>
    <cellStyle name="Normal 5 2 2 3 3 2 2 2 2 3 2 2" xfId="39937" xr:uid="{00000000-0005-0000-0000-000067980000}"/>
    <cellStyle name="Normal 5 2 2 3 3 2 2 2 2 3 3" xfId="39938" xr:uid="{00000000-0005-0000-0000-000068980000}"/>
    <cellStyle name="Normal 5 2 2 3 3 2 2 2 2 4" xfId="39939" xr:uid="{00000000-0005-0000-0000-000069980000}"/>
    <cellStyle name="Normal 5 2 2 3 3 2 2 2 3" xfId="39940" xr:uid="{00000000-0005-0000-0000-00006A980000}"/>
    <cellStyle name="Normal 5 2 2 3 3 2 2 2 3 2" xfId="39941" xr:uid="{00000000-0005-0000-0000-00006B980000}"/>
    <cellStyle name="Normal 5 2 2 3 3 2 2 2 4" xfId="39942" xr:uid="{00000000-0005-0000-0000-00006C980000}"/>
    <cellStyle name="Normal 5 2 2 3 3 2 2 2 4 2" xfId="39943" xr:uid="{00000000-0005-0000-0000-00006D980000}"/>
    <cellStyle name="Normal 5 2 2 3 3 2 2 2 4 2 2" xfId="39944" xr:uid="{00000000-0005-0000-0000-00006E980000}"/>
    <cellStyle name="Normal 5 2 2 3 3 2 2 2 4 3" xfId="39945" xr:uid="{00000000-0005-0000-0000-00006F980000}"/>
    <cellStyle name="Normal 5 2 2 3 3 2 2 2 5" xfId="39946" xr:uid="{00000000-0005-0000-0000-000070980000}"/>
    <cellStyle name="Normal 5 2 2 3 3 2 2 3" xfId="39947" xr:uid="{00000000-0005-0000-0000-000071980000}"/>
    <cellStyle name="Normal 5 2 2 3 3 2 2 3 2" xfId="39948" xr:uid="{00000000-0005-0000-0000-000072980000}"/>
    <cellStyle name="Normal 5 2 2 3 3 2 2 3 2 2" xfId="39949" xr:uid="{00000000-0005-0000-0000-000073980000}"/>
    <cellStyle name="Normal 5 2 2 3 3 2 2 3 3" xfId="39950" xr:uid="{00000000-0005-0000-0000-000074980000}"/>
    <cellStyle name="Normal 5 2 2 3 3 2 2 3 3 2" xfId="39951" xr:uid="{00000000-0005-0000-0000-000075980000}"/>
    <cellStyle name="Normal 5 2 2 3 3 2 2 3 3 2 2" xfId="39952" xr:uid="{00000000-0005-0000-0000-000076980000}"/>
    <cellStyle name="Normal 5 2 2 3 3 2 2 3 3 3" xfId="39953" xr:uid="{00000000-0005-0000-0000-000077980000}"/>
    <cellStyle name="Normal 5 2 2 3 3 2 2 3 4" xfId="39954" xr:uid="{00000000-0005-0000-0000-000078980000}"/>
    <cellStyle name="Normal 5 2 2 3 3 2 2 4" xfId="39955" xr:uid="{00000000-0005-0000-0000-000079980000}"/>
    <cellStyle name="Normal 5 2 2 3 3 2 2 4 2" xfId="39956" xr:uid="{00000000-0005-0000-0000-00007A980000}"/>
    <cellStyle name="Normal 5 2 2 3 3 2 2 4 2 2" xfId="39957" xr:uid="{00000000-0005-0000-0000-00007B980000}"/>
    <cellStyle name="Normal 5 2 2 3 3 2 2 4 3" xfId="39958" xr:uid="{00000000-0005-0000-0000-00007C980000}"/>
    <cellStyle name="Normal 5 2 2 3 3 2 2 4 3 2" xfId="39959" xr:uid="{00000000-0005-0000-0000-00007D980000}"/>
    <cellStyle name="Normal 5 2 2 3 3 2 2 4 3 2 2" xfId="39960" xr:uid="{00000000-0005-0000-0000-00007E980000}"/>
    <cellStyle name="Normal 5 2 2 3 3 2 2 4 3 3" xfId="39961" xr:uid="{00000000-0005-0000-0000-00007F980000}"/>
    <cellStyle name="Normal 5 2 2 3 3 2 2 4 4" xfId="39962" xr:uid="{00000000-0005-0000-0000-000080980000}"/>
    <cellStyle name="Normal 5 2 2 3 3 2 2 5" xfId="39963" xr:uid="{00000000-0005-0000-0000-000081980000}"/>
    <cellStyle name="Normal 5 2 2 3 3 2 2 5 2" xfId="39964" xr:uid="{00000000-0005-0000-0000-000082980000}"/>
    <cellStyle name="Normal 5 2 2 3 3 2 2 6" xfId="39965" xr:uid="{00000000-0005-0000-0000-000083980000}"/>
    <cellStyle name="Normal 5 2 2 3 3 2 2 6 2" xfId="39966" xr:uid="{00000000-0005-0000-0000-000084980000}"/>
    <cellStyle name="Normal 5 2 2 3 3 2 2 6 2 2" xfId="39967" xr:uid="{00000000-0005-0000-0000-000085980000}"/>
    <cellStyle name="Normal 5 2 2 3 3 2 2 6 3" xfId="39968" xr:uid="{00000000-0005-0000-0000-000086980000}"/>
    <cellStyle name="Normal 5 2 2 3 3 2 2 7" xfId="39969" xr:uid="{00000000-0005-0000-0000-000087980000}"/>
    <cellStyle name="Normal 5 2 2 3 3 2 2 7 2" xfId="39970" xr:uid="{00000000-0005-0000-0000-000088980000}"/>
    <cellStyle name="Normal 5 2 2 3 3 2 2 8" xfId="39971" xr:uid="{00000000-0005-0000-0000-000089980000}"/>
    <cellStyle name="Normal 5 2 2 3 3 2 3" xfId="39972" xr:uid="{00000000-0005-0000-0000-00008A980000}"/>
    <cellStyle name="Normal 5 2 2 3 3 2 3 2" xfId="39973" xr:uid="{00000000-0005-0000-0000-00008B980000}"/>
    <cellStyle name="Normal 5 2 2 3 3 2 3 2 2" xfId="39974" xr:uid="{00000000-0005-0000-0000-00008C980000}"/>
    <cellStyle name="Normal 5 2 2 3 3 2 3 2 2 2" xfId="39975" xr:uid="{00000000-0005-0000-0000-00008D980000}"/>
    <cellStyle name="Normal 5 2 2 3 3 2 3 2 3" xfId="39976" xr:uid="{00000000-0005-0000-0000-00008E980000}"/>
    <cellStyle name="Normal 5 2 2 3 3 2 3 2 3 2" xfId="39977" xr:uid="{00000000-0005-0000-0000-00008F980000}"/>
    <cellStyle name="Normal 5 2 2 3 3 2 3 2 3 2 2" xfId="39978" xr:uid="{00000000-0005-0000-0000-000090980000}"/>
    <cellStyle name="Normal 5 2 2 3 3 2 3 2 3 3" xfId="39979" xr:uid="{00000000-0005-0000-0000-000091980000}"/>
    <cellStyle name="Normal 5 2 2 3 3 2 3 2 4" xfId="39980" xr:uid="{00000000-0005-0000-0000-000092980000}"/>
    <cellStyle name="Normal 5 2 2 3 3 2 3 3" xfId="39981" xr:uid="{00000000-0005-0000-0000-000093980000}"/>
    <cellStyle name="Normal 5 2 2 3 3 2 3 3 2" xfId="39982" xr:uid="{00000000-0005-0000-0000-000094980000}"/>
    <cellStyle name="Normal 5 2 2 3 3 2 3 4" xfId="39983" xr:uid="{00000000-0005-0000-0000-000095980000}"/>
    <cellStyle name="Normal 5 2 2 3 3 2 3 4 2" xfId="39984" xr:uid="{00000000-0005-0000-0000-000096980000}"/>
    <cellStyle name="Normal 5 2 2 3 3 2 3 4 2 2" xfId="39985" xr:uid="{00000000-0005-0000-0000-000097980000}"/>
    <cellStyle name="Normal 5 2 2 3 3 2 3 4 3" xfId="39986" xr:uid="{00000000-0005-0000-0000-000098980000}"/>
    <cellStyle name="Normal 5 2 2 3 3 2 3 5" xfId="39987" xr:uid="{00000000-0005-0000-0000-000099980000}"/>
    <cellStyle name="Normal 5 2 2 3 3 2 4" xfId="39988" xr:uid="{00000000-0005-0000-0000-00009A980000}"/>
    <cellStyle name="Normal 5 2 2 3 3 2 4 2" xfId="39989" xr:uid="{00000000-0005-0000-0000-00009B980000}"/>
    <cellStyle name="Normal 5 2 2 3 3 2 4 2 2" xfId="39990" xr:uid="{00000000-0005-0000-0000-00009C980000}"/>
    <cellStyle name="Normal 5 2 2 3 3 2 4 3" xfId="39991" xr:uid="{00000000-0005-0000-0000-00009D980000}"/>
    <cellStyle name="Normal 5 2 2 3 3 2 4 3 2" xfId="39992" xr:uid="{00000000-0005-0000-0000-00009E980000}"/>
    <cellStyle name="Normal 5 2 2 3 3 2 4 3 2 2" xfId="39993" xr:uid="{00000000-0005-0000-0000-00009F980000}"/>
    <cellStyle name="Normal 5 2 2 3 3 2 4 3 3" xfId="39994" xr:uid="{00000000-0005-0000-0000-0000A0980000}"/>
    <cellStyle name="Normal 5 2 2 3 3 2 4 4" xfId="39995" xr:uid="{00000000-0005-0000-0000-0000A1980000}"/>
    <cellStyle name="Normal 5 2 2 3 3 2 5" xfId="39996" xr:uid="{00000000-0005-0000-0000-0000A2980000}"/>
    <cellStyle name="Normal 5 2 2 3 3 2 5 2" xfId="39997" xr:uid="{00000000-0005-0000-0000-0000A3980000}"/>
    <cellStyle name="Normal 5 2 2 3 3 2 5 2 2" xfId="39998" xr:uid="{00000000-0005-0000-0000-0000A4980000}"/>
    <cellStyle name="Normal 5 2 2 3 3 2 5 3" xfId="39999" xr:uid="{00000000-0005-0000-0000-0000A5980000}"/>
    <cellStyle name="Normal 5 2 2 3 3 2 5 3 2" xfId="40000" xr:uid="{00000000-0005-0000-0000-0000A6980000}"/>
    <cellStyle name="Normal 5 2 2 3 3 2 5 3 2 2" xfId="40001" xr:uid="{00000000-0005-0000-0000-0000A7980000}"/>
    <cellStyle name="Normal 5 2 2 3 3 2 5 3 3" xfId="40002" xr:uid="{00000000-0005-0000-0000-0000A8980000}"/>
    <cellStyle name="Normal 5 2 2 3 3 2 5 4" xfId="40003" xr:uid="{00000000-0005-0000-0000-0000A9980000}"/>
    <cellStyle name="Normal 5 2 2 3 3 2 6" xfId="40004" xr:uid="{00000000-0005-0000-0000-0000AA980000}"/>
    <cellStyle name="Normal 5 2 2 3 3 2 6 2" xfId="40005" xr:uid="{00000000-0005-0000-0000-0000AB980000}"/>
    <cellStyle name="Normal 5 2 2 3 3 2 7" xfId="40006" xr:uid="{00000000-0005-0000-0000-0000AC980000}"/>
    <cellStyle name="Normal 5 2 2 3 3 2 7 2" xfId="40007" xr:uid="{00000000-0005-0000-0000-0000AD980000}"/>
    <cellStyle name="Normal 5 2 2 3 3 2 7 2 2" xfId="40008" xr:uid="{00000000-0005-0000-0000-0000AE980000}"/>
    <cellStyle name="Normal 5 2 2 3 3 2 7 3" xfId="40009" xr:uid="{00000000-0005-0000-0000-0000AF980000}"/>
    <cellStyle name="Normal 5 2 2 3 3 2 8" xfId="40010" xr:uid="{00000000-0005-0000-0000-0000B0980000}"/>
    <cellStyle name="Normal 5 2 2 3 3 2 8 2" xfId="40011" xr:uid="{00000000-0005-0000-0000-0000B1980000}"/>
    <cellStyle name="Normal 5 2 2 3 3 2 9" xfId="40012" xr:uid="{00000000-0005-0000-0000-0000B2980000}"/>
    <cellStyle name="Normal 5 2 2 3 3 3" xfId="40013" xr:uid="{00000000-0005-0000-0000-0000B3980000}"/>
    <cellStyle name="Normal 5 2 2 3 3 3 2" xfId="40014" xr:uid="{00000000-0005-0000-0000-0000B4980000}"/>
    <cellStyle name="Normal 5 2 2 3 3 3 2 2" xfId="40015" xr:uid="{00000000-0005-0000-0000-0000B5980000}"/>
    <cellStyle name="Normal 5 2 2 3 3 3 2 2 2" xfId="40016" xr:uid="{00000000-0005-0000-0000-0000B6980000}"/>
    <cellStyle name="Normal 5 2 2 3 3 3 2 2 2 2" xfId="40017" xr:uid="{00000000-0005-0000-0000-0000B7980000}"/>
    <cellStyle name="Normal 5 2 2 3 3 3 2 2 3" xfId="40018" xr:uid="{00000000-0005-0000-0000-0000B8980000}"/>
    <cellStyle name="Normal 5 2 2 3 3 3 2 2 3 2" xfId="40019" xr:uid="{00000000-0005-0000-0000-0000B9980000}"/>
    <cellStyle name="Normal 5 2 2 3 3 3 2 2 3 2 2" xfId="40020" xr:uid="{00000000-0005-0000-0000-0000BA980000}"/>
    <cellStyle name="Normal 5 2 2 3 3 3 2 2 3 3" xfId="40021" xr:uid="{00000000-0005-0000-0000-0000BB980000}"/>
    <cellStyle name="Normal 5 2 2 3 3 3 2 2 4" xfId="40022" xr:uid="{00000000-0005-0000-0000-0000BC980000}"/>
    <cellStyle name="Normal 5 2 2 3 3 3 2 3" xfId="40023" xr:uid="{00000000-0005-0000-0000-0000BD980000}"/>
    <cellStyle name="Normal 5 2 2 3 3 3 2 3 2" xfId="40024" xr:uid="{00000000-0005-0000-0000-0000BE980000}"/>
    <cellStyle name="Normal 5 2 2 3 3 3 2 4" xfId="40025" xr:uid="{00000000-0005-0000-0000-0000BF980000}"/>
    <cellStyle name="Normal 5 2 2 3 3 3 2 4 2" xfId="40026" xr:uid="{00000000-0005-0000-0000-0000C0980000}"/>
    <cellStyle name="Normal 5 2 2 3 3 3 2 4 2 2" xfId="40027" xr:uid="{00000000-0005-0000-0000-0000C1980000}"/>
    <cellStyle name="Normal 5 2 2 3 3 3 2 4 3" xfId="40028" xr:uid="{00000000-0005-0000-0000-0000C2980000}"/>
    <cellStyle name="Normal 5 2 2 3 3 3 2 5" xfId="40029" xr:uid="{00000000-0005-0000-0000-0000C3980000}"/>
    <cellStyle name="Normal 5 2 2 3 3 3 3" xfId="40030" xr:uid="{00000000-0005-0000-0000-0000C4980000}"/>
    <cellStyle name="Normal 5 2 2 3 3 3 3 2" xfId="40031" xr:uid="{00000000-0005-0000-0000-0000C5980000}"/>
    <cellStyle name="Normal 5 2 2 3 3 3 3 2 2" xfId="40032" xr:uid="{00000000-0005-0000-0000-0000C6980000}"/>
    <cellStyle name="Normal 5 2 2 3 3 3 3 3" xfId="40033" xr:uid="{00000000-0005-0000-0000-0000C7980000}"/>
    <cellStyle name="Normal 5 2 2 3 3 3 3 3 2" xfId="40034" xr:uid="{00000000-0005-0000-0000-0000C8980000}"/>
    <cellStyle name="Normal 5 2 2 3 3 3 3 3 2 2" xfId="40035" xr:uid="{00000000-0005-0000-0000-0000C9980000}"/>
    <cellStyle name="Normal 5 2 2 3 3 3 3 3 3" xfId="40036" xr:uid="{00000000-0005-0000-0000-0000CA980000}"/>
    <cellStyle name="Normal 5 2 2 3 3 3 3 4" xfId="40037" xr:uid="{00000000-0005-0000-0000-0000CB980000}"/>
    <cellStyle name="Normal 5 2 2 3 3 3 4" xfId="40038" xr:uid="{00000000-0005-0000-0000-0000CC980000}"/>
    <cellStyle name="Normal 5 2 2 3 3 3 4 2" xfId="40039" xr:uid="{00000000-0005-0000-0000-0000CD980000}"/>
    <cellStyle name="Normal 5 2 2 3 3 3 4 2 2" xfId="40040" xr:uid="{00000000-0005-0000-0000-0000CE980000}"/>
    <cellStyle name="Normal 5 2 2 3 3 3 4 3" xfId="40041" xr:uid="{00000000-0005-0000-0000-0000CF980000}"/>
    <cellStyle name="Normal 5 2 2 3 3 3 4 3 2" xfId="40042" xr:uid="{00000000-0005-0000-0000-0000D0980000}"/>
    <cellStyle name="Normal 5 2 2 3 3 3 4 3 2 2" xfId="40043" xr:uid="{00000000-0005-0000-0000-0000D1980000}"/>
    <cellStyle name="Normal 5 2 2 3 3 3 4 3 3" xfId="40044" xr:uid="{00000000-0005-0000-0000-0000D2980000}"/>
    <cellStyle name="Normal 5 2 2 3 3 3 4 4" xfId="40045" xr:uid="{00000000-0005-0000-0000-0000D3980000}"/>
    <cellStyle name="Normal 5 2 2 3 3 3 5" xfId="40046" xr:uid="{00000000-0005-0000-0000-0000D4980000}"/>
    <cellStyle name="Normal 5 2 2 3 3 3 5 2" xfId="40047" xr:uid="{00000000-0005-0000-0000-0000D5980000}"/>
    <cellStyle name="Normal 5 2 2 3 3 3 6" xfId="40048" xr:uid="{00000000-0005-0000-0000-0000D6980000}"/>
    <cellStyle name="Normal 5 2 2 3 3 3 6 2" xfId="40049" xr:uid="{00000000-0005-0000-0000-0000D7980000}"/>
    <cellStyle name="Normal 5 2 2 3 3 3 6 2 2" xfId="40050" xr:uid="{00000000-0005-0000-0000-0000D8980000}"/>
    <cellStyle name="Normal 5 2 2 3 3 3 6 3" xfId="40051" xr:uid="{00000000-0005-0000-0000-0000D9980000}"/>
    <cellStyle name="Normal 5 2 2 3 3 3 7" xfId="40052" xr:uid="{00000000-0005-0000-0000-0000DA980000}"/>
    <cellStyle name="Normal 5 2 2 3 3 3 7 2" xfId="40053" xr:uid="{00000000-0005-0000-0000-0000DB980000}"/>
    <cellStyle name="Normal 5 2 2 3 3 3 8" xfId="40054" xr:uid="{00000000-0005-0000-0000-0000DC980000}"/>
    <cellStyle name="Normal 5 2 2 3 3 4" xfId="40055" xr:uid="{00000000-0005-0000-0000-0000DD980000}"/>
    <cellStyle name="Normal 5 2 2 3 3 4 2" xfId="40056" xr:uid="{00000000-0005-0000-0000-0000DE980000}"/>
    <cellStyle name="Normal 5 2 2 3 3 4 2 2" xfId="40057" xr:uid="{00000000-0005-0000-0000-0000DF980000}"/>
    <cellStyle name="Normal 5 2 2 3 3 4 2 2 2" xfId="40058" xr:uid="{00000000-0005-0000-0000-0000E0980000}"/>
    <cellStyle name="Normal 5 2 2 3 3 4 2 3" xfId="40059" xr:uid="{00000000-0005-0000-0000-0000E1980000}"/>
    <cellStyle name="Normal 5 2 2 3 3 4 2 3 2" xfId="40060" xr:uid="{00000000-0005-0000-0000-0000E2980000}"/>
    <cellStyle name="Normal 5 2 2 3 3 4 2 3 2 2" xfId="40061" xr:uid="{00000000-0005-0000-0000-0000E3980000}"/>
    <cellStyle name="Normal 5 2 2 3 3 4 2 3 3" xfId="40062" xr:uid="{00000000-0005-0000-0000-0000E4980000}"/>
    <cellStyle name="Normal 5 2 2 3 3 4 2 4" xfId="40063" xr:uid="{00000000-0005-0000-0000-0000E5980000}"/>
    <cellStyle name="Normal 5 2 2 3 3 4 3" xfId="40064" xr:uid="{00000000-0005-0000-0000-0000E6980000}"/>
    <cellStyle name="Normal 5 2 2 3 3 4 3 2" xfId="40065" xr:uid="{00000000-0005-0000-0000-0000E7980000}"/>
    <cellStyle name="Normal 5 2 2 3 3 4 4" xfId="40066" xr:uid="{00000000-0005-0000-0000-0000E8980000}"/>
    <cellStyle name="Normal 5 2 2 3 3 4 4 2" xfId="40067" xr:uid="{00000000-0005-0000-0000-0000E9980000}"/>
    <cellStyle name="Normal 5 2 2 3 3 4 4 2 2" xfId="40068" xr:uid="{00000000-0005-0000-0000-0000EA980000}"/>
    <cellStyle name="Normal 5 2 2 3 3 4 4 3" xfId="40069" xr:uid="{00000000-0005-0000-0000-0000EB980000}"/>
    <cellStyle name="Normal 5 2 2 3 3 4 5" xfId="40070" xr:uid="{00000000-0005-0000-0000-0000EC980000}"/>
    <cellStyle name="Normal 5 2 2 3 3 5" xfId="40071" xr:uid="{00000000-0005-0000-0000-0000ED980000}"/>
    <cellStyle name="Normal 5 2 2 3 3 5 2" xfId="40072" xr:uid="{00000000-0005-0000-0000-0000EE980000}"/>
    <cellStyle name="Normal 5 2 2 3 3 5 2 2" xfId="40073" xr:uid="{00000000-0005-0000-0000-0000EF980000}"/>
    <cellStyle name="Normal 5 2 2 3 3 5 3" xfId="40074" xr:uid="{00000000-0005-0000-0000-0000F0980000}"/>
    <cellStyle name="Normal 5 2 2 3 3 5 3 2" xfId="40075" xr:uid="{00000000-0005-0000-0000-0000F1980000}"/>
    <cellStyle name="Normal 5 2 2 3 3 5 3 2 2" xfId="40076" xr:uid="{00000000-0005-0000-0000-0000F2980000}"/>
    <cellStyle name="Normal 5 2 2 3 3 5 3 3" xfId="40077" xr:uid="{00000000-0005-0000-0000-0000F3980000}"/>
    <cellStyle name="Normal 5 2 2 3 3 5 4" xfId="40078" xr:uid="{00000000-0005-0000-0000-0000F4980000}"/>
    <cellStyle name="Normal 5 2 2 3 3 6" xfId="40079" xr:uid="{00000000-0005-0000-0000-0000F5980000}"/>
    <cellStyle name="Normal 5 2 2 3 3 6 2" xfId="40080" xr:uid="{00000000-0005-0000-0000-0000F6980000}"/>
    <cellStyle name="Normal 5 2 2 3 3 6 2 2" xfId="40081" xr:uid="{00000000-0005-0000-0000-0000F7980000}"/>
    <cellStyle name="Normal 5 2 2 3 3 6 3" xfId="40082" xr:uid="{00000000-0005-0000-0000-0000F8980000}"/>
    <cellStyle name="Normal 5 2 2 3 3 6 3 2" xfId="40083" xr:uid="{00000000-0005-0000-0000-0000F9980000}"/>
    <cellStyle name="Normal 5 2 2 3 3 6 3 2 2" xfId="40084" xr:uid="{00000000-0005-0000-0000-0000FA980000}"/>
    <cellStyle name="Normal 5 2 2 3 3 6 3 3" xfId="40085" xr:uid="{00000000-0005-0000-0000-0000FB980000}"/>
    <cellStyle name="Normal 5 2 2 3 3 6 4" xfId="40086" xr:uid="{00000000-0005-0000-0000-0000FC980000}"/>
    <cellStyle name="Normal 5 2 2 3 3 7" xfId="40087" xr:uid="{00000000-0005-0000-0000-0000FD980000}"/>
    <cellStyle name="Normal 5 2 2 3 3 7 2" xfId="40088" xr:uid="{00000000-0005-0000-0000-0000FE980000}"/>
    <cellStyle name="Normal 5 2 2 3 3 8" xfId="40089" xr:uid="{00000000-0005-0000-0000-0000FF980000}"/>
    <cellStyle name="Normal 5 2 2 3 3 8 2" xfId="40090" xr:uid="{00000000-0005-0000-0000-000000990000}"/>
    <cellStyle name="Normal 5 2 2 3 3 8 2 2" xfId="40091" xr:uid="{00000000-0005-0000-0000-000001990000}"/>
    <cellStyle name="Normal 5 2 2 3 3 8 3" xfId="40092" xr:uid="{00000000-0005-0000-0000-000002990000}"/>
    <cellStyle name="Normal 5 2 2 3 3 9" xfId="40093" xr:uid="{00000000-0005-0000-0000-000003990000}"/>
    <cellStyle name="Normal 5 2 2 3 3 9 2" xfId="40094" xr:uid="{00000000-0005-0000-0000-000004990000}"/>
    <cellStyle name="Normal 5 2 2 3 4" xfId="40095" xr:uid="{00000000-0005-0000-0000-000005990000}"/>
    <cellStyle name="Normal 5 2 2 3 4 10" xfId="40096" xr:uid="{00000000-0005-0000-0000-000006990000}"/>
    <cellStyle name="Normal 5 2 2 3 4 11" xfId="40097" xr:uid="{00000000-0005-0000-0000-000007990000}"/>
    <cellStyle name="Normal 5 2 2 3 4 2" xfId="40098" xr:uid="{00000000-0005-0000-0000-000008990000}"/>
    <cellStyle name="Normal 5 2 2 3 4 2 2" xfId="40099" xr:uid="{00000000-0005-0000-0000-000009990000}"/>
    <cellStyle name="Normal 5 2 2 3 4 2 2 2" xfId="40100" xr:uid="{00000000-0005-0000-0000-00000A990000}"/>
    <cellStyle name="Normal 5 2 2 3 4 2 2 2 2" xfId="40101" xr:uid="{00000000-0005-0000-0000-00000B990000}"/>
    <cellStyle name="Normal 5 2 2 3 4 2 2 2 2 2" xfId="40102" xr:uid="{00000000-0005-0000-0000-00000C990000}"/>
    <cellStyle name="Normal 5 2 2 3 4 2 2 2 2 2 2" xfId="40103" xr:uid="{00000000-0005-0000-0000-00000D990000}"/>
    <cellStyle name="Normal 5 2 2 3 4 2 2 2 2 3" xfId="40104" xr:uid="{00000000-0005-0000-0000-00000E990000}"/>
    <cellStyle name="Normal 5 2 2 3 4 2 2 2 2 3 2" xfId="40105" xr:uid="{00000000-0005-0000-0000-00000F990000}"/>
    <cellStyle name="Normal 5 2 2 3 4 2 2 2 2 3 2 2" xfId="40106" xr:uid="{00000000-0005-0000-0000-000010990000}"/>
    <cellStyle name="Normal 5 2 2 3 4 2 2 2 2 3 3" xfId="40107" xr:uid="{00000000-0005-0000-0000-000011990000}"/>
    <cellStyle name="Normal 5 2 2 3 4 2 2 2 2 4" xfId="40108" xr:uid="{00000000-0005-0000-0000-000012990000}"/>
    <cellStyle name="Normal 5 2 2 3 4 2 2 2 3" xfId="40109" xr:uid="{00000000-0005-0000-0000-000013990000}"/>
    <cellStyle name="Normal 5 2 2 3 4 2 2 2 3 2" xfId="40110" xr:uid="{00000000-0005-0000-0000-000014990000}"/>
    <cellStyle name="Normal 5 2 2 3 4 2 2 2 4" xfId="40111" xr:uid="{00000000-0005-0000-0000-000015990000}"/>
    <cellStyle name="Normal 5 2 2 3 4 2 2 2 4 2" xfId="40112" xr:uid="{00000000-0005-0000-0000-000016990000}"/>
    <cellStyle name="Normal 5 2 2 3 4 2 2 2 4 2 2" xfId="40113" xr:uid="{00000000-0005-0000-0000-000017990000}"/>
    <cellStyle name="Normal 5 2 2 3 4 2 2 2 4 3" xfId="40114" xr:uid="{00000000-0005-0000-0000-000018990000}"/>
    <cellStyle name="Normal 5 2 2 3 4 2 2 2 5" xfId="40115" xr:uid="{00000000-0005-0000-0000-000019990000}"/>
    <cellStyle name="Normal 5 2 2 3 4 2 2 3" xfId="40116" xr:uid="{00000000-0005-0000-0000-00001A990000}"/>
    <cellStyle name="Normal 5 2 2 3 4 2 2 3 2" xfId="40117" xr:uid="{00000000-0005-0000-0000-00001B990000}"/>
    <cellStyle name="Normal 5 2 2 3 4 2 2 3 2 2" xfId="40118" xr:uid="{00000000-0005-0000-0000-00001C990000}"/>
    <cellStyle name="Normal 5 2 2 3 4 2 2 3 3" xfId="40119" xr:uid="{00000000-0005-0000-0000-00001D990000}"/>
    <cellStyle name="Normal 5 2 2 3 4 2 2 3 3 2" xfId="40120" xr:uid="{00000000-0005-0000-0000-00001E990000}"/>
    <cellStyle name="Normal 5 2 2 3 4 2 2 3 3 2 2" xfId="40121" xr:uid="{00000000-0005-0000-0000-00001F990000}"/>
    <cellStyle name="Normal 5 2 2 3 4 2 2 3 3 3" xfId="40122" xr:uid="{00000000-0005-0000-0000-000020990000}"/>
    <cellStyle name="Normal 5 2 2 3 4 2 2 3 4" xfId="40123" xr:uid="{00000000-0005-0000-0000-000021990000}"/>
    <cellStyle name="Normal 5 2 2 3 4 2 2 4" xfId="40124" xr:uid="{00000000-0005-0000-0000-000022990000}"/>
    <cellStyle name="Normal 5 2 2 3 4 2 2 4 2" xfId="40125" xr:uid="{00000000-0005-0000-0000-000023990000}"/>
    <cellStyle name="Normal 5 2 2 3 4 2 2 4 2 2" xfId="40126" xr:uid="{00000000-0005-0000-0000-000024990000}"/>
    <cellStyle name="Normal 5 2 2 3 4 2 2 4 3" xfId="40127" xr:uid="{00000000-0005-0000-0000-000025990000}"/>
    <cellStyle name="Normal 5 2 2 3 4 2 2 4 3 2" xfId="40128" xr:uid="{00000000-0005-0000-0000-000026990000}"/>
    <cellStyle name="Normal 5 2 2 3 4 2 2 4 3 2 2" xfId="40129" xr:uid="{00000000-0005-0000-0000-000027990000}"/>
    <cellStyle name="Normal 5 2 2 3 4 2 2 4 3 3" xfId="40130" xr:uid="{00000000-0005-0000-0000-000028990000}"/>
    <cellStyle name="Normal 5 2 2 3 4 2 2 4 4" xfId="40131" xr:uid="{00000000-0005-0000-0000-000029990000}"/>
    <cellStyle name="Normal 5 2 2 3 4 2 2 5" xfId="40132" xr:uid="{00000000-0005-0000-0000-00002A990000}"/>
    <cellStyle name="Normal 5 2 2 3 4 2 2 5 2" xfId="40133" xr:uid="{00000000-0005-0000-0000-00002B990000}"/>
    <cellStyle name="Normal 5 2 2 3 4 2 2 6" xfId="40134" xr:uid="{00000000-0005-0000-0000-00002C990000}"/>
    <cellStyle name="Normal 5 2 2 3 4 2 2 6 2" xfId="40135" xr:uid="{00000000-0005-0000-0000-00002D990000}"/>
    <cellStyle name="Normal 5 2 2 3 4 2 2 6 2 2" xfId="40136" xr:uid="{00000000-0005-0000-0000-00002E990000}"/>
    <cellStyle name="Normal 5 2 2 3 4 2 2 6 3" xfId="40137" xr:uid="{00000000-0005-0000-0000-00002F990000}"/>
    <cellStyle name="Normal 5 2 2 3 4 2 2 7" xfId="40138" xr:uid="{00000000-0005-0000-0000-000030990000}"/>
    <cellStyle name="Normal 5 2 2 3 4 2 2 7 2" xfId="40139" xr:uid="{00000000-0005-0000-0000-000031990000}"/>
    <cellStyle name="Normal 5 2 2 3 4 2 2 8" xfId="40140" xr:uid="{00000000-0005-0000-0000-000032990000}"/>
    <cellStyle name="Normal 5 2 2 3 4 2 3" xfId="40141" xr:uid="{00000000-0005-0000-0000-000033990000}"/>
    <cellStyle name="Normal 5 2 2 3 4 2 3 2" xfId="40142" xr:uid="{00000000-0005-0000-0000-000034990000}"/>
    <cellStyle name="Normal 5 2 2 3 4 2 3 2 2" xfId="40143" xr:uid="{00000000-0005-0000-0000-000035990000}"/>
    <cellStyle name="Normal 5 2 2 3 4 2 3 2 2 2" xfId="40144" xr:uid="{00000000-0005-0000-0000-000036990000}"/>
    <cellStyle name="Normal 5 2 2 3 4 2 3 2 3" xfId="40145" xr:uid="{00000000-0005-0000-0000-000037990000}"/>
    <cellStyle name="Normal 5 2 2 3 4 2 3 2 3 2" xfId="40146" xr:uid="{00000000-0005-0000-0000-000038990000}"/>
    <cellStyle name="Normal 5 2 2 3 4 2 3 2 3 2 2" xfId="40147" xr:uid="{00000000-0005-0000-0000-000039990000}"/>
    <cellStyle name="Normal 5 2 2 3 4 2 3 2 3 3" xfId="40148" xr:uid="{00000000-0005-0000-0000-00003A990000}"/>
    <cellStyle name="Normal 5 2 2 3 4 2 3 2 4" xfId="40149" xr:uid="{00000000-0005-0000-0000-00003B990000}"/>
    <cellStyle name="Normal 5 2 2 3 4 2 3 3" xfId="40150" xr:uid="{00000000-0005-0000-0000-00003C990000}"/>
    <cellStyle name="Normal 5 2 2 3 4 2 3 3 2" xfId="40151" xr:uid="{00000000-0005-0000-0000-00003D990000}"/>
    <cellStyle name="Normal 5 2 2 3 4 2 3 4" xfId="40152" xr:uid="{00000000-0005-0000-0000-00003E990000}"/>
    <cellStyle name="Normal 5 2 2 3 4 2 3 4 2" xfId="40153" xr:uid="{00000000-0005-0000-0000-00003F990000}"/>
    <cellStyle name="Normal 5 2 2 3 4 2 3 4 2 2" xfId="40154" xr:uid="{00000000-0005-0000-0000-000040990000}"/>
    <cellStyle name="Normal 5 2 2 3 4 2 3 4 3" xfId="40155" xr:uid="{00000000-0005-0000-0000-000041990000}"/>
    <cellStyle name="Normal 5 2 2 3 4 2 3 5" xfId="40156" xr:uid="{00000000-0005-0000-0000-000042990000}"/>
    <cellStyle name="Normal 5 2 2 3 4 2 4" xfId="40157" xr:uid="{00000000-0005-0000-0000-000043990000}"/>
    <cellStyle name="Normal 5 2 2 3 4 2 4 2" xfId="40158" xr:uid="{00000000-0005-0000-0000-000044990000}"/>
    <cellStyle name="Normal 5 2 2 3 4 2 4 2 2" xfId="40159" xr:uid="{00000000-0005-0000-0000-000045990000}"/>
    <cellStyle name="Normal 5 2 2 3 4 2 4 3" xfId="40160" xr:uid="{00000000-0005-0000-0000-000046990000}"/>
    <cellStyle name="Normal 5 2 2 3 4 2 4 3 2" xfId="40161" xr:uid="{00000000-0005-0000-0000-000047990000}"/>
    <cellStyle name="Normal 5 2 2 3 4 2 4 3 2 2" xfId="40162" xr:uid="{00000000-0005-0000-0000-000048990000}"/>
    <cellStyle name="Normal 5 2 2 3 4 2 4 3 3" xfId="40163" xr:uid="{00000000-0005-0000-0000-000049990000}"/>
    <cellStyle name="Normal 5 2 2 3 4 2 4 4" xfId="40164" xr:uid="{00000000-0005-0000-0000-00004A990000}"/>
    <cellStyle name="Normal 5 2 2 3 4 2 5" xfId="40165" xr:uid="{00000000-0005-0000-0000-00004B990000}"/>
    <cellStyle name="Normal 5 2 2 3 4 2 5 2" xfId="40166" xr:uid="{00000000-0005-0000-0000-00004C990000}"/>
    <cellStyle name="Normal 5 2 2 3 4 2 5 2 2" xfId="40167" xr:uid="{00000000-0005-0000-0000-00004D990000}"/>
    <cellStyle name="Normal 5 2 2 3 4 2 5 3" xfId="40168" xr:uid="{00000000-0005-0000-0000-00004E990000}"/>
    <cellStyle name="Normal 5 2 2 3 4 2 5 3 2" xfId="40169" xr:uid="{00000000-0005-0000-0000-00004F990000}"/>
    <cellStyle name="Normal 5 2 2 3 4 2 5 3 2 2" xfId="40170" xr:uid="{00000000-0005-0000-0000-000050990000}"/>
    <cellStyle name="Normal 5 2 2 3 4 2 5 3 3" xfId="40171" xr:uid="{00000000-0005-0000-0000-000051990000}"/>
    <cellStyle name="Normal 5 2 2 3 4 2 5 4" xfId="40172" xr:uid="{00000000-0005-0000-0000-000052990000}"/>
    <cellStyle name="Normal 5 2 2 3 4 2 6" xfId="40173" xr:uid="{00000000-0005-0000-0000-000053990000}"/>
    <cellStyle name="Normal 5 2 2 3 4 2 6 2" xfId="40174" xr:uid="{00000000-0005-0000-0000-000054990000}"/>
    <cellStyle name="Normal 5 2 2 3 4 2 7" xfId="40175" xr:uid="{00000000-0005-0000-0000-000055990000}"/>
    <cellStyle name="Normal 5 2 2 3 4 2 7 2" xfId="40176" xr:uid="{00000000-0005-0000-0000-000056990000}"/>
    <cellStyle name="Normal 5 2 2 3 4 2 7 2 2" xfId="40177" xr:uid="{00000000-0005-0000-0000-000057990000}"/>
    <cellStyle name="Normal 5 2 2 3 4 2 7 3" xfId="40178" xr:uid="{00000000-0005-0000-0000-000058990000}"/>
    <cellStyle name="Normal 5 2 2 3 4 2 8" xfId="40179" xr:uid="{00000000-0005-0000-0000-000059990000}"/>
    <cellStyle name="Normal 5 2 2 3 4 2 8 2" xfId="40180" xr:uid="{00000000-0005-0000-0000-00005A990000}"/>
    <cellStyle name="Normal 5 2 2 3 4 2 9" xfId="40181" xr:uid="{00000000-0005-0000-0000-00005B990000}"/>
    <cellStyle name="Normal 5 2 2 3 4 3" xfId="40182" xr:uid="{00000000-0005-0000-0000-00005C990000}"/>
    <cellStyle name="Normal 5 2 2 3 4 3 2" xfId="40183" xr:uid="{00000000-0005-0000-0000-00005D990000}"/>
    <cellStyle name="Normal 5 2 2 3 4 3 2 2" xfId="40184" xr:uid="{00000000-0005-0000-0000-00005E990000}"/>
    <cellStyle name="Normal 5 2 2 3 4 3 2 2 2" xfId="40185" xr:uid="{00000000-0005-0000-0000-00005F990000}"/>
    <cellStyle name="Normal 5 2 2 3 4 3 2 2 2 2" xfId="40186" xr:uid="{00000000-0005-0000-0000-000060990000}"/>
    <cellStyle name="Normal 5 2 2 3 4 3 2 2 3" xfId="40187" xr:uid="{00000000-0005-0000-0000-000061990000}"/>
    <cellStyle name="Normal 5 2 2 3 4 3 2 2 3 2" xfId="40188" xr:uid="{00000000-0005-0000-0000-000062990000}"/>
    <cellStyle name="Normal 5 2 2 3 4 3 2 2 3 2 2" xfId="40189" xr:uid="{00000000-0005-0000-0000-000063990000}"/>
    <cellStyle name="Normal 5 2 2 3 4 3 2 2 3 3" xfId="40190" xr:uid="{00000000-0005-0000-0000-000064990000}"/>
    <cellStyle name="Normal 5 2 2 3 4 3 2 2 4" xfId="40191" xr:uid="{00000000-0005-0000-0000-000065990000}"/>
    <cellStyle name="Normal 5 2 2 3 4 3 2 3" xfId="40192" xr:uid="{00000000-0005-0000-0000-000066990000}"/>
    <cellStyle name="Normal 5 2 2 3 4 3 2 3 2" xfId="40193" xr:uid="{00000000-0005-0000-0000-000067990000}"/>
    <cellStyle name="Normal 5 2 2 3 4 3 2 4" xfId="40194" xr:uid="{00000000-0005-0000-0000-000068990000}"/>
    <cellStyle name="Normal 5 2 2 3 4 3 2 4 2" xfId="40195" xr:uid="{00000000-0005-0000-0000-000069990000}"/>
    <cellStyle name="Normal 5 2 2 3 4 3 2 4 2 2" xfId="40196" xr:uid="{00000000-0005-0000-0000-00006A990000}"/>
    <cellStyle name="Normal 5 2 2 3 4 3 2 4 3" xfId="40197" xr:uid="{00000000-0005-0000-0000-00006B990000}"/>
    <cellStyle name="Normal 5 2 2 3 4 3 2 5" xfId="40198" xr:uid="{00000000-0005-0000-0000-00006C990000}"/>
    <cellStyle name="Normal 5 2 2 3 4 3 3" xfId="40199" xr:uid="{00000000-0005-0000-0000-00006D990000}"/>
    <cellStyle name="Normal 5 2 2 3 4 3 3 2" xfId="40200" xr:uid="{00000000-0005-0000-0000-00006E990000}"/>
    <cellStyle name="Normal 5 2 2 3 4 3 3 2 2" xfId="40201" xr:uid="{00000000-0005-0000-0000-00006F990000}"/>
    <cellStyle name="Normal 5 2 2 3 4 3 3 3" xfId="40202" xr:uid="{00000000-0005-0000-0000-000070990000}"/>
    <cellStyle name="Normal 5 2 2 3 4 3 3 3 2" xfId="40203" xr:uid="{00000000-0005-0000-0000-000071990000}"/>
    <cellStyle name="Normal 5 2 2 3 4 3 3 3 2 2" xfId="40204" xr:uid="{00000000-0005-0000-0000-000072990000}"/>
    <cellStyle name="Normal 5 2 2 3 4 3 3 3 3" xfId="40205" xr:uid="{00000000-0005-0000-0000-000073990000}"/>
    <cellStyle name="Normal 5 2 2 3 4 3 3 4" xfId="40206" xr:uid="{00000000-0005-0000-0000-000074990000}"/>
    <cellStyle name="Normal 5 2 2 3 4 3 4" xfId="40207" xr:uid="{00000000-0005-0000-0000-000075990000}"/>
    <cellStyle name="Normal 5 2 2 3 4 3 4 2" xfId="40208" xr:uid="{00000000-0005-0000-0000-000076990000}"/>
    <cellStyle name="Normal 5 2 2 3 4 3 4 2 2" xfId="40209" xr:uid="{00000000-0005-0000-0000-000077990000}"/>
    <cellStyle name="Normal 5 2 2 3 4 3 4 3" xfId="40210" xr:uid="{00000000-0005-0000-0000-000078990000}"/>
    <cellStyle name="Normal 5 2 2 3 4 3 4 3 2" xfId="40211" xr:uid="{00000000-0005-0000-0000-000079990000}"/>
    <cellStyle name="Normal 5 2 2 3 4 3 4 3 2 2" xfId="40212" xr:uid="{00000000-0005-0000-0000-00007A990000}"/>
    <cellStyle name="Normal 5 2 2 3 4 3 4 3 3" xfId="40213" xr:uid="{00000000-0005-0000-0000-00007B990000}"/>
    <cellStyle name="Normal 5 2 2 3 4 3 4 4" xfId="40214" xr:uid="{00000000-0005-0000-0000-00007C990000}"/>
    <cellStyle name="Normal 5 2 2 3 4 3 5" xfId="40215" xr:uid="{00000000-0005-0000-0000-00007D990000}"/>
    <cellStyle name="Normal 5 2 2 3 4 3 5 2" xfId="40216" xr:uid="{00000000-0005-0000-0000-00007E990000}"/>
    <cellStyle name="Normal 5 2 2 3 4 3 6" xfId="40217" xr:uid="{00000000-0005-0000-0000-00007F990000}"/>
    <cellStyle name="Normal 5 2 2 3 4 3 6 2" xfId="40218" xr:uid="{00000000-0005-0000-0000-000080990000}"/>
    <cellStyle name="Normal 5 2 2 3 4 3 6 2 2" xfId="40219" xr:uid="{00000000-0005-0000-0000-000081990000}"/>
    <cellStyle name="Normal 5 2 2 3 4 3 6 3" xfId="40220" xr:uid="{00000000-0005-0000-0000-000082990000}"/>
    <cellStyle name="Normal 5 2 2 3 4 3 7" xfId="40221" xr:uid="{00000000-0005-0000-0000-000083990000}"/>
    <cellStyle name="Normal 5 2 2 3 4 3 7 2" xfId="40222" xr:uid="{00000000-0005-0000-0000-000084990000}"/>
    <cellStyle name="Normal 5 2 2 3 4 3 8" xfId="40223" xr:uid="{00000000-0005-0000-0000-000085990000}"/>
    <cellStyle name="Normal 5 2 2 3 4 4" xfId="40224" xr:uid="{00000000-0005-0000-0000-000086990000}"/>
    <cellStyle name="Normal 5 2 2 3 4 4 2" xfId="40225" xr:uid="{00000000-0005-0000-0000-000087990000}"/>
    <cellStyle name="Normal 5 2 2 3 4 4 2 2" xfId="40226" xr:uid="{00000000-0005-0000-0000-000088990000}"/>
    <cellStyle name="Normal 5 2 2 3 4 4 2 2 2" xfId="40227" xr:uid="{00000000-0005-0000-0000-000089990000}"/>
    <cellStyle name="Normal 5 2 2 3 4 4 2 3" xfId="40228" xr:uid="{00000000-0005-0000-0000-00008A990000}"/>
    <cellStyle name="Normal 5 2 2 3 4 4 2 3 2" xfId="40229" xr:uid="{00000000-0005-0000-0000-00008B990000}"/>
    <cellStyle name="Normal 5 2 2 3 4 4 2 3 2 2" xfId="40230" xr:uid="{00000000-0005-0000-0000-00008C990000}"/>
    <cellStyle name="Normal 5 2 2 3 4 4 2 3 3" xfId="40231" xr:uid="{00000000-0005-0000-0000-00008D990000}"/>
    <cellStyle name="Normal 5 2 2 3 4 4 2 4" xfId="40232" xr:uid="{00000000-0005-0000-0000-00008E990000}"/>
    <cellStyle name="Normal 5 2 2 3 4 4 3" xfId="40233" xr:uid="{00000000-0005-0000-0000-00008F990000}"/>
    <cellStyle name="Normal 5 2 2 3 4 4 3 2" xfId="40234" xr:uid="{00000000-0005-0000-0000-000090990000}"/>
    <cellStyle name="Normal 5 2 2 3 4 4 4" xfId="40235" xr:uid="{00000000-0005-0000-0000-000091990000}"/>
    <cellStyle name="Normal 5 2 2 3 4 4 4 2" xfId="40236" xr:uid="{00000000-0005-0000-0000-000092990000}"/>
    <cellStyle name="Normal 5 2 2 3 4 4 4 2 2" xfId="40237" xr:uid="{00000000-0005-0000-0000-000093990000}"/>
    <cellStyle name="Normal 5 2 2 3 4 4 4 3" xfId="40238" xr:uid="{00000000-0005-0000-0000-000094990000}"/>
    <cellStyle name="Normal 5 2 2 3 4 4 5" xfId="40239" xr:uid="{00000000-0005-0000-0000-000095990000}"/>
    <cellStyle name="Normal 5 2 2 3 4 5" xfId="40240" xr:uid="{00000000-0005-0000-0000-000096990000}"/>
    <cellStyle name="Normal 5 2 2 3 4 5 2" xfId="40241" xr:uid="{00000000-0005-0000-0000-000097990000}"/>
    <cellStyle name="Normal 5 2 2 3 4 5 2 2" xfId="40242" xr:uid="{00000000-0005-0000-0000-000098990000}"/>
    <cellStyle name="Normal 5 2 2 3 4 5 3" xfId="40243" xr:uid="{00000000-0005-0000-0000-000099990000}"/>
    <cellStyle name="Normal 5 2 2 3 4 5 3 2" xfId="40244" xr:uid="{00000000-0005-0000-0000-00009A990000}"/>
    <cellStyle name="Normal 5 2 2 3 4 5 3 2 2" xfId="40245" xr:uid="{00000000-0005-0000-0000-00009B990000}"/>
    <cellStyle name="Normal 5 2 2 3 4 5 3 3" xfId="40246" xr:uid="{00000000-0005-0000-0000-00009C990000}"/>
    <cellStyle name="Normal 5 2 2 3 4 5 4" xfId="40247" xr:uid="{00000000-0005-0000-0000-00009D990000}"/>
    <cellStyle name="Normal 5 2 2 3 4 6" xfId="40248" xr:uid="{00000000-0005-0000-0000-00009E990000}"/>
    <cellStyle name="Normal 5 2 2 3 4 6 2" xfId="40249" xr:uid="{00000000-0005-0000-0000-00009F990000}"/>
    <cellStyle name="Normal 5 2 2 3 4 6 2 2" xfId="40250" xr:uid="{00000000-0005-0000-0000-0000A0990000}"/>
    <cellStyle name="Normal 5 2 2 3 4 6 3" xfId="40251" xr:uid="{00000000-0005-0000-0000-0000A1990000}"/>
    <cellStyle name="Normal 5 2 2 3 4 6 3 2" xfId="40252" xr:uid="{00000000-0005-0000-0000-0000A2990000}"/>
    <cellStyle name="Normal 5 2 2 3 4 6 3 2 2" xfId="40253" xr:uid="{00000000-0005-0000-0000-0000A3990000}"/>
    <cellStyle name="Normal 5 2 2 3 4 6 3 3" xfId="40254" xr:uid="{00000000-0005-0000-0000-0000A4990000}"/>
    <cellStyle name="Normal 5 2 2 3 4 6 4" xfId="40255" xr:uid="{00000000-0005-0000-0000-0000A5990000}"/>
    <cellStyle name="Normal 5 2 2 3 4 7" xfId="40256" xr:uid="{00000000-0005-0000-0000-0000A6990000}"/>
    <cellStyle name="Normal 5 2 2 3 4 7 2" xfId="40257" xr:uid="{00000000-0005-0000-0000-0000A7990000}"/>
    <cellStyle name="Normal 5 2 2 3 4 8" xfId="40258" xr:uid="{00000000-0005-0000-0000-0000A8990000}"/>
    <cellStyle name="Normal 5 2 2 3 4 8 2" xfId="40259" xr:uid="{00000000-0005-0000-0000-0000A9990000}"/>
    <cellStyle name="Normal 5 2 2 3 4 8 2 2" xfId="40260" xr:uid="{00000000-0005-0000-0000-0000AA990000}"/>
    <cellStyle name="Normal 5 2 2 3 4 8 3" xfId="40261" xr:uid="{00000000-0005-0000-0000-0000AB990000}"/>
    <cellStyle name="Normal 5 2 2 3 4 9" xfId="40262" xr:uid="{00000000-0005-0000-0000-0000AC990000}"/>
    <cellStyle name="Normal 5 2 2 3 4 9 2" xfId="40263" xr:uid="{00000000-0005-0000-0000-0000AD990000}"/>
    <cellStyle name="Normal 5 2 2 3 5" xfId="40264" xr:uid="{00000000-0005-0000-0000-0000AE990000}"/>
    <cellStyle name="Normal 5 2 2 3 5 2" xfId="40265" xr:uid="{00000000-0005-0000-0000-0000AF990000}"/>
    <cellStyle name="Normal 5 2 2 3 5 2 2" xfId="40266" xr:uid="{00000000-0005-0000-0000-0000B0990000}"/>
    <cellStyle name="Normal 5 2 2 3 5 2 2 2" xfId="40267" xr:uid="{00000000-0005-0000-0000-0000B1990000}"/>
    <cellStyle name="Normal 5 2 2 3 5 2 2 2 2" xfId="40268" xr:uid="{00000000-0005-0000-0000-0000B2990000}"/>
    <cellStyle name="Normal 5 2 2 3 5 2 2 2 2 2" xfId="40269" xr:uid="{00000000-0005-0000-0000-0000B3990000}"/>
    <cellStyle name="Normal 5 2 2 3 5 2 2 2 3" xfId="40270" xr:uid="{00000000-0005-0000-0000-0000B4990000}"/>
    <cellStyle name="Normal 5 2 2 3 5 2 2 2 3 2" xfId="40271" xr:uid="{00000000-0005-0000-0000-0000B5990000}"/>
    <cellStyle name="Normal 5 2 2 3 5 2 2 2 3 2 2" xfId="40272" xr:uid="{00000000-0005-0000-0000-0000B6990000}"/>
    <cellStyle name="Normal 5 2 2 3 5 2 2 2 3 3" xfId="40273" xr:uid="{00000000-0005-0000-0000-0000B7990000}"/>
    <cellStyle name="Normal 5 2 2 3 5 2 2 2 4" xfId="40274" xr:uid="{00000000-0005-0000-0000-0000B8990000}"/>
    <cellStyle name="Normal 5 2 2 3 5 2 2 3" xfId="40275" xr:uid="{00000000-0005-0000-0000-0000B9990000}"/>
    <cellStyle name="Normal 5 2 2 3 5 2 2 3 2" xfId="40276" xr:uid="{00000000-0005-0000-0000-0000BA990000}"/>
    <cellStyle name="Normal 5 2 2 3 5 2 2 4" xfId="40277" xr:uid="{00000000-0005-0000-0000-0000BB990000}"/>
    <cellStyle name="Normal 5 2 2 3 5 2 2 4 2" xfId="40278" xr:uid="{00000000-0005-0000-0000-0000BC990000}"/>
    <cellStyle name="Normal 5 2 2 3 5 2 2 4 2 2" xfId="40279" xr:uid="{00000000-0005-0000-0000-0000BD990000}"/>
    <cellStyle name="Normal 5 2 2 3 5 2 2 4 3" xfId="40280" xr:uid="{00000000-0005-0000-0000-0000BE990000}"/>
    <cellStyle name="Normal 5 2 2 3 5 2 2 5" xfId="40281" xr:uid="{00000000-0005-0000-0000-0000BF990000}"/>
    <cellStyle name="Normal 5 2 2 3 5 2 3" xfId="40282" xr:uid="{00000000-0005-0000-0000-0000C0990000}"/>
    <cellStyle name="Normal 5 2 2 3 5 2 3 2" xfId="40283" xr:uid="{00000000-0005-0000-0000-0000C1990000}"/>
    <cellStyle name="Normal 5 2 2 3 5 2 3 2 2" xfId="40284" xr:uid="{00000000-0005-0000-0000-0000C2990000}"/>
    <cellStyle name="Normal 5 2 2 3 5 2 3 3" xfId="40285" xr:uid="{00000000-0005-0000-0000-0000C3990000}"/>
    <cellStyle name="Normal 5 2 2 3 5 2 3 3 2" xfId="40286" xr:uid="{00000000-0005-0000-0000-0000C4990000}"/>
    <cellStyle name="Normal 5 2 2 3 5 2 3 3 2 2" xfId="40287" xr:uid="{00000000-0005-0000-0000-0000C5990000}"/>
    <cellStyle name="Normal 5 2 2 3 5 2 3 3 3" xfId="40288" xr:uid="{00000000-0005-0000-0000-0000C6990000}"/>
    <cellStyle name="Normal 5 2 2 3 5 2 3 4" xfId="40289" xr:uid="{00000000-0005-0000-0000-0000C7990000}"/>
    <cellStyle name="Normal 5 2 2 3 5 2 4" xfId="40290" xr:uid="{00000000-0005-0000-0000-0000C8990000}"/>
    <cellStyle name="Normal 5 2 2 3 5 2 4 2" xfId="40291" xr:uid="{00000000-0005-0000-0000-0000C9990000}"/>
    <cellStyle name="Normal 5 2 2 3 5 2 4 2 2" xfId="40292" xr:uid="{00000000-0005-0000-0000-0000CA990000}"/>
    <cellStyle name="Normal 5 2 2 3 5 2 4 3" xfId="40293" xr:uid="{00000000-0005-0000-0000-0000CB990000}"/>
    <cellStyle name="Normal 5 2 2 3 5 2 4 3 2" xfId="40294" xr:uid="{00000000-0005-0000-0000-0000CC990000}"/>
    <cellStyle name="Normal 5 2 2 3 5 2 4 3 2 2" xfId="40295" xr:uid="{00000000-0005-0000-0000-0000CD990000}"/>
    <cellStyle name="Normal 5 2 2 3 5 2 4 3 3" xfId="40296" xr:uid="{00000000-0005-0000-0000-0000CE990000}"/>
    <cellStyle name="Normal 5 2 2 3 5 2 4 4" xfId="40297" xr:uid="{00000000-0005-0000-0000-0000CF990000}"/>
    <cellStyle name="Normal 5 2 2 3 5 2 5" xfId="40298" xr:uid="{00000000-0005-0000-0000-0000D0990000}"/>
    <cellStyle name="Normal 5 2 2 3 5 2 5 2" xfId="40299" xr:uid="{00000000-0005-0000-0000-0000D1990000}"/>
    <cellStyle name="Normal 5 2 2 3 5 2 6" xfId="40300" xr:uid="{00000000-0005-0000-0000-0000D2990000}"/>
    <cellStyle name="Normal 5 2 2 3 5 2 6 2" xfId="40301" xr:uid="{00000000-0005-0000-0000-0000D3990000}"/>
    <cellStyle name="Normal 5 2 2 3 5 2 6 2 2" xfId="40302" xr:uid="{00000000-0005-0000-0000-0000D4990000}"/>
    <cellStyle name="Normal 5 2 2 3 5 2 6 3" xfId="40303" xr:uid="{00000000-0005-0000-0000-0000D5990000}"/>
    <cellStyle name="Normal 5 2 2 3 5 2 7" xfId="40304" xr:uid="{00000000-0005-0000-0000-0000D6990000}"/>
    <cellStyle name="Normal 5 2 2 3 5 2 7 2" xfId="40305" xr:uid="{00000000-0005-0000-0000-0000D7990000}"/>
    <cellStyle name="Normal 5 2 2 3 5 2 8" xfId="40306" xr:uid="{00000000-0005-0000-0000-0000D8990000}"/>
    <cellStyle name="Normal 5 2 2 3 5 3" xfId="40307" xr:uid="{00000000-0005-0000-0000-0000D9990000}"/>
    <cellStyle name="Normal 5 2 2 3 5 3 2" xfId="40308" xr:uid="{00000000-0005-0000-0000-0000DA990000}"/>
    <cellStyle name="Normal 5 2 2 3 5 3 2 2" xfId="40309" xr:uid="{00000000-0005-0000-0000-0000DB990000}"/>
    <cellStyle name="Normal 5 2 2 3 5 3 2 2 2" xfId="40310" xr:uid="{00000000-0005-0000-0000-0000DC990000}"/>
    <cellStyle name="Normal 5 2 2 3 5 3 2 3" xfId="40311" xr:uid="{00000000-0005-0000-0000-0000DD990000}"/>
    <cellStyle name="Normal 5 2 2 3 5 3 2 3 2" xfId="40312" xr:uid="{00000000-0005-0000-0000-0000DE990000}"/>
    <cellStyle name="Normal 5 2 2 3 5 3 2 3 2 2" xfId="40313" xr:uid="{00000000-0005-0000-0000-0000DF990000}"/>
    <cellStyle name="Normal 5 2 2 3 5 3 2 3 3" xfId="40314" xr:uid="{00000000-0005-0000-0000-0000E0990000}"/>
    <cellStyle name="Normal 5 2 2 3 5 3 2 4" xfId="40315" xr:uid="{00000000-0005-0000-0000-0000E1990000}"/>
    <cellStyle name="Normal 5 2 2 3 5 3 3" xfId="40316" xr:uid="{00000000-0005-0000-0000-0000E2990000}"/>
    <cellStyle name="Normal 5 2 2 3 5 3 3 2" xfId="40317" xr:uid="{00000000-0005-0000-0000-0000E3990000}"/>
    <cellStyle name="Normal 5 2 2 3 5 3 4" xfId="40318" xr:uid="{00000000-0005-0000-0000-0000E4990000}"/>
    <cellStyle name="Normal 5 2 2 3 5 3 4 2" xfId="40319" xr:uid="{00000000-0005-0000-0000-0000E5990000}"/>
    <cellStyle name="Normal 5 2 2 3 5 3 4 2 2" xfId="40320" xr:uid="{00000000-0005-0000-0000-0000E6990000}"/>
    <cellStyle name="Normal 5 2 2 3 5 3 4 3" xfId="40321" xr:uid="{00000000-0005-0000-0000-0000E7990000}"/>
    <cellStyle name="Normal 5 2 2 3 5 3 5" xfId="40322" xr:uid="{00000000-0005-0000-0000-0000E8990000}"/>
    <cellStyle name="Normal 5 2 2 3 5 4" xfId="40323" xr:uid="{00000000-0005-0000-0000-0000E9990000}"/>
    <cellStyle name="Normal 5 2 2 3 5 4 2" xfId="40324" xr:uid="{00000000-0005-0000-0000-0000EA990000}"/>
    <cellStyle name="Normal 5 2 2 3 5 4 2 2" xfId="40325" xr:uid="{00000000-0005-0000-0000-0000EB990000}"/>
    <cellStyle name="Normal 5 2 2 3 5 4 3" xfId="40326" xr:uid="{00000000-0005-0000-0000-0000EC990000}"/>
    <cellStyle name="Normal 5 2 2 3 5 4 3 2" xfId="40327" xr:uid="{00000000-0005-0000-0000-0000ED990000}"/>
    <cellStyle name="Normal 5 2 2 3 5 4 3 2 2" xfId="40328" xr:uid="{00000000-0005-0000-0000-0000EE990000}"/>
    <cellStyle name="Normal 5 2 2 3 5 4 3 3" xfId="40329" xr:uid="{00000000-0005-0000-0000-0000EF990000}"/>
    <cellStyle name="Normal 5 2 2 3 5 4 4" xfId="40330" xr:uid="{00000000-0005-0000-0000-0000F0990000}"/>
    <cellStyle name="Normal 5 2 2 3 5 5" xfId="40331" xr:uid="{00000000-0005-0000-0000-0000F1990000}"/>
    <cellStyle name="Normal 5 2 2 3 5 5 2" xfId="40332" xr:uid="{00000000-0005-0000-0000-0000F2990000}"/>
    <cellStyle name="Normal 5 2 2 3 5 5 2 2" xfId="40333" xr:uid="{00000000-0005-0000-0000-0000F3990000}"/>
    <cellStyle name="Normal 5 2 2 3 5 5 3" xfId="40334" xr:uid="{00000000-0005-0000-0000-0000F4990000}"/>
    <cellStyle name="Normal 5 2 2 3 5 5 3 2" xfId="40335" xr:uid="{00000000-0005-0000-0000-0000F5990000}"/>
    <cellStyle name="Normal 5 2 2 3 5 5 3 2 2" xfId="40336" xr:uid="{00000000-0005-0000-0000-0000F6990000}"/>
    <cellStyle name="Normal 5 2 2 3 5 5 3 3" xfId="40337" xr:uid="{00000000-0005-0000-0000-0000F7990000}"/>
    <cellStyle name="Normal 5 2 2 3 5 5 4" xfId="40338" xr:uid="{00000000-0005-0000-0000-0000F8990000}"/>
    <cellStyle name="Normal 5 2 2 3 5 6" xfId="40339" xr:uid="{00000000-0005-0000-0000-0000F9990000}"/>
    <cellStyle name="Normal 5 2 2 3 5 6 2" xfId="40340" xr:uid="{00000000-0005-0000-0000-0000FA990000}"/>
    <cellStyle name="Normal 5 2 2 3 5 7" xfId="40341" xr:uid="{00000000-0005-0000-0000-0000FB990000}"/>
    <cellStyle name="Normal 5 2 2 3 5 7 2" xfId="40342" xr:uid="{00000000-0005-0000-0000-0000FC990000}"/>
    <cellStyle name="Normal 5 2 2 3 5 7 2 2" xfId="40343" xr:uid="{00000000-0005-0000-0000-0000FD990000}"/>
    <cellStyle name="Normal 5 2 2 3 5 7 3" xfId="40344" xr:uid="{00000000-0005-0000-0000-0000FE990000}"/>
    <cellStyle name="Normal 5 2 2 3 5 8" xfId="40345" xr:uid="{00000000-0005-0000-0000-0000FF990000}"/>
    <cellStyle name="Normal 5 2 2 3 5 8 2" xfId="40346" xr:uid="{00000000-0005-0000-0000-0000009A0000}"/>
    <cellStyle name="Normal 5 2 2 3 5 9" xfId="40347" xr:uid="{00000000-0005-0000-0000-0000019A0000}"/>
    <cellStyle name="Normal 5 2 2 3 6" xfId="40348" xr:uid="{00000000-0005-0000-0000-0000029A0000}"/>
    <cellStyle name="Normal 5 2 2 3 6 2" xfId="40349" xr:uid="{00000000-0005-0000-0000-0000039A0000}"/>
    <cellStyle name="Normal 5 2 2 3 6 2 2" xfId="40350" xr:uid="{00000000-0005-0000-0000-0000049A0000}"/>
    <cellStyle name="Normal 5 2 2 3 6 2 2 2" xfId="40351" xr:uid="{00000000-0005-0000-0000-0000059A0000}"/>
    <cellStyle name="Normal 5 2 2 3 6 2 2 2 2" xfId="40352" xr:uid="{00000000-0005-0000-0000-0000069A0000}"/>
    <cellStyle name="Normal 5 2 2 3 6 2 2 3" xfId="40353" xr:uid="{00000000-0005-0000-0000-0000079A0000}"/>
    <cellStyle name="Normal 5 2 2 3 6 2 2 3 2" xfId="40354" xr:uid="{00000000-0005-0000-0000-0000089A0000}"/>
    <cellStyle name="Normal 5 2 2 3 6 2 2 3 2 2" xfId="40355" xr:uid="{00000000-0005-0000-0000-0000099A0000}"/>
    <cellStyle name="Normal 5 2 2 3 6 2 2 3 3" xfId="40356" xr:uid="{00000000-0005-0000-0000-00000A9A0000}"/>
    <cellStyle name="Normal 5 2 2 3 6 2 2 4" xfId="40357" xr:uid="{00000000-0005-0000-0000-00000B9A0000}"/>
    <cellStyle name="Normal 5 2 2 3 6 2 3" xfId="40358" xr:uid="{00000000-0005-0000-0000-00000C9A0000}"/>
    <cellStyle name="Normal 5 2 2 3 6 2 3 2" xfId="40359" xr:uid="{00000000-0005-0000-0000-00000D9A0000}"/>
    <cellStyle name="Normal 5 2 2 3 6 2 4" xfId="40360" xr:uid="{00000000-0005-0000-0000-00000E9A0000}"/>
    <cellStyle name="Normal 5 2 2 3 6 2 4 2" xfId="40361" xr:uid="{00000000-0005-0000-0000-00000F9A0000}"/>
    <cellStyle name="Normal 5 2 2 3 6 2 4 2 2" xfId="40362" xr:uid="{00000000-0005-0000-0000-0000109A0000}"/>
    <cellStyle name="Normal 5 2 2 3 6 2 4 3" xfId="40363" xr:uid="{00000000-0005-0000-0000-0000119A0000}"/>
    <cellStyle name="Normal 5 2 2 3 6 2 5" xfId="40364" xr:uid="{00000000-0005-0000-0000-0000129A0000}"/>
    <cellStyle name="Normal 5 2 2 3 6 3" xfId="40365" xr:uid="{00000000-0005-0000-0000-0000139A0000}"/>
    <cellStyle name="Normal 5 2 2 3 6 3 2" xfId="40366" xr:uid="{00000000-0005-0000-0000-0000149A0000}"/>
    <cellStyle name="Normal 5 2 2 3 6 3 2 2" xfId="40367" xr:uid="{00000000-0005-0000-0000-0000159A0000}"/>
    <cellStyle name="Normal 5 2 2 3 6 3 3" xfId="40368" xr:uid="{00000000-0005-0000-0000-0000169A0000}"/>
    <cellStyle name="Normal 5 2 2 3 6 3 3 2" xfId="40369" xr:uid="{00000000-0005-0000-0000-0000179A0000}"/>
    <cellStyle name="Normal 5 2 2 3 6 3 3 2 2" xfId="40370" xr:uid="{00000000-0005-0000-0000-0000189A0000}"/>
    <cellStyle name="Normal 5 2 2 3 6 3 3 3" xfId="40371" xr:uid="{00000000-0005-0000-0000-0000199A0000}"/>
    <cellStyle name="Normal 5 2 2 3 6 3 4" xfId="40372" xr:uid="{00000000-0005-0000-0000-00001A9A0000}"/>
    <cellStyle name="Normal 5 2 2 3 6 4" xfId="40373" xr:uid="{00000000-0005-0000-0000-00001B9A0000}"/>
    <cellStyle name="Normal 5 2 2 3 6 4 2" xfId="40374" xr:uid="{00000000-0005-0000-0000-00001C9A0000}"/>
    <cellStyle name="Normal 5 2 2 3 6 4 2 2" xfId="40375" xr:uid="{00000000-0005-0000-0000-00001D9A0000}"/>
    <cellStyle name="Normal 5 2 2 3 6 4 3" xfId="40376" xr:uid="{00000000-0005-0000-0000-00001E9A0000}"/>
    <cellStyle name="Normal 5 2 2 3 6 4 3 2" xfId="40377" xr:uid="{00000000-0005-0000-0000-00001F9A0000}"/>
    <cellStyle name="Normal 5 2 2 3 6 4 3 2 2" xfId="40378" xr:uid="{00000000-0005-0000-0000-0000209A0000}"/>
    <cellStyle name="Normal 5 2 2 3 6 4 3 3" xfId="40379" xr:uid="{00000000-0005-0000-0000-0000219A0000}"/>
    <cellStyle name="Normal 5 2 2 3 6 4 4" xfId="40380" xr:uid="{00000000-0005-0000-0000-0000229A0000}"/>
    <cellStyle name="Normal 5 2 2 3 6 5" xfId="40381" xr:uid="{00000000-0005-0000-0000-0000239A0000}"/>
    <cellStyle name="Normal 5 2 2 3 6 5 2" xfId="40382" xr:uid="{00000000-0005-0000-0000-0000249A0000}"/>
    <cellStyle name="Normal 5 2 2 3 6 6" xfId="40383" xr:uid="{00000000-0005-0000-0000-0000259A0000}"/>
    <cellStyle name="Normal 5 2 2 3 6 6 2" xfId="40384" xr:uid="{00000000-0005-0000-0000-0000269A0000}"/>
    <cellStyle name="Normal 5 2 2 3 6 6 2 2" xfId="40385" xr:uid="{00000000-0005-0000-0000-0000279A0000}"/>
    <cellStyle name="Normal 5 2 2 3 6 6 3" xfId="40386" xr:uid="{00000000-0005-0000-0000-0000289A0000}"/>
    <cellStyle name="Normal 5 2 2 3 6 7" xfId="40387" xr:uid="{00000000-0005-0000-0000-0000299A0000}"/>
    <cellStyle name="Normal 5 2 2 3 6 7 2" xfId="40388" xr:uid="{00000000-0005-0000-0000-00002A9A0000}"/>
    <cellStyle name="Normal 5 2 2 3 6 8" xfId="40389" xr:uid="{00000000-0005-0000-0000-00002B9A0000}"/>
    <cellStyle name="Normal 5 2 2 3 7" xfId="40390" xr:uid="{00000000-0005-0000-0000-00002C9A0000}"/>
    <cellStyle name="Normal 5 2 2 3 7 2" xfId="40391" xr:uid="{00000000-0005-0000-0000-00002D9A0000}"/>
    <cellStyle name="Normal 5 2 2 3 7 2 2" xfId="40392" xr:uid="{00000000-0005-0000-0000-00002E9A0000}"/>
    <cellStyle name="Normal 5 2 2 3 7 2 2 2" xfId="40393" xr:uid="{00000000-0005-0000-0000-00002F9A0000}"/>
    <cellStyle name="Normal 5 2 2 3 7 2 2 2 2" xfId="40394" xr:uid="{00000000-0005-0000-0000-0000309A0000}"/>
    <cellStyle name="Normal 5 2 2 3 7 2 2 3" xfId="40395" xr:uid="{00000000-0005-0000-0000-0000319A0000}"/>
    <cellStyle name="Normal 5 2 2 3 7 2 2 3 2" xfId="40396" xr:uid="{00000000-0005-0000-0000-0000329A0000}"/>
    <cellStyle name="Normal 5 2 2 3 7 2 2 3 2 2" xfId="40397" xr:uid="{00000000-0005-0000-0000-0000339A0000}"/>
    <cellStyle name="Normal 5 2 2 3 7 2 2 3 3" xfId="40398" xr:uid="{00000000-0005-0000-0000-0000349A0000}"/>
    <cellStyle name="Normal 5 2 2 3 7 2 2 4" xfId="40399" xr:uid="{00000000-0005-0000-0000-0000359A0000}"/>
    <cellStyle name="Normal 5 2 2 3 7 2 3" xfId="40400" xr:uid="{00000000-0005-0000-0000-0000369A0000}"/>
    <cellStyle name="Normal 5 2 2 3 7 2 3 2" xfId="40401" xr:uid="{00000000-0005-0000-0000-0000379A0000}"/>
    <cellStyle name="Normal 5 2 2 3 7 2 4" xfId="40402" xr:uid="{00000000-0005-0000-0000-0000389A0000}"/>
    <cellStyle name="Normal 5 2 2 3 7 2 4 2" xfId="40403" xr:uid="{00000000-0005-0000-0000-0000399A0000}"/>
    <cellStyle name="Normal 5 2 2 3 7 2 4 2 2" xfId="40404" xr:uid="{00000000-0005-0000-0000-00003A9A0000}"/>
    <cellStyle name="Normal 5 2 2 3 7 2 4 3" xfId="40405" xr:uid="{00000000-0005-0000-0000-00003B9A0000}"/>
    <cellStyle name="Normal 5 2 2 3 7 2 5" xfId="40406" xr:uid="{00000000-0005-0000-0000-00003C9A0000}"/>
    <cellStyle name="Normal 5 2 2 3 7 3" xfId="40407" xr:uid="{00000000-0005-0000-0000-00003D9A0000}"/>
    <cellStyle name="Normal 5 2 2 3 7 3 2" xfId="40408" xr:uid="{00000000-0005-0000-0000-00003E9A0000}"/>
    <cellStyle name="Normal 5 2 2 3 7 3 2 2" xfId="40409" xr:uid="{00000000-0005-0000-0000-00003F9A0000}"/>
    <cellStyle name="Normal 5 2 2 3 7 3 3" xfId="40410" xr:uid="{00000000-0005-0000-0000-0000409A0000}"/>
    <cellStyle name="Normal 5 2 2 3 7 3 3 2" xfId="40411" xr:uid="{00000000-0005-0000-0000-0000419A0000}"/>
    <cellStyle name="Normal 5 2 2 3 7 3 3 2 2" xfId="40412" xr:uid="{00000000-0005-0000-0000-0000429A0000}"/>
    <cellStyle name="Normal 5 2 2 3 7 3 3 3" xfId="40413" xr:uid="{00000000-0005-0000-0000-0000439A0000}"/>
    <cellStyle name="Normal 5 2 2 3 7 3 4" xfId="40414" xr:uid="{00000000-0005-0000-0000-0000449A0000}"/>
    <cellStyle name="Normal 5 2 2 3 7 4" xfId="40415" xr:uid="{00000000-0005-0000-0000-0000459A0000}"/>
    <cellStyle name="Normal 5 2 2 3 7 4 2" xfId="40416" xr:uid="{00000000-0005-0000-0000-0000469A0000}"/>
    <cellStyle name="Normal 5 2 2 3 7 5" xfId="40417" xr:uid="{00000000-0005-0000-0000-0000479A0000}"/>
    <cellStyle name="Normal 5 2 2 3 7 5 2" xfId="40418" xr:uid="{00000000-0005-0000-0000-0000489A0000}"/>
    <cellStyle name="Normal 5 2 2 3 7 5 2 2" xfId="40419" xr:uid="{00000000-0005-0000-0000-0000499A0000}"/>
    <cellStyle name="Normal 5 2 2 3 7 5 3" xfId="40420" xr:uid="{00000000-0005-0000-0000-00004A9A0000}"/>
    <cellStyle name="Normal 5 2 2 3 7 6" xfId="40421" xr:uid="{00000000-0005-0000-0000-00004B9A0000}"/>
    <cellStyle name="Normal 5 2 2 3 8" xfId="40422" xr:uid="{00000000-0005-0000-0000-00004C9A0000}"/>
    <cellStyle name="Normal 5 2 2 3 8 2" xfId="40423" xr:uid="{00000000-0005-0000-0000-00004D9A0000}"/>
    <cellStyle name="Normal 5 2 2 3 8 2 2" xfId="40424" xr:uid="{00000000-0005-0000-0000-00004E9A0000}"/>
    <cellStyle name="Normal 5 2 2 3 8 2 2 2" xfId="40425" xr:uid="{00000000-0005-0000-0000-00004F9A0000}"/>
    <cellStyle name="Normal 5 2 2 3 8 2 2 2 2" xfId="40426" xr:uid="{00000000-0005-0000-0000-0000509A0000}"/>
    <cellStyle name="Normal 5 2 2 3 8 2 2 3" xfId="40427" xr:uid="{00000000-0005-0000-0000-0000519A0000}"/>
    <cellStyle name="Normal 5 2 2 3 8 2 2 3 2" xfId="40428" xr:uid="{00000000-0005-0000-0000-0000529A0000}"/>
    <cellStyle name="Normal 5 2 2 3 8 2 2 3 2 2" xfId="40429" xr:uid="{00000000-0005-0000-0000-0000539A0000}"/>
    <cellStyle name="Normal 5 2 2 3 8 2 2 3 3" xfId="40430" xr:uid="{00000000-0005-0000-0000-0000549A0000}"/>
    <cellStyle name="Normal 5 2 2 3 8 2 2 4" xfId="40431" xr:uid="{00000000-0005-0000-0000-0000559A0000}"/>
    <cellStyle name="Normal 5 2 2 3 8 2 3" xfId="40432" xr:uid="{00000000-0005-0000-0000-0000569A0000}"/>
    <cellStyle name="Normal 5 2 2 3 8 2 3 2" xfId="40433" xr:uid="{00000000-0005-0000-0000-0000579A0000}"/>
    <cellStyle name="Normal 5 2 2 3 8 2 4" xfId="40434" xr:uid="{00000000-0005-0000-0000-0000589A0000}"/>
    <cellStyle name="Normal 5 2 2 3 8 2 4 2" xfId="40435" xr:uid="{00000000-0005-0000-0000-0000599A0000}"/>
    <cellStyle name="Normal 5 2 2 3 8 2 4 2 2" xfId="40436" xr:uid="{00000000-0005-0000-0000-00005A9A0000}"/>
    <cellStyle name="Normal 5 2 2 3 8 2 4 3" xfId="40437" xr:uid="{00000000-0005-0000-0000-00005B9A0000}"/>
    <cellStyle name="Normal 5 2 2 3 8 2 5" xfId="40438" xr:uid="{00000000-0005-0000-0000-00005C9A0000}"/>
    <cellStyle name="Normal 5 2 2 3 8 3" xfId="40439" xr:uid="{00000000-0005-0000-0000-00005D9A0000}"/>
    <cellStyle name="Normal 5 2 2 3 8 3 2" xfId="40440" xr:uid="{00000000-0005-0000-0000-00005E9A0000}"/>
    <cellStyle name="Normal 5 2 2 3 8 3 2 2" xfId="40441" xr:uid="{00000000-0005-0000-0000-00005F9A0000}"/>
    <cellStyle name="Normal 5 2 2 3 8 3 3" xfId="40442" xr:uid="{00000000-0005-0000-0000-0000609A0000}"/>
    <cellStyle name="Normal 5 2 2 3 8 3 3 2" xfId="40443" xr:uid="{00000000-0005-0000-0000-0000619A0000}"/>
    <cellStyle name="Normal 5 2 2 3 8 3 3 2 2" xfId="40444" xr:uid="{00000000-0005-0000-0000-0000629A0000}"/>
    <cellStyle name="Normal 5 2 2 3 8 3 3 3" xfId="40445" xr:uid="{00000000-0005-0000-0000-0000639A0000}"/>
    <cellStyle name="Normal 5 2 2 3 8 3 4" xfId="40446" xr:uid="{00000000-0005-0000-0000-0000649A0000}"/>
    <cellStyle name="Normal 5 2 2 3 8 4" xfId="40447" xr:uid="{00000000-0005-0000-0000-0000659A0000}"/>
    <cellStyle name="Normal 5 2 2 3 8 4 2" xfId="40448" xr:uid="{00000000-0005-0000-0000-0000669A0000}"/>
    <cellStyle name="Normal 5 2 2 3 8 5" xfId="40449" xr:uid="{00000000-0005-0000-0000-0000679A0000}"/>
    <cellStyle name="Normal 5 2 2 3 8 5 2" xfId="40450" xr:uid="{00000000-0005-0000-0000-0000689A0000}"/>
    <cellStyle name="Normal 5 2 2 3 8 5 2 2" xfId="40451" xr:uid="{00000000-0005-0000-0000-0000699A0000}"/>
    <cellStyle name="Normal 5 2 2 3 8 5 3" xfId="40452" xr:uid="{00000000-0005-0000-0000-00006A9A0000}"/>
    <cellStyle name="Normal 5 2 2 3 8 6" xfId="40453" xr:uid="{00000000-0005-0000-0000-00006B9A0000}"/>
    <cellStyle name="Normal 5 2 2 3 9" xfId="40454" xr:uid="{00000000-0005-0000-0000-00006C9A0000}"/>
    <cellStyle name="Normal 5 2 2 3 9 2" xfId="40455" xr:uid="{00000000-0005-0000-0000-00006D9A0000}"/>
    <cellStyle name="Normal 5 2 2 3 9 2 2" xfId="40456" xr:uid="{00000000-0005-0000-0000-00006E9A0000}"/>
    <cellStyle name="Normal 5 2 2 3 9 2 2 2" xfId="40457" xr:uid="{00000000-0005-0000-0000-00006F9A0000}"/>
    <cellStyle name="Normal 5 2 2 3 9 2 3" xfId="40458" xr:uid="{00000000-0005-0000-0000-0000709A0000}"/>
    <cellStyle name="Normal 5 2 2 3 9 2 3 2" xfId="40459" xr:uid="{00000000-0005-0000-0000-0000719A0000}"/>
    <cellStyle name="Normal 5 2 2 3 9 2 3 2 2" xfId="40460" xr:uid="{00000000-0005-0000-0000-0000729A0000}"/>
    <cellStyle name="Normal 5 2 2 3 9 2 3 3" xfId="40461" xr:uid="{00000000-0005-0000-0000-0000739A0000}"/>
    <cellStyle name="Normal 5 2 2 3 9 2 4" xfId="40462" xr:uid="{00000000-0005-0000-0000-0000749A0000}"/>
    <cellStyle name="Normal 5 2 2 3 9 3" xfId="40463" xr:uid="{00000000-0005-0000-0000-0000759A0000}"/>
    <cellStyle name="Normal 5 2 2 3 9 3 2" xfId="40464" xr:uid="{00000000-0005-0000-0000-0000769A0000}"/>
    <cellStyle name="Normal 5 2 2 3 9 4" xfId="40465" xr:uid="{00000000-0005-0000-0000-0000779A0000}"/>
    <cellStyle name="Normal 5 2 2 3 9 4 2" xfId="40466" xr:uid="{00000000-0005-0000-0000-0000789A0000}"/>
    <cellStyle name="Normal 5 2 2 3 9 4 2 2" xfId="40467" xr:uid="{00000000-0005-0000-0000-0000799A0000}"/>
    <cellStyle name="Normal 5 2 2 3 9 4 3" xfId="40468" xr:uid="{00000000-0005-0000-0000-00007A9A0000}"/>
    <cellStyle name="Normal 5 2 2 3 9 5" xfId="40469" xr:uid="{00000000-0005-0000-0000-00007B9A0000}"/>
    <cellStyle name="Normal 5 2 2 3_T-straight with PEDs adjustor" xfId="40470" xr:uid="{00000000-0005-0000-0000-00007C9A0000}"/>
    <cellStyle name="Normal 5 2 2 4" xfId="1354" xr:uid="{00000000-0005-0000-0000-00007D9A0000}"/>
    <cellStyle name="Normal 5 2 2 4 10" xfId="40471" xr:uid="{00000000-0005-0000-0000-00007E9A0000}"/>
    <cellStyle name="Normal 5 2 2 4 11" xfId="40472" xr:uid="{00000000-0005-0000-0000-00007F9A0000}"/>
    <cellStyle name="Normal 5 2 2 4 2" xfId="40473" xr:uid="{00000000-0005-0000-0000-0000809A0000}"/>
    <cellStyle name="Normal 5 2 2 4 2 10" xfId="40474" xr:uid="{00000000-0005-0000-0000-0000819A0000}"/>
    <cellStyle name="Normal 5 2 2 4 2 2" xfId="40475" xr:uid="{00000000-0005-0000-0000-0000829A0000}"/>
    <cellStyle name="Normal 5 2 2 4 2 2 2" xfId="40476" xr:uid="{00000000-0005-0000-0000-0000839A0000}"/>
    <cellStyle name="Normal 5 2 2 4 2 2 2 2" xfId="40477" xr:uid="{00000000-0005-0000-0000-0000849A0000}"/>
    <cellStyle name="Normal 5 2 2 4 2 2 2 2 2" xfId="40478" xr:uid="{00000000-0005-0000-0000-0000859A0000}"/>
    <cellStyle name="Normal 5 2 2 4 2 2 2 2 2 2" xfId="40479" xr:uid="{00000000-0005-0000-0000-0000869A0000}"/>
    <cellStyle name="Normal 5 2 2 4 2 2 2 2 3" xfId="40480" xr:uid="{00000000-0005-0000-0000-0000879A0000}"/>
    <cellStyle name="Normal 5 2 2 4 2 2 2 2 3 2" xfId="40481" xr:uid="{00000000-0005-0000-0000-0000889A0000}"/>
    <cellStyle name="Normal 5 2 2 4 2 2 2 2 3 2 2" xfId="40482" xr:uid="{00000000-0005-0000-0000-0000899A0000}"/>
    <cellStyle name="Normal 5 2 2 4 2 2 2 2 3 3" xfId="40483" xr:uid="{00000000-0005-0000-0000-00008A9A0000}"/>
    <cellStyle name="Normal 5 2 2 4 2 2 2 2 4" xfId="40484" xr:uid="{00000000-0005-0000-0000-00008B9A0000}"/>
    <cellStyle name="Normal 5 2 2 4 2 2 2 3" xfId="40485" xr:uid="{00000000-0005-0000-0000-00008C9A0000}"/>
    <cellStyle name="Normal 5 2 2 4 2 2 2 3 2" xfId="40486" xr:uid="{00000000-0005-0000-0000-00008D9A0000}"/>
    <cellStyle name="Normal 5 2 2 4 2 2 2 4" xfId="40487" xr:uid="{00000000-0005-0000-0000-00008E9A0000}"/>
    <cellStyle name="Normal 5 2 2 4 2 2 2 4 2" xfId="40488" xr:uid="{00000000-0005-0000-0000-00008F9A0000}"/>
    <cellStyle name="Normal 5 2 2 4 2 2 2 4 2 2" xfId="40489" xr:uid="{00000000-0005-0000-0000-0000909A0000}"/>
    <cellStyle name="Normal 5 2 2 4 2 2 2 4 3" xfId="40490" xr:uid="{00000000-0005-0000-0000-0000919A0000}"/>
    <cellStyle name="Normal 5 2 2 4 2 2 2 5" xfId="40491" xr:uid="{00000000-0005-0000-0000-0000929A0000}"/>
    <cellStyle name="Normal 5 2 2 4 2 2 3" xfId="40492" xr:uid="{00000000-0005-0000-0000-0000939A0000}"/>
    <cellStyle name="Normal 5 2 2 4 2 2 3 2" xfId="40493" xr:uid="{00000000-0005-0000-0000-0000949A0000}"/>
    <cellStyle name="Normal 5 2 2 4 2 2 3 2 2" xfId="40494" xr:uid="{00000000-0005-0000-0000-0000959A0000}"/>
    <cellStyle name="Normal 5 2 2 4 2 2 3 3" xfId="40495" xr:uid="{00000000-0005-0000-0000-0000969A0000}"/>
    <cellStyle name="Normal 5 2 2 4 2 2 3 3 2" xfId="40496" xr:uid="{00000000-0005-0000-0000-0000979A0000}"/>
    <cellStyle name="Normal 5 2 2 4 2 2 3 3 2 2" xfId="40497" xr:uid="{00000000-0005-0000-0000-0000989A0000}"/>
    <cellStyle name="Normal 5 2 2 4 2 2 3 3 3" xfId="40498" xr:uid="{00000000-0005-0000-0000-0000999A0000}"/>
    <cellStyle name="Normal 5 2 2 4 2 2 3 4" xfId="40499" xr:uid="{00000000-0005-0000-0000-00009A9A0000}"/>
    <cellStyle name="Normal 5 2 2 4 2 2 4" xfId="40500" xr:uid="{00000000-0005-0000-0000-00009B9A0000}"/>
    <cellStyle name="Normal 5 2 2 4 2 2 4 2" xfId="40501" xr:uid="{00000000-0005-0000-0000-00009C9A0000}"/>
    <cellStyle name="Normal 5 2 2 4 2 2 4 2 2" xfId="40502" xr:uid="{00000000-0005-0000-0000-00009D9A0000}"/>
    <cellStyle name="Normal 5 2 2 4 2 2 4 3" xfId="40503" xr:uid="{00000000-0005-0000-0000-00009E9A0000}"/>
    <cellStyle name="Normal 5 2 2 4 2 2 4 3 2" xfId="40504" xr:uid="{00000000-0005-0000-0000-00009F9A0000}"/>
    <cellStyle name="Normal 5 2 2 4 2 2 4 3 2 2" xfId="40505" xr:uid="{00000000-0005-0000-0000-0000A09A0000}"/>
    <cellStyle name="Normal 5 2 2 4 2 2 4 3 3" xfId="40506" xr:uid="{00000000-0005-0000-0000-0000A19A0000}"/>
    <cellStyle name="Normal 5 2 2 4 2 2 4 4" xfId="40507" xr:uid="{00000000-0005-0000-0000-0000A29A0000}"/>
    <cellStyle name="Normal 5 2 2 4 2 2 5" xfId="40508" xr:uid="{00000000-0005-0000-0000-0000A39A0000}"/>
    <cellStyle name="Normal 5 2 2 4 2 2 5 2" xfId="40509" xr:uid="{00000000-0005-0000-0000-0000A49A0000}"/>
    <cellStyle name="Normal 5 2 2 4 2 2 6" xfId="40510" xr:uid="{00000000-0005-0000-0000-0000A59A0000}"/>
    <cellStyle name="Normal 5 2 2 4 2 2 6 2" xfId="40511" xr:uid="{00000000-0005-0000-0000-0000A69A0000}"/>
    <cellStyle name="Normal 5 2 2 4 2 2 6 2 2" xfId="40512" xr:uid="{00000000-0005-0000-0000-0000A79A0000}"/>
    <cellStyle name="Normal 5 2 2 4 2 2 6 3" xfId="40513" xr:uid="{00000000-0005-0000-0000-0000A89A0000}"/>
    <cellStyle name="Normal 5 2 2 4 2 2 7" xfId="40514" xr:uid="{00000000-0005-0000-0000-0000A99A0000}"/>
    <cellStyle name="Normal 5 2 2 4 2 2 7 2" xfId="40515" xr:uid="{00000000-0005-0000-0000-0000AA9A0000}"/>
    <cellStyle name="Normal 5 2 2 4 2 2 8" xfId="40516" xr:uid="{00000000-0005-0000-0000-0000AB9A0000}"/>
    <cellStyle name="Normal 5 2 2 4 2 3" xfId="40517" xr:uid="{00000000-0005-0000-0000-0000AC9A0000}"/>
    <cellStyle name="Normal 5 2 2 4 2 3 2" xfId="40518" xr:uid="{00000000-0005-0000-0000-0000AD9A0000}"/>
    <cellStyle name="Normal 5 2 2 4 2 3 2 2" xfId="40519" xr:uid="{00000000-0005-0000-0000-0000AE9A0000}"/>
    <cellStyle name="Normal 5 2 2 4 2 3 2 2 2" xfId="40520" xr:uid="{00000000-0005-0000-0000-0000AF9A0000}"/>
    <cellStyle name="Normal 5 2 2 4 2 3 2 3" xfId="40521" xr:uid="{00000000-0005-0000-0000-0000B09A0000}"/>
    <cellStyle name="Normal 5 2 2 4 2 3 2 3 2" xfId="40522" xr:uid="{00000000-0005-0000-0000-0000B19A0000}"/>
    <cellStyle name="Normal 5 2 2 4 2 3 2 3 2 2" xfId="40523" xr:uid="{00000000-0005-0000-0000-0000B29A0000}"/>
    <cellStyle name="Normal 5 2 2 4 2 3 2 3 3" xfId="40524" xr:uid="{00000000-0005-0000-0000-0000B39A0000}"/>
    <cellStyle name="Normal 5 2 2 4 2 3 2 4" xfId="40525" xr:uid="{00000000-0005-0000-0000-0000B49A0000}"/>
    <cellStyle name="Normal 5 2 2 4 2 3 3" xfId="40526" xr:uid="{00000000-0005-0000-0000-0000B59A0000}"/>
    <cellStyle name="Normal 5 2 2 4 2 3 3 2" xfId="40527" xr:uid="{00000000-0005-0000-0000-0000B69A0000}"/>
    <cellStyle name="Normal 5 2 2 4 2 3 4" xfId="40528" xr:uid="{00000000-0005-0000-0000-0000B79A0000}"/>
    <cellStyle name="Normal 5 2 2 4 2 3 4 2" xfId="40529" xr:uid="{00000000-0005-0000-0000-0000B89A0000}"/>
    <cellStyle name="Normal 5 2 2 4 2 3 4 2 2" xfId="40530" xr:uid="{00000000-0005-0000-0000-0000B99A0000}"/>
    <cellStyle name="Normal 5 2 2 4 2 3 4 3" xfId="40531" xr:uid="{00000000-0005-0000-0000-0000BA9A0000}"/>
    <cellStyle name="Normal 5 2 2 4 2 3 5" xfId="40532" xr:uid="{00000000-0005-0000-0000-0000BB9A0000}"/>
    <cellStyle name="Normal 5 2 2 4 2 4" xfId="40533" xr:uid="{00000000-0005-0000-0000-0000BC9A0000}"/>
    <cellStyle name="Normal 5 2 2 4 2 4 2" xfId="40534" xr:uid="{00000000-0005-0000-0000-0000BD9A0000}"/>
    <cellStyle name="Normal 5 2 2 4 2 4 2 2" xfId="40535" xr:uid="{00000000-0005-0000-0000-0000BE9A0000}"/>
    <cellStyle name="Normal 5 2 2 4 2 4 3" xfId="40536" xr:uid="{00000000-0005-0000-0000-0000BF9A0000}"/>
    <cellStyle name="Normal 5 2 2 4 2 4 3 2" xfId="40537" xr:uid="{00000000-0005-0000-0000-0000C09A0000}"/>
    <cellStyle name="Normal 5 2 2 4 2 4 3 2 2" xfId="40538" xr:uid="{00000000-0005-0000-0000-0000C19A0000}"/>
    <cellStyle name="Normal 5 2 2 4 2 4 3 3" xfId="40539" xr:uid="{00000000-0005-0000-0000-0000C29A0000}"/>
    <cellStyle name="Normal 5 2 2 4 2 4 4" xfId="40540" xr:uid="{00000000-0005-0000-0000-0000C39A0000}"/>
    <cellStyle name="Normal 5 2 2 4 2 5" xfId="40541" xr:uid="{00000000-0005-0000-0000-0000C49A0000}"/>
    <cellStyle name="Normal 5 2 2 4 2 5 2" xfId="40542" xr:uid="{00000000-0005-0000-0000-0000C59A0000}"/>
    <cellStyle name="Normal 5 2 2 4 2 5 2 2" xfId="40543" xr:uid="{00000000-0005-0000-0000-0000C69A0000}"/>
    <cellStyle name="Normal 5 2 2 4 2 5 3" xfId="40544" xr:uid="{00000000-0005-0000-0000-0000C79A0000}"/>
    <cellStyle name="Normal 5 2 2 4 2 5 3 2" xfId="40545" xr:uid="{00000000-0005-0000-0000-0000C89A0000}"/>
    <cellStyle name="Normal 5 2 2 4 2 5 3 2 2" xfId="40546" xr:uid="{00000000-0005-0000-0000-0000C99A0000}"/>
    <cellStyle name="Normal 5 2 2 4 2 5 3 3" xfId="40547" xr:uid="{00000000-0005-0000-0000-0000CA9A0000}"/>
    <cellStyle name="Normal 5 2 2 4 2 5 4" xfId="40548" xr:uid="{00000000-0005-0000-0000-0000CB9A0000}"/>
    <cellStyle name="Normal 5 2 2 4 2 6" xfId="40549" xr:uid="{00000000-0005-0000-0000-0000CC9A0000}"/>
    <cellStyle name="Normal 5 2 2 4 2 6 2" xfId="40550" xr:uid="{00000000-0005-0000-0000-0000CD9A0000}"/>
    <cellStyle name="Normal 5 2 2 4 2 7" xfId="40551" xr:uid="{00000000-0005-0000-0000-0000CE9A0000}"/>
    <cellStyle name="Normal 5 2 2 4 2 7 2" xfId="40552" xr:uid="{00000000-0005-0000-0000-0000CF9A0000}"/>
    <cellStyle name="Normal 5 2 2 4 2 7 2 2" xfId="40553" xr:uid="{00000000-0005-0000-0000-0000D09A0000}"/>
    <cellStyle name="Normal 5 2 2 4 2 7 3" xfId="40554" xr:uid="{00000000-0005-0000-0000-0000D19A0000}"/>
    <cellStyle name="Normal 5 2 2 4 2 8" xfId="40555" xr:uid="{00000000-0005-0000-0000-0000D29A0000}"/>
    <cellStyle name="Normal 5 2 2 4 2 8 2" xfId="40556" xr:uid="{00000000-0005-0000-0000-0000D39A0000}"/>
    <cellStyle name="Normal 5 2 2 4 2 9" xfId="40557" xr:uid="{00000000-0005-0000-0000-0000D49A0000}"/>
    <cellStyle name="Normal 5 2 2 4 3" xfId="40558" xr:uid="{00000000-0005-0000-0000-0000D59A0000}"/>
    <cellStyle name="Normal 5 2 2 4 3 2" xfId="40559" xr:uid="{00000000-0005-0000-0000-0000D69A0000}"/>
    <cellStyle name="Normal 5 2 2 4 3 2 2" xfId="40560" xr:uid="{00000000-0005-0000-0000-0000D79A0000}"/>
    <cellStyle name="Normal 5 2 2 4 3 2 2 2" xfId="40561" xr:uid="{00000000-0005-0000-0000-0000D89A0000}"/>
    <cellStyle name="Normal 5 2 2 4 3 2 2 2 2" xfId="40562" xr:uid="{00000000-0005-0000-0000-0000D99A0000}"/>
    <cellStyle name="Normal 5 2 2 4 3 2 2 3" xfId="40563" xr:uid="{00000000-0005-0000-0000-0000DA9A0000}"/>
    <cellStyle name="Normal 5 2 2 4 3 2 2 3 2" xfId="40564" xr:uid="{00000000-0005-0000-0000-0000DB9A0000}"/>
    <cellStyle name="Normal 5 2 2 4 3 2 2 3 2 2" xfId="40565" xr:uid="{00000000-0005-0000-0000-0000DC9A0000}"/>
    <cellStyle name="Normal 5 2 2 4 3 2 2 3 3" xfId="40566" xr:uid="{00000000-0005-0000-0000-0000DD9A0000}"/>
    <cellStyle name="Normal 5 2 2 4 3 2 2 4" xfId="40567" xr:uid="{00000000-0005-0000-0000-0000DE9A0000}"/>
    <cellStyle name="Normal 5 2 2 4 3 2 3" xfId="40568" xr:uid="{00000000-0005-0000-0000-0000DF9A0000}"/>
    <cellStyle name="Normal 5 2 2 4 3 2 3 2" xfId="40569" xr:uid="{00000000-0005-0000-0000-0000E09A0000}"/>
    <cellStyle name="Normal 5 2 2 4 3 2 4" xfId="40570" xr:uid="{00000000-0005-0000-0000-0000E19A0000}"/>
    <cellStyle name="Normal 5 2 2 4 3 2 4 2" xfId="40571" xr:uid="{00000000-0005-0000-0000-0000E29A0000}"/>
    <cellStyle name="Normal 5 2 2 4 3 2 4 2 2" xfId="40572" xr:uid="{00000000-0005-0000-0000-0000E39A0000}"/>
    <cellStyle name="Normal 5 2 2 4 3 2 4 3" xfId="40573" xr:uid="{00000000-0005-0000-0000-0000E49A0000}"/>
    <cellStyle name="Normal 5 2 2 4 3 2 5" xfId="40574" xr:uid="{00000000-0005-0000-0000-0000E59A0000}"/>
    <cellStyle name="Normal 5 2 2 4 3 3" xfId="40575" xr:uid="{00000000-0005-0000-0000-0000E69A0000}"/>
    <cellStyle name="Normal 5 2 2 4 3 3 2" xfId="40576" xr:uid="{00000000-0005-0000-0000-0000E79A0000}"/>
    <cellStyle name="Normal 5 2 2 4 3 3 2 2" xfId="40577" xr:uid="{00000000-0005-0000-0000-0000E89A0000}"/>
    <cellStyle name="Normal 5 2 2 4 3 3 3" xfId="40578" xr:uid="{00000000-0005-0000-0000-0000E99A0000}"/>
    <cellStyle name="Normal 5 2 2 4 3 3 3 2" xfId="40579" xr:uid="{00000000-0005-0000-0000-0000EA9A0000}"/>
    <cellStyle name="Normal 5 2 2 4 3 3 3 2 2" xfId="40580" xr:uid="{00000000-0005-0000-0000-0000EB9A0000}"/>
    <cellStyle name="Normal 5 2 2 4 3 3 3 3" xfId="40581" xr:uid="{00000000-0005-0000-0000-0000EC9A0000}"/>
    <cellStyle name="Normal 5 2 2 4 3 3 4" xfId="40582" xr:uid="{00000000-0005-0000-0000-0000ED9A0000}"/>
    <cellStyle name="Normal 5 2 2 4 3 4" xfId="40583" xr:uid="{00000000-0005-0000-0000-0000EE9A0000}"/>
    <cellStyle name="Normal 5 2 2 4 3 4 2" xfId="40584" xr:uid="{00000000-0005-0000-0000-0000EF9A0000}"/>
    <cellStyle name="Normal 5 2 2 4 3 4 2 2" xfId="40585" xr:uid="{00000000-0005-0000-0000-0000F09A0000}"/>
    <cellStyle name="Normal 5 2 2 4 3 4 3" xfId="40586" xr:uid="{00000000-0005-0000-0000-0000F19A0000}"/>
    <cellStyle name="Normal 5 2 2 4 3 4 3 2" xfId="40587" xr:uid="{00000000-0005-0000-0000-0000F29A0000}"/>
    <cellStyle name="Normal 5 2 2 4 3 4 3 2 2" xfId="40588" xr:uid="{00000000-0005-0000-0000-0000F39A0000}"/>
    <cellStyle name="Normal 5 2 2 4 3 4 3 3" xfId="40589" xr:uid="{00000000-0005-0000-0000-0000F49A0000}"/>
    <cellStyle name="Normal 5 2 2 4 3 4 4" xfId="40590" xr:uid="{00000000-0005-0000-0000-0000F59A0000}"/>
    <cellStyle name="Normal 5 2 2 4 3 5" xfId="40591" xr:uid="{00000000-0005-0000-0000-0000F69A0000}"/>
    <cellStyle name="Normal 5 2 2 4 3 5 2" xfId="40592" xr:uid="{00000000-0005-0000-0000-0000F79A0000}"/>
    <cellStyle name="Normal 5 2 2 4 3 6" xfId="40593" xr:uid="{00000000-0005-0000-0000-0000F89A0000}"/>
    <cellStyle name="Normal 5 2 2 4 3 6 2" xfId="40594" xr:uid="{00000000-0005-0000-0000-0000F99A0000}"/>
    <cellStyle name="Normal 5 2 2 4 3 6 2 2" xfId="40595" xr:uid="{00000000-0005-0000-0000-0000FA9A0000}"/>
    <cellStyle name="Normal 5 2 2 4 3 6 3" xfId="40596" xr:uid="{00000000-0005-0000-0000-0000FB9A0000}"/>
    <cellStyle name="Normal 5 2 2 4 3 7" xfId="40597" xr:uid="{00000000-0005-0000-0000-0000FC9A0000}"/>
    <cellStyle name="Normal 5 2 2 4 3 7 2" xfId="40598" xr:uid="{00000000-0005-0000-0000-0000FD9A0000}"/>
    <cellStyle name="Normal 5 2 2 4 3 8" xfId="40599" xr:uid="{00000000-0005-0000-0000-0000FE9A0000}"/>
    <cellStyle name="Normal 5 2 2 4 4" xfId="40600" xr:uid="{00000000-0005-0000-0000-0000FF9A0000}"/>
    <cellStyle name="Normal 5 2 2 4 4 2" xfId="40601" xr:uid="{00000000-0005-0000-0000-0000009B0000}"/>
    <cellStyle name="Normal 5 2 2 4 4 2 2" xfId="40602" xr:uid="{00000000-0005-0000-0000-0000019B0000}"/>
    <cellStyle name="Normal 5 2 2 4 4 2 2 2" xfId="40603" xr:uid="{00000000-0005-0000-0000-0000029B0000}"/>
    <cellStyle name="Normal 5 2 2 4 4 2 3" xfId="40604" xr:uid="{00000000-0005-0000-0000-0000039B0000}"/>
    <cellStyle name="Normal 5 2 2 4 4 2 3 2" xfId="40605" xr:uid="{00000000-0005-0000-0000-0000049B0000}"/>
    <cellStyle name="Normal 5 2 2 4 4 2 3 2 2" xfId="40606" xr:uid="{00000000-0005-0000-0000-0000059B0000}"/>
    <cellStyle name="Normal 5 2 2 4 4 2 3 3" xfId="40607" xr:uid="{00000000-0005-0000-0000-0000069B0000}"/>
    <cellStyle name="Normal 5 2 2 4 4 2 4" xfId="40608" xr:uid="{00000000-0005-0000-0000-0000079B0000}"/>
    <cellStyle name="Normal 5 2 2 4 4 3" xfId="40609" xr:uid="{00000000-0005-0000-0000-0000089B0000}"/>
    <cellStyle name="Normal 5 2 2 4 4 3 2" xfId="40610" xr:uid="{00000000-0005-0000-0000-0000099B0000}"/>
    <cellStyle name="Normal 5 2 2 4 4 4" xfId="40611" xr:uid="{00000000-0005-0000-0000-00000A9B0000}"/>
    <cellStyle name="Normal 5 2 2 4 4 4 2" xfId="40612" xr:uid="{00000000-0005-0000-0000-00000B9B0000}"/>
    <cellStyle name="Normal 5 2 2 4 4 4 2 2" xfId="40613" xr:uid="{00000000-0005-0000-0000-00000C9B0000}"/>
    <cellStyle name="Normal 5 2 2 4 4 4 3" xfId="40614" xr:uid="{00000000-0005-0000-0000-00000D9B0000}"/>
    <cellStyle name="Normal 5 2 2 4 4 5" xfId="40615" xr:uid="{00000000-0005-0000-0000-00000E9B0000}"/>
    <cellStyle name="Normal 5 2 2 4 5" xfId="40616" xr:uid="{00000000-0005-0000-0000-00000F9B0000}"/>
    <cellStyle name="Normal 5 2 2 4 5 2" xfId="40617" xr:uid="{00000000-0005-0000-0000-0000109B0000}"/>
    <cellStyle name="Normal 5 2 2 4 5 2 2" xfId="40618" xr:uid="{00000000-0005-0000-0000-0000119B0000}"/>
    <cellStyle name="Normal 5 2 2 4 5 3" xfId="40619" xr:uid="{00000000-0005-0000-0000-0000129B0000}"/>
    <cellStyle name="Normal 5 2 2 4 5 3 2" xfId="40620" xr:uid="{00000000-0005-0000-0000-0000139B0000}"/>
    <cellStyle name="Normal 5 2 2 4 5 3 2 2" xfId="40621" xr:uid="{00000000-0005-0000-0000-0000149B0000}"/>
    <cellStyle name="Normal 5 2 2 4 5 3 3" xfId="40622" xr:uid="{00000000-0005-0000-0000-0000159B0000}"/>
    <cellStyle name="Normal 5 2 2 4 5 4" xfId="40623" xr:uid="{00000000-0005-0000-0000-0000169B0000}"/>
    <cellStyle name="Normal 5 2 2 4 6" xfId="40624" xr:uid="{00000000-0005-0000-0000-0000179B0000}"/>
    <cellStyle name="Normal 5 2 2 4 6 2" xfId="40625" xr:uid="{00000000-0005-0000-0000-0000189B0000}"/>
    <cellStyle name="Normal 5 2 2 4 6 2 2" xfId="40626" xr:uid="{00000000-0005-0000-0000-0000199B0000}"/>
    <cellStyle name="Normal 5 2 2 4 6 3" xfId="40627" xr:uid="{00000000-0005-0000-0000-00001A9B0000}"/>
    <cellStyle name="Normal 5 2 2 4 6 3 2" xfId="40628" xr:uid="{00000000-0005-0000-0000-00001B9B0000}"/>
    <cellStyle name="Normal 5 2 2 4 6 3 2 2" xfId="40629" xr:uid="{00000000-0005-0000-0000-00001C9B0000}"/>
    <cellStyle name="Normal 5 2 2 4 6 3 3" xfId="40630" xr:uid="{00000000-0005-0000-0000-00001D9B0000}"/>
    <cellStyle name="Normal 5 2 2 4 6 4" xfId="40631" xr:uid="{00000000-0005-0000-0000-00001E9B0000}"/>
    <cellStyle name="Normal 5 2 2 4 7" xfId="40632" xr:uid="{00000000-0005-0000-0000-00001F9B0000}"/>
    <cellStyle name="Normal 5 2 2 4 7 2" xfId="40633" xr:uid="{00000000-0005-0000-0000-0000209B0000}"/>
    <cellStyle name="Normal 5 2 2 4 8" xfId="40634" xr:uid="{00000000-0005-0000-0000-0000219B0000}"/>
    <cellStyle name="Normal 5 2 2 4 8 2" xfId="40635" xr:uid="{00000000-0005-0000-0000-0000229B0000}"/>
    <cellStyle name="Normal 5 2 2 4 8 2 2" xfId="40636" xr:uid="{00000000-0005-0000-0000-0000239B0000}"/>
    <cellStyle name="Normal 5 2 2 4 8 3" xfId="40637" xr:uid="{00000000-0005-0000-0000-0000249B0000}"/>
    <cellStyle name="Normal 5 2 2 4 9" xfId="40638" xr:uid="{00000000-0005-0000-0000-0000259B0000}"/>
    <cellStyle name="Normal 5 2 2 4 9 2" xfId="40639" xr:uid="{00000000-0005-0000-0000-0000269B0000}"/>
    <cellStyle name="Normal 5 2 2 5" xfId="40640" xr:uid="{00000000-0005-0000-0000-0000279B0000}"/>
    <cellStyle name="Normal 5 2 2 5 10" xfId="40641" xr:uid="{00000000-0005-0000-0000-0000289B0000}"/>
    <cellStyle name="Normal 5 2 2 5 11" xfId="40642" xr:uid="{00000000-0005-0000-0000-0000299B0000}"/>
    <cellStyle name="Normal 5 2 2 5 2" xfId="40643" xr:uid="{00000000-0005-0000-0000-00002A9B0000}"/>
    <cellStyle name="Normal 5 2 2 5 2 10" xfId="40644" xr:uid="{00000000-0005-0000-0000-00002B9B0000}"/>
    <cellStyle name="Normal 5 2 2 5 2 2" xfId="40645" xr:uid="{00000000-0005-0000-0000-00002C9B0000}"/>
    <cellStyle name="Normal 5 2 2 5 2 2 2" xfId="40646" xr:uid="{00000000-0005-0000-0000-00002D9B0000}"/>
    <cellStyle name="Normal 5 2 2 5 2 2 2 2" xfId="40647" xr:uid="{00000000-0005-0000-0000-00002E9B0000}"/>
    <cellStyle name="Normal 5 2 2 5 2 2 2 2 2" xfId="40648" xr:uid="{00000000-0005-0000-0000-00002F9B0000}"/>
    <cellStyle name="Normal 5 2 2 5 2 2 2 2 2 2" xfId="40649" xr:uid="{00000000-0005-0000-0000-0000309B0000}"/>
    <cellStyle name="Normal 5 2 2 5 2 2 2 2 3" xfId="40650" xr:uid="{00000000-0005-0000-0000-0000319B0000}"/>
    <cellStyle name="Normal 5 2 2 5 2 2 2 2 3 2" xfId="40651" xr:uid="{00000000-0005-0000-0000-0000329B0000}"/>
    <cellStyle name="Normal 5 2 2 5 2 2 2 2 3 2 2" xfId="40652" xr:uid="{00000000-0005-0000-0000-0000339B0000}"/>
    <cellStyle name="Normal 5 2 2 5 2 2 2 2 3 3" xfId="40653" xr:uid="{00000000-0005-0000-0000-0000349B0000}"/>
    <cellStyle name="Normal 5 2 2 5 2 2 2 2 4" xfId="40654" xr:uid="{00000000-0005-0000-0000-0000359B0000}"/>
    <cellStyle name="Normal 5 2 2 5 2 2 2 3" xfId="40655" xr:uid="{00000000-0005-0000-0000-0000369B0000}"/>
    <cellStyle name="Normal 5 2 2 5 2 2 2 3 2" xfId="40656" xr:uid="{00000000-0005-0000-0000-0000379B0000}"/>
    <cellStyle name="Normal 5 2 2 5 2 2 2 4" xfId="40657" xr:uid="{00000000-0005-0000-0000-0000389B0000}"/>
    <cellStyle name="Normal 5 2 2 5 2 2 2 4 2" xfId="40658" xr:uid="{00000000-0005-0000-0000-0000399B0000}"/>
    <cellStyle name="Normal 5 2 2 5 2 2 2 4 2 2" xfId="40659" xr:uid="{00000000-0005-0000-0000-00003A9B0000}"/>
    <cellStyle name="Normal 5 2 2 5 2 2 2 4 3" xfId="40660" xr:uid="{00000000-0005-0000-0000-00003B9B0000}"/>
    <cellStyle name="Normal 5 2 2 5 2 2 2 5" xfId="40661" xr:uid="{00000000-0005-0000-0000-00003C9B0000}"/>
    <cellStyle name="Normal 5 2 2 5 2 2 3" xfId="40662" xr:uid="{00000000-0005-0000-0000-00003D9B0000}"/>
    <cellStyle name="Normal 5 2 2 5 2 2 3 2" xfId="40663" xr:uid="{00000000-0005-0000-0000-00003E9B0000}"/>
    <cellStyle name="Normal 5 2 2 5 2 2 3 2 2" xfId="40664" xr:uid="{00000000-0005-0000-0000-00003F9B0000}"/>
    <cellStyle name="Normal 5 2 2 5 2 2 3 3" xfId="40665" xr:uid="{00000000-0005-0000-0000-0000409B0000}"/>
    <cellStyle name="Normal 5 2 2 5 2 2 3 3 2" xfId="40666" xr:uid="{00000000-0005-0000-0000-0000419B0000}"/>
    <cellStyle name="Normal 5 2 2 5 2 2 3 3 2 2" xfId="40667" xr:uid="{00000000-0005-0000-0000-0000429B0000}"/>
    <cellStyle name="Normal 5 2 2 5 2 2 3 3 3" xfId="40668" xr:uid="{00000000-0005-0000-0000-0000439B0000}"/>
    <cellStyle name="Normal 5 2 2 5 2 2 3 4" xfId="40669" xr:uid="{00000000-0005-0000-0000-0000449B0000}"/>
    <cellStyle name="Normal 5 2 2 5 2 2 4" xfId="40670" xr:uid="{00000000-0005-0000-0000-0000459B0000}"/>
    <cellStyle name="Normal 5 2 2 5 2 2 4 2" xfId="40671" xr:uid="{00000000-0005-0000-0000-0000469B0000}"/>
    <cellStyle name="Normal 5 2 2 5 2 2 4 2 2" xfId="40672" xr:uid="{00000000-0005-0000-0000-0000479B0000}"/>
    <cellStyle name="Normal 5 2 2 5 2 2 4 3" xfId="40673" xr:uid="{00000000-0005-0000-0000-0000489B0000}"/>
    <cellStyle name="Normal 5 2 2 5 2 2 4 3 2" xfId="40674" xr:uid="{00000000-0005-0000-0000-0000499B0000}"/>
    <cellStyle name="Normal 5 2 2 5 2 2 4 3 2 2" xfId="40675" xr:uid="{00000000-0005-0000-0000-00004A9B0000}"/>
    <cellStyle name="Normal 5 2 2 5 2 2 4 3 3" xfId="40676" xr:uid="{00000000-0005-0000-0000-00004B9B0000}"/>
    <cellStyle name="Normal 5 2 2 5 2 2 4 4" xfId="40677" xr:uid="{00000000-0005-0000-0000-00004C9B0000}"/>
    <cellStyle name="Normal 5 2 2 5 2 2 5" xfId="40678" xr:uid="{00000000-0005-0000-0000-00004D9B0000}"/>
    <cellStyle name="Normal 5 2 2 5 2 2 5 2" xfId="40679" xr:uid="{00000000-0005-0000-0000-00004E9B0000}"/>
    <cellStyle name="Normal 5 2 2 5 2 2 6" xfId="40680" xr:uid="{00000000-0005-0000-0000-00004F9B0000}"/>
    <cellStyle name="Normal 5 2 2 5 2 2 6 2" xfId="40681" xr:uid="{00000000-0005-0000-0000-0000509B0000}"/>
    <cellStyle name="Normal 5 2 2 5 2 2 6 2 2" xfId="40682" xr:uid="{00000000-0005-0000-0000-0000519B0000}"/>
    <cellStyle name="Normal 5 2 2 5 2 2 6 3" xfId="40683" xr:uid="{00000000-0005-0000-0000-0000529B0000}"/>
    <cellStyle name="Normal 5 2 2 5 2 2 7" xfId="40684" xr:uid="{00000000-0005-0000-0000-0000539B0000}"/>
    <cellStyle name="Normal 5 2 2 5 2 2 7 2" xfId="40685" xr:uid="{00000000-0005-0000-0000-0000549B0000}"/>
    <cellStyle name="Normal 5 2 2 5 2 2 8" xfId="40686" xr:uid="{00000000-0005-0000-0000-0000559B0000}"/>
    <cellStyle name="Normal 5 2 2 5 2 3" xfId="40687" xr:uid="{00000000-0005-0000-0000-0000569B0000}"/>
    <cellStyle name="Normal 5 2 2 5 2 3 2" xfId="40688" xr:uid="{00000000-0005-0000-0000-0000579B0000}"/>
    <cellStyle name="Normal 5 2 2 5 2 3 2 2" xfId="40689" xr:uid="{00000000-0005-0000-0000-0000589B0000}"/>
    <cellStyle name="Normal 5 2 2 5 2 3 2 2 2" xfId="40690" xr:uid="{00000000-0005-0000-0000-0000599B0000}"/>
    <cellStyle name="Normal 5 2 2 5 2 3 2 3" xfId="40691" xr:uid="{00000000-0005-0000-0000-00005A9B0000}"/>
    <cellStyle name="Normal 5 2 2 5 2 3 2 3 2" xfId="40692" xr:uid="{00000000-0005-0000-0000-00005B9B0000}"/>
    <cellStyle name="Normal 5 2 2 5 2 3 2 3 2 2" xfId="40693" xr:uid="{00000000-0005-0000-0000-00005C9B0000}"/>
    <cellStyle name="Normal 5 2 2 5 2 3 2 3 3" xfId="40694" xr:uid="{00000000-0005-0000-0000-00005D9B0000}"/>
    <cellStyle name="Normal 5 2 2 5 2 3 2 4" xfId="40695" xr:uid="{00000000-0005-0000-0000-00005E9B0000}"/>
    <cellStyle name="Normal 5 2 2 5 2 3 3" xfId="40696" xr:uid="{00000000-0005-0000-0000-00005F9B0000}"/>
    <cellStyle name="Normal 5 2 2 5 2 3 3 2" xfId="40697" xr:uid="{00000000-0005-0000-0000-0000609B0000}"/>
    <cellStyle name="Normal 5 2 2 5 2 3 4" xfId="40698" xr:uid="{00000000-0005-0000-0000-0000619B0000}"/>
    <cellStyle name="Normal 5 2 2 5 2 3 4 2" xfId="40699" xr:uid="{00000000-0005-0000-0000-0000629B0000}"/>
    <cellStyle name="Normal 5 2 2 5 2 3 4 2 2" xfId="40700" xr:uid="{00000000-0005-0000-0000-0000639B0000}"/>
    <cellStyle name="Normal 5 2 2 5 2 3 4 3" xfId="40701" xr:uid="{00000000-0005-0000-0000-0000649B0000}"/>
    <cellStyle name="Normal 5 2 2 5 2 3 5" xfId="40702" xr:uid="{00000000-0005-0000-0000-0000659B0000}"/>
    <cellStyle name="Normal 5 2 2 5 2 4" xfId="40703" xr:uid="{00000000-0005-0000-0000-0000669B0000}"/>
    <cellStyle name="Normal 5 2 2 5 2 4 2" xfId="40704" xr:uid="{00000000-0005-0000-0000-0000679B0000}"/>
    <cellStyle name="Normal 5 2 2 5 2 4 2 2" xfId="40705" xr:uid="{00000000-0005-0000-0000-0000689B0000}"/>
    <cellStyle name="Normal 5 2 2 5 2 4 3" xfId="40706" xr:uid="{00000000-0005-0000-0000-0000699B0000}"/>
    <cellStyle name="Normal 5 2 2 5 2 4 3 2" xfId="40707" xr:uid="{00000000-0005-0000-0000-00006A9B0000}"/>
    <cellStyle name="Normal 5 2 2 5 2 4 3 2 2" xfId="40708" xr:uid="{00000000-0005-0000-0000-00006B9B0000}"/>
    <cellStyle name="Normal 5 2 2 5 2 4 3 3" xfId="40709" xr:uid="{00000000-0005-0000-0000-00006C9B0000}"/>
    <cellStyle name="Normal 5 2 2 5 2 4 4" xfId="40710" xr:uid="{00000000-0005-0000-0000-00006D9B0000}"/>
    <cellStyle name="Normal 5 2 2 5 2 5" xfId="40711" xr:uid="{00000000-0005-0000-0000-00006E9B0000}"/>
    <cellStyle name="Normal 5 2 2 5 2 5 2" xfId="40712" xr:uid="{00000000-0005-0000-0000-00006F9B0000}"/>
    <cellStyle name="Normal 5 2 2 5 2 5 2 2" xfId="40713" xr:uid="{00000000-0005-0000-0000-0000709B0000}"/>
    <cellStyle name="Normal 5 2 2 5 2 5 3" xfId="40714" xr:uid="{00000000-0005-0000-0000-0000719B0000}"/>
    <cellStyle name="Normal 5 2 2 5 2 5 3 2" xfId="40715" xr:uid="{00000000-0005-0000-0000-0000729B0000}"/>
    <cellStyle name="Normal 5 2 2 5 2 5 3 2 2" xfId="40716" xr:uid="{00000000-0005-0000-0000-0000739B0000}"/>
    <cellStyle name="Normal 5 2 2 5 2 5 3 3" xfId="40717" xr:uid="{00000000-0005-0000-0000-0000749B0000}"/>
    <cellStyle name="Normal 5 2 2 5 2 5 4" xfId="40718" xr:uid="{00000000-0005-0000-0000-0000759B0000}"/>
    <cellStyle name="Normal 5 2 2 5 2 6" xfId="40719" xr:uid="{00000000-0005-0000-0000-0000769B0000}"/>
    <cellStyle name="Normal 5 2 2 5 2 6 2" xfId="40720" xr:uid="{00000000-0005-0000-0000-0000779B0000}"/>
    <cellStyle name="Normal 5 2 2 5 2 7" xfId="40721" xr:uid="{00000000-0005-0000-0000-0000789B0000}"/>
    <cellStyle name="Normal 5 2 2 5 2 7 2" xfId="40722" xr:uid="{00000000-0005-0000-0000-0000799B0000}"/>
    <cellStyle name="Normal 5 2 2 5 2 7 2 2" xfId="40723" xr:uid="{00000000-0005-0000-0000-00007A9B0000}"/>
    <cellStyle name="Normal 5 2 2 5 2 7 3" xfId="40724" xr:uid="{00000000-0005-0000-0000-00007B9B0000}"/>
    <cellStyle name="Normal 5 2 2 5 2 8" xfId="40725" xr:uid="{00000000-0005-0000-0000-00007C9B0000}"/>
    <cellStyle name="Normal 5 2 2 5 2 8 2" xfId="40726" xr:uid="{00000000-0005-0000-0000-00007D9B0000}"/>
    <cellStyle name="Normal 5 2 2 5 2 9" xfId="40727" xr:uid="{00000000-0005-0000-0000-00007E9B0000}"/>
    <cellStyle name="Normal 5 2 2 5 3" xfId="40728" xr:uid="{00000000-0005-0000-0000-00007F9B0000}"/>
    <cellStyle name="Normal 5 2 2 5 3 2" xfId="40729" xr:uid="{00000000-0005-0000-0000-0000809B0000}"/>
    <cellStyle name="Normal 5 2 2 5 3 2 2" xfId="40730" xr:uid="{00000000-0005-0000-0000-0000819B0000}"/>
    <cellStyle name="Normal 5 2 2 5 3 2 2 2" xfId="40731" xr:uid="{00000000-0005-0000-0000-0000829B0000}"/>
    <cellStyle name="Normal 5 2 2 5 3 2 2 2 2" xfId="40732" xr:uid="{00000000-0005-0000-0000-0000839B0000}"/>
    <cellStyle name="Normal 5 2 2 5 3 2 2 3" xfId="40733" xr:uid="{00000000-0005-0000-0000-0000849B0000}"/>
    <cellStyle name="Normal 5 2 2 5 3 2 2 3 2" xfId="40734" xr:uid="{00000000-0005-0000-0000-0000859B0000}"/>
    <cellStyle name="Normal 5 2 2 5 3 2 2 3 2 2" xfId="40735" xr:uid="{00000000-0005-0000-0000-0000869B0000}"/>
    <cellStyle name="Normal 5 2 2 5 3 2 2 3 3" xfId="40736" xr:uid="{00000000-0005-0000-0000-0000879B0000}"/>
    <cellStyle name="Normal 5 2 2 5 3 2 2 4" xfId="40737" xr:uid="{00000000-0005-0000-0000-0000889B0000}"/>
    <cellStyle name="Normal 5 2 2 5 3 2 3" xfId="40738" xr:uid="{00000000-0005-0000-0000-0000899B0000}"/>
    <cellStyle name="Normal 5 2 2 5 3 2 3 2" xfId="40739" xr:uid="{00000000-0005-0000-0000-00008A9B0000}"/>
    <cellStyle name="Normal 5 2 2 5 3 2 4" xfId="40740" xr:uid="{00000000-0005-0000-0000-00008B9B0000}"/>
    <cellStyle name="Normal 5 2 2 5 3 2 4 2" xfId="40741" xr:uid="{00000000-0005-0000-0000-00008C9B0000}"/>
    <cellStyle name="Normal 5 2 2 5 3 2 4 2 2" xfId="40742" xr:uid="{00000000-0005-0000-0000-00008D9B0000}"/>
    <cellStyle name="Normal 5 2 2 5 3 2 4 3" xfId="40743" xr:uid="{00000000-0005-0000-0000-00008E9B0000}"/>
    <cellStyle name="Normal 5 2 2 5 3 2 5" xfId="40744" xr:uid="{00000000-0005-0000-0000-00008F9B0000}"/>
    <cellStyle name="Normal 5 2 2 5 3 3" xfId="40745" xr:uid="{00000000-0005-0000-0000-0000909B0000}"/>
    <cellStyle name="Normal 5 2 2 5 3 3 2" xfId="40746" xr:uid="{00000000-0005-0000-0000-0000919B0000}"/>
    <cellStyle name="Normal 5 2 2 5 3 3 2 2" xfId="40747" xr:uid="{00000000-0005-0000-0000-0000929B0000}"/>
    <cellStyle name="Normal 5 2 2 5 3 3 3" xfId="40748" xr:uid="{00000000-0005-0000-0000-0000939B0000}"/>
    <cellStyle name="Normal 5 2 2 5 3 3 3 2" xfId="40749" xr:uid="{00000000-0005-0000-0000-0000949B0000}"/>
    <cellStyle name="Normal 5 2 2 5 3 3 3 2 2" xfId="40750" xr:uid="{00000000-0005-0000-0000-0000959B0000}"/>
    <cellStyle name="Normal 5 2 2 5 3 3 3 3" xfId="40751" xr:uid="{00000000-0005-0000-0000-0000969B0000}"/>
    <cellStyle name="Normal 5 2 2 5 3 3 4" xfId="40752" xr:uid="{00000000-0005-0000-0000-0000979B0000}"/>
    <cellStyle name="Normal 5 2 2 5 3 4" xfId="40753" xr:uid="{00000000-0005-0000-0000-0000989B0000}"/>
    <cellStyle name="Normal 5 2 2 5 3 4 2" xfId="40754" xr:uid="{00000000-0005-0000-0000-0000999B0000}"/>
    <cellStyle name="Normal 5 2 2 5 3 4 2 2" xfId="40755" xr:uid="{00000000-0005-0000-0000-00009A9B0000}"/>
    <cellStyle name="Normal 5 2 2 5 3 4 3" xfId="40756" xr:uid="{00000000-0005-0000-0000-00009B9B0000}"/>
    <cellStyle name="Normal 5 2 2 5 3 4 3 2" xfId="40757" xr:uid="{00000000-0005-0000-0000-00009C9B0000}"/>
    <cellStyle name="Normal 5 2 2 5 3 4 3 2 2" xfId="40758" xr:uid="{00000000-0005-0000-0000-00009D9B0000}"/>
    <cellStyle name="Normal 5 2 2 5 3 4 3 3" xfId="40759" xr:uid="{00000000-0005-0000-0000-00009E9B0000}"/>
    <cellStyle name="Normal 5 2 2 5 3 4 4" xfId="40760" xr:uid="{00000000-0005-0000-0000-00009F9B0000}"/>
    <cellStyle name="Normal 5 2 2 5 3 5" xfId="40761" xr:uid="{00000000-0005-0000-0000-0000A09B0000}"/>
    <cellStyle name="Normal 5 2 2 5 3 5 2" xfId="40762" xr:uid="{00000000-0005-0000-0000-0000A19B0000}"/>
    <cellStyle name="Normal 5 2 2 5 3 6" xfId="40763" xr:uid="{00000000-0005-0000-0000-0000A29B0000}"/>
    <cellStyle name="Normal 5 2 2 5 3 6 2" xfId="40764" xr:uid="{00000000-0005-0000-0000-0000A39B0000}"/>
    <cellStyle name="Normal 5 2 2 5 3 6 2 2" xfId="40765" xr:uid="{00000000-0005-0000-0000-0000A49B0000}"/>
    <cellStyle name="Normal 5 2 2 5 3 6 3" xfId="40766" xr:uid="{00000000-0005-0000-0000-0000A59B0000}"/>
    <cellStyle name="Normal 5 2 2 5 3 7" xfId="40767" xr:uid="{00000000-0005-0000-0000-0000A69B0000}"/>
    <cellStyle name="Normal 5 2 2 5 3 7 2" xfId="40768" xr:uid="{00000000-0005-0000-0000-0000A79B0000}"/>
    <cellStyle name="Normal 5 2 2 5 3 8" xfId="40769" xr:uid="{00000000-0005-0000-0000-0000A89B0000}"/>
    <cellStyle name="Normal 5 2 2 5 4" xfId="40770" xr:uid="{00000000-0005-0000-0000-0000A99B0000}"/>
    <cellStyle name="Normal 5 2 2 5 4 2" xfId="40771" xr:uid="{00000000-0005-0000-0000-0000AA9B0000}"/>
    <cellStyle name="Normal 5 2 2 5 4 2 2" xfId="40772" xr:uid="{00000000-0005-0000-0000-0000AB9B0000}"/>
    <cellStyle name="Normal 5 2 2 5 4 2 2 2" xfId="40773" xr:uid="{00000000-0005-0000-0000-0000AC9B0000}"/>
    <cellStyle name="Normal 5 2 2 5 4 2 3" xfId="40774" xr:uid="{00000000-0005-0000-0000-0000AD9B0000}"/>
    <cellStyle name="Normal 5 2 2 5 4 2 3 2" xfId="40775" xr:uid="{00000000-0005-0000-0000-0000AE9B0000}"/>
    <cellStyle name="Normal 5 2 2 5 4 2 3 2 2" xfId="40776" xr:uid="{00000000-0005-0000-0000-0000AF9B0000}"/>
    <cellStyle name="Normal 5 2 2 5 4 2 3 3" xfId="40777" xr:uid="{00000000-0005-0000-0000-0000B09B0000}"/>
    <cellStyle name="Normal 5 2 2 5 4 2 4" xfId="40778" xr:uid="{00000000-0005-0000-0000-0000B19B0000}"/>
    <cellStyle name="Normal 5 2 2 5 4 3" xfId="40779" xr:uid="{00000000-0005-0000-0000-0000B29B0000}"/>
    <cellStyle name="Normal 5 2 2 5 4 3 2" xfId="40780" xr:uid="{00000000-0005-0000-0000-0000B39B0000}"/>
    <cellStyle name="Normal 5 2 2 5 4 4" xfId="40781" xr:uid="{00000000-0005-0000-0000-0000B49B0000}"/>
    <cellStyle name="Normal 5 2 2 5 4 4 2" xfId="40782" xr:uid="{00000000-0005-0000-0000-0000B59B0000}"/>
    <cellStyle name="Normal 5 2 2 5 4 4 2 2" xfId="40783" xr:uid="{00000000-0005-0000-0000-0000B69B0000}"/>
    <cellStyle name="Normal 5 2 2 5 4 4 3" xfId="40784" xr:uid="{00000000-0005-0000-0000-0000B79B0000}"/>
    <cellStyle name="Normal 5 2 2 5 4 5" xfId="40785" xr:uid="{00000000-0005-0000-0000-0000B89B0000}"/>
    <cellStyle name="Normal 5 2 2 5 5" xfId="40786" xr:uid="{00000000-0005-0000-0000-0000B99B0000}"/>
    <cellStyle name="Normal 5 2 2 5 5 2" xfId="40787" xr:uid="{00000000-0005-0000-0000-0000BA9B0000}"/>
    <cellStyle name="Normal 5 2 2 5 5 2 2" xfId="40788" xr:uid="{00000000-0005-0000-0000-0000BB9B0000}"/>
    <cellStyle name="Normal 5 2 2 5 5 3" xfId="40789" xr:uid="{00000000-0005-0000-0000-0000BC9B0000}"/>
    <cellStyle name="Normal 5 2 2 5 5 3 2" xfId="40790" xr:uid="{00000000-0005-0000-0000-0000BD9B0000}"/>
    <cellStyle name="Normal 5 2 2 5 5 3 2 2" xfId="40791" xr:uid="{00000000-0005-0000-0000-0000BE9B0000}"/>
    <cellStyle name="Normal 5 2 2 5 5 3 3" xfId="40792" xr:uid="{00000000-0005-0000-0000-0000BF9B0000}"/>
    <cellStyle name="Normal 5 2 2 5 5 4" xfId="40793" xr:uid="{00000000-0005-0000-0000-0000C09B0000}"/>
    <cellStyle name="Normal 5 2 2 5 6" xfId="40794" xr:uid="{00000000-0005-0000-0000-0000C19B0000}"/>
    <cellStyle name="Normal 5 2 2 5 6 2" xfId="40795" xr:uid="{00000000-0005-0000-0000-0000C29B0000}"/>
    <cellStyle name="Normal 5 2 2 5 6 2 2" xfId="40796" xr:uid="{00000000-0005-0000-0000-0000C39B0000}"/>
    <cellStyle name="Normal 5 2 2 5 6 3" xfId="40797" xr:uid="{00000000-0005-0000-0000-0000C49B0000}"/>
    <cellStyle name="Normal 5 2 2 5 6 3 2" xfId="40798" xr:uid="{00000000-0005-0000-0000-0000C59B0000}"/>
    <cellStyle name="Normal 5 2 2 5 6 3 2 2" xfId="40799" xr:uid="{00000000-0005-0000-0000-0000C69B0000}"/>
    <cellStyle name="Normal 5 2 2 5 6 3 3" xfId="40800" xr:uid="{00000000-0005-0000-0000-0000C79B0000}"/>
    <cellStyle name="Normal 5 2 2 5 6 4" xfId="40801" xr:uid="{00000000-0005-0000-0000-0000C89B0000}"/>
    <cellStyle name="Normal 5 2 2 5 7" xfId="40802" xr:uid="{00000000-0005-0000-0000-0000C99B0000}"/>
    <cellStyle name="Normal 5 2 2 5 7 2" xfId="40803" xr:uid="{00000000-0005-0000-0000-0000CA9B0000}"/>
    <cellStyle name="Normal 5 2 2 5 8" xfId="40804" xr:uid="{00000000-0005-0000-0000-0000CB9B0000}"/>
    <cellStyle name="Normal 5 2 2 5 8 2" xfId="40805" xr:uid="{00000000-0005-0000-0000-0000CC9B0000}"/>
    <cellStyle name="Normal 5 2 2 5 8 2 2" xfId="40806" xr:uid="{00000000-0005-0000-0000-0000CD9B0000}"/>
    <cellStyle name="Normal 5 2 2 5 8 3" xfId="40807" xr:uid="{00000000-0005-0000-0000-0000CE9B0000}"/>
    <cellStyle name="Normal 5 2 2 5 9" xfId="40808" xr:uid="{00000000-0005-0000-0000-0000CF9B0000}"/>
    <cellStyle name="Normal 5 2 2 5 9 2" xfId="40809" xr:uid="{00000000-0005-0000-0000-0000D09B0000}"/>
    <cellStyle name="Normal 5 2 2 6" xfId="40810" xr:uid="{00000000-0005-0000-0000-0000D19B0000}"/>
    <cellStyle name="Normal 5 2 2 6 10" xfId="40811" xr:uid="{00000000-0005-0000-0000-0000D29B0000}"/>
    <cellStyle name="Normal 5 2 2 6 11" xfId="40812" xr:uid="{00000000-0005-0000-0000-0000D39B0000}"/>
    <cellStyle name="Normal 5 2 2 6 2" xfId="40813" xr:uid="{00000000-0005-0000-0000-0000D49B0000}"/>
    <cellStyle name="Normal 5 2 2 6 2 2" xfId="40814" xr:uid="{00000000-0005-0000-0000-0000D59B0000}"/>
    <cellStyle name="Normal 5 2 2 6 2 2 2" xfId="40815" xr:uid="{00000000-0005-0000-0000-0000D69B0000}"/>
    <cellStyle name="Normal 5 2 2 6 2 2 2 2" xfId="40816" xr:uid="{00000000-0005-0000-0000-0000D79B0000}"/>
    <cellStyle name="Normal 5 2 2 6 2 2 2 2 2" xfId="40817" xr:uid="{00000000-0005-0000-0000-0000D89B0000}"/>
    <cellStyle name="Normal 5 2 2 6 2 2 2 2 2 2" xfId="40818" xr:uid="{00000000-0005-0000-0000-0000D99B0000}"/>
    <cellStyle name="Normal 5 2 2 6 2 2 2 2 3" xfId="40819" xr:uid="{00000000-0005-0000-0000-0000DA9B0000}"/>
    <cellStyle name="Normal 5 2 2 6 2 2 2 2 3 2" xfId="40820" xr:uid="{00000000-0005-0000-0000-0000DB9B0000}"/>
    <cellStyle name="Normal 5 2 2 6 2 2 2 2 3 2 2" xfId="40821" xr:uid="{00000000-0005-0000-0000-0000DC9B0000}"/>
    <cellStyle name="Normal 5 2 2 6 2 2 2 2 3 3" xfId="40822" xr:uid="{00000000-0005-0000-0000-0000DD9B0000}"/>
    <cellStyle name="Normal 5 2 2 6 2 2 2 2 4" xfId="40823" xr:uid="{00000000-0005-0000-0000-0000DE9B0000}"/>
    <cellStyle name="Normal 5 2 2 6 2 2 2 3" xfId="40824" xr:uid="{00000000-0005-0000-0000-0000DF9B0000}"/>
    <cellStyle name="Normal 5 2 2 6 2 2 2 3 2" xfId="40825" xr:uid="{00000000-0005-0000-0000-0000E09B0000}"/>
    <cellStyle name="Normal 5 2 2 6 2 2 2 4" xfId="40826" xr:uid="{00000000-0005-0000-0000-0000E19B0000}"/>
    <cellStyle name="Normal 5 2 2 6 2 2 2 4 2" xfId="40827" xr:uid="{00000000-0005-0000-0000-0000E29B0000}"/>
    <cellStyle name="Normal 5 2 2 6 2 2 2 4 2 2" xfId="40828" xr:uid="{00000000-0005-0000-0000-0000E39B0000}"/>
    <cellStyle name="Normal 5 2 2 6 2 2 2 4 3" xfId="40829" xr:uid="{00000000-0005-0000-0000-0000E49B0000}"/>
    <cellStyle name="Normal 5 2 2 6 2 2 2 5" xfId="40830" xr:uid="{00000000-0005-0000-0000-0000E59B0000}"/>
    <cellStyle name="Normal 5 2 2 6 2 2 3" xfId="40831" xr:uid="{00000000-0005-0000-0000-0000E69B0000}"/>
    <cellStyle name="Normal 5 2 2 6 2 2 3 2" xfId="40832" xr:uid="{00000000-0005-0000-0000-0000E79B0000}"/>
    <cellStyle name="Normal 5 2 2 6 2 2 3 2 2" xfId="40833" xr:uid="{00000000-0005-0000-0000-0000E89B0000}"/>
    <cellStyle name="Normal 5 2 2 6 2 2 3 3" xfId="40834" xr:uid="{00000000-0005-0000-0000-0000E99B0000}"/>
    <cellStyle name="Normal 5 2 2 6 2 2 3 3 2" xfId="40835" xr:uid="{00000000-0005-0000-0000-0000EA9B0000}"/>
    <cellStyle name="Normal 5 2 2 6 2 2 3 3 2 2" xfId="40836" xr:uid="{00000000-0005-0000-0000-0000EB9B0000}"/>
    <cellStyle name="Normal 5 2 2 6 2 2 3 3 3" xfId="40837" xr:uid="{00000000-0005-0000-0000-0000EC9B0000}"/>
    <cellStyle name="Normal 5 2 2 6 2 2 3 4" xfId="40838" xr:uid="{00000000-0005-0000-0000-0000ED9B0000}"/>
    <cellStyle name="Normal 5 2 2 6 2 2 4" xfId="40839" xr:uid="{00000000-0005-0000-0000-0000EE9B0000}"/>
    <cellStyle name="Normal 5 2 2 6 2 2 4 2" xfId="40840" xr:uid="{00000000-0005-0000-0000-0000EF9B0000}"/>
    <cellStyle name="Normal 5 2 2 6 2 2 4 2 2" xfId="40841" xr:uid="{00000000-0005-0000-0000-0000F09B0000}"/>
    <cellStyle name="Normal 5 2 2 6 2 2 4 3" xfId="40842" xr:uid="{00000000-0005-0000-0000-0000F19B0000}"/>
    <cellStyle name="Normal 5 2 2 6 2 2 4 3 2" xfId="40843" xr:uid="{00000000-0005-0000-0000-0000F29B0000}"/>
    <cellStyle name="Normal 5 2 2 6 2 2 4 3 2 2" xfId="40844" xr:uid="{00000000-0005-0000-0000-0000F39B0000}"/>
    <cellStyle name="Normal 5 2 2 6 2 2 4 3 3" xfId="40845" xr:uid="{00000000-0005-0000-0000-0000F49B0000}"/>
    <cellStyle name="Normal 5 2 2 6 2 2 4 4" xfId="40846" xr:uid="{00000000-0005-0000-0000-0000F59B0000}"/>
    <cellStyle name="Normal 5 2 2 6 2 2 5" xfId="40847" xr:uid="{00000000-0005-0000-0000-0000F69B0000}"/>
    <cellStyle name="Normal 5 2 2 6 2 2 5 2" xfId="40848" xr:uid="{00000000-0005-0000-0000-0000F79B0000}"/>
    <cellStyle name="Normal 5 2 2 6 2 2 6" xfId="40849" xr:uid="{00000000-0005-0000-0000-0000F89B0000}"/>
    <cellStyle name="Normal 5 2 2 6 2 2 6 2" xfId="40850" xr:uid="{00000000-0005-0000-0000-0000F99B0000}"/>
    <cellStyle name="Normal 5 2 2 6 2 2 6 2 2" xfId="40851" xr:uid="{00000000-0005-0000-0000-0000FA9B0000}"/>
    <cellStyle name="Normal 5 2 2 6 2 2 6 3" xfId="40852" xr:uid="{00000000-0005-0000-0000-0000FB9B0000}"/>
    <cellStyle name="Normal 5 2 2 6 2 2 7" xfId="40853" xr:uid="{00000000-0005-0000-0000-0000FC9B0000}"/>
    <cellStyle name="Normal 5 2 2 6 2 2 7 2" xfId="40854" xr:uid="{00000000-0005-0000-0000-0000FD9B0000}"/>
    <cellStyle name="Normal 5 2 2 6 2 2 8" xfId="40855" xr:uid="{00000000-0005-0000-0000-0000FE9B0000}"/>
    <cellStyle name="Normal 5 2 2 6 2 3" xfId="40856" xr:uid="{00000000-0005-0000-0000-0000FF9B0000}"/>
    <cellStyle name="Normal 5 2 2 6 2 3 2" xfId="40857" xr:uid="{00000000-0005-0000-0000-0000009C0000}"/>
    <cellStyle name="Normal 5 2 2 6 2 3 2 2" xfId="40858" xr:uid="{00000000-0005-0000-0000-0000019C0000}"/>
    <cellStyle name="Normal 5 2 2 6 2 3 2 2 2" xfId="40859" xr:uid="{00000000-0005-0000-0000-0000029C0000}"/>
    <cellStyle name="Normal 5 2 2 6 2 3 2 3" xfId="40860" xr:uid="{00000000-0005-0000-0000-0000039C0000}"/>
    <cellStyle name="Normal 5 2 2 6 2 3 2 3 2" xfId="40861" xr:uid="{00000000-0005-0000-0000-0000049C0000}"/>
    <cellStyle name="Normal 5 2 2 6 2 3 2 3 2 2" xfId="40862" xr:uid="{00000000-0005-0000-0000-0000059C0000}"/>
    <cellStyle name="Normal 5 2 2 6 2 3 2 3 3" xfId="40863" xr:uid="{00000000-0005-0000-0000-0000069C0000}"/>
    <cellStyle name="Normal 5 2 2 6 2 3 2 4" xfId="40864" xr:uid="{00000000-0005-0000-0000-0000079C0000}"/>
    <cellStyle name="Normal 5 2 2 6 2 3 3" xfId="40865" xr:uid="{00000000-0005-0000-0000-0000089C0000}"/>
    <cellStyle name="Normal 5 2 2 6 2 3 3 2" xfId="40866" xr:uid="{00000000-0005-0000-0000-0000099C0000}"/>
    <cellStyle name="Normal 5 2 2 6 2 3 4" xfId="40867" xr:uid="{00000000-0005-0000-0000-00000A9C0000}"/>
    <cellStyle name="Normal 5 2 2 6 2 3 4 2" xfId="40868" xr:uid="{00000000-0005-0000-0000-00000B9C0000}"/>
    <cellStyle name="Normal 5 2 2 6 2 3 4 2 2" xfId="40869" xr:uid="{00000000-0005-0000-0000-00000C9C0000}"/>
    <cellStyle name="Normal 5 2 2 6 2 3 4 3" xfId="40870" xr:uid="{00000000-0005-0000-0000-00000D9C0000}"/>
    <cellStyle name="Normal 5 2 2 6 2 3 5" xfId="40871" xr:uid="{00000000-0005-0000-0000-00000E9C0000}"/>
    <cellStyle name="Normal 5 2 2 6 2 4" xfId="40872" xr:uid="{00000000-0005-0000-0000-00000F9C0000}"/>
    <cellStyle name="Normal 5 2 2 6 2 4 2" xfId="40873" xr:uid="{00000000-0005-0000-0000-0000109C0000}"/>
    <cellStyle name="Normal 5 2 2 6 2 4 2 2" xfId="40874" xr:uid="{00000000-0005-0000-0000-0000119C0000}"/>
    <cellStyle name="Normal 5 2 2 6 2 4 3" xfId="40875" xr:uid="{00000000-0005-0000-0000-0000129C0000}"/>
    <cellStyle name="Normal 5 2 2 6 2 4 3 2" xfId="40876" xr:uid="{00000000-0005-0000-0000-0000139C0000}"/>
    <cellStyle name="Normal 5 2 2 6 2 4 3 2 2" xfId="40877" xr:uid="{00000000-0005-0000-0000-0000149C0000}"/>
    <cellStyle name="Normal 5 2 2 6 2 4 3 3" xfId="40878" xr:uid="{00000000-0005-0000-0000-0000159C0000}"/>
    <cellStyle name="Normal 5 2 2 6 2 4 4" xfId="40879" xr:uid="{00000000-0005-0000-0000-0000169C0000}"/>
    <cellStyle name="Normal 5 2 2 6 2 5" xfId="40880" xr:uid="{00000000-0005-0000-0000-0000179C0000}"/>
    <cellStyle name="Normal 5 2 2 6 2 5 2" xfId="40881" xr:uid="{00000000-0005-0000-0000-0000189C0000}"/>
    <cellStyle name="Normal 5 2 2 6 2 5 2 2" xfId="40882" xr:uid="{00000000-0005-0000-0000-0000199C0000}"/>
    <cellStyle name="Normal 5 2 2 6 2 5 3" xfId="40883" xr:uid="{00000000-0005-0000-0000-00001A9C0000}"/>
    <cellStyle name="Normal 5 2 2 6 2 5 3 2" xfId="40884" xr:uid="{00000000-0005-0000-0000-00001B9C0000}"/>
    <cellStyle name="Normal 5 2 2 6 2 5 3 2 2" xfId="40885" xr:uid="{00000000-0005-0000-0000-00001C9C0000}"/>
    <cellStyle name="Normal 5 2 2 6 2 5 3 3" xfId="40886" xr:uid="{00000000-0005-0000-0000-00001D9C0000}"/>
    <cellStyle name="Normal 5 2 2 6 2 5 4" xfId="40887" xr:uid="{00000000-0005-0000-0000-00001E9C0000}"/>
    <cellStyle name="Normal 5 2 2 6 2 6" xfId="40888" xr:uid="{00000000-0005-0000-0000-00001F9C0000}"/>
    <cellStyle name="Normal 5 2 2 6 2 6 2" xfId="40889" xr:uid="{00000000-0005-0000-0000-0000209C0000}"/>
    <cellStyle name="Normal 5 2 2 6 2 7" xfId="40890" xr:uid="{00000000-0005-0000-0000-0000219C0000}"/>
    <cellStyle name="Normal 5 2 2 6 2 7 2" xfId="40891" xr:uid="{00000000-0005-0000-0000-0000229C0000}"/>
    <cellStyle name="Normal 5 2 2 6 2 7 2 2" xfId="40892" xr:uid="{00000000-0005-0000-0000-0000239C0000}"/>
    <cellStyle name="Normal 5 2 2 6 2 7 3" xfId="40893" xr:uid="{00000000-0005-0000-0000-0000249C0000}"/>
    <cellStyle name="Normal 5 2 2 6 2 8" xfId="40894" xr:uid="{00000000-0005-0000-0000-0000259C0000}"/>
    <cellStyle name="Normal 5 2 2 6 2 8 2" xfId="40895" xr:uid="{00000000-0005-0000-0000-0000269C0000}"/>
    <cellStyle name="Normal 5 2 2 6 2 9" xfId="40896" xr:uid="{00000000-0005-0000-0000-0000279C0000}"/>
    <cellStyle name="Normal 5 2 2 6 3" xfId="40897" xr:uid="{00000000-0005-0000-0000-0000289C0000}"/>
    <cellStyle name="Normal 5 2 2 6 3 2" xfId="40898" xr:uid="{00000000-0005-0000-0000-0000299C0000}"/>
    <cellStyle name="Normal 5 2 2 6 3 2 2" xfId="40899" xr:uid="{00000000-0005-0000-0000-00002A9C0000}"/>
    <cellStyle name="Normal 5 2 2 6 3 2 2 2" xfId="40900" xr:uid="{00000000-0005-0000-0000-00002B9C0000}"/>
    <cellStyle name="Normal 5 2 2 6 3 2 2 2 2" xfId="40901" xr:uid="{00000000-0005-0000-0000-00002C9C0000}"/>
    <cellStyle name="Normal 5 2 2 6 3 2 2 3" xfId="40902" xr:uid="{00000000-0005-0000-0000-00002D9C0000}"/>
    <cellStyle name="Normal 5 2 2 6 3 2 2 3 2" xfId="40903" xr:uid="{00000000-0005-0000-0000-00002E9C0000}"/>
    <cellStyle name="Normal 5 2 2 6 3 2 2 3 2 2" xfId="40904" xr:uid="{00000000-0005-0000-0000-00002F9C0000}"/>
    <cellStyle name="Normal 5 2 2 6 3 2 2 3 3" xfId="40905" xr:uid="{00000000-0005-0000-0000-0000309C0000}"/>
    <cellStyle name="Normal 5 2 2 6 3 2 2 4" xfId="40906" xr:uid="{00000000-0005-0000-0000-0000319C0000}"/>
    <cellStyle name="Normal 5 2 2 6 3 2 3" xfId="40907" xr:uid="{00000000-0005-0000-0000-0000329C0000}"/>
    <cellStyle name="Normal 5 2 2 6 3 2 3 2" xfId="40908" xr:uid="{00000000-0005-0000-0000-0000339C0000}"/>
    <cellStyle name="Normal 5 2 2 6 3 2 4" xfId="40909" xr:uid="{00000000-0005-0000-0000-0000349C0000}"/>
    <cellStyle name="Normal 5 2 2 6 3 2 4 2" xfId="40910" xr:uid="{00000000-0005-0000-0000-0000359C0000}"/>
    <cellStyle name="Normal 5 2 2 6 3 2 4 2 2" xfId="40911" xr:uid="{00000000-0005-0000-0000-0000369C0000}"/>
    <cellStyle name="Normal 5 2 2 6 3 2 4 3" xfId="40912" xr:uid="{00000000-0005-0000-0000-0000379C0000}"/>
    <cellStyle name="Normal 5 2 2 6 3 2 5" xfId="40913" xr:uid="{00000000-0005-0000-0000-0000389C0000}"/>
    <cellStyle name="Normal 5 2 2 6 3 3" xfId="40914" xr:uid="{00000000-0005-0000-0000-0000399C0000}"/>
    <cellStyle name="Normal 5 2 2 6 3 3 2" xfId="40915" xr:uid="{00000000-0005-0000-0000-00003A9C0000}"/>
    <cellStyle name="Normal 5 2 2 6 3 3 2 2" xfId="40916" xr:uid="{00000000-0005-0000-0000-00003B9C0000}"/>
    <cellStyle name="Normal 5 2 2 6 3 3 3" xfId="40917" xr:uid="{00000000-0005-0000-0000-00003C9C0000}"/>
    <cellStyle name="Normal 5 2 2 6 3 3 3 2" xfId="40918" xr:uid="{00000000-0005-0000-0000-00003D9C0000}"/>
    <cellStyle name="Normal 5 2 2 6 3 3 3 2 2" xfId="40919" xr:uid="{00000000-0005-0000-0000-00003E9C0000}"/>
    <cellStyle name="Normal 5 2 2 6 3 3 3 3" xfId="40920" xr:uid="{00000000-0005-0000-0000-00003F9C0000}"/>
    <cellStyle name="Normal 5 2 2 6 3 3 4" xfId="40921" xr:uid="{00000000-0005-0000-0000-0000409C0000}"/>
    <cellStyle name="Normal 5 2 2 6 3 4" xfId="40922" xr:uid="{00000000-0005-0000-0000-0000419C0000}"/>
    <cellStyle name="Normal 5 2 2 6 3 4 2" xfId="40923" xr:uid="{00000000-0005-0000-0000-0000429C0000}"/>
    <cellStyle name="Normal 5 2 2 6 3 4 2 2" xfId="40924" xr:uid="{00000000-0005-0000-0000-0000439C0000}"/>
    <cellStyle name="Normal 5 2 2 6 3 4 3" xfId="40925" xr:uid="{00000000-0005-0000-0000-0000449C0000}"/>
    <cellStyle name="Normal 5 2 2 6 3 4 3 2" xfId="40926" xr:uid="{00000000-0005-0000-0000-0000459C0000}"/>
    <cellStyle name="Normal 5 2 2 6 3 4 3 2 2" xfId="40927" xr:uid="{00000000-0005-0000-0000-0000469C0000}"/>
    <cellStyle name="Normal 5 2 2 6 3 4 3 3" xfId="40928" xr:uid="{00000000-0005-0000-0000-0000479C0000}"/>
    <cellStyle name="Normal 5 2 2 6 3 4 4" xfId="40929" xr:uid="{00000000-0005-0000-0000-0000489C0000}"/>
    <cellStyle name="Normal 5 2 2 6 3 5" xfId="40930" xr:uid="{00000000-0005-0000-0000-0000499C0000}"/>
    <cellStyle name="Normal 5 2 2 6 3 5 2" xfId="40931" xr:uid="{00000000-0005-0000-0000-00004A9C0000}"/>
    <cellStyle name="Normal 5 2 2 6 3 6" xfId="40932" xr:uid="{00000000-0005-0000-0000-00004B9C0000}"/>
    <cellStyle name="Normal 5 2 2 6 3 6 2" xfId="40933" xr:uid="{00000000-0005-0000-0000-00004C9C0000}"/>
    <cellStyle name="Normal 5 2 2 6 3 6 2 2" xfId="40934" xr:uid="{00000000-0005-0000-0000-00004D9C0000}"/>
    <cellStyle name="Normal 5 2 2 6 3 6 3" xfId="40935" xr:uid="{00000000-0005-0000-0000-00004E9C0000}"/>
    <cellStyle name="Normal 5 2 2 6 3 7" xfId="40936" xr:uid="{00000000-0005-0000-0000-00004F9C0000}"/>
    <cellStyle name="Normal 5 2 2 6 3 7 2" xfId="40937" xr:uid="{00000000-0005-0000-0000-0000509C0000}"/>
    <cellStyle name="Normal 5 2 2 6 3 8" xfId="40938" xr:uid="{00000000-0005-0000-0000-0000519C0000}"/>
    <cellStyle name="Normal 5 2 2 6 4" xfId="40939" xr:uid="{00000000-0005-0000-0000-0000529C0000}"/>
    <cellStyle name="Normal 5 2 2 6 4 2" xfId="40940" xr:uid="{00000000-0005-0000-0000-0000539C0000}"/>
    <cellStyle name="Normal 5 2 2 6 4 2 2" xfId="40941" xr:uid="{00000000-0005-0000-0000-0000549C0000}"/>
    <cellStyle name="Normal 5 2 2 6 4 2 2 2" xfId="40942" xr:uid="{00000000-0005-0000-0000-0000559C0000}"/>
    <cellStyle name="Normal 5 2 2 6 4 2 3" xfId="40943" xr:uid="{00000000-0005-0000-0000-0000569C0000}"/>
    <cellStyle name="Normal 5 2 2 6 4 2 3 2" xfId="40944" xr:uid="{00000000-0005-0000-0000-0000579C0000}"/>
    <cellStyle name="Normal 5 2 2 6 4 2 3 2 2" xfId="40945" xr:uid="{00000000-0005-0000-0000-0000589C0000}"/>
    <cellStyle name="Normal 5 2 2 6 4 2 3 3" xfId="40946" xr:uid="{00000000-0005-0000-0000-0000599C0000}"/>
    <cellStyle name="Normal 5 2 2 6 4 2 4" xfId="40947" xr:uid="{00000000-0005-0000-0000-00005A9C0000}"/>
    <cellStyle name="Normal 5 2 2 6 4 3" xfId="40948" xr:uid="{00000000-0005-0000-0000-00005B9C0000}"/>
    <cellStyle name="Normal 5 2 2 6 4 3 2" xfId="40949" xr:uid="{00000000-0005-0000-0000-00005C9C0000}"/>
    <cellStyle name="Normal 5 2 2 6 4 4" xfId="40950" xr:uid="{00000000-0005-0000-0000-00005D9C0000}"/>
    <cellStyle name="Normal 5 2 2 6 4 4 2" xfId="40951" xr:uid="{00000000-0005-0000-0000-00005E9C0000}"/>
    <cellStyle name="Normal 5 2 2 6 4 4 2 2" xfId="40952" xr:uid="{00000000-0005-0000-0000-00005F9C0000}"/>
    <cellStyle name="Normal 5 2 2 6 4 4 3" xfId="40953" xr:uid="{00000000-0005-0000-0000-0000609C0000}"/>
    <cellStyle name="Normal 5 2 2 6 4 5" xfId="40954" xr:uid="{00000000-0005-0000-0000-0000619C0000}"/>
    <cellStyle name="Normal 5 2 2 6 5" xfId="40955" xr:uid="{00000000-0005-0000-0000-0000629C0000}"/>
    <cellStyle name="Normal 5 2 2 6 5 2" xfId="40956" xr:uid="{00000000-0005-0000-0000-0000639C0000}"/>
    <cellStyle name="Normal 5 2 2 6 5 2 2" xfId="40957" xr:uid="{00000000-0005-0000-0000-0000649C0000}"/>
    <cellStyle name="Normal 5 2 2 6 5 3" xfId="40958" xr:uid="{00000000-0005-0000-0000-0000659C0000}"/>
    <cellStyle name="Normal 5 2 2 6 5 3 2" xfId="40959" xr:uid="{00000000-0005-0000-0000-0000669C0000}"/>
    <cellStyle name="Normal 5 2 2 6 5 3 2 2" xfId="40960" xr:uid="{00000000-0005-0000-0000-0000679C0000}"/>
    <cellStyle name="Normal 5 2 2 6 5 3 3" xfId="40961" xr:uid="{00000000-0005-0000-0000-0000689C0000}"/>
    <cellStyle name="Normal 5 2 2 6 5 4" xfId="40962" xr:uid="{00000000-0005-0000-0000-0000699C0000}"/>
    <cellStyle name="Normal 5 2 2 6 6" xfId="40963" xr:uid="{00000000-0005-0000-0000-00006A9C0000}"/>
    <cellStyle name="Normal 5 2 2 6 6 2" xfId="40964" xr:uid="{00000000-0005-0000-0000-00006B9C0000}"/>
    <cellStyle name="Normal 5 2 2 6 6 2 2" xfId="40965" xr:uid="{00000000-0005-0000-0000-00006C9C0000}"/>
    <cellStyle name="Normal 5 2 2 6 6 3" xfId="40966" xr:uid="{00000000-0005-0000-0000-00006D9C0000}"/>
    <cellStyle name="Normal 5 2 2 6 6 3 2" xfId="40967" xr:uid="{00000000-0005-0000-0000-00006E9C0000}"/>
    <cellStyle name="Normal 5 2 2 6 6 3 2 2" xfId="40968" xr:uid="{00000000-0005-0000-0000-00006F9C0000}"/>
    <cellStyle name="Normal 5 2 2 6 6 3 3" xfId="40969" xr:uid="{00000000-0005-0000-0000-0000709C0000}"/>
    <cellStyle name="Normal 5 2 2 6 6 4" xfId="40970" xr:uid="{00000000-0005-0000-0000-0000719C0000}"/>
    <cellStyle name="Normal 5 2 2 6 7" xfId="40971" xr:uid="{00000000-0005-0000-0000-0000729C0000}"/>
    <cellStyle name="Normal 5 2 2 6 7 2" xfId="40972" xr:uid="{00000000-0005-0000-0000-0000739C0000}"/>
    <cellStyle name="Normal 5 2 2 6 8" xfId="40973" xr:uid="{00000000-0005-0000-0000-0000749C0000}"/>
    <cellStyle name="Normal 5 2 2 6 8 2" xfId="40974" xr:uid="{00000000-0005-0000-0000-0000759C0000}"/>
    <cellStyle name="Normal 5 2 2 6 8 2 2" xfId="40975" xr:uid="{00000000-0005-0000-0000-0000769C0000}"/>
    <cellStyle name="Normal 5 2 2 6 8 3" xfId="40976" xr:uid="{00000000-0005-0000-0000-0000779C0000}"/>
    <cellStyle name="Normal 5 2 2 6 9" xfId="40977" xr:uid="{00000000-0005-0000-0000-0000789C0000}"/>
    <cellStyle name="Normal 5 2 2 6 9 2" xfId="40978" xr:uid="{00000000-0005-0000-0000-0000799C0000}"/>
    <cellStyle name="Normal 5 2 2 7" xfId="40979" xr:uid="{00000000-0005-0000-0000-00007A9C0000}"/>
    <cellStyle name="Normal 5 2 2 7 2" xfId="40980" xr:uid="{00000000-0005-0000-0000-00007B9C0000}"/>
    <cellStyle name="Normal 5 2 2 7 2 2" xfId="40981" xr:uid="{00000000-0005-0000-0000-00007C9C0000}"/>
    <cellStyle name="Normal 5 2 2 7 2 2 2" xfId="40982" xr:uid="{00000000-0005-0000-0000-00007D9C0000}"/>
    <cellStyle name="Normal 5 2 2 7 2 2 2 2" xfId="40983" xr:uid="{00000000-0005-0000-0000-00007E9C0000}"/>
    <cellStyle name="Normal 5 2 2 7 2 2 2 2 2" xfId="40984" xr:uid="{00000000-0005-0000-0000-00007F9C0000}"/>
    <cellStyle name="Normal 5 2 2 7 2 2 2 3" xfId="40985" xr:uid="{00000000-0005-0000-0000-0000809C0000}"/>
    <cellStyle name="Normal 5 2 2 7 2 2 2 3 2" xfId="40986" xr:uid="{00000000-0005-0000-0000-0000819C0000}"/>
    <cellStyle name="Normal 5 2 2 7 2 2 2 3 2 2" xfId="40987" xr:uid="{00000000-0005-0000-0000-0000829C0000}"/>
    <cellStyle name="Normal 5 2 2 7 2 2 2 3 3" xfId="40988" xr:uid="{00000000-0005-0000-0000-0000839C0000}"/>
    <cellStyle name="Normal 5 2 2 7 2 2 2 4" xfId="40989" xr:uid="{00000000-0005-0000-0000-0000849C0000}"/>
    <cellStyle name="Normal 5 2 2 7 2 2 3" xfId="40990" xr:uid="{00000000-0005-0000-0000-0000859C0000}"/>
    <cellStyle name="Normal 5 2 2 7 2 2 3 2" xfId="40991" xr:uid="{00000000-0005-0000-0000-0000869C0000}"/>
    <cellStyle name="Normal 5 2 2 7 2 2 4" xfId="40992" xr:uid="{00000000-0005-0000-0000-0000879C0000}"/>
    <cellStyle name="Normal 5 2 2 7 2 2 4 2" xfId="40993" xr:uid="{00000000-0005-0000-0000-0000889C0000}"/>
    <cellStyle name="Normal 5 2 2 7 2 2 4 2 2" xfId="40994" xr:uid="{00000000-0005-0000-0000-0000899C0000}"/>
    <cellStyle name="Normal 5 2 2 7 2 2 4 3" xfId="40995" xr:uid="{00000000-0005-0000-0000-00008A9C0000}"/>
    <cellStyle name="Normal 5 2 2 7 2 2 5" xfId="40996" xr:uid="{00000000-0005-0000-0000-00008B9C0000}"/>
    <cellStyle name="Normal 5 2 2 7 2 3" xfId="40997" xr:uid="{00000000-0005-0000-0000-00008C9C0000}"/>
    <cellStyle name="Normal 5 2 2 7 2 3 2" xfId="40998" xr:uid="{00000000-0005-0000-0000-00008D9C0000}"/>
    <cellStyle name="Normal 5 2 2 7 2 3 2 2" xfId="40999" xr:uid="{00000000-0005-0000-0000-00008E9C0000}"/>
    <cellStyle name="Normal 5 2 2 7 2 3 3" xfId="41000" xr:uid="{00000000-0005-0000-0000-00008F9C0000}"/>
    <cellStyle name="Normal 5 2 2 7 2 3 3 2" xfId="41001" xr:uid="{00000000-0005-0000-0000-0000909C0000}"/>
    <cellStyle name="Normal 5 2 2 7 2 3 3 2 2" xfId="41002" xr:uid="{00000000-0005-0000-0000-0000919C0000}"/>
    <cellStyle name="Normal 5 2 2 7 2 3 3 3" xfId="41003" xr:uid="{00000000-0005-0000-0000-0000929C0000}"/>
    <cellStyle name="Normal 5 2 2 7 2 3 4" xfId="41004" xr:uid="{00000000-0005-0000-0000-0000939C0000}"/>
    <cellStyle name="Normal 5 2 2 7 2 4" xfId="41005" xr:uid="{00000000-0005-0000-0000-0000949C0000}"/>
    <cellStyle name="Normal 5 2 2 7 2 4 2" xfId="41006" xr:uid="{00000000-0005-0000-0000-0000959C0000}"/>
    <cellStyle name="Normal 5 2 2 7 2 4 2 2" xfId="41007" xr:uid="{00000000-0005-0000-0000-0000969C0000}"/>
    <cellStyle name="Normal 5 2 2 7 2 4 3" xfId="41008" xr:uid="{00000000-0005-0000-0000-0000979C0000}"/>
    <cellStyle name="Normal 5 2 2 7 2 4 3 2" xfId="41009" xr:uid="{00000000-0005-0000-0000-0000989C0000}"/>
    <cellStyle name="Normal 5 2 2 7 2 4 3 2 2" xfId="41010" xr:uid="{00000000-0005-0000-0000-0000999C0000}"/>
    <cellStyle name="Normal 5 2 2 7 2 4 3 3" xfId="41011" xr:uid="{00000000-0005-0000-0000-00009A9C0000}"/>
    <cellStyle name="Normal 5 2 2 7 2 4 4" xfId="41012" xr:uid="{00000000-0005-0000-0000-00009B9C0000}"/>
    <cellStyle name="Normal 5 2 2 7 2 5" xfId="41013" xr:uid="{00000000-0005-0000-0000-00009C9C0000}"/>
    <cellStyle name="Normal 5 2 2 7 2 5 2" xfId="41014" xr:uid="{00000000-0005-0000-0000-00009D9C0000}"/>
    <cellStyle name="Normal 5 2 2 7 2 6" xfId="41015" xr:uid="{00000000-0005-0000-0000-00009E9C0000}"/>
    <cellStyle name="Normal 5 2 2 7 2 6 2" xfId="41016" xr:uid="{00000000-0005-0000-0000-00009F9C0000}"/>
    <cellStyle name="Normal 5 2 2 7 2 6 2 2" xfId="41017" xr:uid="{00000000-0005-0000-0000-0000A09C0000}"/>
    <cellStyle name="Normal 5 2 2 7 2 6 3" xfId="41018" xr:uid="{00000000-0005-0000-0000-0000A19C0000}"/>
    <cellStyle name="Normal 5 2 2 7 2 7" xfId="41019" xr:uid="{00000000-0005-0000-0000-0000A29C0000}"/>
    <cellStyle name="Normal 5 2 2 7 2 7 2" xfId="41020" xr:uid="{00000000-0005-0000-0000-0000A39C0000}"/>
    <cellStyle name="Normal 5 2 2 7 2 8" xfId="41021" xr:uid="{00000000-0005-0000-0000-0000A49C0000}"/>
    <cellStyle name="Normal 5 2 2 7 3" xfId="41022" xr:uid="{00000000-0005-0000-0000-0000A59C0000}"/>
    <cellStyle name="Normal 5 2 2 7 3 2" xfId="41023" xr:uid="{00000000-0005-0000-0000-0000A69C0000}"/>
    <cellStyle name="Normal 5 2 2 7 3 2 2" xfId="41024" xr:uid="{00000000-0005-0000-0000-0000A79C0000}"/>
    <cellStyle name="Normal 5 2 2 7 3 2 2 2" xfId="41025" xr:uid="{00000000-0005-0000-0000-0000A89C0000}"/>
    <cellStyle name="Normal 5 2 2 7 3 2 3" xfId="41026" xr:uid="{00000000-0005-0000-0000-0000A99C0000}"/>
    <cellStyle name="Normal 5 2 2 7 3 2 3 2" xfId="41027" xr:uid="{00000000-0005-0000-0000-0000AA9C0000}"/>
    <cellStyle name="Normal 5 2 2 7 3 2 3 2 2" xfId="41028" xr:uid="{00000000-0005-0000-0000-0000AB9C0000}"/>
    <cellStyle name="Normal 5 2 2 7 3 2 3 3" xfId="41029" xr:uid="{00000000-0005-0000-0000-0000AC9C0000}"/>
    <cellStyle name="Normal 5 2 2 7 3 2 4" xfId="41030" xr:uid="{00000000-0005-0000-0000-0000AD9C0000}"/>
    <cellStyle name="Normal 5 2 2 7 3 3" xfId="41031" xr:uid="{00000000-0005-0000-0000-0000AE9C0000}"/>
    <cellStyle name="Normal 5 2 2 7 3 3 2" xfId="41032" xr:uid="{00000000-0005-0000-0000-0000AF9C0000}"/>
    <cellStyle name="Normal 5 2 2 7 3 4" xfId="41033" xr:uid="{00000000-0005-0000-0000-0000B09C0000}"/>
    <cellStyle name="Normal 5 2 2 7 3 4 2" xfId="41034" xr:uid="{00000000-0005-0000-0000-0000B19C0000}"/>
    <cellStyle name="Normal 5 2 2 7 3 4 2 2" xfId="41035" xr:uid="{00000000-0005-0000-0000-0000B29C0000}"/>
    <cellStyle name="Normal 5 2 2 7 3 4 3" xfId="41036" xr:uid="{00000000-0005-0000-0000-0000B39C0000}"/>
    <cellStyle name="Normal 5 2 2 7 3 5" xfId="41037" xr:uid="{00000000-0005-0000-0000-0000B49C0000}"/>
    <cellStyle name="Normal 5 2 2 7 4" xfId="41038" xr:uid="{00000000-0005-0000-0000-0000B59C0000}"/>
    <cellStyle name="Normal 5 2 2 7 4 2" xfId="41039" xr:uid="{00000000-0005-0000-0000-0000B69C0000}"/>
    <cellStyle name="Normal 5 2 2 7 4 2 2" xfId="41040" xr:uid="{00000000-0005-0000-0000-0000B79C0000}"/>
    <cellStyle name="Normal 5 2 2 7 4 3" xfId="41041" xr:uid="{00000000-0005-0000-0000-0000B89C0000}"/>
    <cellStyle name="Normal 5 2 2 7 4 3 2" xfId="41042" xr:uid="{00000000-0005-0000-0000-0000B99C0000}"/>
    <cellStyle name="Normal 5 2 2 7 4 3 2 2" xfId="41043" xr:uid="{00000000-0005-0000-0000-0000BA9C0000}"/>
    <cellStyle name="Normal 5 2 2 7 4 3 3" xfId="41044" xr:uid="{00000000-0005-0000-0000-0000BB9C0000}"/>
    <cellStyle name="Normal 5 2 2 7 4 4" xfId="41045" xr:uid="{00000000-0005-0000-0000-0000BC9C0000}"/>
    <cellStyle name="Normal 5 2 2 7 5" xfId="41046" xr:uid="{00000000-0005-0000-0000-0000BD9C0000}"/>
    <cellStyle name="Normal 5 2 2 7 5 2" xfId="41047" xr:uid="{00000000-0005-0000-0000-0000BE9C0000}"/>
    <cellStyle name="Normal 5 2 2 7 5 2 2" xfId="41048" xr:uid="{00000000-0005-0000-0000-0000BF9C0000}"/>
    <cellStyle name="Normal 5 2 2 7 5 3" xfId="41049" xr:uid="{00000000-0005-0000-0000-0000C09C0000}"/>
    <cellStyle name="Normal 5 2 2 7 5 3 2" xfId="41050" xr:uid="{00000000-0005-0000-0000-0000C19C0000}"/>
    <cellStyle name="Normal 5 2 2 7 5 3 2 2" xfId="41051" xr:uid="{00000000-0005-0000-0000-0000C29C0000}"/>
    <cellStyle name="Normal 5 2 2 7 5 3 3" xfId="41052" xr:uid="{00000000-0005-0000-0000-0000C39C0000}"/>
    <cellStyle name="Normal 5 2 2 7 5 4" xfId="41053" xr:uid="{00000000-0005-0000-0000-0000C49C0000}"/>
    <cellStyle name="Normal 5 2 2 7 6" xfId="41054" xr:uid="{00000000-0005-0000-0000-0000C59C0000}"/>
    <cellStyle name="Normal 5 2 2 7 6 2" xfId="41055" xr:uid="{00000000-0005-0000-0000-0000C69C0000}"/>
    <cellStyle name="Normal 5 2 2 7 7" xfId="41056" xr:uid="{00000000-0005-0000-0000-0000C79C0000}"/>
    <cellStyle name="Normal 5 2 2 7 7 2" xfId="41057" xr:uid="{00000000-0005-0000-0000-0000C89C0000}"/>
    <cellStyle name="Normal 5 2 2 7 7 2 2" xfId="41058" xr:uid="{00000000-0005-0000-0000-0000C99C0000}"/>
    <cellStyle name="Normal 5 2 2 7 7 3" xfId="41059" xr:uid="{00000000-0005-0000-0000-0000CA9C0000}"/>
    <cellStyle name="Normal 5 2 2 7 8" xfId="41060" xr:uid="{00000000-0005-0000-0000-0000CB9C0000}"/>
    <cellStyle name="Normal 5 2 2 7 8 2" xfId="41061" xr:uid="{00000000-0005-0000-0000-0000CC9C0000}"/>
    <cellStyle name="Normal 5 2 2 7 9" xfId="41062" xr:uid="{00000000-0005-0000-0000-0000CD9C0000}"/>
    <cellStyle name="Normal 5 2 2 8" xfId="41063" xr:uid="{00000000-0005-0000-0000-0000CE9C0000}"/>
    <cellStyle name="Normal 5 2 2 8 2" xfId="41064" xr:uid="{00000000-0005-0000-0000-0000CF9C0000}"/>
    <cellStyle name="Normal 5 2 2 8 2 2" xfId="41065" xr:uid="{00000000-0005-0000-0000-0000D09C0000}"/>
    <cellStyle name="Normal 5 2 2 8 2 2 2" xfId="41066" xr:uid="{00000000-0005-0000-0000-0000D19C0000}"/>
    <cellStyle name="Normal 5 2 2 8 2 2 2 2" xfId="41067" xr:uid="{00000000-0005-0000-0000-0000D29C0000}"/>
    <cellStyle name="Normal 5 2 2 8 2 2 3" xfId="41068" xr:uid="{00000000-0005-0000-0000-0000D39C0000}"/>
    <cellStyle name="Normal 5 2 2 8 2 2 3 2" xfId="41069" xr:uid="{00000000-0005-0000-0000-0000D49C0000}"/>
    <cellStyle name="Normal 5 2 2 8 2 2 3 2 2" xfId="41070" xr:uid="{00000000-0005-0000-0000-0000D59C0000}"/>
    <cellStyle name="Normal 5 2 2 8 2 2 3 3" xfId="41071" xr:uid="{00000000-0005-0000-0000-0000D69C0000}"/>
    <cellStyle name="Normal 5 2 2 8 2 2 4" xfId="41072" xr:uid="{00000000-0005-0000-0000-0000D79C0000}"/>
    <cellStyle name="Normal 5 2 2 8 2 3" xfId="41073" xr:uid="{00000000-0005-0000-0000-0000D89C0000}"/>
    <cellStyle name="Normal 5 2 2 8 2 3 2" xfId="41074" xr:uid="{00000000-0005-0000-0000-0000D99C0000}"/>
    <cellStyle name="Normal 5 2 2 8 2 4" xfId="41075" xr:uid="{00000000-0005-0000-0000-0000DA9C0000}"/>
    <cellStyle name="Normal 5 2 2 8 2 4 2" xfId="41076" xr:uid="{00000000-0005-0000-0000-0000DB9C0000}"/>
    <cellStyle name="Normal 5 2 2 8 2 4 2 2" xfId="41077" xr:uid="{00000000-0005-0000-0000-0000DC9C0000}"/>
    <cellStyle name="Normal 5 2 2 8 2 4 3" xfId="41078" xr:uid="{00000000-0005-0000-0000-0000DD9C0000}"/>
    <cellStyle name="Normal 5 2 2 8 2 5" xfId="41079" xr:uid="{00000000-0005-0000-0000-0000DE9C0000}"/>
    <cellStyle name="Normal 5 2 2 8 3" xfId="41080" xr:uid="{00000000-0005-0000-0000-0000DF9C0000}"/>
    <cellStyle name="Normal 5 2 2 8 3 2" xfId="41081" xr:uid="{00000000-0005-0000-0000-0000E09C0000}"/>
    <cellStyle name="Normal 5 2 2 8 3 2 2" xfId="41082" xr:uid="{00000000-0005-0000-0000-0000E19C0000}"/>
    <cellStyle name="Normal 5 2 2 8 3 3" xfId="41083" xr:uid="{00000000-0005-0000-0000-0000E29C0000}"/>
    <cellStyle name="Normal 5 2 2 8 3 3 2" xfId="41084" xr:uid="{00000000-0005-0000-0000-0000E39C0000}"/>
    <cellStyle name="Normal 5 2 2 8 3 3 2 2" xfId="41085" xr:uid="{00000000-0005-0000-0000-0000E49C0000}"/>
    <cellStyle name="Normal 5 2 2 8 3 3 3" xfId="41086" xr:uid="{00000000-0005-0000-0000-0000E59C0000}"/>
    <cellStyle name="Normal 5 2 2 8 3 4" xfId="41087" xr:uid="{00000000-0005-0000-0000-0000E69C0000}"/>
    <cellStyle name="Normal 5 2 2 8 4" xfId="41088" xr:uid="{00000000-0005-0000-0000-0000E79C0000}"/>
    <cellStyle name="Normal 5 2 2 8 4 2" xfId="41089" xr:uid="{00000000-0005-0000-0000-0000E89C0000}"/>
    <cellStyle name="Normal 5 2 2 8 4 2 2" xfId="41090" xr:uid="{00000000-0005-0000-0000-0000E99C0000}"/>
    <cellStyle name="Normal 5 2 2 8 4 3" xfId="41091" xr:uid="{00000000-0005-0000-0000-0000EA9C0000}"/>
    <cellStyle name="Normal 5 2 2 8 4 3 2" xfId="41092" xr:uid="{00000000-0005-0000-0000-0000EB9C0000}"/>
    <cellStyle name="Normal 5 2 2 8 4 3 2 2" xfId="41093" xr:uid="{00000000-0005-0000-0000-0000EC9C0000}"/>
    <cellStyle name="Normal 5 2 2 8 4 3 3" xfId="41094" xr:uid="{00000000-0005-0000-0000-0000ED9C0000}"/>
    <cellStyle name="Normal 5 2 2 8 4 4" xfId="41095" xr:uid="{00000000-0005-0000-0000-0000EE9C0000}"/>
    <cellStyle name="Normal 5 2 2 8 5" xfId="41096" xr:uid="{00000000-0005-0000-0000-0000EF9C0000}"/>
    <cellStyle name="Normal 5 2 2 8 5 2" xfId="41097" xr:uid="{00000000-0005-0000-0000-0000F09C0000}"/>
    <cellStyle name="Normal 5 2 2 8 6" xfId="41098" xr:uid="{00000000-0005-0000-0000-0000F19C0000}"/>
    <cellStyle name="Normal 5 2 2 8 6 2" xfId="41099" xr:uid="{00000000-0005-0000-0000-0000F29C0000}"/>
    <cellStyle name="Normal 5 2 2 8 6 2 2" xfId="41100" xr:uid="{00000000-0005-0000-0000-0000F39C0000}"/>
    <cellStyle name="Normal 5 2 2 8 6 3" xfId="41101" xr:uid="{00000000-0005-0000-0000-0000F49C0000}"/>
    <cellStyle name="Normal 5 2 2 8 7" xfId="41102" xr:uid="{00000000-0005-0000-0000-0000F59C0000}"/>
    <cellStyle name="Normal 5 2 2 8 7 2" xfId="41103" xr:uid="{00000000-0005-0000-0000-0000F69C0000}"/>
    <cellStyle name="Normal 5 2 2 8 8" xfId="41104" xr:uid="{00000000-0005-0000-0000-0000F79C0000}"/>
    <cellStyle name="Normal 5 2 2 9" xfId="41105" xr:uid="{00000000-0005-0000-0000-0000F89C0000}"/>
    <cellStyle name="Normal 5 2 2 9 2" xfId="41106" xr:uid="{00000000-0005-0000-0000-0000F99C0000}"/>
    <cellStyle name="Normal 5 2 2 9 2 2" xfId="41107" xr:uid="{00000000-0005-0000-0000-0000FA9C0000}"/>
    <cellStyle name="Normal 5 2 2 9 2 2 2" xfId="41108" xr:uid="{00000000-0005-0000-0000-0000FB9C0000}"/>
    <cellStyle name="Normal 5 2 2 9 2 2 2 2" xfId="41109" xr:uid="{00000000-0005-0000-0000-0000FC9C0000}"/>
    <cellStyle name="Normal 5 2 2 9 2 2 3" xfId="41110" xr:uid="{00000000-0005-0000-0000-0000FD9C0000}"/>
    <cellStyle name="Normal 5 2 2 9 2 2 3 2" xfId="41111" xr:uid="{00000000-0005-0000-0000-0000FE9C0000}"/>
    <cellStyle name="Normal 5 2 2 9 2 2 3 2 2" xfId="41112" xr:uid="{00000000-0005-0000-0000-0000FF9C0000}"/>
    <cellStyle name="Normal 5 2 2 9 2 2 3 3" xfId="41113" xr:uid="{00000000-0005-0000-0000-0000009D0000}"/>
    <cellStyle name="Normal 5 2 2 9 2 2 4" xfId="41114" xr:uid="{00000000-0005-0000-0000-0000019D0000}"/>
    <cellStyle name="Normal 5 2 2 9 2 3" xfId="41115" xr:uid="{00000000-0005-0000-0000-0000029D0000}"/>
    <cellStyle name="Normal 5 2 2 9 2 3 2" xfId="41116" xr:uid="{00000000-0005-0000-0000-0000039D0000}"/>
    <cellStyle name="Normal 5 2 2 9 2 4" xfId="41117" xr:uid="{00000000-0005-0000-0000-0000049D0000}"/>
    <cellStyle name="Normal 5 2 2 9 2 4 2" xfId="41118" xr:uid="{00000000-0005-0000-0000-0000059D0000}"/>
    <cellStyle name="Normal 5 2 2 9 2 4 2 2" xfId="41119" xr:uid="{00000000-0005-0000-0000-0000069D0000}"/>
    <cellStyle name="Normal 5 2 2 9 2 4 3" xfId="41120" xr:uid="{00000000-0005-0000-0000-0000079D0000}"/>
    <cellStyle name="Normal 5 2 2 9 2 5" xfId="41121" xr:uid="{00000000-0005-0000-0000-0000089D0000}"/>
    <cellStyle name="Normal 5 2 2 9 3" xfId="41122" xr:uid="{00000000-0005-0000-0000-0000099D0000}"/>
    <cellStyle name="Normal 5 2 2 9 3 2" xfId="41123" xr:uid="{00000000-0005-0000-0000-00000A9D0000}"/>
    <cellStyle name="Normal 5 2 2 9 3 2 2" xfId="41124" xr:uid="{00000000-0005-0000-0000-00000B9D0000}"/>
    <cellStyle name="Normal 5 2 2 9 3 3" xfId="41125" xr:uid="{00000000-0005-0000-0000-00000C9D0000}"/>
    <cellStyle name="Normal 5 2 2 9 3 3 2" xfId="41126" xr:uid="{00000000-0005-0000-0000-00000D9D0000}"/>
    <cellStyle name="Normal 5 2 2 9 3 3 2 2" xfId="41127" xr:uid="{00000000-0005-0000-0000-00000E9D0000}"/>
    <cellStyle name="Normal 5 2 2 9 3 3 3" xfId="41128" xr:uid="{00000000-0005-0000-0000-00000F9D0000}"/>
    <cellStyle name="Normal 5 2 2 9 3 4" xfId="41129" xr:uid="{00000000-0005-0000-0000-0000109D0000}"/>
    <cellStyle name="Normal 5 2 2 9 4" xfId="41130" xr:uid="{00000000-0005-0000-0000-0000119D0000}"/>
    <cellStyle name="Normal 5 2 2 9 4 2" xfId="41131" xr:uid="{00000000-0005-0000-0000-0000129D0000}"/>
    <cellStyle name="Normal 5 2 2 9 4 2 2" xfId="41132" xr:uid="{00000000-0005-0000-0000-0000139D0000}"/>
    <cellStyle name="Normal 5 2 2 9 4 3" xfId="41133" xr:uid="{00000000-0005-0000-0000-0000149D0000}"/>
    <cellStyle name="Normal 5 2 2 9 4 3 2" xfId="41134" xr:uid="{00000000-0005-0000-0000-0000159D0000}"/>
    <cellStyle name="Normal 5 2 2 9 4 3 2 2" xfId="41135" xr:uid="{00000000-0005-0000-0000-0000169D0000}"/>
    <cellStyle name="Normal 5 2 2 9 4 3 3" xfId="41136" xr:uid="{00000000-0005-0000-0000-0000179D0000}"/>
    <cellStyle name="Normal 5 2 2 9 4 4" xfId="41137" xr:uid="{00000000-0005-0000-0000-0000189D0000}"/>
    <cellStyle name="Normal 5 2 2 9 5" xfId="41138" xr:uid="{00000000-0005-0000-0000-0000199D0000}"/>
    <cellStyle name="Normal 5 2 2 9 5 2" xfId="41139" xr:uid="{00000000-0005-0000-0000-00001A9D0000}"/>
    <cellStyle name="Normal 5 2 2 9 6" xfId="41140" xr:uid="{00000000-0005-0000-0000-00001B9D0000}"/>
    <cellStyle name="Normal 5 2 2 9 6 2" xfId="41141" xr:uid="{00000000-0005-0000-0000-00001C9D0000}"/>
    <cellStyle name="Normal 5 2 2 9 6 2 2" xfId="41142" xr:uid="{00000000-0005-0000-0000-00001D9D0000}"/>
    <cellStyle name="Normal 5 2 2 9 6 3" xfId="41143" xr:uid="{00000000-0005-0000-0000-00001E9D0000}"/>
    <cellStyle name="Normal 5 2 2 9 7" xfId="41144" xr:uid="{00000000-0005-0000-0000-00001F9D0000}"/>
    <cellStyle name="Normal 5 2 2 9 7 2" xfId="41145" xr:uid="{00000000-0005-0000-0000-0000209D0000}"/>
    <cellStyle name="Normal 5 2 2 9 8" xfId="41146" xr:uid="{00000000-0005-0000-0000-0000219D0000}"/>
    <cellStyle name="Normal 5 2 2_Sheet1" xfId="41147" xr:uid="{00000000-0005-0000-0000-0000229D0000}"/>
    <cellStyle name="Normal 5 2 20" xfId="41148" xr:uid="{00000000-0005-0000-0000-0000239D0000}"/>
    <cellStyle name="Normal 5 2 21" xfId="41149" xr:uid="{00000000-0005-0000-0000-0000249D0000}"/>
    <cellStyle name="Normal 5 2 3" xfId="1355" xr:uid="{00000000-0005-0000-0000-0000259D0000}"/>
    <cellStyle name="Normal 5 2 3 10" xfId="41150" xr:uid="{00000000-0005-0000-0000-0000269D0000}"/>
    <cellStyle name="Normal 5 2 3 10 2" xfId="41151" xr:uid="{00000000-0005-0000-0000-0000279D0000}"/>
    <cellStyle name="Normal 5 2 3 10 2 2" xfId="41152" xr:uid="{00000000-0005-0000-0000-0000289D0000}"/>
    <cellStyle name="Normal 5 2 3 10 2 2 2" xfId="41153" xr:uid="{00000000-0005-0000-0000-0000299D0000}"/>
    <cellStyle name="Normal 5 2 3 10 2 2 2 2" xfId="41154" xr:uid="{00000000-0005-0000-0000-00002A9D0000}"/>
    <cellStyle name="Normal 5 2 3 10 2 2 3" xfId="41155" xr:uid="{00000000-0005-0000-0000-00002B9D0000}"/>
    <cellStyle name="Normal 5 2 3 10 2 2 3 2" xfId="41156" xr:uid="{00000000-0005-0000-0000-00002C9D0000}"/>
    <cellStyle name="Normal 5 2 3 10 2 2 3 2 2" xfId="41157" xr:uid="{00000000-0005-0000-0000-00002D9D0000}"/>
    <cellStyle name="Normal 5 2 3 10 2 2 3 3" xfId="41158" xr:uid="{00000000-0005-0000-0000-00002E9D0000}"/>
    <cellStyle name="Normal 5 2 3 10 2 2 4" xfId="41159" xr:uid="{00000000-0005-0000-0000-00002F9D0000}"/>
    <cellStyle name="Normal 5 2 3 10 2 3" xfId="41160" xr:uid="{00000000-0005-0000-0000-0000309D0000}"/>
    <cellStyle name="Normal 5 2 3 10 2 3 2" xfId="41161" xr:uid="{00000000-0005-0000-0000-0000319D0000}"/>
    <cellStyle name="Normal 5 2 3 10 2 4" xfId="41162" xr:uid="{00000000-0005-0000-0000-0000329D0000}"/>
    <cellStyle name="Normal 5 2 3 10 2 4 2" xfId="41163" xr:uid="{00000000-0005-0000-0000-0000339D0000}"/>
    <cellStyle name="Normal 5 2 3 10 2 4 2 2" xfId="41164" xr:uid="{00000000-0005-0000-0000-0000349D0000}"/>
    <cellStyle name="Normal 5 2 3 10 2 4 3" xfId="41165" xr:uid="{00000000-0005-0000-0000-0000359D0000}"/>
    <cellStyle name="Normal 5 2 3 10 2 5" xfId="41166" xr:uid="{00000000-0005-0000-0000-0000369D0000}"/>
    <cellStyle name="Normal 5 2 3 10 3" xfId="41167" xr:uid="{00000000-0005-0000-0000-0000379D0000}"/>
    <cellStyle name="Normal 5 2 3 10 3 2" xfId="41168" xr:uid="{00000000-0005-0000-0000-0000389D0000}"/>
    <cellStyle name="Normal 5 2 3 10 3 2 2" xfId="41169" xr:uid="{00000000-0005-0000-0000-0000399D0000}"/>
    <cellStyle name="Normal 5 2 3 10 3 3" xfId="41170" xr:uid="{00000000-0005-0000-0000-00003A9D0000}"/>
    <cellStyle name="Normal 5 2 3 10 3 3 2" xfId="41171" xr:uid="{00000000-0005-0000-0000-00003B9D0000}"/>
    <cellStyle name="Normal 5 2 3 10 3 3 2 2" xfId="41172" xr:uid="{00000000-0005-0000-0000-00003C9D0000}"/>
    <cellStyle name="Normal 5 2 3 10 3 3 3" xfId="41173" xr:uid="{00000000-0005-0000-0000-00003D9D0000}"/>
    <cellStyle name="Normal 5 2 3 10 3 4" xfId="41174" xr:uid="{00000000-0005-0000-0000-00003E9D0000}"/>
    <cellStyle name="Normal 5 2 3 10 4" xfId="41175" xr:uid="{00000000-0005-0000-0000-00003F9D0000}"/>
    <cellStyle name="Normal 5 2 3 10 4 2" xfId="41176" xr:uid="{00000000-0005-0000-0000-0000409D0000}"/>
    <cellStyle name="Normal 5 2 3 10 5" xfId="41177" xr:uid="{00000000-0005-0000-0000-0000419D0000}"/>
    <cellStyle name="Normal 5 2 3 10 5 2" xfId="41178" xr:uid="{00000000-0005-0000-0000-0000429D0000}"/>
    <cellStyle name="Normal 5 2 3 10 5 2 2" xfId="41179" xr:uid="{00000000-0005-0000-0000-0000439D0000}"/>
    <cellStyle name="Normal 5 2 3 10 5 3" xfId="41180" xr:uid="{00000000-0005-0000-0000-0000449D0000}"/>
    <cellStyle name="Normal 5 2 3 10 6" xfId="41181" xr:uid="{00000000-0005-0000-0000-0000459D0000}"/>
    <cellStyle name="Normal 5 2 3 11" xfId="41182" xr:uid="{00000000-0005-0000-0000-0000469D0000}"/>
    <cellStyle name="Normal 5 2 3 11 2" xfId="41183" xr:uid="{00000000-0005-0000-0000-0000479D0000}"/>
    <cellStyle name="Normal 5 2 3 11 2 2" xfId="41184" xr:uid="{00000000-0005-0000-0000-0000489D0000}"/>
    <cellStyle name="Normal 5 2 3 11 2 2 2" xfId="41185" xr:uid="{00000000-0005-0000-0000-0000499D0000}"/>
    <cellStyle name="Normal 5 2 3 11 2 3" xfId="41186" xr:uid="{00000000-0005-0000-0000-00004A9D0000}"/>
    <cellStyle name="Normal 5 2 3 11 2 3 2" xfId="41187" xr:uid="{00000000-0005-0000-0000-00004B9D0000}"/>
    <cellStyle name="Normal 5 2 3 11 2 3 2 2" xfId="41188" xr:uid="{00000000-0005-0000-0000-00004C9D0000}"/>
    <cellStyle name="Normal 5 2 3 11 2 3 3" xfId="41189" xr:uid="{00000000-0005-0000-0000-00004D9D0000}"/>
    <cellStyle name="Normal 5 2 3 11 2 4" xfId="41190" xr:uid="{00000000-0005-0000-0000-00004E9D0000}"/>
    <cellStyle name="Normal 5 2 3 11 3" xfId="41191" xr:uid="{00000000-0005-0000-0000-00004F9D0000}"/>
    <cellStyle name="Normal 5 2 3 11 3 2" xfId="41192" xr:uid="{00000000-0005-0000-0000-0000509D0000}"/>
    <cellStyle name="Normal 5 2 3 11 4" xfId="41193" xr:uid="{00000000-0005-0000-0000-0000519D0000}"/>
    <cellStyle name="Normal 5 2 3 11 4 2" xfId="41194" xr:uid="{00000000-0005-0000-0000-0000529D0000}"/>
    <cellStyle name="Normal 5 2 3 11 4 2 2" xfId="41195" xr:uid="{00000000-0005-0000-0000-0000539D0000}"/>
    <cellStyle name="Normal 5 2 3 11 4 3" xfId="41196" xr:uid="{00000000-0005-0000-0000-0000549D0000}"/>
    <cellStyle name="Normal 5 2 3 11 5" xfId="41197" xr:uid="{00000000-0005-0000-0000-0000559D0000}"/>
    <cellStyle name="Normal 5 2 3 12" xfId="41198" xr:uid="{00000000-0005-0000-0000-0000569D0000}"/>
    <cellStyle name="Normal 5 2 3 12 2" xfId="41199" xr:uid="{00000000-0005-0000-0000-0000579D0000}"/>
    <cellStyle name="Normal 5 2 3 12 2 2" xfId="41200" xr:uid="{00000000-0005-0000-0000-0000589D0000}"/>
    <cellStyle name="Normal 5 2 3 12 3" xfId="41201" xr:uid="{00000000-0005-0000-0000-0000599D0000}"/>
    <cellStyle name="Normal 5 2 3 12 3 2" xfId="41202" xr:uid="{00000000-0005-0000-0000-00005A9D0000}"/>
    <cellStyle name="Normal 5 2 3 12 3 2 2" xfId="41203" xr:uid="{00000000-0005-0000-0000-00005B9D0000}"/>
    <cellStyle name="Normal 5 2 3 12 3 3" xfId="41204" xr:uid="{00000000-0005-0000-0000-00005C9D0000}"/>
    <cellStyle name="Normal 5 2 3 12 4" xfId="41205" xr:uid="{00000000-0005-0000-0000-00005D9D0000}"/>
    <cellStyle name="Normal 5 2 3 13" xfId="41206" xr:uid="{00000000-0005-0000-0000-00005E9D0000}"/>
    <cellStyle name="Normal 5 2 3 13 2" xfId="41207" xr:uid="{00000000-0005-0000-0000-00005F9D0000}"/>
    <cellStyle name="Normal 5 2 3 13 2 2" xfId="41208" xr:uid="{00000000-0005-0000-0000-0000609D0000}"/>
    <cellStyle name="Normal 5 2 3 13 3" xfId="41209" xr:uid="{00000000-0005-0000-0000-0000619D0000}"/>
    <cellStyle name="Normal 5 2 3 13 3 2" xfId="41210" xr:uid="{00000000-0005-0000-0000-0000629D0000}"/>
    <cellStyle name="Normal 5 2 3 13 3 2 2" xfId="41211" xr:uid="{00000000-0005-0000-0000-0000639D0000}"/>
    <cellStyle name="Normal 5 2 3 13 3 3" xfId="41212" xr:uid="{00000000-0005-0000-0000-0000649D0000}"/>
    <cellStyle name="Normal 5 2 3 13 4" xfId="41213" xr:uid="{00000000-0005-0000-0000-0000659D0000}"/>
    <cellStyle name="Normal 5 2 3 14" xfId="41214" xr:uid="{00000000-0005-0000-0000-0000669D0000}"/>
    <cellStyle name="Normal 5 2 3 14 2" xfId="41215" xr:uid="{00000000-0005-0000-0000-0000679D0000}"/>
    <cellStyle name="Normal 5 2 3 14 2 2" xfId="41216" xr:uid="{00000000-0005-0000-0000-0000689D0000}"/>
    <cellStyle name="Normal 5 2 3 14 3" xfId="41217" xr:uid="{00000000-0005-0000-0000-0000699D0000}"/>
    <cellStyle name="Normal 5 2 3 14 3 2" xfId="41218" xr:uid="{00000000-0005-0000-0000-00006A9D0000}"/>
    <cellStyle name="Normal 5 2 3 14 3 2 2" xfId="41219" xr:uid="{00000000-0005-0000-0000-00006B9D0000}"/>
    <cellStyle name="Normal 5 2 3 14 3 3" xfId="41220" xr:uid="{00000000-0005-0000-0000-00006C9D0000}"/>
    <cellStyle name="Normal 5 2 3 14 4" xfId="41221" xr:uid="{00000000-0005-0000-0000-00006D9D0000}"/>
    <cellStyle name="Normal 5 2 3 15" xfId="41222" xr:uid="{00000000-0005-0000-0000-00006E9D0000}"/>
    <cellStyle name="Normal 5 2 3 15 2" xfId="41223" xr:uid="{00000000-0005-0000-0000-00006F9D0000}"/>
    <cellStyle name="Normal 5 2 3 15 2 2" xfId="41224" xr:uid="{00000000-0005-0000-0000-0000709D0000}"/>
    <cellStyle name="Normal 5 2 3 15 3" xfId="41225" xr:uid="{00000000-0005-0000-0000-0000719D0000}"/>
    <cellStyle name="Normal 5 2 3 16" xfId="41226" xr:uid="{00000000-0005-0000-0000-0000729D0000}"/>
    <cellStyle name="Normal 5 2 3 16 2" xfId="41227" xr:uid="{00000000-0005-0000-0000-0000739D0000}"/>
    <cellStyle name="Normal 5 2 3 17" xfId="41228" xr:uid="{00000000-0005-0000-0000-0000749D0000}"/>
    <cellStyle name="Normal 5 2 3 17 2" xfId="41229" xr:uid="{00000000-0005-0000-0000-0000759D0000}"/>
    <cellStyle name="Normal 5 2 3 18" xfId="41230" xr:uid="{00000000-0005-0000-0000-0000769D0000}"/>
    <cellStyle name="Normal 5 2 3 19" xfId="41231" xr:uid="{00000000-0005-0000-0000-0000779D0000}"/>
    <cellStyle name="Normal 5 2 3 2" xfId="1356" xr:uid="{00000000-0005-0000-0000-0000789D0000}"/>
    <cellStyle name="Normal 5 2 3 2 10" xfId="41232" xr:uid="{00000000-0005-0000-0000-0000799D0000}"/>
    <cellStyle name="Normal 5 2 3 2 10 2" xfId="41233" xr:uid="{00000000-0005-0000-0000-00007A9D0000}"/>
    <cellStyle name="Normal 5 2 3 2 10 2 2" xfId="41234" xr:uid="{00000000-0005-0000-0000-00007B9D0000}"/>
    <cellStyle name="Normal 5 2 3 2 10 3" xfId="41235" xr:uid="{00000000-0005-0000-0000-00007C9D0000}"/>
    <cellStyle name="Normal 5 2 3 2 10 3 2" xfId="41236" xr:uid="{00000000-0005-0000-0000-00007D9D0000}"/>
    <cellStyle name="Normal 5 2 3 2 10 3 2 2" xfId="41237" xr:uid="{00000000-0005-0000-0000-00007E9D0000}"/>
    <cellStyle name="Normal 5 2 3 2 10 3 3" xfId="41238" xr:uid="{00000000-0005-0000-0000-00007F9D0000}"/>
    <cellStyle name="Normal 5 2 3 2 10 4" xfId="41239" xr:uid="{00000000-0005-0000-0000-0000809D0000}"/>
    <cellStyle name="Normal 5 2 3 2 11" xfId="41240" xr:uid="{00000000-0005-0000-0000-0000819D0000}"/>
    <cellStyle name="Normal 5 2 3 2 11 2" xfId="41241" xr:uid="{00000000-0005-0000-0000-0000829D0000}"/>
    <cellStyle name="Normal 5 2 3 2 11 2 2" xfId="41242" xr:uid="{00000000-0005-0000-0000-0000839D0000}"/>
    <cellStyle name="Normal 5 2 3 2 11 3" xfId="41243" xr:uid="{00000000-0005-0000-0000-0000849D0000}"/>
    <cellStyle name="Normal 5 2 3 2 11 3 2" xfId="41244" xr:uid="{00000000-0005-0000-0000-0000859D0000}"/>
    <cellStyle name="Normal 5 2 3 2 11 3 2 2" xfId="41245" xr:uid="{00000000-0005-0000-0000-0000869D0000}"/>
    <cellStyle name="Normal 5 2 3 2 11 3 3" xfId="41246" xr:uid="{00000000-0005-0000-0000-0000879D0000}"/>
    <cellStyle name="Normal 5 2 3 2 11 4" xfId="41247" xr:uid="{00000000-0005-0000-0000-0000889D0000}"/>
    <cellStyle name="Normal 5 2 3 2 12" xfId="41248" xr:uid="{00000000-0005-0000-0000-0000899D0000}"/>
    <cellStyle name="Normal 5 2 3 2 12 2" xfId="41249" xr:uid="{00000000-0005-0000-0000-00008A9D0000}"/>
    <cellStyle name="Normal 5 2 3 2 12 2 2" xfId="41250" xr:uid="{00000000-0005-0000-0000-00008B9D0000}"/>
    <cellStyle name="Normal 5 2 3 2 12 3" xfId="41251" xr:uid="{00000000-0005-0000-0000-00008C9D0000}"/>
    <cellStyle name="Normal 5 2 3 2 12 3 2" xfId="41252" xr:uid="{00000000-0005-0000-0000-00008D9D0000}"/>
    <cellStyle name="Normal 5 2 3 2 12 3 2 2" xfId="41253" xr:uid="{00000000-0005-0000-0000-00008E9D0000}"/>
    <cellStyle name="Normal 5 2 3 2 12 3 3" xfId="41254" xr:uid="{00000000-0005-0000-0000-00008F9D0000}"/>
    <cellStyle name="Normal 5 2 3 2 12 4" xfId="41255" xr:uid="{00000000-0005-0000-0000-0000909D0000}"/>
    <cellStyle name="Normal 5 2 3 2 13" xfId="41256" xr:uid="{00000000-0005-0000-0000-0000919D0000}"/>
    <cellStyle name="Normal 5 2 3 2 13 2" xfId="41257" xr:uid="{00000000-0005-0000-0000-0000929D0000}"/>
    <cellStyle name="Normal 5 2 3 2 13 2 2" xfId="41258" xr:uid="{00000000-0005-0000-0000-0000939D0000}"/>
    <cellStyle name="Normal 5 2 3 2 13 3" xfId="41259" xr:uid="{00000000-0005-0000-0000-0000949D0000}"/>
    <cellStyle name="Normal 5 2 3 2 14" xfId="41260" xr:uid="{00000000-0005-0000-0000-0000959D0000}"/>
    <cellStyle name="Normal 5 2 3 2 14 2" xfId="41261" xr:uid="{00000000-0005-0000-0000-0000969D0000}"/>
    <cellStyle name="Normal 5 2 3 2 15" xfId="41262" xr:uid="{00000000-0005-0000-0000-0000979D0000}"/>
    <cellStyle name="Normal 5 2 3 2 15 2" xfId="41263" xr:uid="{00000000-0005-0000-0000-0000989D0000}"/>
    <cellStyle name="Normal 5 2 3 2 16" xfId="41264" xr:uid="{00000000-0005-0000-0000-0000999D0000}"/>
    <cellStyle name="Normal 5 2 3 2 17" xfId="41265" xr:uid="{00000000-0005-0000-0000-00009A9D0000}"/>
    <cellStyle name="Normal 5 2 3 2 2" xfId="1357" xr:uid="{00000000-0005-0000-0000-00009B9D0000}"/>
    <cellStyle name="Normal 5 2 3 2 2 10" xfId="41266" xr:uid="{00000000-0005-0000-0000-00009C9D0000}"/>
    <cellStyle name="Normal 5 2 3 2 2 11" xfId="41267" xr:uid="{00000000-0005-0000-0000-00009D9D0000}"/>
    <cellStyle name="Normal 5 2 3 2 2 2" xfId="41268" xr:uid="{00000000-0005-0000-0000-00009E9D0000}"/>
    <cellStyle name="Normal 5 2 3 2 2 2 10" xfId="41269" xr:uid="{00000000-0005-0000-0000-00009F9D0000}"/>
    <cellStyle name="Normal 5 2 3 2 2 2 2" xfId="41270" xr:uid="{00000000-0005-0000-0000-0000A09D0000}"/>
    <cellStyle name="Normal 5 2 3 2 2 2 2 2" xfId="41271" xr:uid="{00000000-0005-0000-0000-0000A19D0000}"/>
    <cellStyle name="Normal 5 2 3 2 2 2 2 2 2" xfId="41272" xr:uid="{00000000-0005-0000-0000-0000A29D0000}"/>
    <cellStyle name="Normal 5 2 3 2 2 2 2 2 2 2" xfId="41273" xr:uid="{00000000-0005-0000-0000-0000A39D0000}"/>
    <cellStyle name="Normal 5 2 3 2 2 2 2 2 2 2 2" xfId="41274" xr:uid="{00000000-0005-0000-0000-0000A49D0000}"/>
    <cellStyle name="Normal 5 2 3 2 2 2 2 2 2 3" xfId="41275" xr:uid="{00000000-0005-0000-0000-0000A59D0000}"/>
    <cellStyle name="Normal 5 2 3 2 2 2 2 2 2 3 2" xfId="41276" xr:uid="{00000000-0005-0000-0000-0000A69D0000}"/>
    <cellStyle name="Normal 5 2 3 2 2 2 2 2 2 3 2 2" xfId="41277" xr:uid="{00000000-0005-0000-0000-0000A79D0000}"/>
    <cellStyle name="Normal 5 2 3 2 2 2 2 2 2 3 3" xfId="41278" xr:uid="{00000000-0005-0000-0000-0000A89D0000}"/>
    <cellStyle name="Normal 5 2 3 2 2 2 2 2 2 4" xfId="41279" xr:uid="{00000000-0005-0000-0000-0000A99D0000}"/>
    <cellStyle name="Normal 5 2 3 2 2 2 2 2 3" xfId="41280" xr:uid="{00000000-0005-0000-0000-0000AA9D0000}"/>
    <cellStyle name="Normal 5 2 3 2 2 2 2 2 3 2" xfId="41281" xr:uid="{00000000-0005-0000-0000-0000AB9D0000}"/>
    <cellStyle name="Normal 5 2 3 2 2 2 2 2 4" xfId="41282" xr:uid="{00000000-0005-0000-0000-0000AC9D0000}"/>
    <cellStyle name="Normal 5 2 3 2 2 2 2 2 4 2" xfId="41283" xr:uid="{00000000-0005-0000-0000-0000AD9D0000}"/>
    <cellStyle name="Normal 5 2 3 2 2 2 2 2 4 2 2" xfId="41284" xr:uid="{00000000-0005-0000-0000-0000AE9D0000}"/>
    <cellStyle name="Normal 5 2 3 2 2 2 2 2 4 3" xfId="41285" xr:uid="{00000000-0005-0000-0000-0000AF9D0000}"/>
    <cellStyle name="Normal 5 2 3 2 2 2 2 2 5" xfId="41286" xr:uid="{00000000-0005-0000-0000-0000B09D0000}"/>
    <cellStyle name="Normal 5 2 3 2 2 2 2 3" xfId="41287" xr:uid="{00000000-0005-0000-0000-0000B19D0000}"/>
    <cellStyle name="Normal 5 2 3 2 2 2 2 3 2" xfId="41288" xr:uid="{00000000-0005-0000-0000-0000B29D0000}"/>
    <cellStyle name="Normal 5 2 3 2 2 2 2 3 2 2" xfId="41289" xr:uid="{00000000-0005-0000-0000-0000B39D0000}"/>
    <cellStyle name="Normal 5 2 3 2 2 2 2 3 3" xfId="41290" xr:uid="{00000000-0005-0000-0000-0000B49D0000}"/>
    <cellStyle name="Normal 5 2 3 2 2 2 2 3 3 2" xfId="41291" xr:uid="{00000000-0005-0000-0000-0000B59D0000}"/>
    <cellStyle name="Normal 5 2 3 2 2 2 2 3 3 2 2" xfId="41292" xr:uid="{00000000-0005-0000-0000-0000B69D0000}"/>
    <cellStyle name="Normal 5 2 3 2 2 2 2 3 3 3" xfId="41293" xr:uid="{00000000-0005-0000-0000-0000B79D0000}"/>
    <cellStyle name="Normal 5 2 3 2 2 2 2 3 4" xfId="41294" xr:uid="{00000000-0005-0000-0000-0000B89D0000}"/>
    <cellStyle name="Normal 5 2 3 2 2 2 2 4" xfId="41295" xr:uid="{00000000-0005-0000-0000-0000B99D0000}"/>
    <cellStyle name="Normal 5 2 3 2 2 2 2 4 2" xfId="41296" xr:uid="{00000000-0005-0000-0000-0000BA9D0000}"/>
    <cellStyle name="Normal 5 2 3 2 2 2 2 4 2 2" xfId="41297" xr:uid="{00000000-0005-0000-0000-0000BB9D0000}"/>
    <cellStyle name="Normal 5 2 3 2 2 2 2 4 3" xfId="41298" xr:uid="{00000000-0005-0000-0000-0000BC9D0000}"/>
    <cellStyle name="Normal 5 2 3 2 2 2 2 4 3 2" xfId="41299" xr:uid="{00000000-0005-0000-0000-0000BD9D0000}"/>
    <cellStyle name="Normal 5 2 3 2 2 2 2 4 3 2 2" xfId="41300" xr:uid="{00000000-0005-0000-0000-0000BE9D0000}"/>
    <cellStyle name="Normal 5 2 3 2 2 2 2 4 3 3" xfId="41301" xr:uid="{00000000-0005-0000-0000-0000BF9D0000}"/>
    <cellStyle name="Normal 5 2 3 2 2 2 2 4 4" xfId="41302" xr:uid="{00000000-0005-0000-0000-0000C09D0000}"/>
    <cellStyle name="Normal 5 2 3 2 2 2 2 5" xfId="41303" xr:uid="{00000000-0005-0000-0000-0000C19D0000}"/>
    <cellStyle name="Normal 5 2 3 2 2 2 2 5 2" xfId="41304" xr:uid="{00000000-0005-0000-0000-0000C29D0000}"/>
    <cellStyle name="Normal 5 2 3 2 2 2 2 6" xfId="41305" xr:uid="{00000000-0005-0000-0000-0000C39D0000}"/>
    <cellStyle name="Normal 5 2 3 2 2 2 2 6 2" xfId="41306" xr:uid="{00000000-0005-0000-0000-0000C49D0000}"/>
    <cellStyle name="Normal 5 2 3 2 2 2 2 6 2 2" xfId="41307" xr:uid="{00000000-0005-0000-0000-0000C59D0000}"/>
    <cellStyle name="Normal 5 2 3 2 2 2 2 6 3" xfId="41308" xr:uid="{00000000-0005-0000-0000-0000C69D0000}"/>
    <cellStyle name="Normal 5 2 3 2 2 2 2 7" xfId="41309" xr:uid="{00000000-0005-0000-0000-0000C79D0000}"/>
    <cellStyle name="Normal 5 2 3 2 2 2 2 7 2" xfId="41310" xr:uid="{00000000-0005-0000-0000-0000C89D0000}"/>
    <cellStyle name="Normal 5 2 3 2 2 2 2 8" xfId="41311" xr:uid="{00000000-0005-0000-0000-0000C99D0000}"/>
    <cellStyle name="Normal 5 2 3 2 2 2 3" xfId="41312" xr:uid="{00000000-0005-0000-0000-0000CA9D0000}"/>
    <cellStyle name="Normal 5 2 3 2 2 2 3 2" xfId="41313" xr:uid="{00000000-0005-0000-0000-0000CB9D0000}"/>
    <cellStyle name="Normal 5 2 3 2 2 2 3 2 2" xfId="41314" xr:uid="{00000000-0005-0000-0000-0000CC9D0000}"/>
    <cellStyle name="Normal 5 2 3 2 2 2 3 2 2 2" xfId="41315" xr:uid="{00000000-0005-0000-0000-0000CD9D0000}"/>
    <cellStyle name="Normal 5 2 3 2 2 2 3 2 3" xfId="41316" xr:uid="{00000000-0005-0000-0000-0000CE9D0000}"/>
    <cellStyle name="Normal 5 2 3 2 2 2 3 2 3 2" xfId="41317" xr:uid="{00000000-0005-0000-0000-0000CF9D0000}"/>
    <cellStyle name="Normal 5 2 3 2 2 2 3 2 3 2 2" xfId="41318" xr:uid="{00000000-0005-0000-0000-0000D09D0000}"/>
    <cellStyle name="Normal 5 2 3 2 2 2 3 2 3 3" xfId="41319" xr:uid="{00000000-0005-0000-0000-0000D19D0000}"/>
    <cellStyle name="Normal 5 2 3 2 2 2 3 2 4" xfId="41320" xr:uid="{00000000-0005-0000-0000-0000D29D0000}"/>
    <cellStyle name="Normal 5 2 3 2 2 2 3 3" xfId="41321" xr:uid="{00000000-0005-0000-0000-0000D39D0000}"/>
    <cellStyle name="Normal 5 2 3 2 2 2 3 3 2" xfId="41322" xr:uid="{00000000-0005-0000-0000-0000D49D0000}"/>
    <cellStyle name="Normal 5 2 3 2 2 2 3 4" xfId="41323" xr:uid="{00000000-0005-0000-0000-0000D59D0000}"/>
    <cellStyle name="Normal 5 2 3 2 2 2 3 4 2" xfId="41324" xr:uid="{00000000-0005-0000-0000-0000D69D0000}"/>
    <cellStyle name="Normal 5 2 3 2 2 2 3 4 2 2" xfId="41325" xr:uid="{00000000-0005-0000-0000-0000D79D0000}"/>
    <cellStyle name="Normal 5 2 3 2 2 2 3 4 3" xfId="41326" xr:uid="{00000000-0005-0000-0000-0000D89D0000}"/>
    <cellStyle name="Normal 5 2 3 2 2 2 3 5" xfId="41327" xr:uid="{00000000-0005-0000-0000-0000D99D0000}"/>
    <cellStyle name="Normal 5 2 3 2 2 2 4" xfId="41328" xr:uid="{00000000-0005-0000-0000-0000DA9D0000}"/>
    <cellStyle name="Normal 5 2 3 2 2 2 4 2" xfId="41329" xr:uid="{00000000-0005-0000-0000-0000DB9D0000}"/>
    <cellStyle name="Normal 5 2 3 2 2 2 4 2 2" xfId="41330" xr:uid="{00000000-0005-0000-0000-0000DC9D0000}"/>
    <cellStyle name="Normal 5 2 3 2 2 2 4 3" xfId="41331" xr:uid="{00000000-0005-0000-0000-0000DD9D0000}"/>
    <cellStyle name="Normal 5 2 3 2 2 2 4 3 2" xfId="41332" xr:uid="{00000000-0005-0000-0000-0000DE9D0000}"/>
    <cellStyle name="Normal 5 2 3 2 2 2 4 3 2 2" xfId="41333" xr:uid="{00000000-0005-0000-0000-0000DF9D0000}"/>
    <cellStyle name="Normal 5 2 3 2 2 2 4 3 3" xfId="41334" xr:uid="{00000000-0005-0000-0000-0000E09D0000}"/>
    <cellStyle name="Normal 5 2 3 2 2 2 4 4" xfId="41335" xr:uid="{00000000-0005-0000-0000-0000E19D0000}"/>
    <cellStyle name="Normal 5 2 3 2 2 2 5" xfId="41336" xr:uid="{00000000-0005-0000-0000-0000E29D0000}"/>
    <cellStyle name="Normal 5 2 3 2 2 2 5 2" xfId="41337" xr:uid="{00000000-0005-0000-0000-0000E39D0000}"/>
    <cellStyle name="Normal 5 2 3 2 2 2 5 2 2" xfId="41338" xr:uid="{00000000-0005-0000-0000-0000E49D0000}"/>
    <cellStyle name="Normal 5 2 3 2 2 2 5 3" xfId="41339" xr:uid="{00000000-0005-0000-0000-0000E59D0000}"/>
    <cellStyle name="Normal 5 2 3 2 2 2 5 3 2" xfId="41340" xr:uid="{00000000-0005-0000-0000-0000E69D0000}"/>
    <cellStyle name="Normal 5 2 3 2 2 2 5 3 2 2" xfId="41341" xr:uid="{00000000-0005-0000-0000-0000E79D0000}"/>
    <cellStyle name="Normal 5 2 3 2 2 2 5 3 3" xfId="41342" xr:uid="{00000000-0005-0000-0000-0000E89D0000}"/>
    <cellStyle name="Normal 5 2 3 2 2 2 5 4" xfId="41343" xr:uid="{00000000-0005-0000-0000-0000E99D0000}"/>
    <cellStyle name="Normal 5 2 3 2 2 2 6" xfId="41344" xr:uid="{00000000-0005-0000-0000-0000EA9D0000}"/>
    <cellStyle name="Normal 5 2 3 2 2 2 6 2" xfId="41345" xr:uid="{00000000-0005-0000-0000-0000EB9D0000}"/>
    <cellStyle name="Normal 5 2 3 2 2 2 7" xfId="41346" xr:uid="{00000000-0005-0000-0000-0000EC9D0000}"/>
    <cellStyle name="Normal 5 2 3 2 2 2 7 2" xfId="41347" xr:uid="{00000000-0005-0000-0000-0000ED9D0000}"/>
    <cellStyle name="Normal 5 2 3 2 2 2 7 2 2" xfId="41348" xr:uid="{00000000-0005-0000-0000-0000EE9D0000}"/>
    <cellStyle name="Normal 5 2 3 2 2 2 7 3" xfId="41349" xr:uid="{00000000-0005-0000-0000-0000EF9D0000}"/>
    <cellStyle name="Normal 5 2 3 2 2 2 8" xfId="41350" xr:uid="{00000000-0005-0000-0000-0000F09D0000}"/>
    <cellStyle name="Normal 5 2 3 2 2 2 8 2" xfId="41351" xr:uid="{00000000-0005-0000-0000-0000F19D0000}"/>
    <cellStyle name="Normal 5 2 3 2 2 2 9" xfId="41352" xr:uid="{00000000-0005-0000-0000-0000F29D0000}"/>
    <cellStyle name="Normal 5 2 3 2 2 3" xfId="41353" xr:uid="{00000000-0005-0000-0000-0000F39D0000}"/>
    <cellStyle name="Normal 5 2 3 2 2 3 2" xfId="41354" xr:uid="{00000000-0005-0000-0000-0000F49D0000}"/>
    <cellStyle name="Normal 5 2 3 2 2 3 2 2" xfId="41355" xr:uid="{00000000-0005-0000-0000-0000F59D0000}"/>
    <cellStyle name="Normal 5 2 3 2 2 3 2 2 2" xfId="41356" xr:uid="{00000000-0005-0000-0000-0000F69D0000}"/>
    <cellStyle name="Normal 5 2 3 2 2 3 2 2 2 2" xfId="41357" xr:uid="{00000000-0005-0000-0000-0000F79D0000}"/>
    <cellStyle name="Normal 5 2 3 2 2 3 2 2 3" xfId="41358" xr:uid="{00000000-0005-0000-0000-0000F89D0000}"/>
    <cellStyle name="Normal 5 2 3 2 2 3 2 2 3 2" xfId="41359" xr:uid="{00000000-0005-0000-0000-0000F99D0000}"/>
    <cellStyle name="Normal 5 2 3 2 2 3 2 2 3 2 2" xfId="41360" xr:uid="{00000000-0005-0000-0000-0000FA9D0000}"/>
    <cellStyle name="Normal 5 2 3 2 2 3 2 2 3 3" xfId="41361" xr:uid="{00000000-0005-0000-0000-0000FB9D0000}"/>
    <cellStyle name="Normal 5 2 3 2 2 3 2 2 4" xfId="41362" xr:uid="{00000000-0005-0000-0000-0000FC9D0000}"/>
    <cellStyle name="Normal 5 2 3 2 2 3 2 3" xfId="41363" xr:uid="{00000000-0005-0000-0000-0000FD9D0000}"/>
    <cellStyle name="Normal 5 2 3 2 2 3 2 3 2" xfId="41364" xr:uid="{00000000-0005-0000-0000-0000FE9D0000}"/>
    <cellStyle name="Normal 5 2 3 2 2 3 2 4" xfId="41365" xr:uid="{00000000-0005-0000-0000-0000FF9D0000}"/>
    <cellStyle name="Normal 5 2 3 2 2 3 2 4 2" xfId="41366" xr:uid="{00000000-0005-0000-0000-0000009E0000}"/>
    <cellStyle name="Normal 5 2 3 2 2 3 2 4 2 2" xfId="41367" xr:uid="{00000000-0005-0000-0000-0000019E0000}"/>
    <cellStyle name="Normal 5 2 3 2 2 3 2 4 3" xfId="41368" xr:uid="{00000000-0005-0000-0000-0000029E0000}"/>
    <cellStyle name="Normal 5 2 3 2 2 3 2 5" xfId="41369" xr:uid="{00000000-0005-0000-0000-0000039E0000}"/>
    <cellStyle name="Normal 5 2 3 2 2 3 3" xfId="41370" xr:uid="{00000000-0005-0000-0000-0000049E0000}"/>
    <cellStyle name="Normal 5 2 3 2 2 3 3 2" xfId="41371" xr:uid="{00000000-0005-0000-0000-0000059E0000}"/>
    <cellStyle name="Normal 5 2 3 2 2 3 3 2 2" xfId="41372" xr:uid="{00000000-0005-0000-0000-0000069E0000}"/>
    <cellStyle name="Normal 5 2 3 2 2 3 3 3" xfId="41373" xr:uid="{00000000-0005-0000-0000-0000079E0000}"/>
    <cellStyle name="Normal 5 2 3 2 2 3 3 3 2" xfId="41374" xr:uid="{00000000-0005-0000-0000-0000089E0000}"/>
    <cellStyle name="Normal 5 2 3 2 2 3 3 3 2 2" xfId="41375" xr:uid="{00000000-0005-0000-0000-0000099E0000}"/>
    <cellStyle name="Normal 5 2 3 2 2 3 3 3 3" xfId="41376" xr:uid="{00000000-0005-0000-0000-00000A9E0000}"/>
    <cellStyle name="Normal 5 2 3 2 2 3 3 4" xfId="41377" xr:uid="{00000000-0005-0000-0000-00000B9E0000}"/>
    <cellStyle name="Normal 5 2 3 2 2 3 4" xfId="41378" xr:uid="{00000000-0005-0000-0000-00000C9E0000}"/>
    <cellStyle name="Normal 5 2 3 2 2 3 4 2" xfId="41379" xr:uid="{00000000-0005-0000-0000-00000D9E0000}"/>
    <cellStyle name="Normal 5 2 3 2 2 3 4 2 2" xfId="41380" xr:uid="{00000000-0005-0000-0000-00000E9E0000}"/>
    <cellStyle name="Normal 5 2 3 2 2 3 4 3" xfId="41381" xr:uid="{00000000-0005-0000-0000-00000F9E0000}"/>
    <cellStyle name="Normal 5 2 3 2 2 3 4 3 2" xfId="41382" xr:uid="{00000000-0005-0000-0000-0000109E0000}"/>
    <cellStyle name="Normal 5 2 3 2 2 3 4 3 2 2" xfId="41383" xr:uid="{00000000-0005-0000-0000-0000119E0000}"/>
    <cellStyle name="Normal 5 2 3 2 2 3 4 3 3" xfId="41384" xr:uid="{00000000-0005-0000-0000-0000129E0000}"/>
    <cellStyle name="Normal 5 2 3 2 2 3 4 4" xfId="41385" xr:uid="{00000000-0005-0000-0000-0000139E0000}"/>
    <cellStyle name="Normal 5 2 3 2 2 3 5" xfId="41386" xr:uid="{00000000-0005-0000-0000-0000149E0000}"/>
    <cellStyle name="Normal 5 2 3 2 2 3 5 2" xfId="41387" xr:uid="{00000000-0005-0000-0000-0000159E0000}"/>
    <cellStyle name="Normal 5 2 3 2 2 3 6" xfId="41388" xr:uid="{00000000-0005-0000-0000-0000169E0000}"/>
    <cellStyle name="Normal 5 2 3 2 2 3 6 2" xfId="41389" xr:uid="{00000000-0005-0000-0000-0000179E0000}"/>
    <cellStyle name="Normal 5 2 3 2 2 3 6 2 2" xfId="41390" xr:uid="{00000000-0005-0000-0000-0000189E0000}"/>
    <cellStyle name="Normal 5 2 3 2 2 3 6 3" xfId="41391" xr:uid="{00000000-0005-0000-0000-0000199E0000}"/>
    <cellStyle name="Normal 5 2 3 2 2 3 7" xfId="41392" xr:uid="{00000000-0005-0000-0000-00001A9E0000}"/>
    <cellStyle name="Normal 5 2 3 2 2 3 7 2" xfId="41393" xr:uid="{00000000-0005-0000-0000-00001B9E0000}"/>
    <cellStyle name="Normal 5 2 3 2 2 3 8" xfId="41394" xr:uid="{00000000-0005-0000-0000-00001C9E0000}"/>
    <cellStyle name="Normal 5 2 3 2 2 4" xfId="41395" xr:uid="{00000000-0005-0000-0000-00001D9E0000}"/>
    <cellStyle name="Normal 5 2 3 2 2 4 2" xfId="41396" xr:uid="{00000000-0005-0000-0000-00001E9E0000}"/>
    <cellStyle name="Normal 5 2 3 2 2 4 2 2" xfId="41397" xr:uid="{00000000-0005-0000-0000-00001F9E0000}"/>
    <cellStyle name="Normal 5 2 3 2 2 4 2 2 2" xfId="41398" xr:uid="{00000000-0005-0000-0000-0000209E0000}"/>
    <cellStyle name="Normal 5 2 3 2 2 4 2 3" xfId="41399" xr:uid="{00000000-0005-0000-0000-0000219E0000}"/>
    <cellStyle name="Normal 5 2 3 2 2 4 2 3 2" xfId="41400" xr:uid="{00000000-0005-0000-0000-0000229E0000}"/>
    <cellStyle name="Normal 5 2 3 2 2 4 2 3 2 2" xfId="41401" xr:uid="{00000000-0005-0000-0000-0000239E0000}"/>
    <cellStyle name="Normal 5 2 3 2 2 4 2 3 3" xfId="41402" xr:uid="{00000000-0005-0000-0000-0000249E0000}"/>
    <cellStyle name="Normal 5 2 3 2 2 4 2 4" xfId="41403" xr:uid="{00000000-0005-0000-0000-0000259E0000}"/>
    <cellStyle name="Normal 5 2 3 2 2 4 3" xfId="41404" xr:uid="{00000000-0005-0000-0000-0000269E0000}"/>
    <cellStyle name="Normal 5 2 3 2 2 4 3 2" xfId="41405" xr:uid="{00000000-0005-0000-0000-0000279E0000}"/>
    <cellStyle name="Normal 5 2 3 2 2 4 4" xfId="41406" xr:uid="{00000000-0005-0000-0000-0000289E0000}"/>
    <cellStyle name="Normal 5 2 3 2 2 4 4 2" xfId="41407" xr:uid="{00000000-0005-0000-0000-0000299E0000}"/>
    <cellStyle name="Normal 5 2 3 2 2 4 4 2 2" xfId="41408" xr:uid="{00000000-0005-0000-0000-00002A9E0000}"/>
    <cellStyle name="Normal 5 2 3 2 2 4 4 3" xfId="41409" xr:uid="{00000000-0005-0000-0000-00002B9E0000}"/>
    <cellStyle name="Normal 5 2 3 2 2 4 5" xfId="41410" xr:uid="{00000000-0005-0000-0000-00002C9E0000}"/>
    <cellStyle name="Normal 5 2 3 2 2 5" xfId="41411" xr:uid="{00000000-0005-0000-0000-00002D9E0000}"/>
    <cellStyle name="Normal 5 2 3 2 2 5 2" xfId="41412" xr:uid="{00000000-0005-0000-0000-00002E9E0000}"/>
    <cellStyle name="Normal 5 2 3 2 2 5 2 2" xfId="41413" xr:uid="{00000000-0005-0000-0000-00002F9E0000}"/>
    <cellStyle name="Normal 5 2 3 2 2 5 3" xfId="41414" xr:uid="{00000000-0005-0000-0000-0000309E0000}"/>
    <cellStyle name="Normal 5 2 3 2 2 5 3 2" xfId="41415" xr:uid="{00000000-0005-0000-0000-0000319E0000}"/>
    <cellStyle name="Normal 5 2 3 2 2 5 3 2 2" xfId="41416" xr:uid="{00000000-0005-0000-0000-0000329E0000}"/>
    <cellStyle name="Normal 5 2 3 2 2 5 3 3" xfId="41417" xr:uid="{00000000-0005-0000-0000-0000339E0000}"/>
    <cellStyle name="Normal 5 2 3 2 2 5 4" xfId="41418" xr:uid="{00000000-0005-0000-0000-0000349E0000}"/>
    <cellStyle name="Normal 5 2 3 2 2 6" xfId="41419" xr:uid="{00000000-0005-0000-0000-0000359E0000}"/>
    <cellStyle name="Normal 5 2 3 2 2 6 2" xfId="41420" xr:uid="{00000000-0005-0000-0000-0000369E0000}"/>
    <cellStyle name="Normal 5 2 3 2 2 6 2 2" xfId="41421" xr:uid="{00000000-0005-0000-0000-0000379E0000}"/>
    <cellStyle name="Normal 5 2 3 2 2 6 3" xfId="41422" xr:uid="{00000000-0005-0000-0000-0000389E0000}"/>
    <cellStyle name="Normal 5 2 3 2 2 6 3 2" xfId="41423" xr:uid="{00000000-0005-0000-0000-0000399E0000}"/>
    <cellStyle name="Normal 5 2 3 2 2 6 3 2 2" xfId="41424" xr:uid="{00000000-0005-0000-0000-00003A9E0000}"/>
    <cellStyle name="Normal 5 2 3 2 2 6 3 3" xfId="41425" xr:uid="{00000000-0005-0000-0000-00003B9E0000}"/>
    <cellStyle name="Normal 5 2 3 2 2 6 4" xfId="41426" xr:uid="{00000000-0005-0000-0000-00003C9E0000}"/>
    <cellStyle name="Normal 5 2 3 2 2 7" xfId="41427" xr:uid="{00000000-0005-0000-0000-00003D9E0000}"/>
    <cellStyle name="Normal 5 2 3 2 2 7 2" xfId="41428" xr:uid="{00000000-0005-0000-0000-00003E9E0000}"/>
    <cellStyle name="Normal 5 2 3 2 2 8" xfId="41429" xr:uid="{00000000-0005-0000-0000-00003F9E0000}"/>
    <cellStyle name="Normal 5 2 3 2 2 8 2" xfId="41430" xr:uid="{00000000-0005-0000-0000-0000409E0000}"/>
    <cellStyle name="Normal 5 2 3 2 2 8 2 2" xfId="41431" xr:uid="{00000000-0005-0000-0000-0000419E0000}"/>
    <cellStyle name="Normal 5 2 3 2 2 8 3" xfId="41432" xr:uid="{00000000-0005-0000-0000-0000429E0000}"/>
    <cellStyle name="Normal 5 2 3 2 2 9" xfId="41433" xr:uid="{00000000-0005-0000-0000-0000439E0000}"/>
    <cellStyle name="Normal 5 2 3 2 2 9 2" xfId="41434" xr:uid="{00000000-0005-0000-0000-0000449E0000}"/>
    <cellStyle name="Normal 5 2 3 2 3" xfId="41435" xr:uid="{00000000-0005-0000-0000-0000459E0000}"/>
    <cellStyle name="Normal 5 2 3 2 3 10" xfId="41436" xr:uid="{00000000-0005-0000-0000-0000469E0000}"/>
    <cellStyle name="Normal 5 2 3 2 3 11" xfId="41437" xr:uid="{00000000-0005-0000-0000-0000479E0000}"/>
    <cellStyle name="Normal 5 2 3 2 3 2" xfId="41438" xr:uid="{00000000-0005-0000-0000-0000489E0000}"/>
    <cellStyle name="Normal 5 2 3 2 3 2 10" xfId="41439" xr:uid="{00000000-0005-0000-0000-0000499E0000}"/>
    <cellStyle name="Normal 5 2 3 2 3 2 2" xfId="41440" xr:uid="{00000000-0005-0000-0000-00004A9E0000}"/>
    <cellStyle name="Normal 5 2 3 2 3 2 2 2" xfId="41441" xr:uid="{00000000-0005-0000-0000-00004B9E0000}"/>
    <cellStyle name="Normal 5 2 3 2 3 2 2 2 2" xfId="41442" xr:uid="{00000000-0005-0000-0000-00004C9E0000}"/>
    <cellStyle name="Normal 5 2 3 2 3 2 2 2 2 2" xfId="41443" xr:uid="{00000000-0005-0000-0000-00004D9E0000}"/>
    <cellStyle name="Normal 5 2 3 2 3 2 2 2 2 2 2" xfId="41444" xr:uid="{00000000-0005-0000-0000-00004E9E0000}"/>
    <cellStyle name="Normal 5 2 3 2 3 2 2 2 2 3" xfId="41445" xr:uid="{00000000-0005-0000-0000-00004F9E0000}"/>
    <cellStyle name="Normal 5 2 3 2 3 2 2 2 2 3 2" xfId="41446" xr:uid="{00000000-0005-0000-0000-0000509E0000}"/>
    <cellStyle name="Normal 5 2 3 2 3 2 2 2 2 3 2 2" xfId="41447" xr:uid="{00000000-0005-0000-0000-0000519E0000}"/>
    <cellStyle name="Normal 5 2 3 2 3 2 2 2 2 3 3" xfId="41448" xr:uid="{00000000-0005-0000-0000-0000529E0000}"/>
    <cellStyle name="Normal 5 2 3 2 3 2 2 2 2 4" xfId="41449" xr:uid="{00000000-0005-0000-0000-0000539E0000}"/>
    <cellStyle name="Normal 5 2 3 2 3 2 2 2 3" xfId="41450" xr:uid="{00000000-0005-0000-0000-0000549E0000}"/>
    <cellStyle name="Normal 5 2 3 2 3 2 2 2 3 2" xfId="41451" xr:uid="{00000000-0005-0000-0000-0000559E0000}"/>
    <cellStyle name="Normal 5 2 3 2 3 2 2 2 4" xfId="41452" xr:uid="{00000000-0005-0000-0000-0000569E0000}"/>
    <cellStyle name="Normal 5 2 3 2 3 2 2 2 4 2" xfId="41453" xr:uid="{00000000-0005-0000-0000-0000579E0000}"/>
    <cellStyle name="Normal 5 2 3 2 3 2 2 2 4 2 2" xfId="41454" xr:uid="{00000000-0005-0000-0000-0000589E0000}"/>
    <cellStyle name="Normal 5 2 3 2 3 2 2 2 4 3" xfId="41455" xr:uid="{00000000-0005-0000-0000-0000599E0000}"/>
    <cellStyle name="Normal 5 2 3 2 3 2 2 2 5" xfId="41456" xr:uid="{00000000-0005-0000-0000-00005A9E0000}"/>
    <cellStyle name="Normal 5 2 3 2 3 2 2 3" xfId="41457" xr:uid="{00000000-0005-0000-0000-00005B9E0000}"/>
    <cellStyle name="Normal 5 2 3 2 3 2 2 3 2" xfId="41458" xr:uid="{00000000-0005-0000-0000-00005C9E0000}"/>
    <cellStyle name="Normal 5 2 3 2 3 2 2 3 2 2" xfId="41459" xr:uid="{00000000-0005-0000-0000-00005D9E0000}"/>
    <cellStyle name="Normal 5 2 3 2 3 2 2 3 3" xfId="41460" xr:uid="{00000000-0005-0000-0000-00005E9E0000}"/>
    <cellStyle name="Normal 5 2 3 2 3 2 2 3 3 2" xfId="41461" xr:uid="{00000000-0005-0000-0000-00005F9E0000}"/>
    <cellStyle name="Normal 5 2 3 2 3 2 2 3 3 2 2" xfId="41462" xr:uid="{00000000-0005-0000-0000-0000609E0000}"/>
    <cellStyle name="Normal 5 2 3 2 3 2 2 3 3 3" xfId="41463" xr:uid="{00000000-0005-0000-0000-0000619E0000}"/>
    <cellStyle name="Normal 5 2 3 2 3 2 2 3 4" xfId="41464" xr:uid="{00000000-0005-0000-0000-0000629E0000}"/>
    <cellStyle name="Normal 5 2 3 2 3 2 2 4" xfId="41465" xr:uid="{00000000-0005-0000-0000-0000639E0000}"/>
    <cellStyle name="Normal 5 2 3 2 3 2 2 4 2" xfId="41466" xr:uid="{00000000-0005-0000-0000-0000649E0000}"/>
    <cellStyle name="Normal 5 2 3 2 3 2 2 4 2 2" xfId="41467" xr:uid="{00000000-0005-0000-0000-0000659E0000}"/>
    <cellStyle name="Normal 5 2 3 2 3 2 2 4 3" xfId="41468" xr:uid="{00000000-0005-0000-0000-0000669E0000}"/>
    <cellStyle name="Normal 5 2 3 2 3 2 2 4 3 2" xfId="41469" xr:uid="{00000000-0005-0000-0000-0000679E0000}"/>
    <cellStyle name="Normal 5 2 3 2 3 2 2 4 3 2 2" xfId="41470" xr:uid="{00000000-0005-0000-0000-0000689E0000}"/>
    <cellStyle name="Normal 5 2 3 2 3 2 2 4 3 3" xfId="41471" xr:uid="{00000000-0005-0000-0000-0000699E0000}"/>
    <cellStyle name="Normal 5 2 3 2 3 2 2 4 4" xfId="41472" xr:uid="{00000000-0005-0000-0000-00006A9E0000}"/>
    <cellStyle name="Normal 5 2 3 2 3 2 2 5" xfId="41473" xr:uid="{00000000-0005-0000-0000-00006B9E0000}"/>
    <cellStyle name="Normal 5 2 3 2 3 2 2 5 2" xfId="41474" xr:uid="{00000000-0005-0000-0000-00006C9E0000}"/>
    <cellStyle name="Normal 5 2 3 2 3 2 2 6" xfId="41475" xr:uid="{00000000-0005-0000-0000-00006D9E0000}"/>
    <cellStyle name="Normal 5 2 3 2 3 2 2 6 2" xfId="41476" xr:uid="{00000000-0005-0000-0000-00006E9E0000}"/>
    <cellStyle name="Normal 5 2 3 2 3 2 2 6 2 2" xfId="41477" xr:uid="{00000000-0005-0000-0000-00006F9E0000}"/>
    <cellStyle name="Normal 5 2 3 2 3 2 2 6 3" xfId="41478" xr:uid="{00000000-0005-0000-0000-0000709E0000}"/>
    <cellStyle name="Normal 5 2 3 2 3 2 2 7" xfId="41479" xr:uid="{00000000-0005-0000-0000-0000719E0000}"/>
    <cellStyle name="Normal 5 2 3 2 3 2 2 7 2" xfId="41480" xr:uid="{00000000-0005-0000-0000-0000729E0000}"/>
    <cellStyle name="Normal 5 2 3 2 3 2 2 8" xfId="41481" xr:uid="{00000000-0005-0000-0000-0000739E0000}"/>
    <cellStyle name="Normal 5 2 3 2 3 2 3" xfId="41482" xr:uid="{00000000-0005-0000-0000-0000749E0000}"/>
    <cellStyle name="Normal 5 2 3 2 3 2 3 2" xfId="41483" xr:uid="{00000000-0005-0000-0000-0000759E0000}"/>
    <cellStyle name="Normal 5 2 3 2 3 2 3 2 2" xfId="41484" xr:uid="{00000000-0005-0000-0000-0000769E0000}"/>
    <cellStyle name="Normal 5 2 3 2 3 2 3 2 2 2" xfId="41485" xr:uid="{00000000-0005-0000-0000-0000779E0000}"/>
    <cellStyle name="Normal 5 2 3 2 3 2 3 2 3" xfId="41486" xr:uid="{00000000-0005-0000-0000-0000789E0000}"/>
    <cellStyle name="Normal 5 2 3 2 3 2 3 2 3 2" xfId="41487" xr:uid="{00000000-0005-0000-0000-0000799E0000}"/>
    <cellStyle name="Normal 5 2 3 2 3 2 3 2 3 2 2" xfId="41488" xr:uid="{00000000-0005-0000-0000-00007A9E0000}"/>
    <cellStyle name="Normal 5 2 3 2 3 2 3 2 3 3" xfId="41489" xr:uid="{00000000-0005-0000-0000-00007B9E0000}"/>
    <cellStyle name="Normal 5 2 3 2 3 2 3 2 4" xfId="41490" xr:uid="{00000000-0005-0000-0000-00007C9E0000}"/>
    <cellStyle name="Normal 5 2 3 2 3 2 3 3" xfId="41491" xr:uid="{00000000-0005-0000-0000-00007D9E0000}"/>
    <cellStyle name="Normal 5 2 3 2 3 2 3 3 2" xfId="41492" xr:uid="{00000000-0005-0000-0000-00007E9E0000}"/>
    <cellStyle name="Normal 5 2 3 2 3 2 3 4" xfId="41493" xr:uid="{00000000-0005-0000-0000-00007F9E0000}"/>
    <cellStyle name="Normal 5 2 3 2 3 2 3 4 2" xfId="41494" xr:uid="{00000000-0005-0000-0000-0000809E0000}"/>
    <cellStyle name="Normal 5 2 3 2 3 2 3 4 2 2" xfId="41495" xr:uid="{00000000-0005-0000-0000-0000819E0000}"/>
    <cellStyle name="Normal 5 2 3 2 3 2 3 4 3" xfId="41496" xr:uid="{00000000-0005-0000-0000-0000829E0000}"/>
    <cellStyle name="Normal 5 2 3 2 3 2 3 5" xfId="41497" xr:uid="{00000000-0005-0000-0000-0000839E0000}"/>
    <cellStyle name="Normal 5 2 3 2 3 2 4" xfId="41498" xr:uid="{00000000-0005-0000-0000-0000849E0000}"/>
    <cellStyle name="Normal 5 2 3 2 3 2 4 2" xfId="41499" xr:uid="{00000000-0005-0000-0000-0000859E0000}"/>
    <cellStyle name="Normal 5 2 3 2 3 2 4 2 2" xfId="41500" xr:uid="{00000000-0005-0000-0000-0000869E0000}"/>
    <cellStyle name="Normal 5 2 3 2 3 2 4 3" xfId="41501" xr:uid="{00000000-0005-0000-0000-0000879E0000}"/>
    <cellStyle name="Normal 5 2 3 2 3 2 4 3 2" xfId="41502" xr:uid="{00000000-0005-0000-0000-0000889E0000}"/>
    <cellStyle name="Normal 5 2 3 2 3 2 4 3 2 2" xfId="41503" xr:uid="{00000000-0005-0000-0000-0000899E0000}"/>
    <cellStyle name="Normal 5 2 3 2 3 2 4 3 3" xfId="41504" xr:uid="{00000000-0005-0000-0000-00008A9E0000}"/>
    <cellStyle name="Normal 5 2 3 2 3 2 4 4" xfId="41505" xr:uid="{00000000-0005-0000-0000-00008B9E0000}"/>
    <cellStyle name="Normal 5 2 3 2 3 2 5" xfId="41506" xr:uid="{00000000-0005-0000-0000-00008C9E0000}"/>
    <cellStyle name="Normal 5 2 3 2 3 2 5 2" xfId="41507" xr:uid="{00000000-0005-0000-0000-00008D9E0000}"/>
    <cellStyle name="Normal 5 2 3 2 3 2 5 2 2" xfId="41508" xr:uid="{00000000-0005-0000-0000-00008E9E0000}"/>
    <cellStyle name="Normal 5 2 3 2 3 2 5 3" xfId="41509" xr:uid="{00000000-0005-0000-0000-00008F9E0000}"/>
    <cellStyle name="Normal 5 2 3 2 3 2 5 3 2" xfId="41510" xr:uid="{00000000-0005-0000-0000-0000909E0000}"/>
    <cellStyle name="Normal 5 2 3 2 3 2 5 3 2 2" xfId="41511" xr:uid="{00000000-0005-0000-0000-0000919E0000}"/>
    <cellStyle name="Normal 5 2 3 2 3 2 5 3 3" xfId="41512" xr:uid="{00000000-0005-0000-0000-0000929E0000}"/>
    <cellStyle name="Normal 5 2 3 2 3 2 5 4" xfId="41513" xr:uid="{00000000-0005-0000-0000-0000939E0000}"/>
    <cellStyle name="Normal 5 2 3 2 3 2 6" xfId="41514" xr:uid="{00000000-0005-0000-0000-0000949E0000}"/>
    <cellStyle name="Normal 5 2 3 2 3 2 6 2" xfId="41515" xr:uid="{00000000-0005-0000-0000-0000959E0000}"/>
    <cellStyle name="Normal 5 2 3 2 3 2 7" xfId="41516" xr:uid="{00000000-0005-0000-0000-0000969E0000}"/>
    <cellStyle name="Normal 5 2 3 2 3 2 7 2" xfId="41517" xr:uid="{00000000-0005-0000-0000-0000979E0000}"/>
    <cellStyle name="Normal 5 2 3 2 3 2 7 2 2" xfId="41518" xr:uid="{00000000-0005-0000-0000-0000989E0000}"/>
    <cellStyle name="Normal 5 2 3 2 3 2 7 3" xfId="41519" xr:uid="{00000000-0005-0000-0000-0000999E0000}"/>
    <cellStyle name="Normal 5 2 3 2 3 2 8" xfId="41520" xr:uid="{00000000-0005-0000-0000-00009A9E0000}"/>
    <cellStyle name="Normal 5 2 3 2 3 2 8 2" xfId="41521" xr:uid="{00000000-0005-0000-0000-00009B9E0000}"/>
    <cellStyle name="Normal 5 2 3 2 3 2 9" xfId="41522" xr:uid="{00000000-0005-0000-0000-00009C9E0000}"/>
    <cellStyle name="Normal 5 2 3 2 3 3" xfId="41523" xr:uid="{00000000-0005-0000-0000-00009D9E0000}"/>
    <cellStyle name="Normal 5 2 3 2 3 3 2" xfId="41524" xr:uid="{00000000-0005-0000-0000-00009E9E0000}"/>
    <cellStyle name="Normal 5 2 3 2 3 3 2 2" xfId="41525" xr:uid="{00000000-0005-0000-0000-00009F9E0000}"/>
    <cellStyle name="Normal 5 2 3 2 3 3 2 2 2" xfId="41526" xr:uid="{00000000-0005-0000-0000-0000A09E0000}"/>
    <cellStyle name="Normal 5 2 3 2 3 3 2 2 2 2" xfId="41527" xr:uid="{00000000-0005-0000-0000-0000A19E0000}"/>
    <cellStyle name="Normal 5 2 3 2 3 3 2 2 3" xfId="41528" xr:uid="{00000000-0005-0000-0000-0000A29E0000}"/>
    <cellStyle name="Normal 5 2 3 2 3 3 2 2 3 2" xfId="41529" xr:uid="{00000000-0005-0000-0000-0000A39E0000}"/>
    <cellStyle name="Normal 5 2 3 2 3 3 2 2 3 2 2" xfId="41530" xr:uid="{00000000-0005-0000-0000-0000A49E0000}"/>
    <cellStyle name="Normal 5 2 3 2 3 3 2 2 3 3" xfId="41531" xr:uid="{00000000-0005-0000-0000-0000A59E0000}"/>
    <cellStyle name="Normal 5 2 3 2 3 3 2 2 4" xfId="41532" xr:uid="{00000000-0005-0000-0000-0000A69E0000}"/>
    <cellStyle name="Normal 5 2 3 2 3 3 2 3" xfId="41533" xr:uid="{00000000-0005-0000-0000-0000A79E0000}"/>
    <cellStyle name="Normal 5 2 3 2 3 3 2 3 2" xfId="41534" xr:uid="{00000000-0005-0000-0000-0000A89E0000}"/>
    <cellStyle name="Normal 5 2 3 2 3 3 2 4" xfId="41535" xr:uid="{00000000-0005-0000-0000-0000A99E0000}"/>
    <cellStyle name="Normal 5 2 3 2 3 3 2 4 2" xfId="41536" xr:uid="{00000000-0005-0000-0000-0000AA9E0000}"/>
    <cellStyle name="Normal 5 2 3 2 3 3 2 4 2 2" xfId="41537" xr:uid="{00000000-0005-0000-0000-0000AB9E0000}"/>
    <cellStyle name="Normal 5 2 3 2 3 3 2 4 3" xfId="41538" xr:uid="{00000000-0005-0000-0000-0000AC9E0000}"/>
    <cellStyle name="Normal 5 2 3 2 3 3 2 5" xfId="41539" xr:uid="{00000000-0005-0000-0000-0000AD9E0000}"/>
    <cellStyle name="Normal 5 2 3 2 3 3 3" xfId="41540" xr:uid="{00000000-0005-0000-0000-0000AE9E0000}"/>
    <cellStyle name="Normal 5 2 3 2 3 3 3 2" xfId="41541" xr:uid="{00000000-0005-0000-0000-0000AF9E0000}"/>
    <cellStyle name="Normal 5 2 3 2 3 3 3 2 2" xfId="41542" xr:uid="{00000000-0005-0000-0000-0000B09E0000}"/>
    <cellStyle name="Normal 5 2 3 2 3 3 3 3" xfId="41543" xr:uid="{00000000-0005-0000-0000-0000B19E0000}"/>
    <cellStyle name="Normal 5 2 3 2 3 3 3 3 2" xfId="41544" xr:uid="{00000000-0005-0000-0000-0000B29E0000}"/>
    <cellStyle name="Normal 5 2 3 2 3 3 3 3 2 2" xfId="41545" xr:uid="{00000000-0005-0000-0000-0000B39E0000}"/>
    <cellStyle name="Normal 5 2 3 2 3 3 3 3 3" xfId="41546" xr:uid="{00000000-0005-0000-0000-0000B49E0000}"/>
    <cellStyle name="Normal 5 2 3 2 3 3 3 4" xfId="41547" xr:uid="{00000000-0005-0000-0000-0000B59E0000}"/>
    <cellStyle name="Normal 5 2 3 2 3 3 4" xfId="41548" xr:uid="{00000000-0005-0000-0000-0000B69E0000}"/>
    <cellStyle name="Normal 5 2 3 2 3 3 4 2" xfId="41549" xr:uid="{00000000-0005-0000-0000-0000B79E0000}"/>
    <cellStyle name="Normal 5 2 3 2 3 3 4 2 2" xfId="41550" xr:uid="{00000000-0005-0000-0000-0000B89E0000}"/>
    <cellStyle name="Normal 5 2 3 2 3 3 4 3" xfId="41551" xr:uid="{00000000-0005-0000-0000-0000B99E0000}"/>
    <cellStyle name="Normal 5 2 3 2 3 3 4 3 2" xfId="41552" xr:uid="{00000000-0005-0000-0000-0000BA9E0000}"/>
    <cellStyle name="Normal 5 2 3 2 3 3 4 3 2 2" xfId="41553" xr:uid="{00000000-0005-0000-0000-0000BB9E0000}"/>
    <cellStyle name="Normal 5 2 3 2 3 3 4 3 3" xfId="41554" xr:uid="{00000000-0005-0000-0000-0000BC9E0000}"/>
    <cellStyle name="Normal 5 2 3 2 3 3 4 4" xfId="41555" xr:uid="{00000000-0005-0000-0000-0000BD9E0000}"/>
    <cellStyle name="Normal 5 2 3 2 3 3 5" xfId="41556" xr:uid="{00000000-0005-0000-0000-0000BE9E0000}"/>
    <cellStyle name="Normal 5 2 3 2 3 3 5 2" xfId="41557" xr:uid="{00000000-0005-0000-0000-0000BF9E0000}"/>
    <cellStyle name="Normal 5 2 3 2 3 3 6" xfId="41558" xr:uid="{00000000-0005-0000-0000-0000C09E0000}"/>
    <cellStyle name="Normal 5 2 3 2 3 3 6 2" xfId="41559" xr:uid="{00000000-0005-0000-0000-0000C19E0000}"/>
    <cellStyle name="Normal 5 2 3 2 3 3 6 2 2" xfId="41560" xr:uid="{00000000-0005-0000-0000-0000C29E0000}"/>
    <cellStyle name="Normal 5 2 3 2 3 3 6 3" xfId="41561" xr:uid="{00000000-0005-0000-0000-0000C39E0000}"/>
    <cellStyle name="Normal 5 2 3 2 3 3 7" xfId="41562" xr:uid="{00000000-0005-0000-0000-0000C49E0000}"/>
    <cellStyle name="Normal 5 2 3 2 3 3 7 2" xfId="41563" xr:uid="{00000000-0005-0000-0000-0000C59E0000}"/>
    <cellStyle name="Normal 5 2 3 2 3 3 8" xfId="41564" xr:uid="{00000000-0005-0000-0000-0000C69E0000}"/>
    <cellStyle name="Normal 5 2 3 2 3 4" xfId="41565" xr:uid="{00000000-0005-0000-0000-0000C79E0000}"/>
    <cellStyle name="Normal 5 2 3 2 3 4 2" xfId="41566" xr:uid="{00000000-0005-0000-0000-0000C89E0000}"/>
    <cellStyle name="Normal 5 2 3 2 3 4 2 2" xfId="41567" xr:uid="{00000000-0005-0000-0000-0000C99E0000}"/>
    <cellStyle name="Normal 5 2 3 2 3 4 2 2 2" xfId="41568" xr:uid="{00000000-0005-0000-0000-0000CA9E0000}"/>
    <cellStyle name="Normal 5 2 3 2 3 4 2 3" xfId="41569" xr:uid="{00000000-0005-0000-0000-0000CB9E0000}"/>
    <cellStyle name="Normal 5 2 3 2 3 4 2 3 2" xfId="41570" xr:uid="{00000000-0005-0000-0000-0000CC9E0000}"/>
    <cellStyle name="Normal 5 2 3 2 3 4 2 3 2 2" xfId="41571" xr:uid="{00000000-0005-0000-0000-0000CD9E0000}"/>
    <cellStyle name="Normal 5 2 3 2 3 4 2 3 3" xfId="41572" xr:uid="{00000000-0005-0000-0000-0000CE9E0000}"/>
    <cellStyle name="Normal 5 2 3 2 3 4 2 4" xfId="41573" xr:uid="{00000000-0005-0000-0000-0000CF9E0000}"/>
    <cellStyle name="Normal 5 2 3 2 3 4 3" xfId="41574" xr:uid="{00000000-0005-0000-0000-0000D09E0000}"/>
    <cellStyle name="Normal 5 2 3 2 3 4 3 2" xfId="41575" xr:uid="{00000000-0005-0000-0000-0000D19E0000}"/>
    <cellStyle name="Normal 5 2 3 2 3 4 4" xfId="41576" xr:uid="{00000000-0005-0000-0000-0000D29E0000}"/>
    <cellStyle name="Normal 5 2 3 2 3 4 4 2" xfId="41577" xr:uid="{00000000-0005-0000-0000-0000D39E0000}"/>
    <cellStyle name="Normal 5 2 3 2 3 4 4 2 2" xfId="41578" xr:uid="{00000000-0005-0000-0000-0000D49E0000}"/>
    <cellStyle name="Normal 5 2 3 2 3 4 4 3" xfId="41579" xr:uid="{00000000-0005-0000-0000-0000D59E0000}"/>
    <cellStyle name="Normal 5 2 3 2 3 4 5" xfId="41580" xr:uid="{00000000-0005-0000-0000-0000D69E0000}"/>
    <cellStyle name="Normal 5 2 3 2 3 5" xfId="41581" xr:uid="{00000000-0005-0000-0000-0000D79E0000}"/>
    <cellStyle name="Normal 5 2 3 2 3 5 2" xfId="41582" xr:uid="{00000000-0005-0000-0000-0000D89E0000}"/>
    <cellStyle name="Normal 5 2 3 2 3 5 2 2" xfId="41583" xr:uid="{00000000-0005-0000-0000-0000D99E0000}"/>
    <cellStyle name="Normal 5 2 3 2 3 5 3" xfId="41584" xr:uid="{00000000-0005-0000-0000-0000DA9E0000}"/>
    <cellStyle name="Normal 5 2 3 2 3 5 3 2" xfId="41585" xr:uid="{00000000-0005-0000-0000-0000DB9E0000}"/>
    <cellStyle name="Normal 5 2 3 2 3 5 3 2 2" xfId="41586" xr:uid="{00000000-0005-0000-0000-0000DC9E0000}"/>
    <cellStyle name="Normal 5 2 3 2 3 5 3 3" xfId="41587" xr:uid="{00000000-0005-0000-0000-0000DD9E0000}"/>
    <cellStyle name="Normal 5 2 3 2 3 5 4" xfId="41588" xr:uid="{00000000-0005-0000-0000-0000DE9E0000}"/>
    <cellStyle name="Normal 5 2 3 2 3 6" xfId="41589" xr:uid="{00000000-0005-0000-0000-0000DF9E0000}"/>
    <cellStyle name="Normal 5 2 3 2 3 6 2" xfId="41590" xr:uid="{00000000-0005-0000-0000-0000E09E0000}"/>
    <cellStyle name="Normal 5 2 3 2 3 6 2 2" xfId="41591" xr:uid="{00000000-0005-0000-0000-0000E19E0000}"/>
    <cellStyle name="Normal 5 2 3 2 3 6 3" xfId="41592" xr:uid="{00000000-0005-0000-0000-0000E29E0000}"/>
    <cellStyle name="Normal 5 2 3 2 3 6 3 2" xfId="41593" xr:uid="{00000000-0005-0000-0000-0000E39E0000}"/>
    <cellStyle name="Normal 5 2 3 2 3 6 3 2 2" xfId="41594" xr:uid="{00000000-0005-0000-0000-0000E49E0000}"/>
    <cellStyle name="Normal 5 2 3 2 3 6 3 3" xfId="41595" xr:uid="{00000000-0005-0000-0000-0000E59E0000}"/>
    <cellStyle name="Normal 5 2 3 2 3 6 4" xfId="41596" xr:uid="{00000000-0005-0000-0000-0000E69E0000}"/>
    <cellStyle name="Normal 5 2 3 2 3 7" xfId="41597" xr:uid="{00000000-0005-0000-0000-0000E79E0000}"/>
    <cellStyle name="Normal 5 2 3 2 3 7 2" xfId="41598" xr:uid="{00000000-0005-0000-0000-0000E89E0000}"/>
    <cellStyle name="Normal 5 2 3 2 3 8" xfId="41599" xr:uid="{00000000-0005-0000-0000-0000E99E0000}"/>
    <cellStyle name="Normal 5 2 3 2 3 8 2" xfId="41600" xr:uid="{00000000-0005-0000-0000-0000EA9E0000}"/>
    <cellStyle name="Normal 5 2 3 2 3 8 2 2" xfId="41601" xr:uid="{00000000-0005-0000-0000-0000EB9E0000}"/>
    <cellStyle name="Normal 5 2 3 2 3 8 3" xfId="41602" xr:uid="{00000000-0005-0000-0000-0000EC9E0000}"/>
    <cellStyle name="Normal 5 2 3 2 3 9" xfId="41603" xr:uid="{00000000-0005-0000-0000-0000ED9E0000}"/>
    <cellStyle name="Normal 5 2 3 2 3 9 2" xfId="41604" xr:uid="{00000000-0005-0000-0000-0000EE9E0000}"/>
    <cellStyle name="Normal 5 2 3 2 4" xfId="41605" xr:uid="{00000000-0005-0000-0000-0000EF9E0000}"/>
    <cellStyle name="Normal 5 2 3 2 4 10" xfId="41606" xr:uid="{00000000-0005-0000-0000-0000F09E0000}"/>
    <cellStyle name="Normal 5 2 3 2 4 11" xfId="41607" xr:uid="{00000000-0005-0000-0000-0000F19E0000}"/>
    <cellStyle name="Normal 5 2 3 2 4 2" xfId="41608" xr:uid="{00000000-0005-0000-0000-0000F29E0000}"/>
    <cellStyle name="Normal 5 2 3 2 4 2 2" xfId="41609" xr:uid="{00000000-0005-0000-0000-0000F39E0000}"/>
    <cellStyle name="Normal 5 2 3 2 4 2 2 2" xfId="41610" xr:uid="{00000000-0005-0000-0000-0000F49E0000}"/>
    <cellStyle name="Normal 5 2 3 2 4 2 2 2 2" xfId="41611" xr:uid="{00000000-0005-0000-0000-0000F59E0000}"/>
    <cellStyle name="Normal 5 2 3 2 4 2 2 2 2 2" xfId="41612" xr:uid="{00000000-0005-0000-0000-0000F69E0000}"/>
    <cellStyle name="Normal 5 2 3 2 4 2 2 2 2 2 2" xfId="41613" xr:uid="{00000000-0005-0000-0000-0000F79E0000}"/>
    <cellStyle name="Normal 5 2 3 2 4 2 2 2 2 3" xfId="41614" xr:uid="{00000000-0005-0000-0000-0000F89E0000}"/>
    <cellStyle name="Normal 5 2 3 2 4 2 2 2 2 3 2" xfId="41615" xr:uid="{00000000-0005-0000-0000-0000F99E0000}"/>
    <cellStyle name="Normal 5 2 3 2 4 2 2 2 2 3 2 2" xfId="41616" xr:uid="{00000000-0005-0000-0000-0000FA9E0000}"/>
    <cellStyle name="Normal 5 2 3 2 4 2 2 2 2 3 3" xfId="41617" xr:uid="{00000000-0005-0000-0000-0000FB9E0000}"/>
    <cellStyle name="Normal 5 2 3 2 4 2 2 2 2 4" xfId="41618" xr:uid="{00000000-0005-0000-0000-0000FC9E0000}"/>
    <cellStyle name="Normal 5 2 3 2 4 2 2 2 3" xfId="41619" xr:uid="{00000000-0005-0000-0000-0000FD9E0000}"/>
    <cellStyle name="Normal 5 2 3 2 4 2 2 2 3 2" xfId="41620" xr:uid="{00000000-0005-0000-0000-0000FE9E0000}"/>
    <cellStyle name="Normal 5 2 3 2 4 2 2 2 4" xfId="41621" xr:uid="{00000000-0005-0000-0000-0000FF9E0000}"/>
    <cellStyle name="Normal 5 2 3 2 4 2 2 2 4 2" xfId="41622" xr:uid="{00000000-0005-0000-0000-0000009F0000}"/>
    <cellStyle name="Normal 5 2 3 2 4 2 2 2 4 2 2" xfId="41623" xr:uid="{00000000-0005-0000-0000-0000019F0000}"/>
    <cellStyle name="Normal 5 2 3 2 4 2 2 2 4 3" xfId="41624" xr:uid="{00000000-0005-0000-0000-0000029F0000}"/>
    <cellStyle name="Normal 5 2 3 2 4 2 2 2 5" xfId="41625" xr:uid="{00000000-0005-0000-0000-0000039F0000}"/>
    <cellStyle name="Normal 5 2 3 2 4 2 2 3" xfId="41626" xr:uid="{00000000-0005-0000-0000-0000049F0000}"/>
    <cellStyle name="Normal 5 2 3 2 4 2 2 3 2" xfId="41627" xr:uid="{00000000-0005-0000-0000-0000059F0000}"/>
    <cellStyle name="Normal 5 2 3 2 4 2 2 3 2 2" xfId="41628" xr:uid="{00000000-0005-0000-0000-0000069F0000}"/>
    <cellStyle name="Normal 5 2 3 2 4 2 2 3 3" xfId="41629" xr:uid="{00000000-0005-0000-0000-0000079F0000}"/>
    <cellStyle name="Normal 5 2 3 2 4 2 2 3 3 2" xfId="41630" xr:uid="{00000000-0005-0000-0000-0000089F0000}"/>
    <cellStyle name="Normal 5 2 3 2 4 2 2 3 3 2 2" xfId="41631" xr:uid="{00000000-0005-0000-0000-0000099F0000}"/>
    <cellStyle name="Normal 5 2 3 2 4 2 2 3 3 3" xfId="41632" xr:uid="{00000000-0005-0000-0000-00000A9F0000}"/>
    <cellStyle name="Normal 5 2 3 2 4 2 2 3 4" xfId="41633" xr:uid="{00000000-0005-0000-0000-00000B9F0000}"/>
    <cellStyle name="Normal 5 2 3 2 4 2 2 4" xfId="41634" xr:uid="{00000000-0005-0000-0000-00000C9F0000}"/>
    <cellStyle name="Normal 5 2 3 2 4 2 2 4 2" xfId="41635" xr:uid="{00000000-0005-0000-0000-00000D9F0000}"/>
    <cellStyle name="Normal 5 2 3 2 4 2 2 4 2 2" xfId="41636" xr:uid="{00000000-0005-0000-0000-00000E9F0000}"/>
    <cellStyle name="Normal 5 2 3 2 4 2 2 4 3" xfId="41637" xr:uid="{00000000-0005-0000-0000-00000F9F0000}"/>
    <cellStyle name="Normal 5 2 3 2 4 2 2 4 3 2" xfId="41638" xr:uid="{00000000-0005-0000-0000-0000109F0000}"/>
    <cellStyle name="Normal 5 2 3 2 4 2 2 4 3 2 2" xfId="41639" xr:uid="{00000000-0005-0000-0000-0000119F0000}"/>
    <cellStyle name="Normal 5 2 3 2 4 2 2 4 3 3" xfId="41640" xr:uid="{00000000-0005-0000-0000-0000129F0000}"/>
    <cellStyle name="Normal 5 2 3 2 4 2 2 4 4" xfId="41641" xr:uid="{00000000-0005-0000-0000-0000139F0000}"/>
    <cellStyle name="Normal 5 2 3 2 4 2 2 5" xfId="41642" xr:uid="{00000000-0005-0000-0000-0000149F0000}"/>
    <cellStyle name="Normal 5 2 3 2 4 2 2 5 2" xfId="41643" xr:uid="{00000000-0005-0000-0000-0000159F0000}"/>
    <cellStyle name="Normal 5 2 3 2 4 2 2 6" xfId="41644" xr:uid="{00000000-0005-0000-0000-0000169F0000}"/>
    <cellStyle name="Normal 5 2 3 2 4 2 2 6 2" xfId="41645" xr:uid="{00000000-0005-0000-0000-0000179F0000}"/>
    <cellStyle name="Normal 5 2 3 2 4 2 2 6 2 2" xfId="41646" xr:uid="{00000000-0005-0000-0000-0000189F0000}"/>
    <cellStyle name="Normal 5 2 3 2 4 2 2 6 3" xfId="41647" xr:uid="{00000000-0005-0000-0000-0000199F0000}"/>
    <cellStyle name="Normal 5 2 3 2 4 2 2 7" xfId="41648" xr:uid="{00000000-0005-0000-0000-00001A9F0000}"/>
    <cellStyle name="Normal 5 2 3 2 4 2 2 7 2" xfId="41649" xr:uid="{00000000-0005-0000-0000-00001B9F0000}"/>
    <cellStyle name="Normal 5 2 3 2 4 2 2 8" xfId="41650" xr:uid="{00000000-0005-0000-0000-00001C9F0000}"/>
    <cellStyle name="Normal 5 2 3 2 4 2 3" xfId="41651" xr:uid="{00000000-0005-0000-0000-00001D9F0000}"/>
    <cellStyle name="Normal 5 2 3 2 4 2 3 2" xfId="41652" xr:uid="{00000000-0005-0000-0000-00001E9F0000}"/>
    <cellStyle name="Normal 5 2 3 2 4 2 3 2 2" xfId="41653" xr:uid="{00000000-0005-0000-0000-00001F9F0000}"/>
    <cellStyle name="Normal 5 2 3 2 4 2 3 2 2 2" xfId="41654" xr:uid="{00000000-0005-0000-0000-0000209F0000}"/>
    <cellStyle name="Normal 5 2 3 2 4 2 3 2 3" xfId="41655" xr:uid="{00000000-0005-0000-0000-0000219F0000}"/>
    <cellStyle name="Normal 5 2 3 2 4 2 3 2 3 2" xfId="41656" xr:uid="{00000000-0005-0000-0000-0000229F0000}"/>
    <cellStyle name="Normal 5 2 3 2 4 2 3 2 3 2 2" xfId="41657" xr:uid="{00000000-0005-0000-0000-0000239F0000}"/>
    <cellStyle name="Normal 5 2 3 2 4 2 3 2 3 3" xfId="41658" xr:uid="{00000000-0005-0000-0000-0000249F0000}"/>
    <cellStyle name="Normal 5 2 3 2 4 2 3 2 4" xfId="41659" xr:uid="{00000000-0005-0000-0000-0000259F0000}"/>
    <cellStyle name="Normal 5 2 3 2 4 2 3 3" xfId="41660" xr:uid="{00000000-0005-0000-0000-0000269F0000}"/>
    <cellStyle name="Normal 5 2 3 2 4 2 3 3 2" xfId="41661" xr:uid="{00000000-0005-0000-0000-0000279F0000}"/>
    <cellStyle name="Normal 5 2 3 2 4 2 3 4" xfId="41662" xr:uid="{00000000-0005-0000-0000-0000289F0000}"/>
    <cellStyle name="Normal 5 2 3 2 4 2 3 4 2" xfId="41663" xr:uid="{00000000-0005-0000-0000-0000299F0000}"/>
    <cellStyle name="Normal 5 2 3 2 4 2 3 4 2 2" xfId="41664" xr:uid="{00000000-0005-0000-0000-00002A9F0000}"/>
    <cellStyle name="Normal 5 2 3 2 4 2 3 4 3" xfId="41665" xr:uid="{00000000-0005-0000-0000-00002B9F0000}"/>
    <cellStyle name="Normal 5 2 3 2 4 2 3 5" xfId="41666" xr:uid="{00000000-0005-0000-0000-00002C9F0000}"/>
    <cellStyle name="Normal 5 2 3 2 4 2 4" xfId="41667" xr:uid="{00000000-0005-0000-0000-00002D9F0000}"/>
    <cellStyle name="Normal 5 2 3 2 4 2 4 2" xfId="41668" xr:uid="{00000000-0005-0000-0000-00002E9F0000}"/>
    <cellStyle name="Normal 5 2 3 2 4 2 4 2 2" xfId="41669" xr:uid="{00000000-0005-0000-0000-00002F9F0000}"/>
    <cellStyle name="Normal 5 2 3 2 4 2 4 3" xfId="41670" xr:uid="{00000000-0005-0000-0000-0000309F0000}"/>
    <cellStyle name="Normal 5 2 3 2 4 2 4 3 2" xfId="41671" xr:uid="{00000000-0005-0000-0000-0000319F0000}"/>
    <cellStyle name="Normal 5 2 3 2 4 2 4 3 2 2" xfId="41672" xr:uid="{00000000-0005-0000-0000-0000329F0000}"/>
    <cellStyle name="Normal 5 2 3 2 4 2 4 3 3" xfId="41673" xr:uid="{00000000-0005-0000-0000-0000339F0000}"/>
    <cellStyle name="Normal 5 2 3 2 4 2 4 4" xfId="41674" xr:uid="{00000000-0005-0000-0000-0000349F0000}"/>
    <cellStyle name="Normal 5 2 3 2 4 2 5" xfId="41675" xr:uid="{00000000-0005-0000-0000-0000359F0000}"/>
    <cellStyle name="Normal 5 2 3 2 4 2 5 2" xfId="41676" xr:uid="{00000000-0005-0000-0000-0000369F0000}"/>
    <cellStyle name="Normal 5 2 3 2 4 2 5 2 2" xfId="41677" xr:uid="{00000000-0005-0000-0000-0000379F0000}"/>
    <cellStyle name="Normal 5 2 3 2 4 2 5 3" xfId="41678" xr:uid="{00000000-0005-0000-0000-0000389F0000}"/>
    <cellStyle name="Normal 5 2 3 2 4 2 5 3 2" xfId="41679" xr:uid="{00000000-0005-0000-0000-0000399F0000}"/>
    <cellStyle name="Normal 5 2 3 2 4 2 5 3 2 2" xfId="41680" xr:uid="{00000000-0005-0000-0000-00003A9F0000}"/>
    <cellStyle name="Normal 5 2 3 2 4 2 5 3 3" xfId="41681" xr:uid="{00000000-0005-0000-0000-00003B9F0000}"/>
    <cellStyle name="Normal 5 2 3 2 4 2 5 4" xfId="41682" xr:uid="{00000000-0005-0000-0000-00003C9F0000}"/>
    <cellStyle name="Normal 5 2 3 2 4 2 6" xfId="41683" xr:uid="{00000000-0005-0000-0000-00003D9F0000}"/>
    <cellStyle name="Normal 5 2 3 2 4 2 6 2" xfId="41684" xr:uid="{00000000-0005-0000-0000-00003E9F0000}"/>
    <cellStyle name="Normal 5 2 3 2 4 2 7" xfId="41685" xr:uid="{00000000-0005-0000-0000-00003F9F0000}"/>
    <cellStyle name="Normal 5 2 3 2 4 2 7 2" xfId="41686" xr:uid="{00000000-0005-0000-0000-0000409F0000}"/>
    <cellStyle name="Normal 5 2 3 2 4 2 7 2 2" xfId="41687" xr:uid="{00000000-0005-0000-0000-0000419F0000}"/>
    <cellStyle name="Normal 5 2 3 2 4 2 7 3" xfId="41688" xr:uid="{00000000-0005-0000-0000-0000429F0000}"/>
    <cellStyle name="Normal 5 2 3 2 4 2 8" xfId="41689" xr:uid="{00000000-0005-0000-0000-0000439F0000}"/>
    <cellStyle name="Normal 5 2 3 2 4 2 8 2" xfId="41690" xr:uid="{00000000-0005-0000-0000-0000449F0000}"/>
    <cellStyle name="Normal 5 2 3 2 4 2 9" xfId="41691" xr:uid="{00000000-0005-0000-0000-0000459F0000}"/>
    <cellStyle name="Normal 5 2 3 2 4 3" xfId="41692" xr:uid="{00000000-0005-0000-0000-0000469F0000}"/>
    <cellStyle name="Normal 5 2 3 2 4 3 2" xfId="41693" xr:uid="{00000000-0005-0000-0000-0000479F0000}"/>
    <cellStyle name="Normal 5 2 3 2 4 3 2 2" xfId="41694" xr:uid="{00000000-0005-0000-0000-0000489F0000}"/>
    <cellStyle name="Normal 5 2 3 2 4 3 2 2 2" xfId="41695" xr:uid="{00000000-0005-0000-0000-0000499F0000}"/>
    <cellStyle name="Normal 5 2 3 2 4 3 2 2 2 2" xfId="41696" xr:uid="{00000000-0005-0000-0000-00004A9F0000}"/>
    <cellStyle name="Normal 5 2 3 2 4 3 2 2 3" xfId="41697" xr:uid="{00000000-0005-0000-0000-00004B9F0000}"/>
    <cellStyle name="Normal 5 2 3 2 4 3 2 2 3 2" xfId="41698" xr:uid="{00000000-0005-0000-0000-00004C9F0000}"/>
    <cellStyle name="Normal 5 2 3 2 4 3 2 2 3 2 2" xfId="41699" xr:uid="{00000000-0005-0000-0000-00004D9F0000}"/>
    <cellStyle name="Normal 5 2 3 2 4 3 2 2 3 3" xfId="41700" xr:uid="{00000000-0005-0000-0000-00004E9F0000}"/>
    <cellStyle name="Normal 5 2 3 2 4 3 2 2 4" xfId="41701" xr:uid="{00000000-0005-0000-0000-00004F9F0000}"/>
    <cellStyle name="Normal 5 2 3 2 4 3 2 3" xfId="41702" xr:uid="{00000000-0005-0000-0000-0000509F0000}"/>
    <cellStyle name="Normal 5 2 3 2 4 3 2 3 2" xfId="41703" xr:uid="{00000000-0005-0000-0000-0000519F0000}"/>
    <cellStyle name="Normal 5 2 3 2 4 3 2 4" xfId="41704" xr:uid="{00000000-0005-0000-0000-0000529F0000}"/>
    <cellStyle name="Normal 5 2 3 2 4 3 2 4 2" xfId="41705" xr:uid="{00000000-0005-0000-0000-0000539F0000}"/>
    <cellStyle name="Normal 5 2 3 2 4 3 2 4 2 2" xfId="41706" xr:uid="{00000000-0005-0000-0000-0000549F0000}"/>
    <cellStyle name="Normal 5 2 3 2 4 3 2 4 3" xfId="41707" xr:uid="{00000000-0005-0000-0000-0000559F0000}"/>
    <cellStyle name="Normal 5 2 3 2 4 3 2 5" xfId="41708" xr:uid="{00000000-0005-0000-0000-0000569F0000}"/>
    <cellStyle name="Normal 5 2 3 2 4 3 3" xfId="41709" xr:uid="{00000000-0005-0000-0000-0000579F0000}"/>
    <cellStyle name="Normal 5 2 3 2 4 3 3 2" xfId="41710" xr:uid="{00000000-0005-0000-0000-0000589F0000}"/>
    <cellStyle name="Normal 5 2 3 2 4 3 3 2 2" xfId="41711" xr:uid="{00000000-0005-0000-0000-0000599F0000}"/>
    <cellStyle name="Normal 5 2 3 2 4 3 3 3" xfId="41712" xr:uid="{00000000-0005-0000-0000-00005A9F0000}"/>
    <cellStyle name="Normal 5 2 3 2 4 3 3 3 2" xfId="41713" xr:uid="{00000000-0005-0000-0000-00005B9F0000}"/>
    <cellStyle name="Normal 5 2 3 2 4 3 3 3 2 2" xfId="41714" xr:uid="{00000000-0005-0000-0000-00005C9F0000}"/>
    <cellStyle name="Normal 5 2 3 2 4 3 3 3 3" xfId="41715" xr:uid="{00000000-0005-0000-0000-00005D9F0000}"/>
    <cellStyle name="Normal 5 2 3 2 4 3 3 4" xfId="41716" xr:uid="{00000000-0005-0000-0000-00005E9F0000}"/>
    <cellStyle name="Normal 5 2 3 2 4 3 4" xfId="41717" xr:uid="{00000000-0005-0000-0000-00005F9F0000}"/>
    <cellStyle name="Normal 5 2 3 2 4 3 4 2" xfId="41718" xr:uid="{00000000-0005-0000-0000-0000609F0000}"/>
    <cellStyle name="Normal 5 2 3 2 4 3 4 2 2" xfId="41719" xr:uid="{00000000-0005-0000-0000-0000619F0000}"/>
    <cellStyle name="Normal 5 2 3 2 4 3 4 3" xfId="41720" xr:uid="{00000000-0005-0000-0000-0000629F0000}"/>
    <cellStyle name="Normal 5 2 3 2 4 3 4 3 2" xfId="41721" xr:uid="{00000000-0005-0000-0000-0000639F0000}"/>
    <cellStyle name="Normal 5 2 3 2 4 3 4 3 2 2" xfId="41722" xr:uid="{00000000-0005-0000-0000-0000649F0000}"/>
    <cellStyle name="Normal 5 2 3 2 4 3 4 3 3" xfId="41723" xr:uid="{00000000-0005-0000-0000-0000659F0000}"/>
    <cellStyle name="Normal 5 2 3 2 4 3 4 4" xfId="41724" xr:uid="{00000000-0005-0000-0000-0000669F0000}"/>
    <cellStyle name="Normal 5 2 3 2 4 3 5" xfId="41725" xr:uid="{00000000-0005-0000-0000-0000679F0000}"/>
    <cellStyle name="Normal 5 2 3 2 4 3 5 2" xfId="41726" xr:uid="{00000000-0005-0000-0000-0000689F0000}"/>
    <cellStyle name="Normal 5 2 3 2 4 3 6" xfId="41727" xr:uid="{00000000-0005-0000-0000-0000699F0000}"/>
    <cellStyle name="Normal 5 2 3 2 4 3 6 2" xfId="41728" xr:uid="{00000000-0005-0000-0000-00006A9F0000}"/>
    <cellStyle name="Normal 5 2 3 2 4 3 6 2 2" xfId="41729" xr:uid="{00000000-0005-0000-0000-00006B9F0000}"/>
    <cellStyle name="Normal 5 2 3 2 4 3 6 3" xfId="41730" xr:uid="{00000000-0005-0000-0000-00006C9F0000}"/>
    <cellStyle name="Normal 5 2 3 2 4 3 7" xfId="41731" xr:uid="{00000000-0005-0000-0000-00006D9F0000}"/>
    <cellStyle name="Normal 5 2 3 2 4 3 7 2" xfId="41732" xr:uid="{00000000-0005-0000-0000-00006E9F0000}"/>
    <cellStyle name="Normal 5 2 3 2 4 3 8" xfId="41733" xr:uid="{00000000-0005-0000-0000-00006F9F0000}"/>
    <cellStyle name="Normal 5 2 3 2 4 4" xfId="41734" xr:uid="{00000000-0005-0000-0000-0000709F0000}"/>
    <cellStyle name="Normal 5 2 3 2 4 4 2" xfId="41735" xr:uid="{00000000-0005-0000-0000-0000719F0000}"/>
    <cellStyle name="Normal 5 2 3 2 4 4 2 2" xfId="41736" xr:uid="{00000000-0005-0000-0000-0000729F0000}"/>
    <cellStyle name="Normal 5 2 3 2 4 4 2 2 2" xfId="41737" xr:uid="{00000000-0005-0000-0000-0000739F0000}"/>
    <cellStyle name="Normal 5 2 3 2 4 4 2 3" xfId="41738" xr:uid="{00000000-0005-0000-0000-0000749F0000}"/>
    <cellStyle name="Normal 5 2 3 2 4 4 2 3 2" xfId="41739" xr:uid="{00000000-0005-0000-0000-0000759F0000}"/>
    <cellStyle name="Normal 5 2 3 2 4 4 2 3 2 2" xfId="41740" xr:uid="{00000000-0005-0000-0000-0000769F0000}"/>
    <cellStyle name="Normal 5 2 3 2 4 4 2 3 3" xfId="41741" xr:uid="{00000000-0005-0000-0000-0000779F0000}"/>
    <cellStyle name="Normal 5 2 3 2 4 4 2 4" xfId="41742" xr:uid="{00000000-0005-0000-0000-0000789F0000}"/>
    <cellStyle name="Normal 5 2 3 2 4 4 3" xfId="41743" xr:uid="{00000000-0005-0000-0000-0000799F0000}"/>
    <cellStyle name="Normal 5 2 3 2 4 4 3 2" xfId="41744" xr:uid="{00000000-0005-0000-0000-00007A9F0000}"/>
    <cellStyle name="Normal 5 2 3 2 4 4 4" xfId="41745" xr:uid="{00000000-0005-0000-0000-00007B9F0000}"/>
    <cellStyle name="Normal 5 2 3 2 4 4 4 2" xfId="41746" xr:uid="{00000000-0005-0000-0000-00007C9F0000}"/>
    <cellStyle name="Normal 5 2 3 2 4 4 4 2 2" xfId="41747" xr:uid="{00000000-0005-0000-0000-00007D9F0000}"/>
    <cellStyle name="Normal 5 2 3 2 4 4 4 3" xfId="41748" xr:uid="{00000000-0005-0000-0000-00007E9F0000}"/>
    <cellStyle name="Normal 5 2 3 2 4 4 5" xfId="41749" xr:uid="{00000000-0005-0000-0000-00007F9F0000}"/>
    <cellStyle name="Normal 5 2 3 2 4 5" xfId="41750" xr:uid="{00000000-0005-0000-0000-0000809F0000}"/>
    <cellStyle name="Normal 5 2 3 2 4 5 2" xfId="41751" xr:uid="{00000000-0005-0000-0000-0000819F0000}"/>
    <cellStyle name="Normal 5 2 3 2 4 5 2 2" xfId="41752" xr:uid="{00000000-0005-0000-0000-0000829F0000}"/>
    <cellStyle name="Normal 5 2 3 2 4 5 3" xfId="41753" xr:uid="{00000000-0005-0000-0000-0000839F0000}"/>
    <cellStyle name="Normal 5 2 3 2 4 5 3 2" xfId="41754" xr:uid="{00000000-0005-0000-0000-0000849F0000}"/>
    <cellStyle name="Normal 5 2 3 2 4 5 3 2 2" xfId="41755" xr:uid="{00000000-0005-0000-0000-0000859F0000}"/>
    <cellStyle name="Normal 5 2 3 2 4 5 3 3" xfId="41756" xr:uid="{00000000-0005-0000-0000-0000869F0000}"/>
    <cellStyle name="Normal 5 2 3 2 4 5 4" xfId="41757" xr:uid="{00000000-0005-0000-0000-0000879F0000}"/>
    <cellStyle name="Normal 5 2 3 2 4 6" xfId="41758" xr:uid="{00000000-0005-0000-0000-0000889F0000}"/>
    <cellStyle name="Normal 5 2 3 2 4 6 2" xfId="41759" xr:uid="{00000000-0005-0000-0000-0000899F0000}"/>
    <cellStyle name="Normal 5 2 3 2 4 6 2 2" xfId="41760" xr:uid="{00000000-0005-0000-0000-00008A9F0000}"/>
    <cellStyle name="Normal 5 2 3 2 4 6 3" xfId="41761" xr:uid="{00000000-0005-0000-0000-00008B9F0000}"/>
    <cellStyle name="Normal 5 2 3 2 4 6 3 2" xfId="41762" xr:uid="{00000000-0005-0000-0000-00008C9F0000}"/>
    <cellStyle name="Normal 5 2 3 2 4 6 3 2 2" xfId="41763" xr:uid="{00000000-0005-0000-0000-00008D9F0000}"/>
    <cellStyle name="Normal 5 2 3 2 4 6 3 3" xfId="41764" xr:uid="{00000000-0005-0000-0000-00008E9F0000}"/>
    <cellStyle name="Normal 5 2 3 2 4 6 4" xfId="41765" xr:uid="{00000000-0005-0000-0000-00008F9F0000}"/>
    <cellStyle name="Normal 5 2 3 2 4 7" xfId="41766" xr:uid="{00000000-0005-0000-0000-0000909F0000}"/>
    <cellStyle name="Normal 5 2 3 2 4 7 2" xfId="41767" xr:uid="{00000000-0005-0000-0000-0000919F0000}"/>
    <cellStyle name="Normal 5 2 3 2 4 8" xfId="41768" xr:uid="{00000000-0005-0000-0000-0000929F0000}"/>
    <cellStyle name="Normal 5 2 3 2 4 8 2" xfId="41769" xr:uid="{00000000-0005-0000-0000-0000939F0000}"/>
    <cellStyle name="Normal 5 2 3 2 4 8 2 2" xfId="41770" xr:uid="{00000000-0005-0000-0000-0000949F0000}"/>
    <cellStyle name="Normal 5 2 3 2 4 8 3" xfId="41771" xr:uid="{00000000-0005-0000-0000-0000959F0000}"/>
    <cellStyle name="Normal 5 2 3 2 4 9" xfId="41772" xr:uid="{00000000-0005-0000-0000-0000969F0000}"/>
    <cellStyle name="Normal 5 2 3 2 4 9 2" xfId="41773" xr:uid="{00000000-0005-0000-0000-0000979F0000}"/>
    <cellStyle name="Normal 5 2 3 2 5" xfId="41774" xr:uid="{00000000-0005-0000-0000-0000989F0000}"/>
    <cellStyle name="Normal 5 2 3 2 5 2" xfId="41775" xr:uid="{00000000-0005-0000-0000-0000999F0000}"/>
    <cellStyle name="Normal 5 2 3 2 5 2 2" xfId="41776" xr:uid="{00000000-0005-0000-0000-00009A9F0000}"/>
    <cellStyle name="Normal 5 2 3 2 5 2 2 2" xfId="41777" xr:uid="{00000000-0005-0000-0000-00009B9F0000}"/>
    <cellStyle name="Normal 5 2 3 2 5 2 2 2 2" xfId="41778" xr:uid="{00000000-0005-0000-0000-00009C9F0000}"/>
    <cellStyle name="Normal 5 2 3 2 5 2 2 2 2 2" xfId="41779" xr:uid="{00000000-0005-0000-0000-00009D9F0000}"/>
    <cellStyle name="Normal 5 2 3 2 5 2 2 2 3" xfId="41780" xr:uid="{00000000-0005-0000-0000-00009E9F0000}"/>
    <cellStyle name="Normal 5 2 3 2 5 2 2 2 3 2" xfId="41781" xr:uid="{00000000-0005-0000-0000-00009F9F0000}"/>
    <cellStyle name="Normal 5 2 3 2 5 2 2 2 3 2 2" xfId="41782" xr:uid="{00000000-0005-0000-0000-0000A09F0000}"/>
    <cellStyle name="Normal 5 2 3 2 5 2 2 2 3 3" xfId="41783" xr:uid="{00000000-0005-0000-0000-0000A19F0000}"/>
    <cellStyle name="Normal 5 2 3 2 5 2 2 2 4" xfId="41784" xr:uid="{00000000-0005-0000-0000-0000A29F0000}"/>
    <cellStyle name="Normal 5 2 3 2 5 2 2 3" xfId="41785" xr:uid="{00000000-0005-0000-0000-0000A39F0000}"/>
    <cellStyle name="Normal 5 2 3 2 5 2 2 3 2" xfId="41786" xr:uid="{00000000-0005-0000-0000-0000A49F0000}"/>
    <cellStyle name="Normal 5 2 3 2 5 2 2 4" xfId="41787" xr:uid="{00000000-0005-0000-0000-0000A59F0000}"/>
    <cellStyle name="Normal 5 2 3 2 5 2 2 4 2" xfId="41788" xr:uid="{00000000-0005-0000-0000-0000A69F0000}"/>
    <cellStyle name="Normal 5 2 3 2 5 2 2 4 2 2" xfId="41789" xr:uid="{00000000-0005-0000-0000-0000A79F0000}"/>
    <cellStyle name="Normal 5 2 3 2 5 2 2 4 3" xfId="41790" xr:uid="{00000000-0005-0000-0000-0000A89F0000}"/>
    <cellStyle name="Normal 5 2 3 2 5 2 2 5" xfId="41791" xr:uid="{00000000-0005-0000-0000-0000A99F0000}"/>
    <cellStyle name="Normal 5 2 3 2 5 2 3" xfId="41792" xr:uid="{00000000-0005-0000-0000-0000AA9F0000}"/>
    <cellStyle name="Normal 5 2 3 2 5 2 3 2" xfId="41793" xr:uid="{00000000-0005-0000-0000-0000AB9F0000}"/>
    <cellStyle name="Normal 5 2 3 2 5 2 3 2 2" xfId="41794" xr:uid="{00000000-0005-0000-0000-0000AC9F0000}"/>
    <cellStyle name="Normal 5 2 3 2 5 2 3 3" xfId="41795" xr:uid="{00000000-0005-0000-0000-0000AD9F0000}"/>
    <cellStyle name="Normal 5 2 3 2 5 2 3 3 2" xfId="41796" xr:uid="{00000000-0005-0000-0000-0000AE9F0000}"/>
    <cellStyle name="Normal 5 2 3 2 5 2 3 3 2 2" xfId="41797" xr:uid="{00000000-0005-0000-0000-0000AF9F0000}"/>
    <cellStyle name="Normal 5 2 3 2 5 2 3 3 3" xfId="41798" xr:uid="{00000000-0005-0000-0000-0000B09F0000}"/>
    <cellStyle name="Normal 5 2 3 2 5 2 3 4" xfId="41799" xr:uid="{00000000-0005-0000-0000-0000B19F0000}"/>
    <cellStyle name="Normal 5 2 3 2 5 2 4" xfId="41800" xr:uid="{00000000-0005-0000-0000-0000B29F0000}"/>
    <cellStyle name="Normal 5 2 3 2 5 2 4 2" xfId="41801" xr:uid="{00000000-0005-0000-0000-0000B39F0000}"/>
    <cellStyle name="Normal 5 2 3 2 5 2 4 2 2" xfId="41802" xr:uid="{00000000-0005-0000-0000-0000B49F0000}"/>
    <cellStyle name="Normal 5 2 3 2 5 2 4 3" xfId="41803" xr:uid="{00000000-0005-0000-0000-0000B59F0000}"/>
    <cellStyle name="Normal 5 2 3 2 5 2 4 3 2" xfId="41804" xr:uid="{00000000-0005-0000-0000-0000B69F0000}"/>
    <cellStyle name="Normal 5 2 3 2 5 2 4 3 2 2" xfId="41805" xr:uid="{00000000-0005-0000-0000-0000B79F0000}"/>
    <cellStyle name="Normal 5 2 3 2 5 2 4 3 3" xfId="41806" xr:uid="{00000000-0005-0000-0000-0000B89F0000}"/>
    <cellStyle name="Normal 5 2 3 2 5 2 4 4" xfId="41807" xr:uid="{00000000-0005-0000-0000-0000B99F0000}"/>
    <cellStyle name="Normal 5 2 3 2 5 2 5" xfId="41808" xr:uid="{00000000-0005-0000-0000-0000BA9F0000}"/>
    <cellStyle name="Normal 5 2 3 2 5 2 5 2" xfId="41809" xr:uid="{00000000-0005-0000-0000-0000BB9F0000}"/>
    <cellStyle name="Normal 5 2 3 2 5 2 6" xfId="41810" xr:uid="{00000000-0005-0000-0000-0000BC9F0000}"/>
    <cellStyle name="Normal 5 2 3 2 5 2 6 2" xfId="41811" xr:uid="{00000000-0005-0000-0000-0000BD9F0000}"/>
    <cellStyle name="Normal 5 2 3 2 5 2 6 2 2" xfId="41812" xr:uid="{00000000-0005-0000-0000-0000BE9F0000}"/>
    <cellStyle name="Normal 5 2 3 2 5 2 6 3" xfId="41813" xr:uid="{00000000-0005-0000-0000-0000BF9F0000}"/>
    <cellStyle name="Normal 5 2 3 2 5 2 7" xfId="41814" xr:uid="{00000000-0005-0000-0000-0000C09F0000}"/>
    <cellStyle name="Normal 5 2 3 2 5 2 7 2" xfId="41815" xr:uid="{00000000-0005-0000-0000-0000C19F0000}"/>
    <cellStyle name="Normal 5 2 3 2 5 2 8" xfId="41816" xr:uid="{00000000-0005-0000-0000-0000C29F0000}"/>
    <cellStyle name="Normal 5 2 3 2 5 3" xfId="41817" xr:uid="{00000000-0005-0000-0000-0000C39F0000}"/>
    <cellStyle name="Normal 5 2 3 2 5 3 2" xfId="41818" xr:uid="{00000000-0005-0000-0000-0000C49F0000}"/>
    <cellStyle name="Normal 5 2 3 2 5 3 2 2" xfId="41819" xr:uid="{00000000-0005-0000-0000-0000C59F0000}"/>
    <cellStyle name="Normal 5 2 3 2 5 3 2 2 2" xfId="41820" xr:uid="{00000000-0005-0000-0000-0000C69F0000}"/>
    <cellStyle name="Normal 5 2 3 2 5 3 2 3" xfId="41821" xr:uid="{00000000-0005-0000-0000-0000C79F0000}"/>
    <cellStyle name="Normal 5 2 3 2 5 3 2 3 2" xfId="41822" xr:uid="{00000000-0005-0000-0000-0000C89F0000}"/>
    <cellStyle name="Normal 5 2 3 2 5 3 2 3 2 2" xfId="41823" xr:uid="{00000000-0005-0000-0000-0000C99F0000}"/>
    <cellStyle name="Normal 5 2 3 2 5 3 2 3 3" xfId="41824" xr:uid="{00000000-0005-0000-0000-0000CA9F0000}"/>
    <cellStyle name="Normal 5 2 3 2 5 3 2 4" xfId="41825" xr:uid="{00000000-0005-0000-0000-0000CB9F0000}"/>
    <cellStyle name="Normal 5 2 3 2 5 3 3" xfId="41826" xr:uid="{00000000-0005-0000-0000-0000CC9F0000}"/>
    <cellStyle name="Normal 5 2 3 2 5 3 3 2" xfId="41827" xr:uid="{00000000-0005-0000-0000-0000CD9F0000}"/>
    <cellStyle name="Normal 5 2 3 2 5 3 4" xfId="41828" xr:uid="{00000000-0005-0000-0000-0000CE9F0000}"/>
    <cellStyle name="Normal 5 2 3 2 5 3 4 2" xfId="41829" xr:uid="{00000000-0005-0000-0000-0000CF9F0000}"/>
    <cellStyle name="Normal 5 2 3 2 5 3 4 2 2" xfId="41830" xr:uid="{00000000-0005-0000-0000-0000D09F0000}"/>
    <cellStyle name="Normal 5 2 3 2 5 3 4 3" xfId="41831" xr:uid="{00000000-0005-0000-0000-0000D19F0000}"/>
    <cellStyle name="Normal 5 2 3 2 5 3 5" xfId="41832" xr:uid="{00000000-0005-0000-0000-0000D29F0000}"/>
    <cellStyle name="Normal 5 2 3 2 5 4" xfId="41833" xr:uid="{00000000-0005-0000-0000-0000D39F0000}"/>
    <cellStyle name="Normal 5 2 3 2 5 4 2" xfId="41834" xr:uid="{00000000-0005-0000-0000-0000D49F0000}"/>
    <cellStyle name="Normal 5 2 3 2 5 4 2 2" xfId="41835" xr:uid="{00000000-0005-0000-0000-0000D59F0000}"/>
    <cellStyle name="Normal 5 2 3 2 5 4 3" xfId="41836" xr:uid="{00000000-0005-0000-0000-0000D69F0000}"/>
    <cellStyle name="Normal 5 2 3 2 5 4 3 2" xfId="41837" xr:uid="{00000000-0005-0000-0000-0000D79F0000}"/>
    <cellStyle name="Normal 5 2 3 2 5 4 3 2 2" xfId="41838" xr:uid="{00000000-0005-0000-0000-0000D89F0000}"/>
    <cellStyle name="Normal 5 2 3 2 5 4 3 3" xfId="41839" xr:uid="{00000000-0005-0000-0000-0000D99F0000}"/>
    <cellStyle name="Normal 5 2 3 2 5 4 4" xfId="41840" xr:uid="{00000000-0005-0000-0000-0000DA9F0000}"/>
    <cellStyle name="Normal 5 2 3 2 5 5" xfId="41841" xr:uid="{00000000-0005-0000-0000-0000DB9F0000}"/>
    <cellStyle name="Normal 5 2 3 2 5 5 2" xfId="41842" xr:uid="{00000000-0005-0000-0000-0000DC9F0000}"/>
    <cellStyle name="Normal 5 2 3 2 5 5 2 2" xfId="41843" xr:uid="{00000000-0005-0000-0000-0000DD9F0000}"/>
    <cellStyle name="Normal 5 2 3 2 5 5 3" xfId="41844" xr:uid="{00000000-0005-0000-0000-0000DE9F0000}"/>
    <cellStyle name="Normal 5 2 3 2 5 5 3 2" xfId="41845" xr:uid="{00000000-0005-0000-0000-0000DF9F0000}"/>
    <cellStyle name="Normal 5 2 3 2 5 5 3 2 2" xfId="41846" xr:uid="{00000000-0005-0000-0000-0000E09F0000}"/>
    <cellStyle name="Normal 5 2 3 2 5 5 3 3" xfId="41847" xr:uid="{00000000-0005-0000-0000-0000E19F0000}"/>
    <cellStyle name="Normal 5 2 3 2 5 5 4" xfId="41848" xr:uid="{00000000-0005-0000-0000-0000E29F0000}"/>
    <cellStyle name="Normal 5 2 3 2 5 6" xfId="41849" xr:uid="{00000000-0005-0000-0000-0000E39F0000}"/>
    <cellStyle name="Normal 5 2 3 2 5 6 2" xfId="41850" xr:uid="{00000000-0005-0000-0000-0000E49F0000}"/>
    <cellStyle name="Normal 5 2 3 2 5 7" xfId="41851" xr:uid="{00000000-0005-0000-0000-0000E59F0000}"/>
    <cellStyle name="Normal 5 2 3 2 5 7 2" xfId="41852" xr:uid="{00000000-0005-0000-0000-0000E69F0000}"/>
    <cellStyle name="Normal 5 2 3 2 5 7 2 2" xfId="41853" xr:uid="{00000000-0005-0000-0000-0000E79F0000}"/>
    <cellStyle name="Normal 5 2 3 2 5 7 3" xfId="41854" xr:uid="{00000000-0005-0000-0000-0000E89F0000}"/>
    <cellStyle name="Normal 5 2 3 2 5 8" xfId="41855" xr:uid="{00000000-0005-0000-0000-0000E99F0000}"/>
    <cellStyle name="Normal 5 2 3 2 5 8 2" xfId="41856" xr:uid="{00000000-0005-0000-0000-0000EA9F0000}"/>
    <cellStyle name="Normal 5 2 3 2 5 9" xfId="41857" xr:uid="{00000000-0005-0000-0000-0000EB9F0000}"/>
    <cellStyle name="Normal 5 2 3 2 6" xfId="41858" xr:uid="{00000000-0005-0000-0000-0000EC9F0000}"/>
    <cellStyle name="Normal 5 2 3 2 6 2" xfId="41859" xr:uid="{00000000-0005-0000-0000-0000ED9F0000}"/>
    <cellStyle name="Normal 5 2 3 2 6 2 2" xfId="41860" xr:uid="{00000000-0005-0000-0000-0000EE9F0000}"/>
    <cellStyle name="Normal 5 2 3 2 6 2 2 2" xfId="41861" xr:uid="{00000000-0005-0000-0000-0000EF9F0000}"/>
    <cellStyle name="Normal 5 2 3 2 6 2 2 2 2" xfId="41862" xr:uid="{00000000-0005-0000-0000-0000F09F0000}"/>
    <cellStyle name="Normal 5 2 3 2 6 2 2 3" xfId="41863" xr:uid="{00000000-0005-0000-0000-0000F19F0000}"/>
    <cellStyle name="Normal 5 2 3 2 6 2 2 3 2" xfId="41864" xr:uid="{00000000-0005-0000-0000-0000F29F0000}"/>
    <cellStyle name="Normal 5 2 3 2 6 2 2 3 2 2" xfId="41865" xr:uid="{00000000-0005-0000-0000-0000F39F0000}"/>
    <cellStyle name="Normal 5 2 3 2 6 2 2 3 3" xfId="41866" xr:uid="{00000000-0005-0000-0000-0000F49F0000}"/>
    <cellStyle name="Normal 5 2 3 2 6 2 2 4" xfId="41867" xr:uid="{00000000-0005-0000-0000-0000F59F0000}"/>
    <cellStyle name="Normal 5 2 3 2 6 2 3" xfId="41868" xr:uid="{00000000-0005-0000-0000-0000F69F0000}"/>
    <cellStyle name="Normal 5 2 3 2 6 2 3 2" xfId="41869" xr:uid="{00000000-0005-0000-0000-0000F79F0000}"/>
    <cellStyle name="Normal 5 2 3 2 6 2 4" xfId="41870" xr:uid="{00000000-0005-0000-0000-0000F89F0000}"/>
    <cellStyle name="Normal 5 2 3 2 6 2 4 2" xfId="41871" xr:uid="{00000000-0005-0000-0000-0000F99F0000}"/>
    <cellStyle name="Normal 5 2 3 2 6 2 4 2 2" xfId="41872" xr:uid="{00000000-0005-0000-0000-0000FA9F0000}"/>
    <cellStyle name="Normal 5 2 3 2 6 2 4 3" xfId="41873" xr:uid="{00000000-0005-0000-0000-0000FB9F0000}"/>
    <cellStyle name="Normal 5 2 3 2 6 2 5" xfId="41874" xr:uid="{00000000-0005-0000-0000-0000FC9F0000}"/>
    <cellStyle name="Normal 5 2 3 2 6 3" xfId="41875" xr:uid="{00000000-0005-0000-0000-0000FD9F0000}"/>
    <cellStyle name="Normal 5 2 3 2 6 3 2" xfId="41876" xr:uid="{00000000-0005-0000-0000-0000FE9F0000}"/>
    <cellStyle name="Normal 5 2 3 2 6 3 2 2" xfId="41877" xr:uid="{00000000-0005-0000-0000-0000FF9F0000}"/>
    <cellStyle name="Normal 5 2 3 2 6 3 3" xfId="41878" xr:uid="{00000000-0005-0000-0000-000000A00000}"/>
    <cellStyle name="Normal 5 2 3 2 6 3 3 2" xfId="41879" xr:uid="{00000000-0005-0000-0000-000001A00000}"/>
    <cellStyle name="Normal 5 2 3 2 6 3 3 2 2" xfId="41880" xr:uid="{00000000-0005-0000-0000-000002A00000}"/>
    <cellStyle name="Normal 5 2 3 2 6 3 3 3" xfId="41881" xr:uid="{00000000-0005-0000-0000-000003A00000}"/>
    <cellStyle name="Normal 5 2 3 2 6 3 4" xfId="41882" xr:uid="{00000000-0005-0000-0000-000004A00000}"/>
    <cellStyle name="Normal 5 2 3 2 6 4" xfId="41883" xr:uid="{00000000-0005-0000-0000-000005A00000}"/>
    <cellStyle name="Normal 5 2 3 2 6 4 2" xfId="41884" xr:uid="{00000000-0005-0000-0000-000006A00000}"/>
    <cellStyle name="Normal 5 2 3 2 6 4 2 2" xfId="41885" xr:uid="{00000000-0005-0000-0000-000007A00000}"/>
    <cellStyle name="Normal 5 2 3 2 6 4 3" xfId="41886" xr:uid="{00000000-0005-0000-0000-000008A00000}"/>
    <cellStyle name="Normal 5 2 3 2 6 4 3 2" xfId="41887" xr:uid="{00000000-0005-0000-0000-000009A00000}"/>
    <cellStyle name="Normal 5 2 3 2 6 4 3 2 2" xfId="41888" xr:uid="{00000000-0005-0000-0000-00000AA00000}"/>
    <cellStyle name="Normal 5 2 3 2 6 4 3 3" xfId="41889" xr:uid="{00000000-0005-0000-0000-00000BA00000}"/>
    <cellStyle name="Normal 5 2 3 2 6 4 4" xfId="41890" xr:uid="{00000000-0005-0000-0000-00000CA00000}"/>
    <cellStyle name="Normal 5 2 3 2 6 5" xfId="41891" xr:uid="{00000000-0005-0000-0000-00000DA00000}"/>
    <cellStyle name="Normal 5 2 3 2 6 5 2" xfId="41892" xr:uid="{00000000-0005-0000-0000-00000EA00000}"/>
    <cellStyle name="Normal 5 2 3 2 6 6" xfId="41893" xr:uid="{00000000-0005-0000-0000-00000FA00000}"/>
    <cellStyle name="Normal 5 2 3 2 6 6 2" xfId="41894" xr:uid="{00000000-0005-0000-0000-000010A00000}"/>
    <cellStyle name="Normal 5 2 3 2 6 6 2 2" xfId="41895" xr:uid="{00000000-0005-0000-0000-000011A00000}"/>
    <cellStyle name="Normal 5 2 3 2 6 6 3" xfId="41896" xr:uid="{00000000-0005-0000-0000-000012A00000}"/>
    <cellStyle name="Normal 5 2 3 2 6 7" xfId="41897" xr:uid="{00000000-0005-0000-0000-000013A00000}"/>
    <cellStyle name="Normal 5 2 3 2 6 7 2" xfId="41898" xr:uid="{00000000-0005-0000-0000-000014A00000}"/>
    <cellStyle name="Normal 5 2 3 2 6 8" xfId="41899" xr:uid="{00000000-0005-0000-0000-000015A00000}"/>
    <cellStyle name="Normal 5 2 3 2 7" xfId="41900" xr:uid="{00000000-0005-0000-0000-000016A00000}"/>
    <cellStyle name="Normal 5 2 3 2 7 2" xfId="41901" xr:uid="{00000000-0005-0000-0000-000017A00000}"/>
    <cellStyle name="Normal 5 2 3 2 7 2 2" xfId="41902" xr:uid="{00000000-0005-0000-0000-000018A00000}"/>
    <cellStyle name="Normal 5 2 3 2 7 2 2 2" xfId="41903" xr:uid="{00000000-0005-0000-0000-000019A00000}"/>
    <cellStyle name="Normal 5 2 3 2 7 2 2 2 2" xfId="41904" xr:uid="{00000000-0005-0000-0000-00001AA00000}"/>
    <cellStyle name="Normal 5 2 3 2 7 2 2 3" xfId="41905" xr:uid="{00000000-0005-0000-0000-00001BA00000}"/>
    <cellStyle name="Normal 5 2 3 2 7 2 2 3 2" xfId="41906" xr:uid="{00000000-0005-0000-0000-00001CA00000}"/>
    <cellStyle name="Normal 5 2 3 2 7 2 2 3 2 2" xfId="41907" xr:uid="{00000000-0005-0000-0000-00001DA00000}"/>
    <cellStyle name="Normal 5 2 3 2 7 2 2 3 3" xfId="41908" xr:uid="{00000000-0005-0000-0000-00001EA00000}"/>
    <cellStyle name="Normal 5 2 3 2 7 2 2 4" xfId="41909" xr:uid="{00000000-0005-0000-0000-00001FA00000}"/>
    <cellStyle name="Normal 5 2 3 2 7 2 3" xfId="41910" xr:uid="{00000000-0005-0000-0000-000020A00000}"/>
    <cellStyle name="Normal 5 2 3 2 7 2 3 2" xfId="41911" xr:uid="{00000000-0005-0000-0000-000021A00000}"/>
    <cellStyle name="Normal 5 2 3 2 7 2 4" xfId="41912" xr:uid="{00000000-0005-0000-0000-000022A00000}"/>
    <cellStyle name="Normal 5 2 3 2 7 2 4 2" xfId="41913" xr:uid="{00000000-0005-0000-0000-000023A00000}"/>
    <cellStyle name="Normal 5 2 3 2 7 2 4 2 2" xfId="41914" xr:uid="{00000000-0005-0000-0000-000024A00000}"/>
    <cellStyle name="Normal 5 2 3 2 7 2 4 3" xfId="41915" xr:uid="{00000000-0005-0000-0000-000025A00000}"/>
    <cellStyle name="Normal 5 2 3 2 7 2 5" xfId="41916" xr:uid="{00000000-0005-0000-0000-000026A00000}"/>
    <cellStyle name="Normal 5 2 3 2 7 3" xfId="41917" xr:uid="{00000000-0005-0000-0000-000027A00000}"/>
    <cellStyle name="Normal 5 2 3 2 7 3 2" xfId="41918" xr:uid="{00000000-0005-0000-0000-000028A00000}"/>
    <cellStyle name="Normal 5 2 3 2 7 3 2 2" xfId="41919" xr:uid="{00000000-0005-0000-0000-000029A00000}"/>
    <cellStyle name="Normal 5 2 3 2 7 3 3" xfId="41920" xr:uid="{00000000-0005-0000-0000-00002AA00000}"/>
    <cellStyle name="Normal 5 2 3 2 7 3 3 2" xfId="41921" xr:uid="{00000000-0005-0000-0000-00002BA00000}"/>
    <cellStyle name="Normal 5 2 3 2 7 3 3 2 2" xfId="41922" xr:uid="{00000000-0005-0000-0000-00002CA00000}"/>
    <cellStyle name="Normal 5 2 3 2 7 3 3 3" xfId="41923" xr:uid="{00000000-0005-0000-0000-00002DA00000}"/>
    <cellStyle name="Normal 5 2 3 2 7 3 4" xfId="41924" xr:uid="{00000000-0005-0000-0000-00002EA00000}"/>
    <cellStyle name="Normal 5 2 3 2 7 4" xfId="41925" xr:uid="{00000000-0005-0000-0000-00002FA00000}"/>
    <cellStyle name="Normal 5 2 3 2 7 4 2" xfId="41926" xr:uid="{00000000-0005-0000-0000-000030A00000}"/>
    <cellStyle name="Normal 5 2 3 2 7 5" xfId="41927" xr:uid="{00000000-0005-0000-0000-000031A00000}"/>
    <cellStyle name="Normal 5 2 3 2 7 5 2" xfId="41928" xr:uid="{00000000-0005-0000-0000-000032A00000}"/>
    <cellStyle name="Normal 5 2 3 2 7 5 2 2" xfId="41929" xr:uid="{00000000-0005-0000-0000-000033A00000}"/>
    <cellStyle name="Normal 5 2 3 2 7 5 3" xfId="41930" xr:uid="{00000000-0005-0000-0000-000034A00000}"/>
    <cellStyle name="Normal 5 2 3 2 7 6" xfId="41931" xr:uid="{00000000-0005-0000-0000-000035A00000}"/>
    <cellStyle name="Normal 5 2 3 2 8" xfId="41932" xr:uid="{00000000-0005-0000-0000-000036A00000}"/>
    <cellStyle name="Normal 5 2 3 2 8 2" xfId="41933" xr:uid="{00000000-0005-0000-0000-000037A00000}"/>
    <cellStyle name="Normal 5 2 3 2 8 2 2" xfId="41934" xr:uid="{00000000-0005-0000-0000-000038A00000}"/>
    <cellStyle name="Normal 5 2 3 2 8 2 2 2" xfId="41935" xr:uid="{00000000-0005-0000-0000-000039A00000}"/>
    <cellStyle name="Normal 5 2 3 2 8 2 2 2 2" xfId="41936" xr:uid="{00000000-0005-0000-0000-00003AA00000}"/>
    <cellStyle name="Normal 5 2 3 2 8 2 2 3" xfId="41937" xr:uid="{00000000-0005-0000-0000-00003BA00000}"/>
    <cellStyle name="Normal 5 2 3 2 8 2 2 3 2" xfId="41938" xr:uid="{00000000-0005-0000-0000-00003CA00000}"/>
    <cellStyle name="Normal 5 2 3 2 8 2 2 3 2 2" xfId="41939" xr:uid="{00000000-0005-0000-0000-00003DA00000}"/>
    <cellStyle name="Normal 5 2 3 2 8 2 2 3 3" xfId="41940" xr:uid="{00000000-0005-0000-0000-00003EA00000}"/>
    <cellStyle name="Normal 5 2 3 2 8 2 2 4" xfId="41941" xr:uid="{00000000-0005-0000-0000-00003FA00000}"/>
    <cellStyle name="Normal 5 2 3 2 8 2 3" xfId="41942" xr:uid="{00000000-0005-0000-0000-000040A00000}"/>
    <cellStyle name="Normal 5 2 3 2 8 2 3 2" xfId="41943" xr:uid="{00000000-0005-0000-0000-000041A00000}"/>
    <cellStyle name="Normal 5 2 3 2 8 2 4" xfId="41944" xr:uid="{00000000-0005-0000-0000-000042A00000}"/>
    <cellStyle name="Normal 5 2 3 2 8 2 4 2" xfId="41945" xr:uid="{00000000-0005-0000-0000-000043A00000}"/>
    <cellStyle name="Normal 5 2 3 2 8 2 4 2 2" xfId="41946" xr:uid="{00000000-0005-0000-0000-000044A00000}"/>
    <cellStyle name="Normal 5 2 3 2 8 2 4 3" xfId="41947" xr:uid="{00000000-0005-0000-0000-000045A00000}"/>
    <cellStyle name="Normal 5 2 3 2 8 2 5" xfId="41948" xr:uid="{00000000-0005-0000-0000-000046A00000}"/>
    <cellStyle name="Normal 5 2 3 2 8 3" xfId="41949" xr:uid="{00000000-0005-0000-0000-000047A00000}"/>
    <cellStyle name="Normal 5 2 3 2 8 3 2" xfId="41950" xr:uid="{00000000-0005-0000-0000-000048A00000}"/>
    <cellStyle name="Normal 5 2 3 2 8 3 2 2" xfId="41951" xr:uid="{00000000-0005-0000-0000-000049A00000}"/>
    <cellStyle name="Normal 5 2 3 2 8 3 3" xfId="41952" xr:uid="{00000000-0005-0000-0000-00004AA00000}"/>
    <cellStyle name="Normal 5 2 3 2 8 3 3 2" xfId="41953" xr:uid="{00000000-0005-0000-0000-00004BA00000}"/>
    <cellStyle name="Normal 5 2 3 2 8 3 3 2 2" xfId="41954" xr:uid="{00000000-0005-0000-0000-00004CA00000}"/>
    <cellStyle name="Normal 5 2 3 2 8 3 3 3" xfId="41955" xr:uid="{00000000-0005-0000-0000-00004DA00000}"/>
    <cellStyle name="Normal 5 2 3 2 8 3 4" xfId="41956" xr:uid="{00000000-0005-0000-0000-00004EA00000}"/>
    <cellStyle name="Normal 5 2 3 2 8 4" xfId="41957" xr:uid="{00000000-0005-0000-0000-00004FA00000}"/>
    <cellStyle name="Normal 5 2 3 2 8 4 2" xfId="41958" xr:uid="{00000000-0005-0000-0000-000050A00000}"/>
    <cellStyle name="Normal 5 2 3 2 8 5" xfId="41959" xr:uid="{00000000-0005-0000-0000-000051A00000}"/>
    <cellStyle name="Normal 5 2 3 2 8 5 2" xfId="41960" xr:uid="{00000000-0005-0000-0000-000052A00000}"/>
    <cellStyle name="Normal 5 2 3 2 8 5 2 2" xfId="41961" xr:uid="{00000000-0005-0000-0000-000053A00000}"/>
    <cellStyle name="Normal 5 2 3 2 8 5 3" xfId="41962" xr:uid="{00000000-0005-0000-0000-000054A00000}"/>
    <cellStyle name="Normal 5 2 3 2 8 6" xfId="41963" xr:uid="{00000000-0005-0000-0000-000055A00000}"/>
    <cellStyle name="Normal 5 2 3 2 9" xfId="41964" xr:uid="{00000000-0005-0000-0000-000056A00000}"/>
    <cellStyle name="Normal 5 2 3 2 9 2" xfId="41965" xr:uid="{00000000-0005-0000-0000-000057A00000}"/>
    <cellStyle name="Normal 5 2 3 2 9 2 2" xfId="41966" xr:uid="{00000000-0005-0000-0000-000058A00000}"/>
    <cellStyle name="Normal 5 2 3 2 9 2 2 2" xfId="41967" xr:uid="{00000000-0005-0000-0000-000059A00000}"/>
    <cellStyle name="Normal 5 2 3 2 9 2 3" xfId="41968" xr:uid="{00000000-0005-0000-0000-00005AA00000}"/>
    <cellStyle name="Normal 5 2 3 2 9 2 3 2" xfId="41969" xr:uid="{00000000-0005-0000-0000-00005BA00000}"/>
    <cellStyle name="Normal 5 2 3 2 9 2 3 2 2" xfId="41970" xr:uid="{00000000-0005-0000-0000-00005CA00000}"/>
    <cellStyle name="Normal 5 2 3 2 9 2 3 3" xfId="41971" xr:uid="{00000000-0005-0000-0000-00005DA00000}"/>
    <cellStyle name="Normal 5 2 3 2 9 2 4" xfId="41972" xr:uid="{00000000-0005-0000-0000-00005EA00000}"/>
    <cellStyle name="Normal 5 2 3 2 9 3" xfId="41973" xr:uid="{00000000-0005-0000-0000-00005FA00000}"/>
    <cellStyle name="Normal 5 2 3 2 9 3 2" xfId="41974" xr:uid="{00000000-0005-0000-0000-000060A00000}"/>
    <cellStyle name="Normal 5 2 3 2 9 4" xfId="41975" xr:uid="{00000000-0005-0000-0000-000061A00000}"/>
    <cellStyle name="Normal 5 2 3 2 9 4 2" xfId="41976" xr:uid="{00000000-0005-0000-0000-000062A00000}"/>
    <cellStyle name="Normal 5 2 3 2 9 4 2 2" xfId="41977" xr:uid="{00000000-0005-0000-0000-000063A00000}"/>
    <cellStyle name="Normal 5 2 3 2 9 4 3" xfId="41978" xr:uid="{00000000-0005-0000-0000-000064A00000}"/>
    <cellStyle name="Normal 5 2 3 2 9 5" xfId="41979" xr:uid="{00000000-0005-0000-0000-000065A00000}"/>
    <cellStyle name="Normal 5 2 3 2_T-straight with PEDs adjustor" xfId="41980" xr:uid="{00000000-0005-0000-0000-000066A00000}"/>
    <cellStyle name="Normal 5 2 3 3" xfId="1358" xr:uid="{00000000-0005-0000-0000-000067A00000}"/>
    <cellStyle name="Normal 5 2 3 3 10" xfId="41981" xr:uid="{00000000-0005-0000-0000-000068A00000}"/>
    <cellStyle name="Normal 5 2 3 3 11" xfId="41982" xr:uid="{00000000-0005-0000-0000-000069A00000}"/>
    <cellStyle name="Normal 5 2 3 3 2" xfId="41983" xr:uid="{00000000-0005-0000-0000-00006AA00000}"/>
    <cellStyle name="Normal 5 2 3 3 2 10" xfId="41984" xr:uid="{00000000-0005-0000-0000-00006BA00000}"/>
    <cellStyle name="Normal 5 2 3 3 2 2" xfId="41985" xr:uid="{00000000-0005-0000-0000-00006CA00000}"/>
    <cellStyle name="Normal 5 2 3 3 2 2 2" xfId="41986" xr:uid="{00000000-0005-0000-0000-00006DA00000}"/>
    <cellStyle name="Normal 5 2 3 3 2 2 2 2" xfId="41987" xr:uid="{00000000-0005-0000-0000-00006EA00000}"/>
    <cellStyle name="Normal 5 2 3 3 2 2 2 2 2" xfId="41988" xr:uid="{00000000-0005-0000-0000-00006FA00000}"/>
    <cellStyle name="Normal 5 2 3 3 2 2 2 2 2 2" xfId="41989" xr:uid="{00000000-0005-0000-0000-000070A00000}"/>
    <cellStyle name="Normal 5 2 3 3 2 2 2 2 3" xfId="41990" xr:uid="{00000000-0005-0000-0000-000071A00000}"/>
    <cellStyle name="Normal 5 2 3 3 2 2 2 2 3 2" xfId="41991" xr:uid="{00000000-0005-0000-0000-000072A00000}"/>
    <cellStyle name="Normal 5 2 3 3 2 2 2 2 3 2 2" xfId="41992" xr:uid="{00000000-0005-0000-0000-000073A00000}"/>
    <cellStyle name="Normal 5 2 3 3 2 2 2 2 3 3" xfId="41993" xr:uid="{00000000-0005-0000-0000-000074A00000}"/>
    <cellStyle name="Normal 5 2 3 3 2 2 2 2 4" xfId="41994" xr:uid="{00000000-0005-0000-0000-000075A00000}"/>
    <cellStyle name="Normal 5 2 3 3 2 2 2 3" xfId="41995" xr:uid="{00000000-0005-0000-0000-000076A00000}"/>
    <cellStyle name="Normal 5 2 3 3 2 2 2 3 2" xfId="41996" xr:uid="{00000000-0005-0000-0000-000077A00000}"/>
    <cellStyle name="Normal 5 2 3 3 2 2 2 4" xfId="41997" xr:uid="{00000000-0005-0000-0000-000078A00000}"/>
    <cellStyle name="Normal 5 2 3 3 2 2 2 4 2" xfId="41998" xr:uid="{00000000-0005-0000-0000-000079A00000}"/>
    <cellStyle name="Normal 5 2 3 3 2 2 2 4 2 2" xfId="41999" xr:uid="{00000000-0005-0000-0000-00007AA00000}"/>
    <cellStyle name="Normal 5 2 3 3 2 2 2 4 3" xfId="42000" xr:uid="{00000000-0005-0000-0000-00007BA00000}"/>
    <cellStyle name="Normal 5 2 3 3 2 2 2 5" xfId="42001" xr:uid="{00000000-0005-0000-0000-00007CA00000}"/>
    <cellStyle name="Normal 5 2 3 3 2 2 3" xfId="42002" xr:uid="{00000000-0005-0000-0000-00007DA00000}"/>
    <cellStyle name="Normal 5 2 3 3 2 2 3 2" xfId="42003" xr:uid="{00000000-0005-0000-0000-00007EA00000}"/>
    <cellStyle name="Normal 5 2 3 3 2 2 3 2 2" xfId="42004" xr:uid="{00000000-0005-0000-0000-00007FA00000}"/>
    <cellStyle name="Normal 5 2 3 3 2 2 3 3" xfId="42005" xr:uid="{00000000-0005-0000-0000-000080A00000}"/>
    <cellStyle name="Normal 5 2 3 3 2 2 3 3 2" xfId="42006" xr:uid="{00000000-0005-0000-0000-000081A00000}"/>
    <cellStyle name="Normal 5 2 3 3 2 2 3 3 2 2" xfId="42007" xr:uid="{00000000-0005-0000-0000-000082A00000}"/>
    <cellStyle name="Normal 5 2 3 3 2 2 3 3 3" xfId="42008" xr:uid="{00000000-0005-0000-0000-000083A00000}"/>
    <cellStyle name="Normal 5 2 3 3 2 2 3 4" xfId="42009" xr:uid="{00000000-0005-0000-0000-000084A00000}"/>
    <cellStyle name="Normal 5 2 3 3 2 2 4" xfId="42010" xr:uid="{00000000-0005-0000-0000-000085A00000}"/>
    <cellStyle name="Normal 5 2 3 3 2 2 4 2" xfId="42011" xr:uid="{00000000-0005-0000-0000-000086A00000}"/>
    <cellStyle name="Normal 5 2 3 3 2 2 4 2 2" xfId="42012" xr:uid="{00000000-0005-0000-0000-000087A00000}"/>
    <cellStyle name="Normal 5 2 3 3 2 2 4 3" xfId="42013" xr:uid="{00000000-0005-0000-0000-000088A00000}"/>
    <cellStyle name="Normal 5 2 3 3 2 2 4 3 2" xfId="42014" xr:uid="{00000000-0005-0000-0000-000089A00000}"/>
    <cellStyle name="Normal 5 2 3 3 2 2 4 3 2 2" xfId="42015" xr:uid="{00000000-0005-0000-0000-00008AA00000}"/>
    <cellStyle name="Normal 5 2 3 3 2 2 4 3 3" xfId="42016" xr:uid="{00000000-0005-0000-0000-00008BA00000}"/>
    <cellStyle name="Normal 5 2 3 3 2 2 4 4" xfId="42017" xr:uid="{00000000-0005-0000-0000-00008CA00000}"/>
    <cellStyle name="Normal 5 2 3 3 2 2 5" xfId="42018" xr:uid="{00000000-0005-0000-0000-00008DA00000}"/>
    <cellStyle name="Normal 5 2 3 3 2 2 5 2" xfId="42019" xr:uid="{00000000-0005-0000-0000-00008EA00000}"/>
    <cellStyle name="Normal 5 2 3 3 2 2 6" xfId="42020" xr:uid="{00000000-0005-0000-0000-00008FA00000}"/>
    <cellStyle name="Normal 5 2 3 3 2 2 6 2" xfId="42021" xr:uid="{00000000-0005-0000-0000-000090A00000}"/>
    <cellStyle name="Normal 5 2 3 3 2 2 6 2 2" xfId="42022" xr:uid="{00000000-0005-0000-0000-000091A00000}"/>
    <cellStyle name="Normal 5 2 3 3 2 2 6 3" xfId="42023" xr:uid="{00000000-0005-0000-0000-000092A00000}"/>
    <cellStyle name="Normal 5 2 3 3 2 2 7" xfId="42024" xr:uid="{00000000-0005-0000-0000-000093A00000}"/>
    <cellStyle name="Normal 5 2 3 3 2 2 7 2" xfId="42025" xr:uid="{00000000-0005-0000-0000-000094A00000}"/>
    <cellStyle name="Normal 5 2 3 3 2 2 8" xfId="42026" xr:uid="{00000000-0005-0000-0000-000095A00000}"/>
    <cellStyle name="Normal 5 2 3 3 2 3" xfId="42027" xr:uid="{00000000-0005-0000-0000-000096A00000}"/>
    <cellStyle name="Normal 5 2 3 3 2 3 2" xfId="42028" xr:uid="{00000000-0005-0000-0000-000097A00000}"/>
    <cellStyle name="Normal 5 2 3 3 2 3 2 2" xfId="42029" xr:uid="{00000000-0005-0000-0000-000098A00000}"/>
    <cellStyle name="Normal 5 2 3 3 2 3 2 2 2" xfId="42030" xr:uid="{00000000-0005-0000-0000-000099A00000}"/>
    <cellStyle name="Normal 5 2 3 3 2 3 2 3" xfId="42031" xr:uid="{00000000-0005-0000-0000-00009AA00000}"/>
    <cellStyle name="Normal 5 2 3 3 2 3 2 3 2" xfId="42032" xr:uid="{00000000-0005-0000-0000-00009BA00000}"/>
    <cellStyle name="Normal 5 2 3 3 2 3 2 3 2 2" xfId="42033" xr:uid="{00000000-0005-0000-0000-00009CA00000}"/>
    <cellStyle name="Normal 5 2 3 3 2 3 2 3 3" xfId="42034" xr:uid="{00000000-0005-0000-0000-00009DA00000}"/>
    <cellStyle name="Normal 5 2 3 3 2 3 2 4" xfId="42035" xr:uid="{00000000-0005-0000-0000-00009EA00000}"/>
    <cellStyle name="Normal 5 2 3 3 2 3 3" xfId="42036" xr:uid="{00000000-0005-0000-0000-00009FA00000}"/>
    <cellStyle name="Normal 5 2 3 3 2 3 3 2" xfId="42037" xr:uid="{00000000-0005-0000-0000-0000A0A00000}"/>
    <cellStyle name="Normal 5 2 3 3 2 3 4" xfId="42038" xr:uid="{00000000-0005-0000-0000-0000A1A00000}"/>
    <cellStyle name="Normal 5 2 3 3 2 3 4 2" xfId="42039" xr:uid="{00000000-0005-0000-0000-0000A2A00000}"/>
    <cellStyle name="Normal 5 2 3 3 2 3 4 2 2" xfId="42040" xr:uid="{00000000-0005-0000-0000-0000A3A00000}"/>
    <cellStyle name="Normal 5 2 3 3 2 3 4 3" xfId="42041" xr:uid="{00000000-0005-0000-0000-0000A4A00000}"/>
    <cellStyle name="Normal 5 2 3 3 2 3 5" xfId="42042" xr:uid="{00000000-0005-0000-0000-0000A5A00000}"/>
    <cellStyle name="Normal 5 2 3 3 2 4" xfId="42043" xr:uid="{00000000-0005-0000-0000-0000A6A00000}"/>
    <cellStyle name="Normal 5 2 3 3 2 4 2" xfId="42044" xr:uid="{00000000-0005-0000-0000-0000A7A00000}"/>
    <cellStyle name="Normal 5 2 3 3 2 4 2 2" xfId="42045" xr:uid="{00000000-0005-0000-0000-0000A8A00000}"/>
    <cellStyle name="Normal 5 2 3 3 2 4 3" xfId="42046" xr:uid="{00000000-0005-0000-0000-0000A9A00000}"/>
    <cellStyle name="Normal 5 2 3 3 2 4 3 2" xfId="42047" xr:uid="{00000000-0005-0000-0000-0000AAA00000}"/>
    <cellStyle name="Normal 5 2 3 3 2 4 3 2 2" xfId="42048" xr:uid="{00000000-0005-0000-0000-0000ABA00000}"/>
    <cellStyle name="Normal 5 2 3 3 2 4 3 3" xfId="42049" xr:uid="{00000000-0005-0000-0000-0000ACA00000}"/>
    <cellStyle name="Normal 5 2 3 3 2 4 4" xfId="42050" xr:uid="{00000000-0005-0000-0000-0000ADA00000}"/>
    <cellStyle name="Normal 5 2 3 3 2 5" xfId="42051" xr:uid="{00000000-0005-0000-0000-0000AEA00000}"/>
    <cellStyle name="Normal 5 2 3 3 2 5 2" xfId="42052" xr:uid="{00000000-0005-0000-0000-0000AFA00000}"/>
    <cellStyle name="Normal 5 2 3 3 2 5 2 2" xfId="42053" xr:uid="{00000000-0005-0000-0000-0000B0A00000}"/>
    <cellStyle name="Normal 5 2 3 3 2 5 3" xfId="42054" xr:uid="{00000000-0005-0000-0000-0000B1A00000}"/>
    <cellStyle name="Normal 5 2 3 3 2 5 3 2" xfId="42055" xr:uid="{00000000-0005-0000-0000-0000B2A00000}"/>
    <cellStyle name="Normal 5 2 3 3 2 5 3 2 2" xfId="42056" xr:uid="{00000000-0005-0000-0000-0000B3A00000}"/>
    <cellStyle name="Normal 5 2 3 3 2 5 3 3" xfId="42057" xr:uid="{00000000-0005-0000-0000-0000B4A00000}"/>
    <cellStyle name="Normal 5 2 3 3 2 5 4" xfId="42058" xr:uid="{00000000-0005-0000-0000-0000B5A00000}"/>
    <cellStyle name="Normal 5 2 3 3 2 6" xfId="42059" xr:uid="{00000000-0005-0000-0000-0000B6A00000}"/>
    <cellStyle name="Normal 5 2 3 3 2 6 2" xfId="42060" xr:uid="{00000000-0005-0000-0000-0000B7A00000}"/>
    <cellStyle name="Normal 5 2 3 3 2 7" xfId="42061" xr:uid="{00000000-0005-0000-0000-0000B8A00000}"/>
    <cellStyle name="Normal 5 2 3 3 2 7 2" xfId="42062" xr:uid="{00000000-0005-0000-0000-0000B9A00000}"/>
    <cellStyle name="Normal 5 2 3 3 2 7 2 2" xfId="42063" xr:uid="{00000000-0005-0000-0000-0000BAA00000}"/>
    <cellStyle name="Normal 5 2 3 3 2 7 3" xfId="42064" xr:uid="{00000000-0005-0000-0000-0000BBA00000}"/>
    <cellStyle name="Normal 5 2 3 3 2 8" xfId="42065" xr:uid="{00000000-0005-0000-0000-0000BCA00000}"/>
    <cellStyle name="Normal 5 2 3 3 2 8 2" xfId="42066" xr:uid="{00000000-0005-0000-0000-0000BDA00000}"/>
    <cellStyle name="Normal 5 2 3 3 2 9" xfId="42067" xr:uid="{00000000-0005-0000-0000-0000BEA00000}"/>
    <cellStyle name="Normal 5 2 3 3 3" xfId="42068" xr:uid="{00000000-0005-0000-0000-0000BFA00000}"/>
    <cellStyle name="Normal 5 2 3 3 3 2" xfId="42069" xr:uid="{00000000-0005-0000-0000-0000C0A00000}"/>
    <cellStyle name="Normal 5 2 3 3 3 2 2" xfId="42070" xr:uid="{00000000-0005-0000-0000-0000C1A00000}"/>
    <cellStyle name="Normal 5 2 3 3 3 2 2 2" xfId="42071" xr:uid="{00000000-0005-0000-0000-0000C2A00000}"/>
    <cellStyle name="Normal 5 2 3 3 3 2 2 2 2" xfId="42072" xr:uid="{00000000-0005-0000-0000-0000C3A00000}"/>
    <cellStyle name="Normal 5 2 3 3 3 2 2 3" xfId="42073" xr:uid="{00000000-0005-0000-0000-0000C4A00000}"/>
    <cellStyle name="Normal 5 2 3 3 3 2 2 3 2" xfId="42074" xr:uid="{00000000-0005-0000-0000-0000C5A00000}"/>
    <cellStyle name="Normal 5 2 3 3 3 2 2 3 2 2" xfId="42075" xr:uid="{00000000-0005-0000-0000-0000C6A00000}"/>
    <cellStyle name="Normal 5 2 3 3 3 2 2 3 3" xfId="42076" xr:uid="{00000000-0005-0000-0000-0000C7A00000}"/>
    <cellStyle name="Normal 5 2 3 3 3 2 2 4" xfId="42077" xr:uid="{00000000-0005-0000-0000-0000C8A00000}"/>
    <cellStyle name="Normal 5 2 3 3 3 2 3" xfId="42078" xr:uid="{00000000-0005-0000-0000-0000C9A00000}"/>
    <cellStyle name="Normal 5 2 3 3 3 2 3 2" xfId="42079" xr:uid="{00000000-0005-0000-0000-0000CAA00000}"/>
    <cellStyle name="Normal 5 2 3 3 3 2 4" xfId="42080" xr:uid="{00000000-0005-0000-0000-0000CBA00000}"/>
    <cellStyle name="Normal 5 2 3 3 3 2 4 2" xfId="42081" xr:uid="{00000000-0005-0000-0000-0000CCA00000}"/>
    <cellStyle name="Normal 5 2 3 3 3 2 4 2 2" xfId="42082" xr:uid="{00000000-0005-0000-0000-0000CDA00000}"/>
    <cellStyle name="Normal 5 2 3 3 3 2 4 3" xfId="42083" xr:uid="{00000000-0005-0000-0000-0000CEA00000}"/>
    <cellStyle name="Normal 5 2 3 3 3 2 5" xfId="42084" xr:uid="{00000000-0005-0000-0000-0000CFA00000}"/>
    <cellStyle name="Normal 5 2 3 3 3 3" xfId="42085" xr:uid="{00000000-0005-0000-0000-0000D0A00000}"/>
    <cellStyle name="Normal 5 2 3 3 3 3 2" xfId="42086" xr:uid="{00000000-0005-0000-0000-0000D1A00000}"/>
    <cellStyle name="Normal 5 2 3 3 3 3 2 2" xfId="42087" xr:uid="{00000000-0005-0000-0000-0000D2A00000}"/>
    <cellStyle name="Normal 5 2 3 3 3 3 3" xfId="42088" xr:uid="{00000000-0005-0000-0000-0000D3A00000}"/>
    <cellStyle name="Normal 5 2 3 3 3 3 3 2" xfId="42089" xr:uid="{00000000-0005-0000-0000-0000D4A00000}"/>
    <cellStyle name="Normal 5 2 3 3 3 3 3 2 2" xfId="42090" xr:uid="{00000000-0005-0000-0000-0000D5A00000}"/>
    <cellStyle name="Normal 5 2 3 3 3 3 3 3" xfId="42091" xr:uid="{00000000-0005-0000-0000-0000D6A00000}"/>
    <cellStyle name="Normal 5 2 3 3 3 3 4" xfId="42092" xr:uid="{00000000-0005-0000-0000-0000D7A00000}"/>
    <cellStyle name="Normal 5 2 3 3 3 4" xfId="42093" xr:uid="{00000000-0005-0000-0000-0000D8A00000}"/>
    <cellStyle name="Normal 5 2 3 3 3 4 2" xfId="42094" xr:uid="{00000000-0005-0000-0000-0000D9A00000}"/>
    <cellStyle name="Normal 5 2 3 3 3 4 2 2" xfId="42095" xr:uid="{00000000-0005-0000-0000-0000DAA00000}"/>
    <cellStyle name="Normal 5 2 3 3 3 4 3" xfId="42096" xr:uid="{00000000-0005-0000-0000-0000DBA00000}"/>
    <cellStyle name="Normal 5 2 3 3 3 4 3 2" xfId="42097" xr:uid="{00000000-0005-0000-0000-0000DCA00000}"/>
    <cellStyle name="Normal 5 2 3 3 3 4 3 2 2" xfId="42098" xr:uid="{00000000-0005-0000-0000-0000DDA00000}"/>
    <cellStyle name="Normal 5 2 3 3 3 4 3 3" xfId="42099" xr:uid="{00000000-0005-0000-0000-0000DEA00000}"/>
    <cellStyle name="Normal 5 2 3 3 3 4 4" xfId="42100" xr:uid="{00000000-0005-0000-0000-0000DFA00000}"/>
    <cellStyle name="Normal 5 2 3 3 3 5" xfId="42101" xr:uid="{00000000-0005-0000-0000-0000E0A00000}"/>
    <cellStyle name="Normal 5 2 3 3 3 5 2" xfId="42102" xr:uid="{00000000-0005-0000-0000-0000E1A00000}"/>
    <cellStyle name="Normal 5 2 3 3 3 6" xfId="42103" xr:uid="{00000000-0005-0000-0000-0000E2A00000}"/>
    <cellStyle name="Normal 5 2 3 3 3 6 2" xfId="42104" xr:uid="{00000000-0005-0000-0000-0000E3A00000}"/>
    <cellStyle name="Normal 5 2 3 3 3 6 2 2" xfId="42105" xr:uid="{00000000-0005-0000-0000-0000E4A00000}"/>
    <cellStyle name="Normal 5 2 3 3 3 6 3" xfId="42106" xr:uid="{00000000-0005-0000-0000-0000E5A00000}"/>
    <cellStyle name="Normal 5 2 3 3 3 7" xfId="42107" xr:uid="{00000000-0005-0000-0000-0000E6A00000}"/>
    <cellStyle name="Normal 5 2 3 3 3 7 2" xfId="42108" xr:uid="{00000000-0005-0000-0000-0000E7A00000}"/>
    <cellStyle name="Normal 5 2 3 3 3 8" xfId="42109" xr:uid="{00000000-0005-0000-0000-0000E8A00000}"/>
    <cellStyle name="Normal 5 2 3 3 4" xfId="42110" xr:uid="{00000000-0005-0000-0000-0000E9A00000}"/>
    <cellStyle name="Normal 5 2 3 3 4 2" xfId="42111" xr:uid="{00000000-0005-0000-0000-0000EAA00000}"/>
    <cellStyle name="Normal 5 2 3 3 4 2 2" xfId="42112" xr:uid="{00000000-0005-0000-0000-0000EBA00000}"/>
    <cellStyle name="Normal 5 2 3 3 4 2 2 2" xfId="42113" xr:uid="{00000000-0005-0000-0000-0000ECA00000}"/>
    <cellStyle name="Normal 5 2 3 3 4 2 3" xfId="42114" xr:uid="{00000000-0005-0000-0000-0000EDA00000}"/>
    <cellStyle name="Normal 5 2 3 3 4 2 3 2" xfId="42115" xr:uid="{00000000-0005-0000-0000-0000EEA00000}"/>
    <cellStyle name="Normal 5 2 3 3 4 2 3 2 2" xfId="42116" xr:uid="{00000000-0005-0000-0000-0000EFA00000}"/>
    <cellStyle name="Normal 5 2 3 3 4 2 3 3" xfId="42117" xr:uid="{00000000-0005-0000-0000-0000F0A00000}"/>
    <cellStyle name="Normal 5 2 3 3 4 2 4" xfId="42118" xr:uid="{00000000-0005-0000-0000-0000F1A00000}"/>
    <cellStyle name="Normal 5 2 3 3 4 3" xfId="42119" xr:uid="{00000000-0005-0000-0000-0000F2A00000}"/>
    <cellStyle name="Normal 5 2 3 3 4 3 2" xfId="42120" xr:uid="{00000000-0005-0000-0000-0000F3A00000}"/>
    <cellStyle name="Normal 5 2 3 3 4 4" xfId="42121" xr:uid="{00000000-0005-0000-0000-0000F4A00000}"/>
    <cellStyle name="Normal 5 2 3 3 4 4 2" xfId="42122" xr:uid="{00000000-0005-0000-0000-0000F5A00000}"/>
    <cellStyle name="Normal 5 2 3 3 4 4 2 2" xfId="42123" xr:uid="{00000000-0005-0000-0000-0000F6A00000}"/>
    <cellStyle name="Normal 5 2 3 3 4 4 3" xfId="42124" xr:uid="{00000000-0005-0000-0000-0000F7A00000}"/>
    <cellStyle name="Normal 5 2 3 3 4 5" xfId="42125" xr:uid="{00000000-0005-0000-0000-0000F8A00000}"/>
    <cellStyle name="Normal 5 2 3 3 5" xfId="42126" xr:uid="{00000000-0005-0000-0000-0000F9A00000}"/>
    <cellStyle name="Normal 5 2 3 3 5 2" xfId="42127" xr:uid="{00000000-0005-0000-0000-0000FAA00000}"/>
    <cellStyle name="Normal 5 2 3 3 5 2 2" xfId="42128" xr:uid="{00000000-0005-0000-0000-0000FBA00000}"/>
    <cellStyle name="Normal 5 2 3 3 5 3" xfId="42129" xr:uid="{00000000-0005-0000-0000-0000FCA00000}"/>
    <cellStyle name="Normal 5 2 3 3 5 3 2" xfId="42130" xr:uid="{00000000-0005-0000-0000-0000FDA00000}"/>
    <cellStyle name="Normal 5 2 3 3 5 3 2 2" xfId="42131" xr:uid="{00000000-0005-0000-0000-0000FEA00000}"/>
    <cellStyle name="Normal 5 2 3 3 5 3 3" xfId="42132" xr:uid="{00000000-0005-0000-0000-0000FFA00000}"/>
    <cellStyle name="Normal 5 2 3 3 5 4" xfId="42133" xr:uid="{00000000-0005-0000-0000-000000A10000}"/>
    <cellStyle name="Normal 5 2 3 3 6" xfId="42134" xr:uid="{00000000-0005-0000-0000-000001A10000}"/>
    <cellStyle name="Normal 5 2 3 3 6 2" xfId="42135" xr:uid="{00000000-0005-0000-0000-000002A10000}"/>
    <cellStyle name="Normal 5 2 3 3 6 2 2" xfId="42136" xr:uid="{00000000-0005-0000-0000-000003A10000}"/>
    <cellStyle name="Normal 5 2 3 3 6 3" xfId="42137" xr:uid="{00000000-0005-0000-0000-000004A10000}"/>
    <cellStyle name="Normal 5 2 3 3 6 3 2" xfId="42138" xr:uid="{00000000-0005-0000-0000-000005A10000}"/>
    <cellStyle name="Normal 5 2 3 3 6 3 2 2" xfId="42139" xr:uid="{00000000-0005-0000-0000-000006A10000}"/>
    <cellStyle name="Normal 5 2 3 3 6 3 3" xfId="42140" xr:uid="{00000000-0005-0000-0000-000007A10000}"/>
    <cellStyle name="Normal 5 2 3 3 6 4" xfId="42141" xr:uid="{00000000-0005-0000-0000-000008A10000}"/>
    <cellStyle name="Normal 5 2 3 3 7" xfId="42142" xr:uid="{00000000-0005-0000-0000-000009A10000}"/>
    <cellStyle name="Normal 5 2 3 3 7 2" xfId="42143" xr:uid="{00000000-0005-0000-0000-00000AA10000}"/>
    <cellStyle name="Normal 5 2 3 3 8" xfId="42144" xr:uid="{00000000-0005-0000-0000-00000BA10000}"/>
    <cellStyle name="Normal 5 2 3 3 8 2" xfId="42145" xr:uid="{00000000-0005-0000-0000-00000CA10000}"/>
    <cellStyle name="Normal 5 2 3 3 8 2 2" xfId="42146" xr:uid="{00000000-0005-0000-0000-00000DA10000}"/>
    <cellStyle name="Normal 5 2 3 3 8 3" xfId="42147" xr:uid="{00000000-0005-0000-0000-00000EA10000}"/>
    <cellStyle name="Normal 5 2 3 3 9" xfId="42148" xr:uid="{00000000-0005-0000-0000-00000FA10000}"/>
    <cellStyle name="Normal 5 2 3 3 9 2" xfId="42149" xr:uid="{00000000-0005-0000-0000-000010A10000}"/>
    <cellStyle name="Normal 5 2 3 4" xfId="42150" xr:uid="{00000000-0005-0000-0000-000011A10000}"/>
    <cellStyle name="Normal 5 2 3 4 10" xfId="42151" xr:uid="{00000000-0005-0000-0000-000012A10000}"/>
    <cellStyle name="Normal 5 2 3 4 11" xfId="42152" xr:uid="{00000000-0005-0000-0000-000013A10000}"/>
    <cellStyle name="Normal 5 2 3 4 2" xfId="42153" xr:uid="{00000000-0005-0000-0000-000014A10000}"/>
    <cellStyle name="Normal 5 2 3 4 2 10" xfId="42154" xr:uid="{00000000-0005-0000-0000-000015A10000}"/>
    <cellStyle name="Normal 5 2 3 4 2 2" xfId="42155" xr:uid="{00000000-0005-0000-0000-000016A10000}"/>
    <cellStyle name="Normal 5 2 3 4 2 2 2" xfId="42156" xr:uid="{00000000-0005-0000-0000-000017A10000}"/>
    <cellStyle name="Normal 5 2 3 4 2 2 2 2" xfId="42157" xr:uid="{00000000-0005-0000-0000-000018A10000}"/>
    <cellStyle name="Normal 5 2 3 4 2 2 2 2 2" xfId="42158" xr:uid="{00000000-0005-0000-0000-000019A10000}"/>
    <cellStyle name="Normal 5 2 3 4 2 2 2 2 2 2" xfId="42159" xr:uid="{00000000-0005-0000-0000-00001AA10000}"/>
    <cellStyle name="Normal 5 2 3 4 2 2 2 2 3" xfId="42160" xr:uid="{00000000-0005-0000-0000-00001BA10000}"/>
    <cellStyle name="Normal 5 2 3 4 2 2 2 2 3 2" xfId="42161" xr:uid="{00000000-0005-0000-0000-00001CA10000}"/>
    <cellStyle name="Normal 5 2 3 4 2 2 2 2 3 2 2" xfId="42162" xr:uid="{00000000-0005-0000-0000-00001DA10000}"/>
    <cellStyle name="Normal 5 2 3 4 2 2 2 2 3 3" xfId="42163" xr:uid="{00000000-0005-0000-0000-00001EA10000}"/>
    <cellStyle name="Normal 5 2 3 4 2 2 2 2 4" xfId="42164" xr:uid="{00000000-0005-0000-0000-00001FA10000}"/>
    <cellStyle name="Normal 5 2 3 4 2 2 2 3" xfId="42165" xr:uid="{00000000-0005-0000-0000-000020A10000}"/>
    <cellStyle name="Normal 5 2 3 4 2 2 2 3 2" xfId="42166" xr:uid="{00000000-0005-0000-0000-000021A10000}"/>
    <cellStyle name="Normal 5 2 3 4 2 2 2 4" xfId="42167" xr:uid="{00000000-0005-0000-0000-000022A10000}"/>
    <cellStyle name="Normal 5 2 3 4 2 2 2 4 2" xfId="42168" xr:uid="{00000000-0005-0000-0000-000023A10000}"/>
    <cellStyle name="Normal 5 2 3 4 2 2 2 4 2 2" xfId="42169" xr:uid="{00000000-0005-0000-0000-000024A10000}"/>
    <cellStyle name="Normal 5 2 3 4 2 2 2 4 3" xfId="42170" xr:uid="{00000000-0005-0000-0000-000025A10000}"/>
    <cellStyle name="Normal 5 2 3 4 2 2 2 5" xfId="42171" xr:uid="{00000000-0005-0000-0000-000026A10000}"/>
    <cellStyle name="Normal 5 2 3 4 2 2 3" xfId="42172" xr:uid="{00000000-0005-0000-0000-000027A10000}"/>
    <cellStyle name="Normal 5 2 3 4 2 2 3 2" xfId="42173" xr:uid="{00000000-0005-0000-0000-000028A10000}"/>
    <cellStyle name="Normal 5 2 3 4 2 2 3 2 2" xfId="42174" xr:uid="{00000000-0005-0000-0000-000029A10000}"/>
    <cellStyle name="Normal 5 2 3 4 2 2 3 3" xfId="42175" xr:uid="{00000000-0005-0000-0000-00002AA10000}"/>
    <cellStyle name="Normal 5 2 3 4 2 2 3 3 2" xfId="42176" xr:uid="{00000000-0005-0000-0000-00002BA10000}"/>
    <cellStyle name="Normal 5 2 3 4 2 2 3 3 2 2" xfId="42177" xr:uid="{00000000-0005-0000-0000-00002CA10000}"/>
    <cellStyle name="Normal 5 2 3 4 2 2 3 3 3" xfId="42178" xr:uid="{00000000-0005-0000-0000-00002DA10000}"/>
    <cellStyle name="Normal 5 2 3 4 2 2 3 4" xfId="42179" xr:uid="{00000000-0005-0000-0000-00002EA10000}"/>
    <cellStyle name="Normal 5 2 3 4 2 2 4" xfId="42180" xr:uid="{00000000-0005-0000-0000-00002FA10000}"/>
    <cellStyle name="Normal 5 2 3 4 2 2 4 2" xfId="42181" xr:uid="{00000000-0005-0000-0000-000030A10000}"/>
    <cellStyle name="Normal 5 2 3 4 2 2 4 2 2" xfId="42182" xr:uid="{00000000-0005-0000-0000-000031A10000}"/>
    <cellStyle name="Normal 5 2 3 4 2 2 4 3" xfId="42183" xr:uid="{00000000-0005-0000-0000-000032A10000}"/>
    <cellStyle name="Normal 5 2 3 4 2 2 4 3 2" xfId="42184" xr:uid="{00000000-0005-0000-0000-000033A10000}"/>
    <cellStyle name="Normal 5 2 3 4 2 2 4 3 2 2" xfId="42185" xr:uid="{00000000-0005-0000-0000-000034A10000}"/>
    <cellStyle name="Normal 5 2 3 4 2 2 4 3 3" xfId="42186" xr:uid="{00000000-0005-0000-0000-000035A10000}"/>
    <cellStyle name="Normal 5 2 3 4 2 2 4 4" xfId="42187" xr:uid="{00000000-0005-0000-0000-000036A10000}"/>
    <cellStyle name="Normal 5 2 3 4 2 2 5" xfId="42188" xr:uid="{00000000-0005-0000-0000-000037A10000}"/>
    <cellStyle name="Normal 5 2 3 4 2 2 5 2" xfId="42189" xr:uid="{00000000-0005-0000-0000-000038A10000}"/>
    <cellStyle name="Normal 5 2 3 4 2 2 6" xfId="42190" xr:uid="{00000000-0005-0000-0000-000039A10000}"/>
    <cellStyle name="Normal 5 2 3 4 2 2 6 2" xfId="42191" xr:uid="{00000000-0005-0000-0000-00003AA10000}"/>
    <cellStyle name="Normal 5 2 3 4 2 2 6 2 2" xfId="42192" xr:uid="{00000000-0005-0000-0000-00003BA10000}"/>
    <cellStyle name="Normal 5 2 3 4 2 2 6 3" xfId="42193" xr:uid="{00000000-0005-0000-0000-00003CA10000}"/>
    <cellStyle name="Normal 5 2 3 4 2 2 7" xfId="42194" xr:uid="{00000000-0005-0000-0000-00003DA10000}"/>
    <cellStyle name="Normal 5 2 3 4 2 2 7 2" xfId="42195" xr:uid="{00000000-0005-0000-0000-00003EA10000}"/>
    <cellStyle name="Normal 5 2 3 4 2 2 8" xfId="42196" xr:uid="{00000000-0005-0000-0000-00003FA10000}"/>
    <cellStyle name="Normal 5 2 3 4 2 3" xfId="42197" xr:uid="{00000000-0005-0000-0000-000040A10000}"/>
    <cellStyle name="Normal 5 2 3 4 2 3 2" xfId="42198" xr:uid="{00000000-0005-0000-0000-000041A10000}"/>
    <cellStyle name="Normal 5 2 3 4 2 3 2 2" xfId="42199" xr:uid="{00000000-0005-0000-0000-000042A10000}"/>
    <cellStyle name="Normal 5 2 3 4 2 3 2 2 2" xfId="42200" xr:uid="{00000000-0005-0000-0000-000043A10000}"/>
    <cellStyle name="Normal 5 2 3 4 2 3 2 3" xfId="42201" xr:uid="{00000000-0005-0000-0000-000044A10000}"/>
    <cellStyle name="Normal 5 2 3 4 2 3 2 3 2" xfId="42202" xr:uid="{00000000-0005-0000-0000-000045A10000}"/>
    <cellStyle name="Normal 5 2 3 4 2 3 2 3 2 2" xfId="42203" xr:uid="{00000000-0005-0000-0000-000046A10000}"/>
    <cellStyle name="Normal 5 2 3 4 2 3 2 3 3" xfId="42204" xr:uid="{00000000-0005-0000-0000-000047A10000}"/>
    <cellStyle name="Normal 5 2 3 4 2 3 2 4" xfId="42205" xr:uid="{00000000-0005-0000-0000-000048A10000}"/>
    <cellStyle name="Normal 5 2 3 4 2 3 3" xfId="42206" xr:uid="{00000000-0005-0000-0000-000049A10000}"/>
    <cellStyle name="Normal 5 2 3 4 2 3 3 2" xfId="42207" xr:uid="{00000000-0005-0000-0000-00004AA10000}"/>
    <cellStyle name="Normal 5 2 3 4 2 3 4" xfId="42208" xr:uid="{00000000-0005-0000-0000-00004BA10000}"/>
    <cellStyle name="Normal 5 2 3 4 2 3 4 2" xfId="42209" xr:uid="{00000000-0005-0000-0000-00004CA10000}"/>
    <cellStyle name="Normal 5 2 3 4 2 3 4 2 2" xfId="42210" xr:uid="{00000000-0005-0000-0000-00004DA10000}"/>
    <cellStyle name="Normal 5 2 3 4 2 3 4 3" xfId="42211" xr:uid="{00000000-0005-0000-0000-00004EA10000}"/>
    <cellStyle name="Normal 5 2 3 4 2 3 5" xfId="42212" xr:uid="{00000000-0005-0000-0000-00004FA10000}"/>
    <cellStyle name="Normal 5 2 3 4 2 4" xfId="42213" xr:uid="{00000000-0005-0000-0000-000050A10000}"/>
    <cellStyle name="Normal 5 2 3 4 2 4 2" xfId="42214" xr:uid="{00000000-0005-0000-0000-000051A10000}"/>
    <cellStyle name="Normal 5 2 3 4 2 4 2 2" xfId="42215" xr:uid="{00000000-0005-0000-0000-000052A10000}"/>
    <cellStyle name="Normal 5 2 3 4 2 4 3" xfId="42216" xr:uid="{00000000-0005-0000-0000-000053A10000}"/>
    <cellStyle name="Normal 5 2 3 4 2 4 3 2" xfId="42217" xr:uid="{00000000-0005-0000-0000-000054A10000}"/>
    <cellStyle name="Normal 5 2 3 4 2 4 3 2 2" xfId="42218" xr:uid="{00000000-0005-0000-0000-000055A10000}"/>
    <cellStyle name="Normal 5 2 3 4 2 4 3 3" xfId="42219" xr:uid="{00000000-0005-0000-0000-000056A10000}"/>
    <cellStyle name="Normal 5 2 3 4 2 4 4" xfId="42220" xr:uid="{00000000-0005-0000-0000-000057A10000}"/>
    <cellStyle name="Normal 5 2 3 4 2 5" xfId="42221" xr:uid="{00000000-0005-0000-0000-000058A10000}"/>
    <cellStyle name="Normal 5 2 3 4 2 5 2" xfId="42222" xr:uid="{00000000-0005-0000-0000-000059A10000}"/>
    <cellStyle name="Normal 5 2 3 4 2 5 2 2" xfId="42223" xr:uid="{00000000-0005-0000-0000-00005AA10000}"/>
    <cellStyle name="Normal 5 2 3 4 2 5 3" xfId="42224" xr:uid="{00000000-0005-0000-0000-00005BA10000}"/>
    <cellStyle name="Normal 5 2 3 4 2 5 3 2" xfId="42225" xr:uid="{00000000-0005-0000-0000-00005CA10000}"/>
    <cellStyle name="Normal 5 2 3 4 2 5 3 2 2" xfId="42226" xr:uid="{00000000-0005-0000-0000-00005DA10000}"/>
    <cellStyle name="Normal 5 2 3 4 2 5 3 3" xfId="42227" xr:uid="{00000000-0005-0000-0000-00005EA10000}"/>
    <cellStyle name="Normal 5 2 3 4 2 5 4" xfId="42228" xr:uid="{00000000-0005-0000-0000-00005FA10000}"/>
    <cellStyle name="Normal 5 2 3 4 2 6" xfId="42229" xr:uid="{00000000-0005-0000-0000-000060A10000}"/>
    <cellStyle name="Normal 5 2 3 4 2 6 2" xfId="42230" xr:uid="{00000000-0005-0000-0000-000061A10000}"/>
    <cellStyle name="Normal 5 2 3 4 2 7" xfId="42231" xr:uid="{00000000-0005-0000-0000-000062A10000}"/>
    <cellStyle name="Normal 5 2 3 4 2 7 2" xfId="42232" xr:uid="{00000000-0005-0000-0000-000063A10000}"/>
    <cellStyle name="Normal 5 2 3 4 2 7 2 2" xfId="42233" xr:uid="{00000000-0005-0000-0000-000064A10000}"/>
    <cellStyle name="Normal 5 2 3 4 2 7 3" xfId="42234" xr:uid="{00000000-0005-0000-0000-000065A10000}"/>
    <cellStyle name="Normal 5 2 3 4 2 8" xfId="42235" xr:uid="{00000000-0005-0000-0000-000066A10000}"/>
    <cellStyle name="Normal 5 2 3 4 2 8 2" xfId="42236" xr:uid="{00000000-0005-0000-0000-000067A10000}"/>
    <cellStyle name="Normal 5 2 3 4 2 9" xfId="42237" xr:uid="{00000000-0005-0000-0000-000068A10000}"/>
    <cellStyle name="Normal 5 2 3 4 3" xfId="42238" xr:uid="{00000000-0005-0000-0000-000069A10000}"/>
    <cellStyle name="Normal 5 2 3 4 3 2" xfId="42239" xr:uid="{00000000-0005-0000-0000-00006AA10000}"/>
    <cellStyle name="Normal 5 2 3 4 3 2 2" xfId="42240" xr:uid="{00000000-0005-0000-0000-00006BA10000}"/>
    <cellStyle name="Normal 5 2 3 4 3 2 2 2" xfId="42241" xr:uid="{00000000-0005-0000-0000-00006CA10000}"/>
    <cellStyle name="Normal 5 2 3 4 3 2 2 2 2" xfId="42242" xr:uid="{00000000-0005-0000-0000-00006DA10000}"/>
    <cellStyle name="Normal 5 2 3 4 3 2 2 3" xfId="42243" xr:uid="{00000000-0005-0000-0000-00006EA10000}"/>
    <cellStyle name="Normal 5 2 3 4 3 2 2 3 2" xfId="42244" xr:uid="{00000000-0005-0000-0000-00006FA10000}"/>
    <cellStyle name="Normal 5 2 3 4 3 2 2 3 2 2" xfId="42245" xr:uid="{00000000-0005-0000-0000-000070A10000}"/>
    <cellStyle name="Normal 5 2 3 4 3 2 2 3 3" xfId="42246" xr:uid="{00000000-0005-0000-0000-000071A10000}"/>
    <cellStyle name="Normal 5 2 3 4 3 2 2 4" xfId="42247" xr:uid="{00000000-0005-0000-0000-000072A10000}"/>
    <cellStyle name="Normal 5 2 3 4 3 2 3" xfId="42248" xr:uid="{00000000-0005-0000-0000-000073A10000}"/>
    <cellStyle name="Normal 5 2 3 4 3 2 3 2" xfId="42249" xr:uid="{00000000-0005-0000-0000-000074A10000}"/>
    <cellStyle name="Normal 5 2 3 4 3 2 4" xfId="42250" xr:uid="{00000000-0005-0000-0000-000075A10000}"/>
    <cellStyle name="Normal 5 2 3 4 3 2 4 2" xfId="42251" xr:uid="{00000000-0005-0000-0000-000076A10000}"/>
    <cellStyle name="Normal 5 2 3 4 3 2 4 2 2" xfId="42252" xr:uid="{00000000-0005-0000-0000-000077A10000}"/>
    <cellStyle name="Normal 5 2 3 4 3 2 4 3" xfId="42253" xr:uid="{00000000-0005-0000-0000-000078A10000}"/>
    <cellStyle name="Normal 5 2 3 4 3 2 5" xfId="42254" xr:uid="{00000000-0005-0000-0000-000079A10000}"/>
    <cellStyle name="Normal 5 2 3 4 3 3" xfId="42255" xr:uid="{00000000-0005-0000-0000-00007AA10000}"/>
    <cellStyle name="Normal 5 2 3 4 3 3 2" xfId="42256" xr:uid="{00000000-0005-0000-0000-00007BA10000}"/>
    <cellStyle name="Normal 5 2 3 4 3 3 2 2" xfId="42257" xr:uid="{00000000-0005-0000-0000-00007CA10000}"/>
    <cellStyle name="Normal 5 2 3 4 3 3 3" xfId="42258" xr:uid="{00000000-0005-0000-0000-00007DA10000}"/>
    <cellStyle name="Normal 5 2 3 4 3 3 3 2" xfId="42259" xr:uid="{00000000-0005-0000-0000-00007EA10000}"/>
    <cellStyle name="Normal 5 2 3 4 3 3 3 2 2" xfId="42260" xr:uid="{00000000-0005-0000-0000-00007FA10000}"/>
    <cellStyle name="Normal 5 2 3 4 3 3 3 3" xfId="42261" xr:uid="{00000000-0005-0000-0000-000080A10000}"/>
    <cellStyle name="Normal 5 2 3 4 3 3 4" xfId="42262" xr:uid="{00000000-0005-0000-0000-000081A10000}"/>
    <cellStyle name="Normal 5 2 3 4 3 4" xfId="42263" xr:uid="{00000000-0005-0000-0000-000082A10000}"/>
    <cellStyle name="Normal 5 2 3 4 3 4 2" xfId="42264" xr:uid="{00000000-0005-0000-0000-000083A10000}"/>
    <cellStyle name="Normal 5 2 3 4 3 4 2 2" xfId="42265" xr:uid="{00000000-0005-0000-0000-000084A10000}"/>
    <cellStyle name="Normal 5 2 3 4 3 4 3" xfId="42266" xr:uid="{00000000-0005-0000-0000-000085A10000}"/>
    <cellStyle name="Normal 5 2 3 4 3 4 3 2" xfId="42267" xr:uid="{00000000-0005-0000-0000-000086A10000}"/>
    <cellStyle name="Normal 5 2 3 4 3 4 3 2 2" xfId="42268" xr:uid="{00000000-0005-0000-0000-000087A10000}"/>
    <cellStyle name="Normal 5 2 3 4 3 4 3 3" xfId="42269" xr:uid="{00000000-0005-0000-0000-000088A10000}"/>
    <cellStyle name="Normal 5 2 3 4 3 4 4" xfId="42270" xr:uid="{00000000-0005-0000-0000-000089A10000}"/>
    <cellStyle name="Normal 5 2 3 4 3 5" xfId="42271" xr:uid="{00000000-0005-0000-0000-00008AA10000}"/>
    <cellStyle name="Normal 5 2 3 4 3 5 2" xfId="42272" xr:uid="{00000000-0005-0000-0000-00008BA10000}"/>
    <cellStyle name="Normal 5 2 3 4 3 6" xfId="42273" xr:uid="{00000000-0005-0000-0000-00008CA10000}"/>
    <cellStyle name="Normal 5 2 3 4 3 6 2" xfId="42274" xr:uid="{00000000-0005-0000-0000-00008DA10000}"/>
    <cellStyle name="Normal 5 2 3 4 3 6 2 2" xfId="42275" xr:uid="{00000000-0005-0000-0000-00008EA10000}"/>
    <cellStyle name="Normal 5 2 3 4 3 6 3" xfId="42276" xr:uid="{00000000-0005-0000-0000-00008FA10000}"/>
    <cellStyle name="Normal 5 2 3 4 3 7" xfId="42277" xr:uid="{00000000-0005-0000-0000-000090A10000}"/>
    <cellStyle name="Normal 5 2 3 4 3 7 2" xfId="42278" xr:uid="{00000000-0005-0000-0000-000091A10000}"/>
    <cellStyle name="Normal 5 2 3 4 3 8" xfId="42279" xr:uid="{00000000-0005-0000-0000-000092A10000}"/>
    <cellStyle name="Normal 5 2 3 4 4" xfId="42280" xr:uid="{00000000-0005-0000-0000-000093A10000}"/>
    <cellStyle name="Normal 5 2 3 4 4 2" xfId="42281" xr:uid="{00000000-0005-0000-0000-000094A10000}"/>
    <cellStyle name="Normal 5 2 3 4 4 2 2" xfId="42282" xr:uid="{00000000-0005-0000-0000-000095A10000}"/>
    <cellStyle name="Normal 5 2 3 4 4 2 2 2" xfId="42283" xr:uid="{00000000-0005-0000-0000-000096A10000}"/>
    <cellStyle name="Normal 5 2 3 4 4 2 3" xfId="42284" xr:uid="{00000000-0005-0000-0000-000097A10000}"/>
    <cellStyle name="Normal 5 2 3 4 4 2 3 2" xfId="42285" xr:uid="{00000000-0005-0000-0000-000098A10000}"/>
    <cellStyle name="Normal 5 2 3 4 4 2 3 2 2" xfId="42286" xr:uid="{00000000-0005-0000-0000-000099A10000}"/>
    <cellStyle name="Normal 5 2 3 4 4 2 3 3" xfId="42287" xr:uid="{00000000-0005-0000-0000-00009AA10000}"/>
    <cellStyle name="Normal 5 2 3 4 4 2 4" xfId="42288" xr:uid="{00000000-0005-0000-0000-00009BA10000}"/>
    <cellStyle name="Normal 5 2 3 4 4 3" xfId="42289" xr:uid="{00000000-0005-0000-0000-00009CA10000}"/>
    <cellStyle name="Normal 5 2 3 4 4 3 2" xfId="42290" xr:uid="{00000000-0005-0000-0000-00009DA10000}"/>
    <cellStyle name="Normal 5 2 3 4 4 4" xfId="42291" xr:uid="{00000000-0005-0000-0000-00009EA10000}"/>
    <cellStyle name="Normal 5 2 3 4 4 4 2" xfId="42292" xr:uid="{00000000-0005-0000-0000-00009FA10000}"/>
    <cellStyle name="Normal 5 2 3 4 4 4 2 2" xfId="42293" xr:uid="{00000000-0005-0000-0000-0000A0A10000}"/>
    <cellStyle name="Normal 5 2 3 4 4 4 3" xfId="42294" xr:uid="{00000000-0005-0000-0000-0000A1A10000}"/>
    <cellStyle name="Normal 5 2 3 4 4 5" xfId="42295" xr:uid="{00000000-0005-0000-0000-0000A2A10000}"/>
    <cellStyle name="Normal 5 2 3 4 5" xfId="42296" xr:uid="{00000000-0005-0000-0000-0000A3A10000}"/>
    <cellStyle name="Normal 5 2 3 4 5 2" xfId="42297" xr:uid="{00000000-0005-0000-0000-0000A4A10000}"/>
    <cellStyle name="Normal 5 2 3 4 5 2 2" xfId="42298" xr:uid="{00000000-0005-0000-0000-0000A5A10000}"/>
    <cellStyle name="Normal 5 2 3 4 5 3" xfId="42299" xr:uid="{00000000-0005-0000-0000-0000A6A10000}"/>
    <cellStyle name="Normal 5 2 3 4 5 3 2" xfId="42300" xr:uid="{00000000-0005-0000-0000-0000A7A10000}"/>
    <cellStyle name="Normal 5 2 3 4 5 3 2 2" xfId="42301" xr:uid="{00000000-0005-0000-0000-0000A8A10000}"/>
    <cellStyle name="Normal 5 2 3 4 5 3 3" xfId="42302" xr:uid="{00000000-0005-0000-0000-0000A9A10000}"/>
    <cellStyle name="Normal 5 2 3 4 5 4" xfId="42303" xr:uid="{00000000-0005-0000-0000-0000AAA10000}"/>
    <cellStyle name="Normal 5 2 3 4 6" xfId="42304" xr:uid="{00000000-0005-0000-0000-0000ABA10000}"/>
    <cellStyle name="Normal 5 2 3 4 6 2" xfId="42305" xr:uid="{00000000-0005-0000-0000-0000ACA10000}"/>
    <cellStyle name="Normal 5 2 3 4 6 2 2" xfId="42306" xr:uid="{00000000-0005-0000-0000-0000ADA10000}"/>
    <cellStyle name="Normal 5 2 3 4 6 3" xfId="42307" xr:uid="{00000000-0005-0000-0000-0000AEA10000}"/>
    <cellStyle name="Normal 5 2 3 4 6 3 2" xfId="42308" xr:uid="{00000000-0005-0000-0000-0000AFA10000}"/>
    <cellStyle name="Normal 5 2 3 4 6 3 2 2" xfId="42309" xr:uid="{00000000-0005-0000-0000-0000B0A10000}"/>
    <cellStyle name="Normal 5 2 3 4 6 3 3" xfId="42310" xr:uid="{00000000-0005-0000-0000-0000B1A10000}"/>
    <cellStyle name="Normal 5 2 3 4 6 4" xfId="42311" xr:uid="{00000000-0005-0000-0000-0000B2A10000}"/>
    <cellStyle name="Normal 5 2 3 4 7" xfId="42312" xr:uid="{00000000-0005-0000-0000-0000B3A10000}"/>
    <cellStyle name="Normal 5 2 3 4 7 2" xfId="42313" xr:uid="{00000000-0005-0000-0000-0000B4A10000}"/>
    <cellStyle name="Normal 5 2 3 4 8" xfId="42314" xr:uid="{00000000-0005-0000-0000-0000B5A10000}"/>
    <cellStyle name="Normal 5 2 3 4 8 2" xfId="42315" xr:uid="{00000000-0005-0000-0000-0000B6A10000}"/>
    <cellStyle name="Normal 5 2 3 4 8 2 2" xfId="42316" xr:uid="{00000000-0005-0000-0000-0000B7A10000}"/>
    <cellStyle name="Normal 5 2 3 4 8 3" xfId="42317" xr:uid="{00000000-0005-0000-0000-0000B8A10000}"/>
    <cellStyle name="Normal 5 2 3 4 9" xfId="42318" xr:uid="{00000000-0005-0000-0000-0000B9A10000}"/>
    <cellStyle name="Normal 5 2 3 4 9 2" xfId="42319" xr:uid="{00000000-0005-0000-0000-0000BAA10000}"/>
    <cellStyle name="Normal 5 2 3 5" xfId="42320" xr:uid="{00000000-0005-0000-0000-0000BBA10000}"/>
    <cellStyle name="Normal 5 2 3 5 10" xfId="42321" xr:uid="{00000000-0005-0000-0000-0000BCA10000}"/>
    <cellStyle name="Normal 5 2 3 5 11" xfId="42322" xr:uid="{00000000-0005-0000-0000-0000BDA10000}"/>
    <cellStyle name="Normal 5 2 3 5 2" xfId="42323" xr:uid="{00000000-0005-0000-0000-0000BEA10000}"/>
    <cellStyle name="Normal 5 2 3 5 2 2" xfId="42324" xr:uid="{00000000-0005-0000-0000-0000BFA10000}"/>
    <cellStyle name="Normal 5 2 3 5 2 2 2" xfId="42325" xr:uid="{00000000-0005-0000-0000-0000C0A10000}"/>
    <cellStyle name="Normal 5 2 3 5 2 2 2 2" xfId="42326" xr:uid="{00000000-0005-0000-0000-0000C1A10000}"/>
    <cellStyle name="Normal 5 2 3 5 2 2 2 2 2" xfId="42327" xr:uid="{00000000-0005-0000-0000-0000C2A10000}"/>
    <cellStyle name="Normal 5 2 3 5 2 2 2 2 2 2" xfId="42328" xr:uid="{00000000-0005-0000-0000-0000C3A10000}"/>
    <cellStyle name="Normal 5 2 3 5 2 2 2 2 3" xfId="42329" xr:uid="{00000000-0005-0000-0000-0000C4A10000}"/>
    <cellStyle name="Normal 5 2 3 5 2 2 2 2 3 2" xfId="42330" xr:uid="{00000000-0005-0000-0000-0000C5A10000}"/>
    <cellStyle name="Normal 5 2 3 5 2 2 2 2 3 2 2" xfId="42331" xr:uid="{00000000-0005-0000-0000-0000C6A10000}"/>
    <cellStyle name="Normal 5 2 3 5 2 2 2 2 3 3" xfId="42332" xr:uid="{00000000-0005-0000-0000-0000C7A10000}"/>
    <cellStyle name="Normal 5 2 3 5 2 2 2 2 4" xfId="42333" xr:uid="{00000000-0005-0000-0000-0000C8A10000}"/>
    <cellStyle name="Normal 5 2 3 5 2 2 2 3" xfId="42334" xr:uid="{00000000-0005-0000-0000-0000C9A10000}"/>
    <cellStyle name="Normal 5 2 3 5 2 2 2 3 2" xfId="42335" xr:uid="{00000000-0005-0000-0000-0000CAA10000}"/>
    <cellStyle name="Normal 5 2 3 5 2 2 2 4" xfId="42336" xr:uid="{00000000-0005-0000-0000-0000CBA10000}"/>
    <cellStyle name="Normal 5 2 3 5 2 2 2 4 2" xfId="42337" xr:uid="{00000000-0005-0000-0000-0000CCA10000}"/>
    <cellStyle name="Normal 5 2 3 5 2 2 2 4 2 2" xfId="42338" xr:uid="{00000000-0005-0000-0000-0000CDA10000}"/>
    <cellStyle name="Normal 5 2 3 5 2 2 2 4 3" xfId="42339" xr:uid="{00000000-0005-0000-0000-0000CEA10000}"/>
    <cellStyle name="Normal 5 2 3 5 2 2 2 5" xfId="42340" xr:uid="{00000000-0005-0000-0000-0000CFA10000}"/>
    <cellStyle name="Normal 5 2 3 5 2 2 3" xfId="42341" xr:uid="{00000000-0005-0000-0000-0000D0A10000}"/>
    <cellStyle name="Normal 5 2 3 5 2 2 3 2" xfId="42342" xr:uid="{00000000-0005-0000-0000-0000D1A10000}"/>
    <cellStyle name="Normal 5 2 3 5 2 2 3 2 2" xfId="42343" xr:uid="{00000000-0005-0000-0000-0000D2A10000}"/>
    <cellStyle name="Normal 5 2 3 5 2 2 3 3" xfId="42344" xr:uid="{00000000-0005-0000-0000-0000D3A10000}"/>
    <cellStyle name="Normal 5 2 3 5 2 2 3 3 2" xfId="42345" xr:uid="{00000000-0005-0000-0000-0000D4A10000}"/>
    <cellStyle name="Normal 5 2 3 5 2 2 3 3 2 2" xfId="42346" xr:uid="{00000000-0005-0000-0000-0000D5A10000}"/>
    <cellStyle name="Normal 5 2 3 5 2 2 3 3 3" xfId="42347" xr:uid="{00000000-0005-0000-0000-0000D6A10000}"/>
    <cellStyle name="Normal 5 2 3 5 2 2 3 4" xfId="42348" xr:uid="{00000000-0005-0000-0000-0000D7A10000}"/>
    <cellStyle name="Normal 5 2 3 5 2 2 4" xfId="42349" xr:uid="{00000000-0005-0000-0000-0000D8A10000}"/>
    <cellStyle name="Normal 5 2 3 5 2 2 4 2" xfId="42350" xr:uid="{00000000-0005-0000-0000-0000D9A10000}"/>
    <cellStyle name="Normal 5 2 3 5 2 2 4 2 2" xfId="42351" xr:uid="{00000000-0005-0000-0000-0000DAA10000}"/>
    <cellStyle name="Normal 5 2 3 5 2 2 4 3" xfId="42352" xr:uid="{00000000-0005-0000-0000-0000DBA10000}"/>
    <cellStyle name="Normal 5 2 3 5 2 2 4 3 2" xfId="42353" xr:uid="{00000000-0005-0000-0000-0000DCA10000}"/>
    <cellStyle name="Normal 5 2 3 5 2 2 4 3 2 2" xfId="42354" xr:uid="{00000000-0005-0000-0000-0000DDA10000}"/>
    <cellStyle name="Normal 5 2 3 5 2 2 4 3 3" xfId="42355" xr:uid="{00000000-0005-0000-0000-0000DEA10000}"/>
    <cellStyle name="Normal 5 2 3 5 2 2 4 4" xfId="42356" xr:uid="{00000000-0005-0000-0000-0000DFA10000}"/>
    <cellStyle name="Normal 5 2 3 5 2 2 5" xfId="42357" xr:uid="{00000000-0005-0000-0000-0000E0A10000}"/>
    <cellStyle name="Normal 5 2 3 5 2 2 5 2" xfId="42358" xr:uid="{00000000-0005-0000-0000-0000E1A10000}"/>
    <cellStyle name="Normal 5 2 3 5 2 2 6" xfId="42359" xr:uid="{00000000-0005-0000-0000-0000E2A10000}"/>
    <cellStyle name="Normal 5 2 3 5 2 2 6 2" xfId="42360" xr:uid="{00000000-0005-0000-0000-0000E3A10000}"/>
    <cellStyle name="Normal 5 2 3 5 2 2 6 2 2" xfId="42361" xr:uid="{00000000-0005-0000-0000-0000E4A10000}"/>
    <cellStyle name="Normal 5 2 3 5 2 2 6 3" xfId="42362" xr:uid="{00000000-0005-0000-0000-0000E5A10000}"/>
    <cellStyle name="Normal 5 2 3 5 2 2 7" xfId="42363" xr:uid="{00000000-0005-0000-0000-0000E6A10000}"/>
    <cellStyle name="Normal 5 2 3 5 2 2 7 2" xfId="42364" xr:uid="{00000000-0005-0000-0000-0000E7A10000}"/>
    <cellStyle name="Normal 5 2 3 5 2 2 8" xfId="42365" xr:uid="{00000000-0005-0000-0000-0000E8A10000}"/>
    <cellStyle name="Normal 5 2 3 5 2 3" xfId="42366" xr:uid="{00000000-0005-0000-0000-0000E9A10000}"/>
    <cellStyle name="Normal 5 2 3 5 2 3 2" xfId="42367" xr:uid="{00000000-0005-0000-0000-0000EAA10000}"/>
    <cellStyle name="Normal 5 2 3 5 2 3 2 2" xfId="42368" xr:uid="{00000000-0005-0000-0000-0000EBA10000}"/>
    <cellStyle name="Normal 5 2 3 5 2 3 2 2 2" xfId="42369" xr:uid="{00000000-0005-0000-0000-0000ECA10000}"/>
    <cellStyle name="Normal 5 2 3 5 2 3 2 3" xfId="42370" xr:uid="{00000000-0005-0000-0000-0000EDA10000}"/>
    <cellStyle name="Normal 5 2 3 5 2 3 2 3 2" xfId="42371" xr:uid="{00000000-0005-0000-0000-0000EEA10000}"/>
    <cellStyle name="Normal 5 2 3 5 2 3 2 3 2 2" xfId="42372" xr:uid="{00000000-0005-0000-0000-0000EFA10000}"/>
    <cellStyle name="Normal 5 2 3 5 2 3 2 3 3" xfId="42373" xr:uid="{00000000-0005-0000-0000-0000F0A10000}"/>
    <cellStyle name="Normal 5 2 3 5 2 3 2 4" xfId="42374" xr:uid="{00000000-0005-0000-0000-0000F1A10000}"/>
    <cellStyle name="Normal 5 2 3 5 2 3 3" xfId="42375" xr:uid="{00000000-0005-0000-0000-0000F2A10000}"/>
    <cellStyle name="Normal 5 2 3 5 2 3 3 2" xfId="42376" xr:uid="{00000000-0005-0000-0000-0000F3A10000}"/>
    <cellStyle name="Normal 5 2 3 5 2 3 4" xfId="42377" xr:uid="{00000000-0005-0000-0000-0000F4A10000}"/>
    <cellStyle name="Normal 5 2 3 5 2 3 4 2" xfId="42378" xr:uid="{00000000-0005-0000-0000-0000F5A10000}"/>
    <cellStyle name="Normal 5 2 3 5 2 3 4 2 2" xfId="42379" xr:uid="{00000000-0005-0000-0000-0000F6A10000}"/>
    <cellStyle name="Normal 5 2 3 5 2 3 4 3" xfId="42380" xr:uid="{00000000-0005-0000-0000-0000F7A10000}"/>
    <cellStyle name="Normal 5 2 3 5 2 3 5" xfId="42381" xr:uid="{00000000-0005-0000-0000-0000F8A10000}"/>
    <cellStyle name="Normal 5 2 3 5 2 4" xfId="42382" xr:uid="{00000000-0005-0000-0000-0000F9A10000}"/>
    <cellStyle name="Normal 5 2 3 5 2 4 2" xfId="42383" xr:uid="{00000000-0005-0000-0000-0000FAA10000}"/>
    <cellStyle name="Normal 5 2 3 5 2 4 2 2" xfId="42384" xr:uid="{00000000-0005-0000-0000-0000FBA10000}"/>
    <cellStyle name="Normal 5 2 3 5 2 4 3" xfId="42385" xr:uid="{00000000-0005-0000-0000-0000FCA10000}"/>
    <cellStyle name="Normal 5 2 3 5 2 4 3 2" xfId="42386" xr:uid="{00000000-0005-0000-0000-0000FDA10000}"/>
    <cellStyle name="Normal 5 2 3 5 2 4 3 2 2" xfId="42387" xr:uid="{00000000-0005-0000-0000-0000FEA10000}"/>
    <cellStyle name="Normal 5 2 3 5 2 4 3 3" xfId="42388" xr:uid="{00000000-0005-0000-0000-0000FFA10000}"/>
    <cellStyle name="Normal 5 2 3 5 2 4 4" xfId="42389" xr:uid="{00000000-0005-0000-0000-000000A20000}"/>
    <cellStyle name="Normal 5 2 3 5 2 5" xfId="42390" xr:uid="{00000000-0005-0000-0000-000001A20000}"/>
    <cellStyle name="Normal 5 2 3 5 2 5 2" xfId="42391" xr:uid="{00000000-0005-0000-0000-000002A20000}"/>
    <cellStyle name="Normal 5 2 3 5 2 5 2 2" xfId="42392" xr:uid="{00000000-0005-0000-0000-000003A20000}"/>
    <cellStyle name="Normal 5 2 3 5 2 5 3" xfId="42393" xr:uid="{00000000-0005-0000-0000-000004A20000}"/>
    <cellStyle name="Normal 5 2 3 5 2 5 3 2" xfId="42394" xr:uid="{00000000-0005-0000-0000-000005A20000}"/>
    <cellStyle name="Normal 5 2 3 5 2 5 3 2 2" xfId="42395" xr:uid="{00000000-0005-0000-0000-000006A20000}"/>
    <cellStyle name="Normal 5 2 3 5 2 5 3 3" xfId="42396" xr:uid="{00000000-0005-0000-0000-000007A20000}"/>
    <cellStyle name="Normal 5 2 3 5 2 5 4" xfId="42397" xr:uid="{00000000-0005-0000-0000-000008A20000}"/>
    <cellStyle name="Normal 5 2 3 5 2 6" xfId="42398" xr:uid="{00000000-0005-0000-0000-000009A20000}"/>
    <cellStyle name="Normal 5 2 3 5 2 6 2" xfId="42399" xr:uid="{00000000-0005-0000-0000-00000AA20000}"/>
    <cellStyle name="Normal 5 2 3 5 2 7" xfId="42400" xr:uid="{00000000-0005-0000-0000-00000BA20000}"/>
    <cellStyle name="Normal 5 2 3 5 2 7 2" xfId="42401" xr:uid="{00000000-0005-0000-0000-00000CA20000}"/>
    <cellStyle name="Normal 5 2 3 5 2 7 2 2" xfId="42402" xr:uid="{00000000-0005-0000-0000-00000DA20000}"/>
    <cellStyle name="Normal 5 2 3 5 2 7 3" xfId="42403" xr:uid="{00000000-0005-0000-0000-00000EA20000}"/>
    <cellStyle name="Normal 5 2 3 5 2 8" xfId="42404" xr:uid="{00000000-0005-0000-0000-00000FA20000}"/>
    <cellStyle name="Normal 5 2 3 5 2 8 2" xfId="42405" xr:uid="{00000000-0005-0000-0000-000010A20000}"/>
    <cellStyle name="Normal 5 2 3 5 2 9" xfId="42406" xr:uid="{00000000-0005-0000-0000-000011A20000}"/>
    <cellStyle name="Normal 5 2 3 5 3" xfId="42407" xr:uid="{00000000-0005-0000-0000-000012A20000}"/>
    <cellStyle name="Normal 5 2 3 5 3 2" xfId="42408" xr:uid="{00000000-0005-0000-0000-000013A20000}"/>
    <cellStyle name="Normal 5 2 3 5 3 2 2" xfId="42409" xr:uid="{00000000-0005-0000-0000-000014A20000}"/>
    <cellStyle name="Normal 5 2 3 5 3 2 2 2" xfId="42410" xr:uid="{00000000-0005-0000-0000-000015A20000}"/>
    <cellStyle name="Normal 5 2 3 5 3 2 2 2 2" xfId="42411" xr:uid="{00000000-0005-0000-0000-000016A20000}"/>
    <cellStyle name="Normal 5 2 3 5 3 2 2 3" xfId="42412" xr:uid="{00000000-0005-0000-0000-000017A20000}"/>
    <cellStyle name="Normal 5 2 3 5 3 2 2 3 2" xfId="42413" xr:uid="{00000000-0005-0000-0000-000018A20000}"/>
    <cellStyle name="Normal 5 2 3 5 3 2 2 3 2 2" xfId="42414" xr:uid="{00000000-0005-0000-0000-000019A20000}"/>
    <cellStyle name="Normal 5 2 3 5 3 2 2 3 3" xfId="42415" xr:uid="{00000000-0005-0000-0000-00001AA20000}"/>
    <cellStyle name="Normal 5 2 3 5 3 2 2 4" xfId="42416" xr:uid="{00000000-0005-0000-0000-00001BA20000}"/>
    <cellStyle name="Normal 5 2 3 5 3 2 3" xfId="42417" xr:uid="{00000000-0005-0000-0000-00001CA20000}"/>
    <cellStyle name="Normal 5 2 3 5 3 2 3 2" xfId="42418" xr:uid="{00000000-0005-0000-0000-00001DA20000}"/>
    <cellStyle name="Normal 5 2 3 5 3 2 4" xfId="42419" xr:uid="{00000000-0005-0000-0000-00001EA20000}"/>
    <cellStyle name="Normal 5 2 3 5 3 2 4 2" xfId="42420" xr:uid="{00000000-0005-0000-0000-00001FA20000}"/>
    <cellStyle name="Normal 5 2 3 5 3 2 4 2 2" xfId="42421" xr:uid="{00000000-0005-0000-0000-000020A20000}"/>
    <cellStyle name="Normal 5 2 3 5 3 2 4 3" xfId="42422" xr:uid="{00000000-0005-0000-0000-000021A20000}"/>
    <cellStyle name="Normal 5 2 3 5 3 2 5" xfId="42423" xr:uid="{00000000-0005-0000-0000-000022A20000}"/>
    <cellStyle name="Normal 5 2 3 5 3 3" xfId="42424" xr:uid="{00000000-0005-0000-0000-000023A20000}"/>
    <cellStyle name="Normal 5 2 3 5 3 3 2" xfId="42425" xr:uid="{00000000-0005-0000-0000-000024A20000}"/>
    <cellStyle name="Normal 5 2 3 5 3 3 2 2" xfId="42426" xr:uid="{00000000-0005-0000-0000-000025A20000}"/>
    <cellStyle name="Normal 5 2 3 5 3 3 3" xfId="42427" xr:uid="{00000000-0005-0000-0000-000026A20000}"/>
    <cellStyle name="Normal 5 2 3 5 3 3 3 2" xfId="42428" xr:uid="{00000000-0005-0000-0000-000027A20000}"/>
    <cellStyle name="Normal 5 2 3 5 3 3 3 2 2" xfId="42429" xr:uid="{00000000-0005-0000-0000-000028A20000}"/>
    <cellStyle name="Normal 5 2 3 5 3 3 3 3" xfId="42430" xr:uid="{00000000-0005-0000-0000-000029A20000}"/>
    <cellStyle name="Normal 5 2 3 5 3 3 4" xfId="42431" xr:uid="{00000000-0005-0000-0000-00002AA20000}"/>
    <cellStyle name="Normal 5 2 3 5 3 4" xfId="42432" xr:uid="{00000000-0005-0000-0000-00002BA20000}"/>
    <cellStyle name="Normal 5 2 3 5 3 4 2" xfId="42433" xr:uid="{00000000-0005-0000-0000-00002CA20000}"/>
    <cellStyle name="Normal 5 2 3 5 3 4 2 2" xfId="42434" xr:uid="{00000000-0005-0000-0000-00002DA20000}"/>
    <cellStyle name="Normal 5 2 3 5 3 4 3" xfId="42435" xr:uid="{00000000-0005-0000-0000-00002EA20000}"/>
    <cellStyle name="Normal 5 2 3 5 3 4 3 2" xfId="42436" xr:uid="{00000000-0005-0000-0000-00002FA20000}"/>
    <cellStyle name="Normal 5 2 3 5 3 4 3 2 2" xfId="42437" xr:uid="{00000000-0005-0000-0000-000030A20000}"/>
    <cellStyle name="Normal 5 2 3 5 3 4 3 3" xfId="42438" xr:uid="{00000000-0005-0000-0000-000031A20000}"/>
    <cellStyle name="Normal 5 2 3 5 3 4 4" xfId="42439" xr:uid="{00000000-0005-0000-0000-000032A20000}"/>
    <cellStyle name="Normal 5 2 3 5 3 5" xfId="42440" xr:uid="{00000000-0005-0000-0000-000033A20000}"/>
    <cellStyle name="Normal 5 2 3 5 3 5 2" xfId="42441" xr:uid="{00000000-0005-0000-0000-000034A20000}"/>
    <cellStyle name="Normal 5 2 3 5 3 6" xfId="42442" xr:uid="{00000000-0005-0000-0000-000035A20000}"/>
    <cellStyle name="Normal 5 2 3 5 3 6 2" xfId="42443" xr:uid="{00000000-0005-0000-0000-000036A20000}"/>
    <cellStyle name="Normal 5 2 3 5 3 6 2 2" xfId="42444" xr:uid="{00000000-0005-0000-0000-000037A20000}"/>
    <cellStyle name="Normal 5 2 3 5 3 6 3" xfId="42445" xr:uid="{00000000-0005-0000-0000-000038A20000}"/>
    <cellStyle name="Normal 5 2 3 5 3 7" xfId="42446" xr:uid="{00000000-0005-0000-0000-000039A20000}"/>
    <cellStyle name="Normal 5 2 3 5 3 7 2" xfId="42447" xr:uid="{00000000-0005-0000-0000-00003AA20000}"/>
    <cellStyle name="Normal 5 2 3 5 3 8" xfId="42448" xr:uid="{00000000-0005-0000-0000-00003BA20000}"/>
    <cellStyle name="Normal 5 2 3 5 4" xfId="42449" xr:uid="{00000000-0005-0000-0000-00003CA20000}"/>
    <cellStyle name="Normal 5 2 3 5 4 2" xfId="42450" xr:uid="{00000000-0005-0000-0000-00003DA20000}"/>
    <cellStyle name="Normal 5 2 3 5 4 2 2" xfId="42451" xr:uid="{00000000-0005-0000-0000-00003EA20000}"/>
    <cellStyle name="Normal 5 2 3 5 4 2 2 2" xfId="42452" xr:uid="{00000000-0005-0000-0000-00003FA20000}"/>
    <cellStyle name="Normal 5 2 3 5 4 2 3" xfId="42453" xr:uid="{00000000-0005-0000-0000-000040A20000}"/>
    <cellStyle name="Normal 5 2 3 5 4 2 3 2" xfId="42454" xr:uid="{00000000-0005-0000-0000-000041A20000}"/>
    <cellStyle name="Normal 5 2 3 5 4 2 3 2 2" xfId="42455" xr:uid="{00000000-0005-0000-0000-000042A20000}"/>
    <cellStyle name="Normal 5 2 3 5 4 2 3 3" xfId="42456" xr:uid="{00000000-0005-0000-0000-000043A20000}"/>
    <cellStyle name="Normal 5 2 3 5 4 2 4" xfId="42457" xr:uid="{00000000-0005-0000-0000-000044A20000}"/>
    <cellStyle name="Normal 5 2 3 5 4 3" xfId="42458" xr:uid="{00000000-0005-0000-0000-000045A20000}"/>
    <cellStyle name="Normal 5 2 3 5 4 3 2" xfId="42459" xr:uid="{00000000-0005-0000-0000-000046A20000}"/>
    <cellStyle name="Normal 5 2 3 5 4 4" xfId="42460" xr:uid="{00000000-0005-0000-0000-000047A20000}"/>
    <cellStyle name="Normal 5 2 3 5 4 4 2" xfId="42461" xr:uid="{00000000-0005-0000-0000-000048A20000}"/>
    <cellStyle name="Normal 5 2 3 5 4 4 2 2" xfId="42462" xr:uid="{00000000-0005-0000-0000-000049A20000}"/>
    <cellStyle name="Normal 5 2 3 5 4 4 3" xfId="42463" xr:uid="{00000000-0005-0000-0000-00004AA20000}"/>
    <cellStyle name="Normal 5 2 3 5 4 5" xfId="42464" xr:uid="{00000000-0005-0000-0000-00004BA20000}"/>
    <cellStyle name="Normal 5 2 3 5 5" xfId="42465" xr:uid="{00000000-0005-0000-0000-00004CA20000}"/>
    <cellStyle name="Normal 5 2 3 5 5 2" xfId="42466" xr:uid="{00000000-0005-0000-0000-00004DA20000}"/>
    <cellStyle name="Normal 5 2 3 5 5 2 2" xfId="42467" xr:uid="{00000000-0005-0000-0000-00004EA20000}"/>
    <cellStyle name="Normal 5 2 3 5 5 3" xfId="42468" xr:uid="{00000000-0005-0000-0000-00004FA20000}"/>
    <cellStyle name="Normal 5 2 3 5 5 3 2" xfId="42469" xr:uid="{00000000-0005-0000-0000-000050A20000}"/>
    <cellStyle name="Normal 5 2 3 5 5 3 2 2" xfId="42470" xr:uid="{00000000-0005-0000-0000-000051A20000}"/>
    <cellStyle name="Normal 5 2 3 5 5 3 3" xfId="42471" xr:uid="{00000000-0005-0000-0000-000052A20000}"/>
    <cellStyle name="Normal 5 2 3 5 5 4" xfId="42472" xr:uid="{00000000-0005-0000-0000-000053A20000}"/>
    <cellStyle name="Normal 5 2 3 5 6" xfId="42473" xr:uid="{00000000-0005-0000-0000-000054A20000}"/>
    <cellStyle name="Normal 5 2 3 5 6 2" xfId="42474" xr:uid="{00000000-0005-0000-0000-000055A20000}"/>
    <cellStyle name="Normal 5 2 3 5 6 2 2" xfId="42475" xr:uid="{00000000-0005-0000-0000-000056A20000}"/>
    <cellStyle name="Normal 5 2 3 5 6 3" xfId="42476" xr:uid="{00000000-0005-0000-0000-000057A20000}"/>
    <cellStyle name="Normal 5 2 3 5 6 3 2" xfId="42477" xr:uid="{00000000-0005-0000-0000-000058A20000}"/>
    <cellStyle name="Normal 5 2 3 5 6 3 2 2" xfId="42478" xr:uid="{00000000-0005-0000-0000-000059A20000}"/>
    <cellStyle name="Normal 5 2 3 5 6 3 3" xfId="42479" xr:uid="{00000000-0005-0000-0000-00005AA20000}"/>
    <cellStyle name="Normal 5 2 3 5 6 4" xfId="42480" xr:uid="{00000000-0005-0000-0000-00005BA20000}"/>
    <cellStyle name="Normal 5 2 3 5 7" xfId="42481" xr:uid="{00000000-0005-0000-0000-00005CA20000}"/>
    <cellStyle name="Normal 5 2 3 5 7 2" xfId="42482" xr:uid="{00000000-0005-0000-0000-00005DA20000}"/>
    <cellStyle name="Normal 5 2 3 5 8" xfId="42483" xr:uid="{00000000-0005-0000-0000-00005EA20000}"/>
    <cellStyle name="Normal 5 2 3 5 8 2" xfId="42484" xr:uid="{00000000-0005-0000-0000-00005FA20000}"/>
    <cellStyle name="Normal 5 2 3 5 8 2 2" xfId="42485" xr:uid="{00000000-0005-0000-0000-000060A20000}"/>
    <cellStyle name="Normal 5 2 3 5 8 3" xfId="42486" xr:uid="{00000000-0005-0000-0000-000061A20000}"/>
    <cellStyle name="Normal 5 2 3 5 9" xfId="42487" xr:uid="{00000000-0005-0000-0000-000062A20000}"/>
    <cellStyle name="Normal 5 2 3 5 9 2" xfId="42488" xr:uid="{00000000-0005-0000-0000-000063A20000}"/>
    <cellStyle name="Normal 5 2 3 6" xfId="42489" xr:uid="{00000000-0005-0000-0000-000064A20000}"/>
    <cellStyle name="Normal 5 2 3 6 2" xfId="42490" xr:uid="{00000000-0005-0000-0000-000065A20000}"/>
    <cellStyle name="Normal 5 2 3 6 2 2" xfId="42491" xr:uid="{00000000-0005-0000-0000-000066A20000}"/>
    <cellStyle name="Normal 5 2 3 6 2 2 2" xfId="42492" xr:uid="{00000000-0005-0000-0000-000067A20000}"/>
    <cellStyle name="Normal 5 2 3 6 2 2 2 2" xfId="42493" xr:uid="{00000000-0005-0000-0000-000068A20000}"/>
    <cellStyle name="Normal 5 2 3 6 2 2 2 2 2" xfId="42494" xr:uid="{00000000-0005-0000-0000-000069A20000}"/>
    <cellStyle name="Normal 5 2 3 6 2 2 2 3" xfId="42495" xr:uid="{00000000-0005-0000-0000-00006AA20000}"/>
    <cellStyle name="Normal 5 2 3 6 2 2 2 3 2" xfId="42496" xr:uid="{00000000-0005-0000-0000-00006BA20000}"/>
    <cellStyle name="Normal 5 2 3 6 2 2 2 3 2 2" xfId="42497" xr:uid="{00000000-0005-0000-0000-00006CA20000}"/>
    <cellStyle name="Normal 5 2 3 6 2 2 2 3 3" xfId="42498" xr:uid="{00000000-0005-0000-0000-00006DA20000}"/>
    <cellStyle name="Normal 5 2 3 6 2 2 2 4" xfId="42499" xr:uid="{00000000-0005-0000-0000-00006EA20000}"/>
    <cellStyle name="Normal 5 2 3 6 2 2 3" xfId="42500" xr:uid="{00000000-0005-0000-0000-00006FA20000}"/>
    <cellStyle name="Normal 5 2 3 6 2 2 3 2" xfId="42501" xr:uid="{00000000-0005-0000-0000-000070A20000}"/>
    <cellStyle name="Normal 5 2 3 6 2 2 4" xfId="42502" xr:uid="{00000000-0005-0000-0000-000071A20000}"/>
    <cellStyle name="Normal 5 2 3 6 2 2 4 2" xfId="42503" xr:uid="{00000000-0005-0000-0000-000072A20000}"/>
    <cellStyle name="Normal 5 2 3 6 2 2 4 2 2" xfId="42504" xr:uid="{00000000-0005-0000-0000-000073A20000}"/>
    <cellStyle name="Normal 5 2 3 6 2 2 4 3" xfId="42505" xr:uid="{00000000-0005-0000-0000-000074A20000}"/>
    <cellStyle name="Normal 5 2 3 6 2 2 5" xfId="42506" xr:uid="{00000000-0005-0000-0000-000075A20000}"/>
    <cellStyle name="Normal 5 2 3 6 2 3" xfId="42507" xr:uid="{00000000-0005-0000-0000-000076A20000}"/>
    <cellStyle name="Normal 5 2 3 6 2 3 2" xfId="42508" xr:uid="{00000000-0005-0000-0000-000077A20000}"/>
    <cellStyle name="Normal 5 2 3 6 2 3 2 2" xfId="42509" xr:uid="{00000000-0005-0000-0000-000078A20000}"/>
    <cellStyle name="Normal 5 2 3 6 2 3 3" xfId="42510" xr:uid="{00000000-0005-0000-0000-000079A20000}"/>
    <cellStyle name="Normal 5 2 3 6 2 3 3 2" xfId="42511" xr:uid="{00000000-0005-0000-0000-00007AA20000}"/>
    <cellStyle name="Normal 5 2 3 6 2 3 3 2 2" xfId="42512" xr:uid="{00000000-0005-0000-0000-00007BA20000}"/>
    <cellStyle name="Normal 5 2 3 6 2 3 3 3" xfId="42513" xr:uid="{00000000-0005-0000-0000-00007CA20000}"/>
    <cellStyle name="Normal 5 2 3 6 2 3 4" xfId="42514" xr:uid="{00000000-0005-0000-0000-00007DA20000}"/>
    <cellStyle name="Normal 5 2 3 6 2 4" xfId="42515" xr:uid="{00000000-0005-0000-0000-00007EA20000}"/>
    <cellStyle name="Normal 5 2 3 6 2 4 2" xfId="42516" xr:uid="{00000000-0005-0000-0000-00007FA20000}"/>
    <cellStyle name="Normal 5 2 3 6 2 4 2 2" xfId="42517" xr:uid="{00000000-0005-0000-0000-000080A20000}"/>
    <cellStyle name="Normal 5 2 3 6 2 4 3" xfId="42518" xr:uid="{00000000-0005-0000-0000-000081A20000}"/>
    <cellStyle name="Normal 5 2 3 6 2 4 3 2" xfId="42519" xr:uid="{00000000-0005-0000-0000-000082A20000}"/>
    <cellStyle name="Normal 5 2 3 6 2 4 3 2 2" xfId="42520" xr:uid="{00000000-0005-0000-0000-000083A20000}"/>
    <cellStyle name="Normal 5 2 3 6 2 4 3 3" xfId="42521" xr:uid="{00000000-0005-0000-0000-000084A20000}"/>
    <cellStyle name="Normal 5 2 3 6 2 4 4" xfId="42522" xr:uid="{00000000-0005-0000-0000-000085A20000}"/>
    <cellStyle name="Normal 5 2 3 6 2 5" xfId="42523" xr:uid="{00000000-0005-0000-0000-000086A20000}"/>
    <cellStyle name="Normal 5 2 3 6 2 5 2" xfId="42524" xr:uid="{00000000-0005-0000-0000-000087A20000}"/>
    <cellStyle name="Normal 5 2 3 6 2 6" xfId="42525" xr:uid="{00000000-0005-0000-0000-000088A20000}"/>
    <cellStyle name="Normal 5 2 3 6 2 6 2" xfId="42526" xr:uid="{00000000-0005-0000-0000-000089A20000}"/>
    <cellStyle name="Normal 5 2 3 6 2 6 2 2" xfId="42527" xr:uid="{00000000-0005-0000-0000-00008AA20000}"/>
    <cellStyle name="Normal 5 2 3 6 2 6 3" xfId="42528" xr:uid="{00000000-0005-0000-0000-00008BA20000}"/>
    <cellStyle name="Normal 5 2 3 6 2 7" xfId="42529" xr:uid="{00000000-0005-0000-0000-00008CA20000}"/>
    <cellStyle name="Normal 5 2 3 6 2 7 2" xfId="42530" xr:uid="{00000000-0005-0000-0000-00008DA20000}"/>
    <cellStyle name="Normal 5 2 3 6 2 8" xfId="42531" xr:uid="{00000000-0005-0000-0000-00008EA20000}"/>
    <cellStyle name="Normal 5 2 3 6 3" xfId="42532" xr:uid="{00000000-0005-0000-0000-00008FA20000}"/>
    <cellStyle name="Normal 5 2 3 6 3 2" xfId="42533" xr:uid="{00000000-0005-0000-0000-000090A20000}"/>
    <cellStyle name="Normal 5 2 3 6 3 2 2" xfId="42534" xr:uid="{00000000-0005-0000-0000-000091A20000}"/>
    <cellStyle name="Normal 5 2 3 6 3 2 2 2" xfId="42535" xr:uid="{00000000-0005-0000-0000-000092A20000}"/>
    <cellStyle name="Normal 5 2 3 6 3 2 3" xfId="42536" xr:uid="{00000000-0005-0000-0000-000093A20000}"/>
    <cellStyle name="Normal 5 2 3 6 3 2 3 2" xfId="42537" xr:uid="{00000000-0005-0000-0000-000094A20000}"/>
    <cellStyle name="Normal 5 2 3 6 3 2 3 2 2" xfId="42538" xr:uid="{00000000-0005-0000-0000-000095A20000}"/>
    <cellStyle name="Normal 5 2 3 6 3 2 3 3" xfId="42539" xr:uid="{00000000-0005-0000-0000-000096A20000}"/>
    <cellStyle name="Normal 5 2 3 6 3 2 4" xfId="42540" xr:uid="{00000000-0005-0000-0000-000097A20000}"/>
    <cellStyle name="Normal 5 2 3 6 3 3" xfId="42541" xr:uid="{00000000-0005-0000-0000-000098A20000}"/>
    <cellStyle name="Normal 5 2 3 6 3 3 2" xfId="42542" xr:uid="{00000000-0005-0000-0000-000099A20000}"/>
    <cellStyle name="Normal 5 2 3 6 3 4" xfId="42543" xr:uid="{00000000-0005-0000-0000-00009AA20000}"/>
    <cellStyle name="Normal 5 2 3 6 3 4 2" xfId="42544" xr:uid="{00000000-0005-0000-0000-00009BA20000}"/>
    <cellStyle name="Normal 5 2 3 6 3 4 2 2" xfId="42545" xr:uid="{00000000-0005-0000-0000-00009CA20000}"/>
    <cellStyle name="Normal 5 2 3 6 3 4 3" xfId="42546" xr:uid="{00000000-0005-0000-0000-00009DA20000}"/>
    <cellStyle name="Normal 5 2 3 6 3 5" xfId="42547" xr:uid="{00000000-0005-0000-0000-00009EA20000}"/>
    <cellStyle name="Normal 5 2 3 6 4" xfId="42548" xr:uid="{00000000-0005-0000-0000-00009FA20000}"/>
    <cellStyle name="Normal 5 2 3 6 4 2" xfId="42549" xr:uid="{00000000-0005-0000-0000-0000A0A20000}"/>
    <cellStyle name="Normal 5 2 3 6 4 2 2" xfId="42550" xr:uid="{00000000-0005-0000-0000-0000A1A20000}"/>
    <cellStyle name="Normal 5 2 3 6 4 3" xfId="42551" xr:uid="{00000000-0005-0000-0000-0000A2A20000}"/>
    <cellStyle name="Normal 5 2 3 6 4 3 2" xfId="42552" xr:uid="{00000000-0005-0000-0000-0000A3A20000}"/>
    <cellStyle name="Normal 5 2 3 6 4 3 2 2" xfId="42553" xr:uid="{00000000-0005-0000-0000-0000A4A20000}"/>
    <cellStyle name="Normal 5 2 3 6 4 3 3" xfId="42554" xr:uid="{00000000-0005-0000-0000-0000A5A20000}"/>
    <cellStyle name="Normal 5 2 3 6 4 4" xfId="42555" xr:uid="{00000000-0005-0000-0000-0000A6A20000}"/>
    <cellStyle name="Normal 5 2 3 6 5" xfId="42556" xr:uid="{00000000-0005-0000-0000-0000A7A20000}"/>
    <cellStyle name="Normal 5 2 3 6 5 2" xfId="42557" xr:uid="{00000000-0005-0000-0000-0000A8A20000}"/>
    <cellStyle name="Normal 5 2 3 6 5 2 2" xfId="42558" xr:uid="{00000000-0005-0000-0000-0000A9A20000}"/>
    <cellStyle name="Normal 5 2 3 6 5 3" xfId="42559" xr:uid="{00000000-0005-0000-0000-0000AAA20000}"/>
    <cellStyle name="Normal 5 2 3 6 5 3 2" xfId="42560" xr:uid="{00000000-0005-0000-0000-0000ABA20000}"/>
    <cellStyle name="Normal 5 2 3 6 5 3 2 2" xfId="42561" xr:uid="{00000000-0005-0000-0000-0000ACA20000}"/>
    <cellStyle name="Normal 5 2 3 6 5 3 3" xfId="42562" xr:uid="{00000000-0005-0000-0000-0000ADA20000}"/>
    <cellStyle name="Normal 5 2 3 6 5 4" xfId="42563" xr:uid="{00000000-0005-0000-0000-0000AEA20000}"/>
    <cellStyle name="Normal 5 2 3 6 6" xfId="42564" xr:uid="{00000000-0005-0000-0000-0000AFA20000}"/>
    <cellStyle name="Normal 5 2 3 6 6 2" xfId="42565" xr:uid="{00000000-0005-0000-0000-0000B0A20000}"/>
    <cellStyle name="Normal 5 2 3 6 7" xfId="42566" xr:uid="{00000000-0005-0000-0000-0000B1A20000}"/>
    <cellStyle name="Normal 5 2 3 6 7 2" xfId="42567" xr:uid="{00000000-0005-0000-0000-0000B2A20000}"/>
    <cellStyle name="Normal 5 2 3 6 7 2 2" xfId="42568" xr:uid="{00000000-0005-0000-0000-0000B3A20000}"/>
    <cellStyle name="Normal 5 2 3 6 7 3" xfId="42569" xr:uid="{00000000-0005-0000-0000-0000B4A20000}"/>
    <cellStyle name="Normal 5 2 3 6 8" xfId="42570" xr:uid="{00000000-0005-0000-0000-0000B5A20000}"/>
    <cellStyle name="Normal 5 2 3 6 8 2" xfId="42571" xr:uid="{00000000-0005-0000-0000-0000B6A20000}"/>
    <cellStyle name="Normal 5 2 3 6 9" xfId="42572" xr:uid="{00000000-0005-0000-0000-0000B7A20000}"/>
    <cellStyle name="Normal 5 2 3 7" xfId="42573" xr:uid="{00000000-0005-0000-0000-0000B8A20000}"/>
    <cellStyle name="Normal 5 2 3 7 2" xfId="42574" xr:uid="{00000000-0005-0000-0000-0000B9A20000}"/>
    <cellStyle name="Normal 5 2 3 7 2 2" xfId="42575" xr:uid="{00000000-0005-0000-0000-0000BAA20000}"/>
    <cellStyle name="Normal 5 2 3 7 2 2 2" xfId="42576" xr:uid="{00000000-0005-0000-0000-0000BBA20000}"/>
    <cellStyle name="Normal 5 2 3 7 2 2 2 2" xfId="42577" xr:uid="{00000000-0005-0000-0000-0000BCA20000}"/>
    <cellStyle name="Normal 5 2 3 7 2 2 3" xfId="42578" xr:uid="{00000000-0005-0000-0000-0000BDA20000}"/>
    <cellStyle name="Normal 5 2 3 7 2 2 3 2" xfId="42579" xr:uid="{00000000-0005-0000-0000-0000BEA20000}"/>
    <cellStyle name="Normal 5 2 3 7 2 2 3 2 2" xfId="42580" xr:uid="{00000000-0005-0000-0000-0000BFA20000}"/>
    <cellStyle name="Normal 5 2 3 7 2 2 3 3" xfId="42581" xr:uid="{00000000-0005-0000-0000-0000C0A20000}"/>
    <cellStyle name="Normal 5 2 3 7 2 2 4" xfId="42582" xr:uid="{00000000-0005-0000-0000-0000C1A20000}"/>
    <cellStyle name="Normal 5 2 3 7 2 3" xfId="42583" xr:uid="{00000000-0005-0000-0000-0000C2A20000}"/>
    <cellStyle name="Normal 5 2 3 7 2 3 2" xfId="42584" xr:uid="{00000000-0005-0000-0000-0000C3A20000}"/>
    <cellStyle name="Normal 5 2 3 7 2 4" xfId="42585" xr:uid="{00000000-0005-0000-0000-0000C4A20000}"/>
    <cellStyle name="Normal 5 2 3 7 2 4 2" xfId="42586" xr:uid="{00000000-0005-0000-0000-0000C5A20000}"/>
    <cellStyle name="Normal 5 2 3 7 2 4 2 2" xfId="42587" xr:uid="{00000000-0005-0000-0000-0000C6A20000}"/>
    <cellStyle name="Normal 5 2 3 7 2 4 3" xfId="42588" xr:uid="{00000000-0005-0000-0000-0000C7A20000}"/>
    <cellStyle name="Normal 5 2 3 7 2 5" xfId="42589" xr:uid="{00000000-0005-0000-0000-0000C8A20000}"/>
    <cellStyle name="Normal 5 2 3 7 3" xfId="42590" xr:uid="{00000000-0005-0000-0000-0000C9A20000}"/>
    <cellStyle name="Normal 5 2 3 7 3 2" xfId="42591" xr:uid="{00000000-0005-0000-0000-0000CAA20000}"/>
    <cellStyle name="Normal 5 2 3 7 3 2 2" xfId="42592" xr:uid="{00000000-0005-0000-0000-0000CBA20000}"/>
    <cellStyle name="Normal 5 2 3 7 3 3" xfId="42593" xr:uid="{00000000-0005-0000-0000-0000CCA20000}"/>
    <cellStyle name="Normal 5 2 3 7 3 3 2" xfId="42594" xr:uid="{00000000-0005-0000-0000-0000CDA20000}"/>
    <cellStyle name="Normal 5 2 3 7 3 3 2 2" xfId="42595" xr:uid="{00000000-0005-0000-0000-0000CEA20000}"/>
    <cellStyle name="Normal 5 2 3 7 3 3 3" xfId="42596" xr:uid="{00000000-0005-0000-0000-0000CFA20000}"/>
    <cellStyle name="Normal 5 2 3 7 3 4" xfId="42597" xr:uid="{00000000-0005-0000-0000-0000D0A20000}"/>
    <cellStyle name="Normal 5 2 3 7 4" xfId="42598" xr:uid="{00000000-0005-0000-0000-0000D1A20000}"/>
    <cellStyle name="Normal 5 2 3 7 4 2" xfId="42599" xr:uid="{00000000-0005-0000-0000-0000D2A20000}"/>
    <cellStyle name="Normal 5 2 3 7 4 2 2" xfId="42600" xr:uid="{00000000-0005-0000-0000-0000D3A20000}"/>
    <cellStyle name="Normal 5 2 3 7 4 3" xfId="42601" xr:uid="{00000000-0005-0000-0000-0000D4A20000}"/>
    <cellStyle name="Normal 5 2 3 7 4 3 2" xfId="42602" xr:uid="{00000000-0005-0000-0000-0000D5A20000}"/>
    <cellStyle name="Normal 5 2 3 7 4 3 2 2" xfId="42603" xr:uid="{00000000-0005-0000-0000-0000D6A20000}"/>
    <cellStyle name="Normal 5 2 3 7 4 3 3" xfId="42604" xr:uid="{00000000-0005-0000-0000-0000D7A20000}"/>
    <cellStyle name="Normal 5 2 3 7 4 4" xfId="42605" xr:uid="{00000000-0005-0000-0000-0000D8A20000}"/>
    <cellStyle name="Normal 5 2 3 7 5" xfId="42606" xr:uid="{00000000-0005-0000-0000-0000D9A20000}"/>
    <cellStyle name="Normal 5 2 3 7 5 2" xfId="42607" xr:uid="{00000000-0005-0000-0000-0000DAA20000}"/>
    <cellStyle name="Normal 5 2 3 7 6" xfId="42608" xr:uid="{00000000-0005-0000-0000-0000DBA20000}"/>
    <cellStyle name="Normal 5 2 3 7 6 2" xfId="42609" xr:uid="{00000000-0005-0000-0000-0000DCA20000}"/>
    <cellStyle name="Normal 5 2 3 7 6 2 2" xfId="42610" xr:uid="{00000000-0005-0000-0000-0000DDA20000}"/>
    <cellStyle name="Normal 5 2 3 7 6 3" xfId="42611" xr:uid="{00000000-0005-0000-0000-0000DEA20000}"/>
    <cellStyle name="Normal 5 2 3 7 7" xfId="42612" xr:uid="{00000000-0005-0000-0000-0000DFA20000}"/>
    <cellStyle name="Normal 5 2 3 7 7 2" xfId="42613" xr:uid="{00000000-0005-0000-0000-0000E0A20000}"/>
    <cellStyle name="Normal 5 2 3 7 8" xfId="42614" xr:uid="{00000000-0005-0000-0000-0000E1A20000}"/>
    <cellStyle name="Normal 5 2 3 8" xfId="42615" xr:uid="{00000000-0005-0000-0000-0000E2A20000}"/>
    <cellStyle name="Normal 5 2 3 8 2" xfId="42616" xr:uid="{00000000-0005-0000-0000-0000E3A20000}"/>
    <cellStyle name="Normal 5 2 3 8 2 2" xfId="42617" xr:uid="{00000000-0005-0000-0000-0000E4A20000}"/>
    <cellStyle name="Normal 5 2 3 8 2 2 2" xfId="42618" xr:uid="{00000000-0005-0000-0000-0000E5A20000}"/>
    <cellStyle name="Normal 5 2 3 8 2 2 2 2" xfId="42619" xr:uid="{00000000-0005-0000-0000-0000E6A20000}"/>
    <cellStyle name="Normal 5 2 3 8 2 2 3" xfId="42620" xr:uid="{00000000-0005-0000-0000-0000E7A20000}"/>
    <cellStyle name="Normal 5 2 3 8 2 2 3 2" xfId="42621" xr:uid="{00000000-0005-0000-0000-0000E8A20000}"/>
    <cellStyle name="Normal 5 2 3 8 2 2 3 2 2" xfId="42622" xr:uid="{00000000-0005-0000-0000-0000E9A20000}"/>
    <cellStyle name="Normal 5 2 3 8 2 2 3 3" xfId="42623" xr:uid="{00000000-0005-0000-0000-0000EAA20000}"/>
    <cellStyle name="Normal 5 2 3 8 2 2 4" xfId="42624" xr:uid="{00000000-0005-0000-0000-0000EBA20000}"/>
    <cellStyle name="Normal 5 2 3 8 2 3" xfId="42625" xr:uid="{00000000-0005-0000-0000-0000ECA20000}"/>
    <cellStyle name="Normal 5 2 3 8 2 3 2" xfId="42626" xr:uid="{00000000-0005-0000-0000-0000EDA20000}"/>
    <cellStyle name="Normal 5 2 3 8 2 4" xfId="42627" xr:uid="{00000000-0005-0000-0000-0000EEA20000}"/>
    <cellStyle name="Normal 5 2 3 8 2 4 2" xfId="42628" xr:uid="{00000000-0005-0000-0000-0000EFA20000}"/>
    <cellStyle name="Normal 5 2 3 8 2 4 2 2" xfId="42629" xr:uid="{00000000-0005-0000-0000-0000F0A20000}"/>
    <cellStyle name="Normal 5 2 3 8 2 4 3" xfId="42630" xr:uid="{00000000-0005-0000-0000-0000F1A20000}"/>
    <cellStyle name="Normal 5 2 3 8 2 5" xfId="42631" xr:uid="{00000000-0005-0000-0000-0000F2A20000}"/>
    <cellStyle name="Normal 5 2 3 8 3" xfId="42632" xr:uid="{00000000-0005-0000-0000-0000F3A20000}"/>
    <cellStyle name="Normal 5 2 3 8 3 2" xfId="42633" xr:uid="{00000000-0005-0000-0000-0000F4A20000}"/>
    <cellStyle name="Normal 5 2 3 8 3 2 2" xfId="42634" xr:uid="{00000000-0005-0000-0000-0000F5A20000}"/>
    <cellStyle name="Normal 5 2 3 8 3 3" xfId="42635" xr:uid="{00000000-0005-0000-0000-0000F6A20000}"/>
    <cellStyle name="Normal 5 2 3 8 3 3 2" xfId="42636" xr:uid="{00000000-0005-0000-0000-0000F7A20000}"/>
    <cellStyle name="Normal 5 2 3 8 3 3 2 2" xfId="42637" xr:uid="{00000000-0005-0000-0000-0000F8A20000}"/>
    <cellStyle name="Normal 5 2 3 8 3 3 3" xfId="42638" xr:uid="{00000000-0005-0000-0000-0000F9A20000}"/>
    <cellStyle name="Normal 5 2 3 8 3 4" xfId="42639" xr:uid="{00000000-0005-0000-0000-0000FAA20000}"/>
    <cellStyle name="Normal 5 2 3 8 4" xfId="42640" xr:uid="{00000000-0005-0000-0000-0000FBA20000}"/>
    <cellStyle name="Normal 5 2 3 8 4 2" xfId="42641" xr:uid="{00000000-0005-0000-0000-0000FCA20000}"/>
    <cellStyle name="Normal 5 2 3 8 4 2 2" xfId="42642" xr:uid="{00000000-0005-0000-0000-0000FDA20000}"/>
    <cellStyle name="Normal 5 2 3 8 4 3" xfId="42643" xr:uid="{00000000-0005-0000-0000-0000FEA20000}"/>
    <cellStyle name="Normal 5 2 3 8 4 3 2" xfId="42644" xr:uid="{00000000-0005-0000-0000-0000FFA20000}"/>
    <cellStyle name="Normal 5 2 3 8 4 3 2 2" xfId="42645" xr:uid="{00000000-0005-0000-0000-000000A30000}"/>
    <cellStyle name="Normal 5 2 3 8 4 3 3" xfId="42646" xr:uid="{00000000-0005-0000-0000-000001A30000}"/>
    <cellStyle name="Normal 5 2 3 8 4 4" xfId="42647" xr:uid="{00000000-0005-0000-0000-000002A30000}"/>
    <cellStyle name="Normal 5 2 3 8 5" xfId="42648" xr:uid="{00000000-0005-0000-0000-000003A30000}"/>
    <cellStyle name="Normal 5 2 3 8 5 2" xfId="42649" xr:uid="{00000000-0005-0000-0000-000004A30000}"/>
    <cellStyle name="Normal 5 2 3 8 6" xfId="42650" xr:uid="{00000000-0005-0000-0000-000005A30000}"/>
    <cellStyle name="Normal 5 2 3 8 6 2" xfId="42651" xr:uid="{00000000-0005-0000-0000-000006A30000}"/>
    <cellStyle name="Normal 5 2 3 8 6 2 2" xfId="42652" xr:uid="{00000000-0005-0000-0000-000007A30000}"/>
    <cellStyle name="Normal 5 2 3 8 6 3" xfId="42653" xr:uid="{00000000-0005-0000-0000-000008A30000}"/>
    <cellStyle name="Normal 5 2 3 8 7" xfId="42654" xr:uid="{00000000-0005-0000-0000-000009A30000}"/>
    <cellStyle name="Normal 5 2 3 8 7 2" xfId="42655" xr:uid="{00000000-0005-0000-0000-00000AA30000}"/>
    <cellStyle name="Normal 5 2 3 8 8" xfId="42656" xr:uid="{00000000-0005-0000-0000-00000BA30000}"/>
    <cellStyle name="Normal 5 2 3 9" xfId="42657" xr:uid="{00000000-0005-0000-0000-00000CA30000}"/>
    <cellStyle name="Normal 5 2 3 9 2" xfId="42658" xr:uid="{00000000-0005-0000-0000-00000DA30000}"/>
    <cellStyle name="Normal 5 2 3 9 2 2" xfId="42659" xr:uid="{00000000-0005-0000-0000-00000EA30000}"/>
    <cellStyle name="Normal 5 2 3 9 2 2 2" xfId="42660" xr:uid="{00000000-0005-0000-0000-00000FA30000}"/>
    <cellStyle name="Normal 5 2 3 9 2 2 2 2" xfId="42661" xr:uid="{00000000-0005-0000-0000-000010A30000}"/>
    <cellStyle name="Normal 5 2 3 9 2 2 3" xfId="42662" xr:uid="{00000000-0005-0000-0000-000011A30000}"/>
    <cellStyle name="Normal 5 2 3 9 2 2 3 2" xfId="42663" xr:uid="{00000000-0005-0000-0000-000012A30000}"/>
    <cellStyle name="Normal 5 2 3 9 2 2 3 2 2" xfId="42664" xr:uid="{00000000-0005-0000-0000-000013A30000}"/>
    <cellStyle name="Normal 5 2 3 9 2 2 3 3" xfId="42665" xr:uid="{00000000-0005-0000-0000-000014A30000}"/>
    <cellStyle name="Normal 5 2 3 9 2 2 4" xfId="42666" xr:uid="{00000000-0005-0000-0000-000015A30000}"/>
    <cellStyle name="Normal 5 2 3 9 2 3" xfId="42667" xr:uid="{00000000-0005-0000-0000-000016A30000}"/>
    <cellStyle name="Normal 5 2 3 9 2 3 2" xfId="42668" xr:uid="{00000000-0005-0000-0000-000017A30000}"/>
    <cellStyle name="Normal 5 2 3 9 2 4" xfId="42669" xr:uid="{00000000-0005-0000-0000-000018A30000}"/>
    <cellStyle name="Normal 5 2 3 9 2 4 2" xfId="42670" xr:uid="{00000000-0005-0000-0000-000019A30000}"/>
    <cellStyle name="Normal 5 2 3 9 2 4 2 2" xfId="42671" xr:uid="{00000000-0005-0000-0000-00001AA30000}"/>
    <cellStyle name="Normal 5 2 3 9 2 4 3" xfId="42672" xr:uid="{00000000-0005-0000-0000-00001BA30000}"/>
    <cellStyle name="Normal 5 2 3 9 2 5" xfId="42673" xr:uid="{00000000-0005-0000-0000-00001CA30000}"/>
    <cellStyle name="Normal 5 2 3 9 3" xfId="42674" xr:uid="{00000000-0005-0000-0000-00001DA30000}"/>
    <cellStyle name="Normal 5 2 3 9 3 2" xfId="42675" xr:uid="{00000000-0005-0000-0000-00001EA30000}"/>
    <cellStyle name="Normal 5 2 3 9 3 2 2" xfId="42676" xr:uid="{00000000-0005-0000-0000-00001FA30000}"/>
    <cellStyle name="Normal 5 2 3 9 3 3" xfId="42677" xr:uid="{00000000-0005-0000-0000-000020A30000}"/>
    <cellStyle name="Normal 5 2 3 9 3 3 2" xfId="42678" xr:uid="{00000000-0005-0000-0000-000021A30000}"/>
    <cellStyle name="Normal 5 2 3 9 3 3 2 2" xfId="42679" xr:uid="{00000000-0005-0000-0000-000022A30000}"/>
    <cellStyle name="Normal 5 2 3 9 3 3 3" xfId="42680" xr:uid="{00000000-0005-0000-0000-000023A30000}"/>
    <cellStyle name="Normal 5 2 3 9 3 4" xfId="42681" xr:uid="{00000000-0005-0000-0000-000024A30000}"/>
    <cellStyle name="Normal 5 2 3 9 4" xfId="42682" xr:uid="{00000000-0005-0000-0000-000025A30000}"/>
    <cellStyle name="Normal 5 2 3 9 4 2" xfId="42683" xr:uid="{00000000-0005-0000-0000-000026A30000}"/>
    <cellStyle name="Normal 5 2 3 9 5" xfId="42684" xr:uid="{00000000-0005-0000-0000-000027A30000}"/>
    <cellStyle name="Normal 5 2 3 9 5 2" xfId="42685" xr:uid="{00000000-0005-0000-0000-000028A30000}"/>
    <cellStyle name="Normal 5 2 3 9 5 2 2" xfId="42686" xr:uid="{00000000-0005-0000-0000-000029A30000}"/>
    <cellStyle name="Normal 5 2 3 9 5 3" xfId="42687" xr:uid="{00000000-0005-0000-0000-00002AA30000}"/>
    <cellStyle name="Normal 5 2 3 9 6" xfId="42688" xr:uid="{00000000-0005-0000-0000-00002BA30000}"/>
    <cellStyle name="Normal 5 2 3_T-straight with PEDs adjustor" xfId="42689" xr:uid="{00000000-0005-0000-0000-00002CA30000}"/>
    <cellStyle name="Normal 5 2 4" xfId="1359" xr:uid="{00000000-0005-0000-0000-00002DA30000}"/>
    <cellStyle name="Normal 5 2 4 10" xfId="42690" xr:uid="{00000000-0005-0000-0000-00002EA30000}"/>
    <cellStyle name="Normal 5 2 4 10 2" xfId="42691" xr:uid="{00000000-0005-0000-0000-00002FA30000}"/>
    <cellStyle name="Normal 5 2 4 10 2 2" xfId="42692" xr:uid="{00000000-0005-0000-0000-000030A30000}"/>
    <cellStyle name="Normal 5 2 4 10 3" xfId="42693" xr:uid="{00000000-0005-0000-0000-000031A30000}"/>
    <cellStyle name="Normal 5 2 4 10 3 2" xfId="42694" xr:uid="{00000000-0005-0000-0000-000032A30000}"/>
    <cellStyle name="Normal 5 2 4 10 3 2 2" xfId="42695" xr:uid="{00000000-0005-0000-0000-000033A30000}"/>
    <cellStyle name="Normal 5 2 4 10 3 3" xfId="42696" xr:uid="{00000000-0005-0000-0000-000034A30000}"/>
    <cellStyle name="Normal 5 2 4 10 4" xfId="42697" xr:uid="{00000000-0005-0000-0000-000035A30000}"/>
    <cellStyle name="Normal 5 2 4 11" xfId="42698" xr:uid="{00000000-0005-0000-0000-000036A30000}"/>
    <cellStyle name="Normal 5 2 4 11 2" xfId="42699" xr:uid="{00000000-0005-0000-0000-000037A30000}"/>
    <cellStyle name="Normal 5 2 4 11 2 2" xfId="42700" xr:uid="{00000000-0005-0000-0000-000038A30000}"/>
    <cellStyle name="Normal 5 2 4 11 3" xfId="42701" xr:uid="{00000000-0005-0000-0000-000039A30000}"/>
    <cellStyle name="Normal 5 2 4 11 3 2" xfId="42702" xr:uid="{00000000-0005-0000-0000-00003AA30000}"/>
    <cellStyle name="Normal 5 2 4 11 3 2 2" xfId="42703" xr:uid="{00000000-0005-0000-0000-00003BA30000}"/>
    <cellStyle name="Normal 5 2 4 11 3 3" xfId="42704" xr:uid="{00000000-0005-0000-0000-00003CA30000}"/>
    <cellStyle name="Normal 5 2 4 11 4" xfId="42705" xr:uid="{00000000-0005-0000-0000-00003DA30000}"/>
    <cellStyle name="Normal 5 2 4 12" xfId="42706" xr:uid="{00000000-0005-0000-0000-00003EA30000}"/>
    <cellStyle name="Normal 5 2 4 12 2" xfId="42707" xr:uid="{00000000-0005-0000-0000-00003FA30000}"/>
    <cellStyle name="Normal 5 2 4 12 2 2" xfId="42708" xr:uid="{00000000-0005-0000-0000-000040A30000}"/>
    <cellStyle name="Normal 5 2 4 12 3" xfId="42709" xr:uid="{00000000-0005-0000-0000-000041A30000}"/>
    <cellStyle name="Normal 5 2 4 12 3 2" xfId="42710" xr:uid="{00000000-0005-0000-0000-000042A30000}"/>
    <cellStyle name="Normal 5 2 4 12 3 2 2" xfId="42711" xr:uid="{00000000-0005-0000-0000-000043A30000}"/>
    <cellStyle name="Normal 5 2 4 12 3 3" xfId="42712" xr:uid="{00000000-0005-0000-0000-000044A30000}"/>
    <cellStyle name="Normal 5 2 4 12 4" xfId="42713" xr:uid="{00000000-0005-0000-0000-000045A30000}"/>
    <cellStyle name="Normal 5 2 4 13" xfId="42714" xr:uid="{00000000-0005-0000-0000-000046A30000}"/>
    <cellStyle name="Normal 5 2 4 13 2" xfId="42715" xr:uid="{00000000-0005-0000-0000-000047A30000}"/>
    <cellStyle name="Normal 5 2 4 13 2 2" xfId="42716" xr:uid="{00000000-0005-0000-0000-000048A30000}"/>
    <cellStyle name="Normal 5 2 4 13 3" xfId="42717" xr:uid="{00000000-0005-0000-0000-000049A30000}"/>
    <cellStyle name="Normal 5 2 4 14" xfId="42718" xr:uid="{00000000-0005-0000-0000-00004AA30000}"/>
    <cellStyle name="Normal 5 2 4 14 2" xfId="42719" xr:uid="{00000000-0005-0000-0000-00004BA30000}"/>
    <cellStyle name="Normal 5 2 4 15" xfId="42720" xr:uid="{00000000-0005-0000-0000-00004CA30000}"/>
    <cellStyle name="Normal 5 2 4 15 2" xfId="42721" xr:uid="{00000000-0005-0000-0000-00004DA30000}"/>
    <cellStyle name="Normal 5 2 4 16" xfId="42722" xr:uid="{00000000-0005-0000-0000-00004EA30000}"/>
    <cellStyle name="Normal 5 2 4 17" xfId="42723" xr:uid="{00000000-0005-0000-0000-00004FA30000}"/>
    <cellStyle name="Normal 5 2 4 2" xfId="1360" xr:uid="{00000000-0005-0000-0000-000050A30000}"/>
    <cellStyle name="Normal 5 2 4 2 10" xfId="42724" xr:uid="{00000000-0005-0000-0000-000051A30000}"/>
    <cellStyle name="Normal 5 2 4 2 11" xfId="42725" xr:uid="{00000000-0005-0000-0000-000052A30000}"/>
    <cellStyle name="Normal 5 2 4 2 2" xfId="42726" xr:uid="{00000000-0005-0000-0000-000053A30000}"/>
    <cellStyle name="Normal 5 2 4 2 2 10" xfId="42727" xr:uid="{00000000-0005-0000-0000-000054A30000}"/>
    <cellStyle name="Normal 5 2 4 2 2 2" xfId="42728" xr:uid="{00000000-0005-0000-0000-000055A30000}"/>
    <cellStyle name="Normal 5 2 4 2 2 2 2" xfId="42729" xr:uid="{00000000-0005-0000-0000-000056A30000}"/>
    <cellStyle name="Normal 5 2 4 2 2 2 2 2" xfId="42730" xr:uid="{00000000-0005-0000-0000-000057A30000}"/>
    <cellStyle name="Normal 5 2 4 2 2 2 2 2 2" xfId="42731" xr:uid="{00000000-0005-0000-0000-000058A30000}"/>
    <cellStyle name="Normal 5 2 4 2 2 2 2 2 2 2" xfId="42732" xr:uid="{00000000-0005-0000-0000-000059A30000}"/>
    <cellStyle name="Normal 5 2 4 2 2 2 2 2 3" xfId="42733" xr:uid="{00000000-0005-0000-0000-00005AA30000}"/>
    <cellStyle name="Normal 5 2 4 2 2 2 2 2 3 2" xfId="42734" xr:uid="{00000000-0005-0000-0000-00005BA30000}"/>
    <cellStyle name="Normal 5 2 4 2 2 2 2 2 3 2 2" xfId="42735" xr:uid="{00000000-0005-0000-0000-00005CA30000}"/>
    <cellStyle name="Normal 5 2 4 2 2 2 2 2 3 3" xfId="42736" xr:uid="{00000000-0005-0000-0000-00005DA30000}"/>
    <cellStyle name="Normal 5 2 4 2 2 2 2 2 4" xfId="42737" xr:uid="{00000000-0005-0000-0000-00005EA30000}"/>
    <cellStyle name="Normal 5 2 4 2 2 2 2 3" xfId="42738" xr:uid="{00000000-0005-0000-0000-00005FA30000}"/>
    <cellStyle name="Normal 5 2 4 2 2 2 2 3 2" xfId="42739" xr:uid="{00000000-0005-0000-0000-000060A30000}"/>
    <cellStyle name="Normal 5 2 4 2 2 2 2 4" xfId="42740" xr:uid="{00000000-0005-0000-0000-000061A30000}"/>
    <cellStyle name="Normal 5 2 4 2 2 2 2 4 2" xfId="42741" xr:uid="{00000000-0005-0000-0000-000062A30000}"/>
    <cellStyle name="Normal 5 2 4 2 2 2 2 4 2 2" xfId="42742" xr:uid="{00000000-0005-0000-0000-000063A30000}"/>
    <cellStyle name="Normal 5 2 4 2 2 2 2 4 3" xfId="42743" xr:uid="{00000000-0005-0000-0000-000064A30000}"/>
    <cellStyle name="Normal 5 2 4 2 2 2 2 5" xfId="42744" xr:uid="{00000000-0005-0000-0000-000065A30000}"/>
    <cellStyle name="Normal 5 2 4 2 2 2 3" xfId="42745" xr:uid="{00000000-0005-0000-0000-000066A30000}"/>
    <cellStyle name="Normal 5 2 4 2 2 2 3 2" xfId="42746" xr:uid="{00000000-0005-0000-0000-000067A30000}"/>
    <cellStyle name="Normal 5 2 4 2 2 2 3 2 2" xfId="42747" xr:uid="{00000000-0005-0000-0000-000068A30000}"/>
    <cellStyle name="Normal 5 2 4 2 2 2 3 3" xfId="42748" xr:uid="{00000000-0005-0000-0000-000069A30000}"/>
    <cellStyle name="Normal 5 2 4 2 2 2 3 3 2" xfId="42749" xr:uid="{00000000-0005-0000-0000-00006AA30000}"/>
    <cellStyle name="Normal 5 2 4 2 2 2 3 3 2 2" xfId="42750" xr:uid="{00000000-0005-0000-0000-00006BA30000}"/>
    <cellStyle name="Normal 5 2 4 2 2 2 3 3 3" xfId="42751" xr:uid="{00000000-0005-0000-0000-00006CA30000}"/>
    <cellStyle name="Normal 5 2 4 2 2 2 3 4" xfId="42752" xr:uid="{00000000-0005-0000-0000-00006DA30000}"/>
    <cellStyle name="Normal 5 2 4 2 2 2 4" xfId="42753" xr:uid="{00000000-0005-0000-0000-00006EA30000}"/>
    <cellStyle name="Normal 5 2 4 2 2 2 4 2" xfId="42754" xr:uid="{00000000-0005-0000-0000-00006FA30000}"/>
    <cellStyle name="Normal 5 2 4 2 2 2 4 2 2" xfId="42755" xr:uid="{00000000-0005-0000-0000-000070A30000}"/>
    <cellStyle name="Normal 5 2 4 2 2 2 4 3" xfId="42756" xr:uid="{00000000-0005-0000-0000-000071A30000}"/>
    <cellStyle name="Normal 5 2 4 2 2 2 4 3 2" xfId="42757" xr:uid="{00000000-0005-0000-0000-000072A30000}"/>
    <cellStyle name="Normal 5 2 4 2 2 2 4 3 2 2" xfId="42758" xr:uid="{00000000-0005-0000-0000-000073A30000}"/>
    <cellStyle name="Normal 5 2 4 2 2 2 4 3 3" xfId="42759" xr:uid="{00000000-0005-0000-0000-000074A30000}"/>
    <cellStyle name="Normal 5 2 4 2 2 2 4 4" xfId="42760" xr:uid="{00000000-0005-0000-0000-000075A30000}"/>
    <cellStyle name="Normal 5 2 4 2 2 2 5" xfId="42761" xr:uid="{00000000-0005-0000-0000-000076A30000}"/>
    <cellStyle name="Normal 5 2 4 2 2 2 5 2" xfId="42762" xr:uid="{00000000-0005-0000-0000-000077A30000}"/>
    <cellStyle name="Normal 5 2 4 2 2 2 6" xfId="42763" xr:uid="{00000000-0005-0000-0000-000078A30000}"/>
    <cellStyle name="Normal 5 2 4 2 2 2 6 2" xfId="42764" xr:uid="{00000000-0005-0000-0000-000079A30000}"/>
    <cellStyle name="Normal 5 2 4 2 2 2 6 2 2" xfId="42765" xr:uid="{00000000-0005-0000-0000-00007AA30000}"/>
    <cellStyle name="Normal 5 2 4 2 2 2 6 3" xfId="42766" xr:uid="{00000000-0005-0000-0000-00007BA30000}"/>
    <cellStyle name="Normal 5 2 4 2 2 2 7" xfId="42767" xr:uid="{00000000-0005-0000-0000-00007CA30000}"/>
    <cellStyle name="Normal 5 2 4 2 2 2 7 2" xfId="42768" xr:uid="{00000000-0005-0000-0000-00007DA30000}"/>
    <cellStyle name="Normal 5 2 4 2 2 2 8" xfId="42769" xr:uid="{00000000-0005-0000-0000-00007EA30000}"/>
    <cellStyle name="Normal 5 2 4 2 2 3" xfId="42770" xr:uid="{00000000-0005-0000-0000-00007FA30000}"/>
    <cellStyle name="Normal 5 2 4 2 2 3 2" xfId="42771" xr:uid="{00000000-0005-0000-0000-000080A30000}"/>
    <cellStyle name="Normal 5 2 4 2 2 3 2 2" xfId="42772" xr:uid="{00000000-0005-0000-0000-000081A30000}"/>
    <cellStyle name="Normal 5 2 4 2 2 3 2 2 2" xfId="42773" xr:uid="{00000000-0005-0000-0000-000082A30000}"/>
    <cellStyle name="Normal 5 2 4 2 2 3 2 3" xfId="42774" xr:uid="{00000000-0005-0000-0000-000083A30000}"/>
    <cellStyle name="Normal 5 2 4 2 2 3 2 3 2" xfId="42775" xr:uid="{00000000-0005-0000-0000-000084A30000}"/>
    <cellStyle name="Normal 5 2 4 2 2 3 2 3 2 2" xfId="42776" xr:uid="{00000000-0005-0000-0000-000085A30000}"/>
    <cellStyle name="Normal 5 2 4 2 2 3 2 3 3" xfId="42777" xr:uid="{00000000-0005-0000-0000-000086A30000}"/>
    <cellStyle name="Normal 5 2 4 2 2 3 2 4" xfId="42778" xr:uid="{00000000-0005-0000-0000-000087A30000}"/>
    <cellStyle name="Normal 5 2 4 2 2 3 3" xfId="42779" xr:uid="{00000000-0005-0000-0000-000088A30000}"/>
    <cellStyle name="Normal 5 2 4 2 2 3 3 2" xfId="42780" xr:uid="{00000000-0005-0000-0000-000089A30000}"/>
    <cellStyle name="Normal 5 2 4 2 2 3 4" xfId="42781" xr:uid="{00000000-0005-0000-0000-00008AA30000}"/>
    <cellStyle name="Normal 5 2 4 2 2 3 4 2" xfId="42782" xr:uid="{00000000-0005-0000-0000-00008BA30000}"/>
    <cellStyle name="Normal 5 2 4 2 2 3 4 2 2" xfId="42783" xr:uid="{00000000-0005-0000-0000-00008CA30000}"/>
    <cellStyle name="Normal 5 2 4 2 2 3 4 3" xfId="42784" xr:uid="{00000000-0005-0000-0000-00008DA30000}"/>
    <cellStyle name="Normal 5 2 4 2 2 3 5" xfId="42785" xr:uid="{00000000-0005-0000-0000-00008EA30000}"/>
    <cellStyle name="Normal 5 2 4 2 2 4" xfId="42786" xr:uid="{00000000-0005-0000-0000-00008FA30000}"/>
    <cellStyle name="Normal 5 2 4 2 2 4 2" xfId="42787" xr:uid="{00000000-0005-0000-0000-000090A30000}"/>
    <cellStyle name="Normal 5 2 4 2 2 4 2 2" xfId="42788" xr:uid="{00000000-0005-0000-0000-000091A30000}"/>
    <cellStyle name="Normal 5 2 4 2 2 4 3" xfId="42789" xr:uid="{00000000-0005-0000-0000-000092A30000}"/>
    <cellStyle name="Normal 5 2 4 2 2 4 3 2" xfId="42790" xr:uid="{00000000-0005-0000-0000-000093A30000}"/>
    <cellStyle name="Normal 5 2 4 2 2 4 3 2 2" xfId="42791" xr:uid="{00000000-0005-0000-0000-000094A30000}"/>
    <cellStyle name="Normal 5 2 4 2 2 4 3 3" xfId="42792" xr:uid="{00000000-0005-0000-0000-000095A30000}"/>
    <cellStyle name="Normal 5 2 4 2 2 4 4" xfId="42793" xr:uid="{00000000-0005-0000-0000-000096A30000}"/>
    <cellStyle name="Normal 5 2 4 2 2 5" xfId="42794" xr:uid="{00000000-0005-0000-0000-000097A30000}"/>
    <cellStyle name="Normal 5 2 4 2 2 5 2" xfId="42795" xr:uid="{00000000-0005-0000-0000-000098A30000}"/>
    <cellStyle name="Normal 5 2 4 2 2 5 2 2" xfId="42796" xr:uid="{00000000-0005-0000-0000-000099A30000}"/>
    <cellStyle name="Normal 5 2 4 2 2 5 3" xfId="42797" xr:uid="{00000000-0005-0000-0000-00009AA30000}"/>
    <cellStyle name="Normal 5 2 4 2 2 5 3 2" xfId="42798" xr:uid="{00000000-0005-0000-0000-00009BA30000}"/>
    <cellStyle name="Normal 5 2 4 2 2 5 3 2 2" xfId="42799" xr:uid="{00000000-0005-0000-0000-00009CA30000}"/>
    <cellStyle name="Normal 5 2 4 2 2 5 3 3" xfId="42800" xr:uid="{00000000-0005-0000-0000-00009DA30000}"/>
    <cellStyle name="Normal 5 2 4 2 2 5 4" xfId="42801" xr:uid="{00000000-0005-0000-0000-00009EA30000}"/>
    <cellStyle name="Normal 5 2 4 2 2 6" xfId="42802" xr:uid="{00000000-0005-0000-0000-00009FA30000}"/>
    <cellStyle name="Normal 5 2 4 2 2 6 2" xfId="42803" xr:uid="{00000000-0005-0000-0000-0000A0A30000}"/>
    <cellStyle name="Normal 5 2 4 2 2 7" xfId="42804" xr:uid="{00000000-0005-0000-0000-0000A1A30000}"/>
    <cellStyle name="Normal 5 2 4 2 2 7 2" xfId="42805" xr:uid="{00000000-0005-0000-0000-0000A2A30000}"/>
    <cellStyle name="Normal 5 2 4 2 2 7 2 2" xfId="42806" xr:uid="{00000000-0005-0000-0000-0000A3A30000}"/>
    <cellStyle name="Normal 5 2 4 2 2 7 3" xfId="42807" xr:uid="{00000000-0005-0000-0000-0000A4A30000}"/>
    <cellStyle name="Normal 5 2 4 2 2 8" xfId="42808" xr:uid="{00000000-0005-0000-0000-0000A5A30000}"/>
    <cellStyle name="Normal 5 2 4 2 2 8 2" xfId="42809" xr:uid="{00000000-0005-0000-0000-0000A6A30000}"/>
    <cellStyle name="Normal 5 2 4 2 2 9" xfId="42810" xr:uid="{00000000-0005-0000-0000-0000A7A30000}"/>
    <cellStyle name="Normal 5 2 4 2 3" xfId="42811" xr:uid="{00000000-0005-0000-0000-0000A8A30000}"/>
    <cellStyle name="Normal 5 2 4 2 3 2" xfId="42812" xr:uid="{00000000-0005-0000-0000-0000A9A30000}"/>
    <cellStyle name="Normal 5 2 4 2 3 2 2" xfId="42813" xr:uid="{00000000-0005-0000-0000-0000AAA30000}"/>
    <cellStyle name="Normal 5 2 4 2 3 2 2 2" xfId="42814" xr:uid="{00000000-0005-0000-0000-0000ABA30000}"/>
    <cellStyle name="Normal 5 2 4 2 3 2 2 2 2" xfId="42815" xr:uid="{00000000-0005-0000-0000-0000ACA30000}"/>
    <cellStyle name="Normal 5 2 4 2 3 2 2 3" xfId="42816" xr:uid="{00000000-0005-0000-0000-0000ADA30000}"/>
    <cellStyle name="Normal 5 2 4 2 3 2 2 3 2" xfId="42817" xr:uid="{00000000-0005-0000-0000-0000AEA30000}"/>
    <cellStyle name="Normal 5 2 4 2 3 2 2 3 2 2" xfId="42818" xr:uid="{00000000-0005-0000-0000-0000AFA30000}"/>
    <cellStyle name="Normal 5 2 4 2 3 2 2 3 3" xfId="42819" xr:uid="{00000000-0005-0000-0000-0000B0A30000}"/>
    <cellStyle name="Normal 5 2 4 2 3 2 2 4" xfId="42820" xr:uid="{00000000-0005-0000-0000-0000B1A30000}"/>
    <cellStyle name="Normal 5 2 4 2 3 2 3" xfId="42821" xr:uid="{00000000-0005-0000-0000-0000B2A30000}"/>
    <cellStyle name="Normal 5 2 4 2 3 2 3 2" xfId="42822" xr:uid="{00000000-0005-0000-0000-0000B3A30000}"/>
    <cellStyle name="Normal 5 2 4 2 3 2 4" xfId="42823" xr:uid="{00000000-0005-0000-0000-0000B4A30000}"/>
    <cellStyle name="Normal 5 2 4 2 3 2 4 2" xfId="42824" xr:uid="{00000000-0005-0000-0000-0000B5A30000}"/>
    <cellStyle name="Normal 5 2 4 2 3 2 4 2 2" xfId="42825" xr:uid="{00000000-0005-0000-0000-0000B6A30000}"/>
    <cellStyle name="Normal 5 2 4 2 3 2 4 3" xfId="42826" xr:uid="{00000000-0005-0000-0000-0000B7A30000}"/>
    <cellStyle name="Normal 5 2 4 2 3 2 5" xfId="42827" xr:uid="{00000000-0005-0000-0000-0000B8A30000}"/>
    <cellStyle name="Normal 5 2 4 2 3 3" xfId="42828" xr:uid="{00000000-0005-0000-0000-0000B9A30000}"/>
    <cellStyle name="Normal 5 2 4 2 3 3 2" xfId="42829" xr:uid="{00000000-0005-0000-0000-0000BAA30000}"/>
    <cellStyle name="Normal 5 2 4 2 3 3 2 2" xfId="42830" xr:uid="{00000000-0005-0000-0000-0000BBA30000}"/>
    <cellStyle name="Normal 5 2 4 2 3 3 3" xfId="42831" xr:uid="{00000000-0005-0000-0000-0000BCA30000}"/>
    <cellStyle name="Normal 5 2 4 2 3 3 3 2" xfId="42832" xr:uid="{00000000-0005-0000-0000-0000BDA30000}"/>
    <cellStyle name="Normal 5 2 4 2 3 3 3 2 2" xfId="42833" xr:uid="{00000000-0005-0000-0000-0000BEA30000}"/>
    <cellStyle name="Normal 5 2 4 2 3 3 3 3" xfId="42834" xr:uid="{00000000-0005-0000-0000-0000BFA30000}"/>
    <cellStyle name="Normal 5 2 4 2 3 3 4" xfId="42835" xr:uid="{00000000-0005-0000-0000-0000C0A30000}"/>
    <cellStyle name="Normal 5 2 4 2 3 4" xfId="42836" xr:uid="{00000000-0005-0000-0000-0000C1A30000}"/>
    <cellStyle name="Normal 5 2 4 2 3 4 2" xfId="42837" xr:uid="{00000000-0005-0000-0000-0000C2A30000}"/>
    <cellStyle name="Normal 5 2 4 2 3 4 2 2" xfId="42838" xr:uid="{00000000-0005-0000-0000-0000C3A30000}"/>
    <cellStyle name="Normal 5 2 4 2 3 4 3" xfId="42839" xr:uid="{00000000-0005-0000-0000-0000C4A30000}"/>
    <cellStyle name="Normal 5 2 4 2 3 4 3 2" xfId="42840" xr:uid="{00000000-0005-0000-0000-0000C5A30000}"/>
    <cellStyle name="Normal 5 2 4 2 3 4 3 2 2" xfId="42841" xr:uid="{00000000-0005-0000-0000-0000C6A30000}"/>
    <cellStyle name="Normal 5 2 4 2 3 4 3 3" xfId="42842" xr:uid="{00000000-0005-0000-0000-0000C7A30000}"/>
    <cellStyle name="Normal 5 2 4 2 3 4 4" xfId="42843" xr:uid="{00000000-0005-0000-0000-0000C8A30000}"/>
    <cellStyle name="Normal 5 2 4 2 3 5" xfId="42844" xr:uid="{00000000-0005-0000-0000-0000C9A30000}"/>
    <cellStyle name="Normal 5 2 4 2 3 5 2" xfId="42845" xr:uid="{00000000-0005-0000-0000-0000CAA30000}"/>
    <cellStyle name="Normal 5 2 4 2 3 6" xfId="42846" xr:uid="{00000000-0005-0000-0000-0000CBA30000}"/>
    <cellStyle name="Normal 5 2 4 2 3 6 2" xfId="42847" xr:uid="{00000000-0005-0000-0000-0000CCA30000}"/>
    <cellStyle name="Normal 5 2 4 2 3 6 2 2" xfId="42848" xr:uid="{00000000-0005-0000-0000-0000CDA30000}"/>
    <cellStyle name="Normal 5 2 4 2 3 6 3" xfId="42849" xr:uid="{00000000-0005-0000-0000-0000CEA30000}"/>
    <cellStyle name="Normal 5 2 4 2 3 7" xfId="42850" xr:uid="{00000000-0005-0000-0000-0000CFA30000}"/>
    <cellStyle name="Normal 5 2 4 2 3 7 2" xfId="42851" xr:uid="{00000000-0005-0000-0000-0000D0A30000}"/>
    <cellStyle name="Normal 5 2 4 2 3 8" xfId="42852" xr:uid="{00000000-0005-0000-0000-0000D1A30000}"/>
    <cellStyle name="Normal 5 2 4 2 4" xfId="42853" xr:uid="{00000000-0005-0000-0000-0000D2A30000}"/>
    <cellStyle name="Normal 5 2 4 2 4 2" xfId="42854" xr:uid="{00000000-0005-0000-0000-0000D3A30000}"/>
    <cellStyle name="Normal 5 2 4 2 4 2 2" xfId="42855" xr:uid="{00000000-0005-0000-0000-0000D4A30000}"/>
    <cellStyle name="Normal 5 2 4 2 4 2 2 2" xfId="42856" xr:uid="{00000000-0005-0000-0000-0000D5A30000}"/>
    <cellStyle name="Normal 5 2 4 2 4 2 3" xfId="42857" xr:uid="{00000000-0005-0000-0000-0000D6A30000}"/>
    <cellStyle name="Normal 5 2 4 2 4 2 3 2" xfId="42858" xr:uid="{00000000-0005-0000-0000-0000D7A30000}"/>
    <cellStyle name="Normal 5 2 4 2 4 2 3 2 2" xfId="42859" xr:uid="{00000000-0005-0000-0000-0000D8A30000}"/>
    <cellStyle name="Normal 5 2 4 2 4 2 3 3" xfId="42860" xr:uid="{00000000-0005-0000-0000-0000D9A30000}"/>
    <cellStyle name="Normal 5 2 4 2 4 2 4" xfId="42861" xr:uid="{00000000-0005-0000-0000-0000DAA30000}"/>
    <cellStyle name="Normal 5 2 4 2 4 3" xfId="42862" xr:uid="{00000000-0005-0000-0000-0000DBA30000}"/>
    <cellStyle name="Normal 5 2 4 2 4 3 2" xfId="42863" xr:uid="{00000000-0005-0000-0000-0000DCA30000}"/>
    <cellStyle name="Normal 5 2 4 2 4 4" xfId="42864" xr:uid="{00000000-0005-0000-0000-0000DDA30000}"/>
    <cellStyle name="Normal 5 2 4 2 4 4 2" xfId="42865" xr:uid="{00000000-0005-0000-0000-0000DEA30000}"/>
    <cellStyle name="Normal 5 2 4 2 4 4 2 2" xfId="42866" xr:uid="{00000000-0005-0000-0000-0000DFA30000}"/>
    <cellStyle name="Normal 5 2 4 2 4 4 3" xfId="42867" xr:uid="{00000000-0005-0000-0000-0000E0A30000}"/>
    <cellStyle name="Normal 5 2 4 2 4 5" xfId="42868" xr:uid="{00000000-0005-0000-0000-0000E1A30000}"/>
    <cellStyle name="Normal 5 2 4 2 5" xfId="42869" xr:uid="{00000000-0005-0000-0000-0000E2A30000}"/>
    <cellStyle name="Normal 5 2 4 2 5 2" xfId="42870" xr:uid="{00000000-0005-0000-0000-0000E3A30000}"/>
    <cellStyle name="Normal 5 2 4 2 5 2 2" xfId="42871" xr:uid="{00000000-0005-0000-0000-0000E4A30000}"/>
    <cellStyle name="Normal 5 2 4 2 5 3" xfId="42872" xr:uid="{00000000-0005-0000-0000-0000E5A30000}"/>
    <cellStyle name="Normal 5 2 4 2 5 3 2" xfId="42873" xr:uid="{00000000-0005-0000-0000-0000E6A30000}"/>
    <cellStyle name="Normal 5 2 4 2 5 3 2 2" xfId="42874" xr:uid="{00000000-0005-0000-0000-0000E7A30000}"/>
    <cellStyle name="Normal 5 2 4 2 5 3 3" xfId="42875" xr:uid="{00000000-0005-0000-0000-0000E8A30000}"/>
    <cellStyle name="Normal 5 2 4 2 5 4" xfId="42876" xr:uid="{00000000-0005-0000-0000-0000E9A30000}"/>
    <cellStyle name="Normal 5 2 4 2 6" xfId="42877" xr:uid="{00000000-0005-0000-0000-0000EAA30000}"/>
    <cellStyle name="Normal 5 2 4 2 6 2" xfId="42878" xr:uid="{00000000-0005-0000-0000-0000EBA30000}"/>
    <cellStyle name="Normal 5 2 4 2 6 2 2" xfId="42879" xr:uid="{00000000-0005-0000-0000-0000ECA30000}"/>
    <cellStyle name="Normal 5 2 4 2 6 3" xfId="42880" xr:uid="{00000000-0005-0000-0000-0000EDA30000}"/>
    <cellStyle name="Normal 5 2 4 2 6 3 2" xfId="42881" xr:uid="{00000000-0005-0000-0000-0000EEA30000}"/>
    <cellStyle name="Normal 5 2 4 2 6 3 2 2" xfId="42882" xr:uid="{00000000-0005-0000-0000-0000EFA30000}"/>
    <cellStyle name="Normal 5 2 4 2 6 3 3" xfId="42883" xr:uid="{00000000-0005-0000-0000-0000F0A30000}"/>
    <cellStyle name="Normal 5 2 4 2 6 4" xfId="42884" xr:uid="{00000000-0005-0000-0000-0000F1A30000}"/>
    <cellStyle name="Normal 5 2 4 2 7" xfId="42885" xr:uid="{00000000-0005-0000-0000-0000F2A30000}"/>
    <cellStyle name="Normal 5 2 4 2 7 2" xfId="42886" xr:uid="{00000000-0005-0000-0000-0000F3A30000}"/>
    <cellStyle name="Normal 5 2 4 2 8" xfId="42887" xr:uid="{00000000-0005-0000-0000-0000F4A30000}"/>
    <cellStyle name="Normal 5 2 4 2 8 2" xfId="42888" xr:uid="{00000000-0005-0000-0000-0000F5A30000}"/>
    <cellStyle name="Normal 5 2 4 2 8 2 2" xfId="42889" xr:uid="{00000000-0005-0000-0000-0000F6A30000}"/>
    <cellStyle name="Normal 5 2 4 2 8 3" xfId="42890" xr:uid="{00000000-0005-0000-0000-0000F7A30000}"/>
    <cellStyle name="Normal 5 2 4 2 9" xfId="42891" xr:uid="{00000000-0005-0000-0000-0000F8A30000}"/>
    <cellStyle name="Normal 5 2 4 2 9 2" xfId="42892" xr:uid="{00000000-0005-0000-0000-0000F9A30000}"/>
    <cellStyle name="Normal 5 2 4 3" xfId="42893" xr:uid="{00000000-0005-0000-0000-0000FAA30000}"/>
    <cellStyle name="Normal 5 2 4 3 10" xfId="42894" xr:uid="{00000000-0005-0000-0000-0000FBA30000}"/>
    <cellStyle name="Normal 5 2 4 3 11" xfId="42895" xr:uid="{00000000-0005-0000-0000-0000FCA30000}"/>
    <cellStyle name="Normal 5 2 4 3 2" xfId="42896" xr:uid="{00000000-0005-0000-0000-0000FDA30000}"/>
    <cellStyle name="Normal 5 2 4 3 2 10" xfId="42897" xr:uid="{00000000-0005-0000-0000-0000FEA30000}"/>
    <cellStyle name="Normal 5 2 4 3 2 2" xfId="42898" xr:uid="{00000000-0005-0000-0000-0000FFA30000}"/>
    <cellStyle name="Normal 5 2 4 3 2 2 2" xfId="42899" xr:uid="{00000000-0005-0000-0000-000000A40000}"/>
    <cellStyle name="Normal 5 2 4 3 2 2 2 2" xfId="42900" xr:uid="{00000000-0005-0000-0000-000001A40000}"/>
    <cellStyle name="Normal 5 2 4 3 2 2 2 2 2" xfId="42901" xr:uid="{00000000-0005-0000-0000-000002A40000}"/>
    <cellStyle name="Normal 5 2 4 3 2 2 2 2 2 2" xfId="42902" xr:uid="{00000000-0005-0000-0000-000003A40000}"/>
    <cellStyle name="Normal 5 2 4 3 2 2 2 2 3" xfId="42903" xr:uid="{00000000-0005-0000-0000-000004A40000}"/>
    <cellStyle name="Normal 5 2 4 3 2 2 2 2 3 2" xfId="42904" xr:uid="{00000000-0005-0000-0000-000005A40000}"/>
    <cellStyle name="Normal 5 2 4 3 2 2 2 2 3 2 2" xfId="42905" xr:uid="{00000000-0005-0000-0000-000006A40000}"/>
    <cellStyle name="Normal 5 2 4 3 2 2 2 2 3 3" xfId="42906" xr:uid="{00000000-0005-0000-0000-000007A40000}"/>
    <cellStyle name="Normal 5 2 4 3 2 2 2 2 4" xfId="42907" xr:uid="{00000000-0005-0000-0000-000008A40000}"/>
    <cellStyle name="Normal 5 2 4 3 2 2 2 3" xfId="42908" xr:uid="{00000000-0005-0000-0000-000009A40000}"/>
    <cellStyle name="Normal 5 2 4 3 2 2 2 3 2" xfId="42909" xr:uid="{00000000-0005-0000-0000-00000AA40000}"/>
    <cellStyle name="Normal 5 2 4 3 2 2 2 4" xfId="42910" xr:uid="{00000000-0005-0000-0000-00000BA40000}"/>
    <cellStyle name="Normal 5 2 4 3 2 2 2 4 2" xfId="42911" xr:uid="{00000000-0005-0000-0000-00000CA40000}"/>
    <cellStyle name="Normal 5 2 4 3 2 2 2 4 2 2" xfId="42912" xr:uid="{00000000-0005-0000-0000-00000DA40000}"/>
    <cellStyle name="Normal 5 2 4 3 2 2 2 4 3" xfId="42913" xr:uid="{00000000-0005-0000-0000-00000EA40000}"/>
    <cellStyle name="Normal 5 2 4 3 2 2 2 5" xfId="42914" xr:uid="{00000000-0005-0000-0000-00000FA40000}"/>
    <cellStyle name="Normal 5 2 4 3 2 2 3" xfId="42915" xr:uid="{00000000-0005-0000-0000-000010A40000}"/>
    <cellStyle name="Normal 5 2 4 3 2 2 3 2" xfId="42916" xr:uid="{00000000-0005-0000-0000-000011A40000}"/>
    <cellStyle name="Normal 5 2 4 3 2 2 3 2 2" xfId="42917" xr:uid="{00000000-0005-0000-0000-000012A40000}"/>
    <cellStyle name="Normal 5 2 4 3 2 2 3 3" xfId="42918" xr:uid="{00000000-0005-0000-0000-000013A40000}"/>
    <cellStyle name="Normal 5 2 4 3 2 2 3 3 2" xfId="42919" xr:uid="{00000000-0005-0000-0000-000014A40000}"/>
    <cellStyle name="Normal 5 2 4 3 2 2 3 3 2 2" xfId="42920" xr:uid="{00000000-0005-0000-0000-000015A40000}"/>
    <cellStyle name="Normal 5 2 4 3 2 2 3 3 3" xfId="42921" xr:uid="{00000000-0005-0000-0000-000016A40000}"/>
    <cellStyle name="Normal 5 2 4 3 2 2 3 4" xfId="42922" xr:uid="{00000000-0005-0000-0000-000017A40000}"/>
    <cellStyle name="Normal 5 2 4 3 2 2 4" xfId="42923" xr:uid="{00000000-0005-0000-0000-000018A40000}"/>
    <cellStyle name="Normal 5 2 4 3 2 2 4 2" xfId="42924" xr:uid="{00000000-0005-0000-0000-000019A40000}"/>
    <cellStyle name="Normal 5 2 4 3 2 2 4 2 2" xfId="42925" xr:uid="{00000000-0005-0000-0000-00001AA40000}"/>
    <cellStyle name="Normal 5 2 4 3 2 2 4 3" xfId="42926" xr:uid="{00000000-0005-0000-0000-00001BA40000}"/>
    <cellStyle name="Normal 5 2 4 3 2 2 4 3 2" xfId="42927" xr:uid="{00000000-0005-0000-0000-00001CA40000}"/>
    <cellStyle name="Normal 5 2 4 3 2 2 4 3 2 2" xfId="42928" xr:uid="{00000000-0005-0000-0000-00001DA40000}"/>
    <cellStyle name="Normal 5 2 4 3 2 2 4 3 3" xfId="42929" xr:uid="{00000000-0005-0000-0000-00001EA40000}"/>
    <cellStyle name="Normal 5 2 4 3 2 2 4 4" xfId="42930" xr:uid="{00000000-0005-0000-0000-00001FA40000}"/>
    <cellStyle name="Normal 5 2 4 3 2 2 5" xfId="42931" xr:uid="{00000000-0005-0000-0000-000020A40000}"/>
    <cellStyle name="Normal 5 2 4 3 2 2 5 2" xfId="42932" xr:uid="{00000000-0005-0000-0000-000021A40000}"/>
    <cellStyle name="Normal 5 2 4 3 2 2 6" xfId="42933" xr:uid="{00000000-0005-0000-0000-000022A40000}"/>
    <cellStyle name="Normal 5 2 4 3 2 2 6 2" xfId="42934" xr:uid="{00000000-0005-0000-0000-000023A40000}"/>
    <cellStyle name="Normal 5 2 4 3 2 2 6 2 2" xfId="42935" xr:uid="{00000000-0005-0000-0000-000024A40000}"/>
    <cellStyle name="Normal 5 2 4 3 2 2 6 3" xfId="42936" xr:uid="{00000000-0005-0000-0000-000025A40000}"/>
    <cellStyle name="Normal 5 2 4 3 2 2 7" xfId="42937" xr:uid="{00000000-0005-0000-0000-000026A40000}"/>
    <cellStyle name="Normal 5 2 4 3 2 2 7 2" xfId="42938" xr:uid="{00000000-0005-0000-0000-000027A40000}"/>
    <cellStyle name="Normal 5 2 4 3 2 2 8" xfId="42939" xr:uid="{00000000-0005-0000-0000-000028A40000}"/>
    <cellStyle name="Normal 5 2 4 3 2 3" xfId="42940" xr:uid="{00000000-0005-0000-0000-000029A40000}"/>
    <cellStyle name="Normal 5 2 4 3 2 3 2" xfId="42941" xr:uid="{00000000-0005-0000-0000-00002AA40000}"/>
    <cellStyle name="Normal 5 2 4 3 2 3 2 2" xfId="42942" xr:uid="{00000000-0005-0000-0000-00002BA40000}"/>
    <cellStyle name="Normal 5 2 4 3 2 3 2 2 2" xfId="42943" xr:uid="{00000000-0005-0000-0000-00002CA40000}"/>
    <cellStyle name="Normal 5 2 4 3 2 3 2 3" xfId="42944" xr:uid="{00000000-0005-0000-0000-00002DA40000}"/>
    <cellStyle name="Normal 5 2 4 3 2 3 2 3 2" xfId="42945" xr:uid="{00000000-0005-0000-0000-00002EA40000}"/>
    <cellStyle name="Normal 5 2 4 3 2 3 2 3 2 2" xfId="42946" xr:uid="{00000000-0005-0000-0000-00002FA40000}"/>
    <cellStyle name="Normal 5 2 4 3 2 3 2 3 3" xfId="42947" xr:uid="{00000000-0005-0000-0000-000030A40000}"/>
    <cellStyle name="Normal 5 2 4 3 2 3 2 4" xfId="42948" xr:uid="{00000000-0005-0000-0000-000031A40000}"/>
    <cellStyle name="Normal 5 2 4 3 2 3 3" xfId="42949" xr:uid="{00000000-0005-0000-0000-000032A40000}"/>
    <cellStyle name="Normal 5 2 4 3 2 3 3 2" xfId="42950" xr:uid="{00000000-0005-0000-0000-000033A40000}"/>
    <cellStyle name="Normal 5 2 4 3 2 3 4" xfId="42951" xr:uid="{00000000-0005-0000-0000-000034A40000}"/>
    <cellStyle name="Normal 5 2 4 3 2 3 4 2" xfId="42952" xr:uid="{00000000-0005-0000-0000-000035A40000}"/>
    <cellStyle name="Normal 5 2 4 3 2 3 4 2 2" xfId="42953" xr:uid="{00000000-0005-0000-0000-000036A40000}"/>
    <cellStyle name="Normal 5 2 4 3 2 3 4 3" xfId="42954" xr:uid="{00000000-0005-0000-0000-000037A40000}"/>
    <cellStyle name="Normal 5 2 4 3 2 3 5" xfId="42955" xr:uid="{00000000-0005-0000-0000-000038A40000}"/>
    <cellStyle name="Normal 5 2 4 3 2 4" xfId="42956" xr:uid="{00000000-0005-0000-0000-000039A40000}"/>
    <cellStyle name="Normal 5 2 4 3 2 4 2" xfId="42957" xr:uid="{00000000-0005-0000-0000-00003AA40000}"/>
    <cellStyle name="Normal 5 2 4 3 2 4 2 2" xfId="42958" xr:uid="{00000000-0005-0000-0000-00003BA40000}"/>
    <cellStyle name="Normal 5 2 4 3 2 4 3" xfId="42959" xr:uid="{00000000-0005-0000-0000-00003CA40000}"/>
    <cellStyle name="Normal 5 2 4 3 2 4 3 2" xfId="42960" xr:uid="{00000000-0005-0000-0000-00003DA40000}"/>
    <cellStyle name="Normal 5 2 4 3 2 4 3 2 2" xfId="42961" xr:uid="{00000000-0005-0000-0000-00003EA40000}"/>
    <cellStyle name="Normal 5 2 4 3 2 4 3 3" xfId="42962" xr:uid="{00000000-0005-0000-0000-00003FA40000}"/>
    <cellStyle name="Normal 5 2 4 3 2 4 4" xfId="42963" xr:uid="{00000000-0005-0000-0000-000040A40000}"/>
    <cellStyle name="Normal 5 2 4 3 2 5" xfId="42964" xr:uid="{00000000-0005-0000-0000-000041A40000}"/>
    <cellStyle name="Normal 5 2 4 3 2 5 2" xfId="42965" xr:uid="{00000000-0005-0000-0000-000042A40000}"/>
    <cellStyle name="Normal 5 2 4 3 2 5 2 2" xfId="42966" xr:uid="{00000000-0005-0000-0000-000043A40000}"/>
    <cellStyle name="Normal 5 2 4 3 2 5 3" xfId="42967" xr:uid="{00000000-0005-0000-0000-000044A40000}"/>
    <cellStyle name="Normal 5 2 4 3 2 5 3 2" xfId="42968" xr:uid="{00000000-0005-0000-0000-000045A40000}"/>
    <cellStyle name="Normal 5 2 4 3 2 5 3 2 2" xfId="42969" xr:uid="{00000000-0005-0000-0000-000046A40000}"/>
    <cellStyle name="Normal 5 2 4 3 2 5 3 3" xfId="42970" xr:uid="{00000000-0005-0000-0000-000047A40000}"/>
    <cellStyle name="Normal 5 2 4 3 2 5 4" xfId="42971" xr:uid="{00000000-0005-0000-0000-000048A40000}"/>
    <cellStyle name="Normal 5 2 4 3 2 6" xfId="42972" xr:uid="{00000000-0005-0000-0000-000049A40000}"/>
    <cellStyle name="Normal 5 2 4 3 2 6 2" xfId="42973" xr:uid="{00000000-0005-0000-0000-00004AA40000}"/>
    <cellStyle name="Normal 5 2 4 3 2 7" xfId="42974" xr:uid="{00000000-0005-0000-0000-00004BA40000}"/>
    <cellStyle name="Normal 5 2 4 3 2 7 2" xfId="42975" xr:uid="{00000000-0005-0000-0000-00004CA40000}"/>
    <cellStyle name="Normal 5 2 4 3 2 7 2 2" xfId="42976" xr:uid="{00000000-0005-0000-0000-00004DA40000}"/>
    <cellStyle name="Normal 5 2 4 3 2 7 3" xfId="42977" xr:uid="{00000000-0005-0000-0000-00004EA40000}"/>
    <cellStyle name="Normal 5 2 4 3 2 8" xfId="42978" xr:uid="{00000000-0005-0000-0000-00004FA40000}"/>
    <cellStyle name="Normal 5 2 4 3 2 8 2" xfId="42979" xr:uid="{00000000-0005-0000-0000-000050A40000}"/>
    <cellStyle name="Normal 5 2 4 3 2 9" xfId="42980" xr:uid="{00000000-0005-0000-0000-000051A40000}"/>
    <cellStyle name="Normal 5 2 4 3 3" xfId="42981" xr:uid="{00000000-0005-0000-0000-000052A40000}"/>
    <cellStyle name="Normal 5 2 4 3 3 2" xfId="42982" xr:uid="{00000000-0005-0000-0000-000053A40000}"/>
    <cellStyle name="Normal 5 2 4 3 3 2 2" xfId="42983" xr:uid="{00000000-0005-0000-0000-000054A40000}"/>
    <cellStyle name="Normal 5 2 4 3 3 2 2 2" xfId="42984" xr:uid="{00000000-0005-0000-0000-000055A40000}"/>
    <cellStyle name="Normal 5 2 4 3 3 2 2 2 2" xfId="42985" xr:uid="{00000000-0005-0000-0000-000056A40000}"/>
    <cellStyle name="Normal 5 2 4 3 3 2 2 3" xfId="42986" xr:uid="{00000000-0005-0000-0000-000057A40000}"/>
    <cellStyle name="Normal 5 2 4 3 3 2 2 3 2" xfId="42987" xr:uid="{00000000-0005-0000-0000-000058A40000}"/>
    <cellStyle name="Normal 5 2 4 3 3 2 2 3 2 2" xfId="42988" xr:uid="{00000000-0005-0000-0000-000059A40000}"/>
    <cellStyle name="Normal 5 2 4 3 3 2 2 3 3" xfId="42989" xr:uid="{00000000-0005-0000-0000-00005AA40000}"/>
    <cellStyle name="Normal 5 2 4 3 3 2 2 4" xfId="42990" xr:uid="{00000000-0005-0000-0000-00005BA40000}"/>
    <cellStyle name="Normal 5 2 4 3 3 2 3" xfId="42991" xr:uid="{00000000-0005-0000-0000-00005CA40000}"/>
    <cellStyle name="Normal 5 2 4 3 3 2 3 2" xfId="42992" xr:uid="{00000000-0005-0000-0000-00005DA40000}"/>
    <cellStyle name="Normal 5 2 4 3 3 2 4" xfId="42993" xr:uid="{00000000-0005-0000-0000-00005EA40000}"/>
    <cellStyle name="Normal 5 2 4 3 3 2 4 2" xfId="42994" xr:uid="{00000000-0005-0000-0000-00005FA40000}"/>
    <cellStyle name="Normal 5 2 4 3 3 2 4 2 2" xfId="42995" xr:uid="{00000000-0005-0000-0000-000060A40000}"/>
    <cellStyle name="Normal 5 2 4 3 3 2 4 3" xfId="42996" xr:uid="{00000000-0005-0000-0000-000061A40000}"/>
    <cellStyle name="Normal 5 2 4 3 3 2 5" xfId="42997" xr:uid="{00000000-0005-0000-0000-000062A40000}"/>
    <cellStyle name="Normal 5 2 4 3 3 3" xfId="42998" xr:uid="{00000000-0005-0000-0000-000063A40000}"/>
    <cellStyle name="Normal 5 2 4 3 3 3 2" xfId="42999" xr:uid="{00000000-0005-0000-0000-000064A40000}"/>
    <cellStyle name="Normal 5 2 4 3 3 3 2 2" xfId="43000" xr:uid="{00000000-0005-0000-0000-000065A40000}"/>
    <cellStyle name="Normal 5 2 4 3 3 3 3" xfId="43001" xr:uid="{00000000-0005-0000-0000-000066A40000}"/>
    <cellStyle name="Normal 5 2 4 3 3 3 3 2" xfId="43002" xr:uid="{00000000-0005-0000-0000-000067A40000}"/>
    <cellStyle name="Normal 5 2 4 3 3 3 3 2 2" xfId="43003" xr:uid="{00000000-0005-0000-0000-000068A40000}"/>
    <cellStyle name="Normal 5 2 4 3 3 3 3 3" xfId="43004" xr:uid="{00000000-0005-0000-0000-000069A40000}"/>
    <cellStyle name="Normal 5 2 4 3 3 3 4" xfId="43005" xr:uid="{00000000-0005-0000-0000-00006AA40000}"/>
    <cellStyle name="Normal 5 2 4 3 3 4" xfId="43006" xr:uid="{00000000-0005-0000-0000-00006BA40000}"/>
    <cellStyle name="Normal 5 2 4 3 3 4 2" xfId="43007" xr:uid="{00000000-0005-0000-0000-00006CA40000}"/>
    <cellStyle name="Normal 5 2 4 3 3 4 2 2" xfId="43008" xr:uid="{00000000-0005-0000-0000-00006DA40000}"/>
    <cellStyle name="Normal 5 2 4 3 3 4 3" xfId="43009" xr:uid="{00000000-0005-0000-0000-00006EA40000}"/>
    <cellStyle name="Normal 5 2 4 3 3 4 3 2" xfId="43010" xr:uid="{00000000-0005-0000-0000-00006FA40000}"/>
    <cellStyle name="Normal 5 2 4 3 3 4 3 2 2" xfId="43011" xr:uid="{00000000-0005-0000-0000-000070A40000}"/>
    <cellStyle name="Normal 5 2 4 3 3 4 3 3" xfId="43012" xr:uid="{00000000-0005-0000-0000-000071A40000}"/>
    <cellStyle name="Normal 5 2 4 3 3 4 4" xfId="43013" xr:uid="{00000000-0005-0000-0000-000072A40000}"/>
    <cellStyle name="Normal 5 2 4 3 3 5" xfId="43014" xr:uid="{00000000-0005-0000-0000-000073A40000}"/>
    <cellStyle name="Normal 5 2 4 3 3 5 2" xfId="43015" xr:uid="{00000000-0005-0000-0000-000074A40000}"/>
    <cellStyle name="Normal 5 2 4 3 3 6" xfId="43016" xr:uid="{00000000-0005-0000-0000-000075A40000}"/>
    <cellStyle name="Normal 5 2 4 3 3 6 2" xfId="43017" xr:uid="{00000000-0005-0000-0000-000076A40000}"/>
    <cellStyle name="Normal 5 2 4 3 3 6 2 2" xfId="43018" xr:uid="{00000000-0005-0000-0000-000077A40000}"/>
    <cellStyle name="Normal 5 2 4 3 3 6 3" xfId="43019" xr:uid="{00000000-0005-0000-0000-000078A40000}"/>
    <cellStyle name="Normal 5 2 4 3 3 7" xfId="43020" xr:uid="{00000000-0005-0000-0000-000079A40000}"/>
    <cellStyle name="Normal 5 2 4 3 3 7 2" xfId="43021" xr:uid="{00000000-0005-0000-0000-00007AA40000}"/>
    <cellStyle name="Normal 5 2 4 3 3 8" xfId="43022" xr:uid="{00000000-0005-0000-0000-00007BA40000}"/>
    <cellStyle name="Normal 5 2 4 3 4" xfId="43023" xr:uid="{00000000-0005-0000-0000-00007CA40000}"/>
    <cellStyle name="Normal 5 2 4 3 4 2" xfId="43024" xr:uid="{00000000-0005-0000-0000-00007DA40000}"/>
    <cellStyle name="Normal 5 2 4 3 4 2 2" xfId="43025" xr:uid="{00000000-0005-0000-0000-00007EA40000}"/>
    <cellStyle name="Normal 5 2 4 3 4 2 2 2" xfId="43026" xr:uid="{00000000-0005-0000-0000-00007FA40000}"/>
    <cellStyle name="Normal 5 2 4 3 4 2 3" xfId="43027" xr:uid="{00000000-0005-0000-0000-000080A40000}"/>
    <cellStyle name="Normal 5 2 4 3 4 2 3 2" xfId="43028" xr:uid="{00000000-0005-0000-0000-000081A40000}"/>
    <cellStyle name="Normal 5 2 4 3 4 2 3 2 2" xfId="43029" xr:uid="{00000000-0005-0000-0000-000082A40000}"/>
    <cellStyle name="Normal 5 2 4 3 4 2 3 3" xfId="43030" xr:uid="{00000000-0005-0000-0000-000083A40000}"/>
    <cellStyle name="Normal 5 2 4 3 4 2 4" xfId="43031" xr:uid="{00000000-0005-0000-0000-000084A40000}"/>
    <cellStyle name="Normal 5 2 4 3 4 3" xfId="43032" xr:uid="{00000000-0005-0000-0000-000085A40000}"/>
    <cellStyle name="Normal 5 2 4 3 4 3 2" xfId="43033" xr:uid="{00000000-0005-0000-0000-000086A40000}"/>
    <cellStyle name="Normal 5 2 4 3 4 4" xfId="43034" xr:uid="{00000000-0005-0000-0000-000087A40000}"/>
    <cellStyle name="Normal 5 2 4 3 4 4 2" xfId="43035" xr:uid="{00000000-0005-0000-0000-000088A40000}"/>
    <cellStyle name="Normal 5 2 4 3 4 4 2 2" xfId="43036" xr:uid="{00000000-0005-0000-0000-000089A40000}"/>
    <cellStyle name="Normal 5 2 4 3 4 4 3" xfId="43037" xr:uid="{00000000-0005-0000-0000-00008AA40000}"/>
    <cellStyle name="Normal 5 2 4 3 4 5" xfId="43038" xr:uid="{00000000-0005-0000-0000-00008BA40000}"/>
    <cellStyle name="Normal 5 2 4 3 5" xfId="43039" xr:uid="{00000000-0005-0000-0000-00008CA40000}"/>
    <cellStyle name="Normal 5 2 4 3 5 2" xfId="43040" xr:uid="{00000000-0005-0000-0000-00008DA40000}"/>
    <cellStyle name="Normal 5 2 4 3 5 2 2" xfId="43041" xr:uid="{00000000-0005-0000-0000-00008EA40000}"/>
    <cellStyle name="Normal 5 2 4 3 5 3" xfId="43042" xr:uid="{00000000-0005-0000-0000-00008FA40000}"/>
    <cellStyle name="Normal 5 2 4 3 5 3 2" xfId="43043" xr:uid="{00000000-0005-0000-0000-000090A40000}"/>
    <cellStyle name="Normal 5 2 4 3 5 3 2 2" xfId="43044" xr:uid="{00000000-0005-0000-0000-000091A40000}"/>
    <cellStyle name="Normal 5 2 4 3 5 3 3" xfId="43045" xr:uid="{00000000-0005-0000-0000-000092A40000}"/>
    <cellStyle name="Normal 5 2 4 3 5 4" xfId="43046" xr:uid="{00000000-0005-0000-0000-000093A40000}"/>
    <cellStyle name="Normal 5 2 4 3 6" xfId="43047" xr:uid="{00000000-0005-0000-0000-000094A40000}"/>
    <cellStyle name="Normal 5 2 4 3 6 2" xfId="43048" xr:uid="{00000000-0005-0000-0000-000095A40000}"/>
    <cellStyle name="Normal 5 2 4 3 6 2 2" xfId="43049" xr:uid="{00000000-0005-0000-0000-000096A40000}"/>
    <cellStyle name="Normal 5 2 4 3 6 3" xfId="43050" xr:uid="{00000000-0005-0000-0000-000097A40000}"/>
    <cellStyle name="Normal 5 2 4 3 6 3 2" xfId="43051" xr:uid="{00000000-0005-0000-0000-000098A40000}"/>
    <cellStyle name="Normal 5 2 4 3 6 3 2 2" xfId="43052" xr:uid="{00000000-0005-0000-0000-000099A40000}"/>
    <cellStyle name="Normal 5 2 4 3 6 3 3" xfId="43053" xr:uid="{00000000-0005-0000-0000-00009AA40000}"/>
    <cellStyle name="Normal 5 2 4 3 6 4" xfId="43054" xr:uid="{00000000-0005-0000-0000-00009BA40000}"/>
    <cellStyle name="Normal 5 2 4 3 7" xfId="43055" xr:uid="{00000000-0005-0000-0000-00009CA40000}"/>
    <cellStyle name="Normal 5 2 4 3 7 2" xfId="43056" xr:uid="{00000000-0005-0000-0000-00009DA40000}"/>
    <cellStyle name="Normal 5 2 4 3 8" xfId="43057" xr:uid="{00000000-0005-0000-0000-00009EA40000}"/>
    <cellStyle name="Normal 5 2 4 3 8 2" xfId="43058" xr:uid="{00000000-0005-0000-0000-00009FA40000}"/>
    <cellStyle name="Normal 5 2 4 3 8 2 2" xfId="43059" xr:uid="{00000000-0005-0000-0000-0000A0A40000}"/>
    <cellStyle name="Normal 5 2 4 3 8 3" xfId="43060" xr:uid="{00000000-0005-0000-0000-0000A1A40000}"/>
    <cellStyle name="Normal 5 2 4 3 9" xfId="43061" xr:uid="{00000000-0005-0000-0000-0000A2A40000}"/>
    <cellStyle name="Normal 5 2 4 3 9 2" xfId="43062" xr:uid="{00000000-0005-0000-0000-0000A3A40000}"/>
    <cellStyle name="Normal 5 2 4 4" xfId="43063" xr:uid="{00000000-0005-0000-0000-0000A4A40000}"/>
    <cellStyle name="Normal 5 2 4 4 10" xfId="43064" xr:uid="{00000000-0005-0000-0000-0000A5A40000}"/>
    <cellStyle name="Normal 5 2 4 4 11" xfId="43065" xr:uid="{00000000-0005-0000-0000-0000A6A40000}"/>
    <cellStyle name="Normal 5 2 4 4 2" xfId="43066" xr:uid="{00000000-0005-0000-0000-0000A7A40000}"/>
    <cellStyle name="Normal 5 2 4 4 2 2" xfId="43067" xr:uid="{00000000-0005-0000-0000-0000A8A40000}"/>
    <cellStyle name="Normal 5 2 4 4 2 2 2" xfId="43068" xr:uid="{00000000-0005-0000-0000-0000A9A40000}"/>
    <cellStyle name="Normal 5 2 4 4 2 2 2 2" xfId="43069" xr:uid="{00000000-0005-0000-0000-0000AAA40000}"/>
    <cellStyle name="Normal 5 2 4 4 2 2 2 2 2" xfId="43070" xr:uid="{00000000-0005-0000-0000-0000ABA40000}"/>
    <cellStyle name="Normal 5 2 4 4 2 2 2 2 2 2" xfId="43071" xr:uid="{00000000-0005-0000-0000-0000ACA40000}"/>
    <cellStyle name="Normal 5 2 4 4 2 2 2 2 3" xfId="43072" xr:uid="{00000000-0005-0000-0000-0000ADA40000}"/>
    <cellStyle name="Normal 5 2 4 4 2 2 2 2 3 2" xfId="43073" xr:uid="{00000000-0005-0000-0000-0000AEA40000}"/>
    <cellStyle name="Normal 5 2 4 4 2 2 2 2 3 2 2" xfId="43074" xr:uid="{00000000-0005-0000-0000-0000AFA40000}"/>
    <cellStyle name="Normal 5 2 4 4 2 2 2 2 3 3" xfId="43075" xr:uid="{00000000-0005-0000-0000-0000B0A40000}"/>
    <cellStyle name="Normal 5 2 4 4 2 2 2 2 4" xfId="43076" xr:uid="{00000000-0005-0000-0000-0000B1A40000}"/>
    <cellStyle name="Normal 5 2 4 4 2 2 2 3" xfId="43077" xr:uid="{00000000-0005-0000-0000-0000B2A40000}"/>
    <cellStyle name="Normal 5 2 4 4 2 2 2 3 2" xfId="43078" xr:uid="{00000000-0005-0000-0000-0000B3A40000}"/>
    <cellStyle name="Normal 5 2 4 4 2 2 2 4" xfId="43079" xr:uid="{00000000-0005-0000-0000-0000B4A40000}"/>
    <cellStyle name="Normal 5 2 4 4 2 2 2 4 2" xfId="43080" xr:uid="{00000000-0005-0000-0000-0000B5A40000}"/>
    <cellStyle name="Normal 5 2 4 4 2 2 2 4 2 2" xfId="43081" xr:uid="{00000000-0005-0000-0000-0000B6A40000}"/>
    <cellStyle name="Normal 5 2 4 4 2 2 2 4 3" xfId="43082" xr:uid="{00000000-0005-0000-0000-0000B7A40000}"/>
    <cellStyle name="Normal 5 2 4 4 2 2 2 5" xfId="43083" xr:uid="{00000000-0005-0000-0000-0000B8A40000}"/>
    <cellStyle name="Normal 5 2 4 4 2 2 3" xfId="43084" xr:uid="{00000000-0005-0000-0000-0000B9A40000}"/>
    <cellStyle name="Normal 5 2 4 4 2 2 3 2" xfId="43085" xr:uid="{00000000-0005-0000-0000-0000BAA40000}"/>
    <cellStyle name="Normal 5 2 4 4 2 2 3 2 2" xfId="43086" xr:uid="{00000000-0005-0000-0000-0000BBA40000}"/>
    <cellStyle name="Normal 5 2 4 4 2 2 3 3" xfId="43087" xr:uid="{00000000-0005-0000-0000-0000BCA40000}"/>
    <cellStyle name="Normal 5 2 4 4 2 2 3 3 2" xfId="43088" xr:uid="{00000000-0005-0000-0000-0000BDA40000}"/>
    <cellStyle name="Normal 5 2 4 4 2 2 3 3 2 2" xfId="43089" xr:uid="{00000000-0005-0000-0000-0000BEA40000}"/>
    <cellStyle name="Normal 5 2 4 4 2 2 3 3 3" xfId="43090" xr:uid="{00000000-0005-0000-0000-0000BFA40000}"/>
    <cellStyle name="Normal 5 2 4 4 2 2 3 4" xfId="43091" xr:uid="{00000000-0005-0000-0000-0000C0A40000}"/>
    <cellStyle name="Normal 5 2 4 4 2 2 4" xfId="43092" xr:uid="{00000000-0005-0000-0000-0000C1A40000}"/>
    <cellStyle name="Normal 5 2 4 4 2 2 4 2" xfId="43093" xr:uid="{00000000-0005-0000-0000-0000C2A40000}"/>
    <cellStyle name="Normal 5 2 4 4 2 2 4 2 2" xfId="43094" xr:uid="{00000000-0005-0000-0000-0000C3A40000}"/>
    <cellStyle name="Normal 5 2 4 4 2 2 4 3" xfId="43095" xr:uid="{00000000-0005-0000-0000-0000C4A40000}"/>
    <cellStyle name="Normal 5 2 4 4 2 2 4 3 2" xfId="43096" xr:uid="{00000000-0005-0000-0000-0000C5A40000}"/>
    <cellStyle name="Normal 5 2 4 4 2 2 4 3 2 2" xfId="43097" xr:uid="{00000000-0005-0000-0000-0000C6A40000}"/>
    <cellStyle name="Normal 5 2 4 4 2 2 4 3 3" xfId="43098" xr:uid="{00000000-0005-0000-0000-0000C7A40000}"/>
    <cellStyle name="Normal 5 2 4 4 2 2 4 4" xfId="43099" xr:uid="{00000000-0005-0000-0000-0000C8A40000}"/>
    <cellStyle name="Normal 5 2 4 4 2 2 5" xfId="43100" xr:uid="{00000000-0005-0000-0000-0000C9A40000}"/>
    <cellStyle name="Normal 5 2 4 4 2 2 5 2" xfId="43101" xr:uid="{00000000-0005-0000-0000-0000CAA40000}"/>
    <cellStyle name="Normal 5 2 4 4 2 2 6" xfId="43102" xr:uid="{00000000-0005-0000-0000-0000CBA40000}"/>
    <cellStyle name="Normal 5 2 4 4 2 2 6 2" xfId="43103" xr:uid="{00000000-0005-0000-0000-0000CCA40000}"/>
    <cellStyle name="Normal 5 2 4 4 2 2 6 2 2" xfId="43104" xr:uid="{00000000-0005-0000-0000-0000CDA40000}"/>
    <cellStyle name="Normal 5 2 4 4 2 2 6 3" xfId="43105" xr:uid="{00000000-0005-0000-0000-0000CEA40000}"/>
    <cellStyle name="Normal 5 2 4 4 2 2 7" xfId="43106" xr:uid="{00000000-0005-0000-0000-0000CFA40000}"/>
    <cellStyle name="Normal 5 2 4 4 2 2 7 2" xfId="43107" xr:uid="{00000000-0005-0000-0000-0000D0A40000}"/>
    <cellStyle name="Normal 5 2 4 4 2 2 8" xfId="43108" xr:uid="{00000000-0005-0000-0000-0000D1A40000}"/>
    <cellStyle name="Normal 5 2 4 4 2 3" xfId="43109" xr:uid="{00000000-0005-0000-0000-0000D2A40000}"/>
    <cellStyle name="Normal 5 2 4 4 2 3 2" xfId="43110" xr:uid="{00000000-0005-0000-0000-0000D3A40000}"/>
    <cellStyle name="Normal 5 2 4 4 2 3 2 2" xfId="43111" xr:uid="{00000000-0005-0000-0000-0000D4A40000}"/>
    <cellStyle name="Normal 5 2 4 4 2 3 2 2 2" xfId="43112" xr:uid="{00000000-0005-0000-0000-0000D5A40000}"/>
    <cellStyle name="Normal 5 2 4 4 2 3 2 3" xfId="43113" xr:uid="{00000000-0005-0000-0000-0000D6A40000}"/>
    <cellStyle name="Normal 5 2 4 4 2 3 2 3 2" xfId="43114" xr:uid="{00000000-0005-0000-0000-0000D7A40000}"/>
    <cellStyle name="Normal 5 2 4 4 2 3 2 3 2 2" xfId="43115" xr:uid="{00000000-0005-0000-0000-0000D8A40000}"/>
    <cellStyle name="Normal 5 2 4 4 2 3 2 3 3" xfId="43116" xr:uid="{00000000-0005-0000-0000-0000D9A40000}"/>
    <cellStyle name="Normal 5 2 4 4 2 3 2 4" xfId="43117" xr:uid="{00000000-0005-0000-0000-0000DAA40000}"/>
    <cellStyle name="Normal 5 2 4 4 2 3 3" xfId="43118" xr:uid="{00000000-0005-0000-0000-0000DBA40000}"/>
    <cellStyle name="Normal 5 2 4 4 2 3 3 2" xfId="43119" xr:uid="{00000000-0005-0000-0000-0000DCA40000}"/>
    <cellStyle name="Normal 5 2 4 4 2 3 4" xfId="43120" xr:uid="{00000000-0005-0000-0000-0000DDA40000}"/>
    <cellStyle name="Normal 5 2 4 4 2 3 4 2" xfId="43121" xr:uid="{00000000-0005-0000-0000-0000DEA40000}"/>
    <cellStyle name="Normal 5 2 4 4 2 3 4 2 2" xfId="43122" xr:uid="{00000000-0005-0000-0000-0000DFA40000}"/>
    <cellStyle name="Normal 5 2 4 4 2 3 4 3" xfId="43123" xr:uid="{00000000-0005-0000-0000-0000E0A40000}"/>
    <cellStyle name="Normal 5 2 4 4 2 3 5" xfId="43124" xr:uid="{00000000-0005-0000-0000-0000E1A40000}"/>
    <cellStyle name="Normal 5 2 4 4 2 4" xfId="43125" xr:uid="{00000000-0005-0000-0000-0000E2A40000}"/>
    <cellStyle name="Normal 5 2 4 4 2 4 2" xfId="43126" xr:uid="{00000000-0005-0000-0000-0000E3A40000}"/>
    <cellStyle name="Normal 5 2 4 4 2 4 2 2" xfId="43127" xr:uid="{00000000-0005-0000-0000-0000E4A40000}"/>
    <cellStyle name="Normal 5 2 4 4 2 4 3" xfId="43128" xr:uid="{00000000-0005-0000-0000-0000E5A40000}"/>
    <cellStyle name="Normal 5 2 4 4 2 4 3 2" xfId="43129" xr:uid="{00000000-0005-0000-0000-0000E6A40000}"/>
    <cellStyle name="Normal 5 2 4 4 2 4 3 2 2" xfId="43130" xr:uid="{00000000-0005-0000-0000-0000E7A40000}"/>
    <cellStyle name="Normal 5 2 4 4 2 4 3 3" xfId="43131" xr:uid="{00000000-0005-0000-0000-0000E8A40000}"/>
    <cellStyle name="Normal 5 2 4 4 2 4 4" xfId="43132" xr:uid="{00000000-0005-0000-0000-0000E9A40000}"/>
    <cellStyle name="Normal 5 2 4 4 2 5" xfId="43133" xr:uid="{00000000-0005-0000-0000-0000EAA40000}"/>
    <cellStyle name="Normal 5 2 4 4 2 5 2" xfId="43134" xr:uid="{00000000-0005-0000-0000-0000EBA40000}"/>
    <cellStyle name="Normal 5 2 4 4 2 5 2 2" xfId="43135" xr:uid="{00000000-0005-0000-0000-0000ECA40000}"/>
    <cellStyle name="Normal 5 2 4 4 2 5 3" xfId="43136" xr:uid="{00000000-0005-0000-0000-0000EDA40000}"/>
    <cellStyle name="Normal 5 2 4 4 2 5 3 2" xfId="43137" xr:uid="{00000000-0005-0000-0000-0000EEA40000}"/>
    <cellStyle name="Normal 5 2 4 4 2 5 3 2 2" xfId="43138" xr:uid="{00000000-0005-0000-0000-0000EFA40000}"/>
    <cellStyle name="Normal 5 2 4 4 2 5 3 3" xfId="43139" xr:uid="{00000000-0005-0000-0000-0000F0A40000}"/>
    <cellStyle name="Normal 5 2 4 4 2 5 4" xfId="43140" xr:uid="{00000000-0005-0000-0000-0000F1A40000}"/>
    <cellStyle name="Normal 5 2 4 4 2 6" xfId="43141" xr:uid="{00000000-0005-0000-0000-0000F2A40000}"/>
    <cellStyle name="Normal 5 2 4 4 2 6 2" xfId="43142" xr:uid="{00000000-0005-0000-0000-0000F3A40000}"/>
    <cellStyle name="Normal 5 2 4 4 2 7" xfId="43143" xr:uid="{00000000-0005-0000-0000-0000F4A40000}"/>
    <cellStyle name="Normal 5 2 4 4 2 7 2" xfId="43144" xr:uid="{00000000-0005-0000-0000-0000F5A40000}"/>
    <cellStyle name="Normal 5 2 4 4 2 7 2 2" xfId="43145" xr:uid="{00000000-0005-0000-0000-0000F6A40000}"/>
    <cellStyle name="Normal 5 2 4 4 2 7 3" xfId="43146" xr:uid="{00000000-0005-0000-0000-0000F7A40000}"/>
    <cellStyle name="Normal 5 2 4 4 2 8" xfId="43147" xr:uid="{00000000-0005-0000-0000-0000F8A40000}"/>
    <cellStyle name="Normal 5 2 4 4 2 8 2" xfId="43148" xr:uid="{00000000-0005-0000-0000-0000F9A40000}"/>
    <cellStyle name="Normal 5 2 4 4 2 9" xfId="43149" xr:uid="{00000000-0005-0000-0000-0000FAA40000}"/>
    <cellStyle name="Normal 5 2 4 4 3" xfId="43150" xr:uid="{00000000-0005-0000-0000-0000FBA40000}"/>
    <cellStyle name="Normal 5 2 4 4 3 2" xfId="43151" xr:uid="{00000000-0005-0000-0000-0000FCA40000}"/>
    <cellStyle name="Normal 5 2 4 4 3 2 2" xfId="43152" xr:uid="{00000000-0005-0000-0000-0000FDA40000}"/>
    <cellStyle name="Normal 5 2 4 4 3 2 2 2" xfId="43153" xr:uid="{00000000-0005-0000-0000-0000FEA40000}"/>
    <cellStyle name="Normal 5 2 4 4 3 2 2 2 2" xfId="43154" xr:uid="{00000000-0005-0000-0000-0000FFA40000}"/>
    <cellStyle name="Normal 5 2 4 4 3 2 2 3" xfId="43155" xr:uid="{00000000-0005-0000-0000-000000A50000}"/>
    <cellStyle name="Normal 5 2 4 4 3 2 2 3 2" xfId="43156" xr:uid="{00000000-0005-0000-0000-000001A50000}"/>
    <cellStyle name="Normal 5 2 4 4 3 2 2 3 2 2" xfId="43157" xr:uid="{00000000-0005-0000-0000-000002A50000}"/>
    <cellStyle name="Normal 5 2 4 4 3 2 2 3 3" xfId="43158" xr:uid="{00000000-0005-0000-0000-000003A50000}"/>
    <cellStyle name="Normal 5 2 4 4 3 2 2 4" xfId="43159" xr:uid="{00000000-0005-0000-0000-000004A50000}"/>
    <cellStyle name="Normal 5 2 4 4 3 2 3" xfId="43160" xr:uid="{00000000-0005-0000-0000-000005A50000}"/>
    <cellStyle name="Normal 5 2 4 4 3 2 3 2" xfId="43161" xr:uid="{00000000-0005-0000-0000-000006A50000}"/>
    <cellStyle name="Normal 5 2 4 4 3 2 4" xfId="43162" xr:uid="{00000000-0005-0000-0000-000007A50000}"/>
    <cellStyle name="Normal 5 2 4 4 3 2 4 2" xfId="43163" xr:uid="{00000000-0005-0000-0000-000008A50000}"/>
    <cellStyle name="Normal 5 2 4 4 3 2 4 2 2" xfId="43164" xr:uid="{00000000-0005-0000-0000-000009A50000}"/>
    <cellStyle name="Normal 5 2 4 4 3 2 4 3" xfId="43165" xr:uid="{00000000-0005-0000-0000-00000AA50000}"/>
    <cellStyle name="Normal 5 2 4 4 3 2 5" xfId="43166" xr:uid="{00000000-0005-0000-0000-00000BA50000}"/>
    <cellStyle name="Normal 5 2 4 4 3 3" xfId="43167" xr:uid="{00000000-0005-0000-0000-00000CA50000}"/>
    <cellStyle name="Normal 5 2 4 4 3 3 2" xfId="43168" xr:uid="{00000000-0005-0000-0000-00000DA50000}"/>
    <cellStyle name="Normal 5 2 4 4 3 3 2 2" xfId="43169" xr:uid="{00000000-0005-0000-0000-00000EA50000}"/>
    <cellStyle name="Normal 5 2 4 4 3 3 3" xfId="43170" xr:uid="{00000000-0005-0000-0000-00000FA50000}"/>
    <cellStyle name="Normal 5 2 4 4 3 3 3 2" xfId="43171" xr:uid="{00000000-0005-0000-0000-000010A50000}"/>
    <cellStyle name="Normal 5 2 4 4 3 3 3 2 2" xfId="43172" xr:uid="{00000000-0005-0000-0000-000011A50000}"/>
    <cellStyle name="Normal 5 2 4 4 3 3 3 3" xfId="43173" xr:uid="{00000000-0005-0000-0000-000012A50000}"/>
    <cellStyle name="Normal 5 2 4 4 3 3 4" xfId="43174" xr:uid="{00000000-0005-0000-0000-000013A50000}"/>
    <cellStyle name="Normal 5 2 4 4 3 4" xfId="43175" xr:uid="{00000000-0005-0000-0000-000014A50000}"/>
    <cellStyle name="Normal 5 2 4 4 3 4 2" xfId="43176" xr:uid="{00000000-0005-0000-0000-000015A50000}"/>
    <cellStyle name="Normal 5 2 4 4 3 4 2 2" xfId="43177" xr:uid="{00000000-0005-0000-0000-000016A50000}"/>
    <cellStyle name="Normal 5 2 4 4 3 4 3" xfId="43178" xr:uid="{00000000-0005-0000-0000-000017A50000}"/>
    <cellStyle name="Normal 5 2 4 4 3 4 3 2" xfId="43179" xr:uid="{00000000-0005-0000-0000-000018A50000}"/>
    <cellStyle name="Normal 5 2 4 4 3 4 3 2 2" xfId="43180" xr:uid="{00000000-0005-0000-0000-000019A50000}"/>
    <cellStyle name="Normal 5 2 4 4 3 4 3 3" xfId="43181" xr:uid="{00000000-0005-0000-0000-00001AA50000}"/>
    <cellStyle name="Normal 5 2 4 4 3 4 4" xfId="43182" xr:uid="{00000000-0005-0000-0000-00001BA50000}"/>
    <cellStyle name="Normal 5 2 4 4 3 5" xfId="43183" xr:uid="{00000000-0005-0000-0000-00001CA50000}"/>
    <cellStyle name="Normal 5 2 4 4 3 5 2" xfId="43184" xr:uid="{00000000-0005-0000-0000-00001DA50000}"/>
    <cellStyle name="Normal 5 2 4 4 3 6" xfId="43185" xr:uid="{00000000-0005-0000-0000-00001EA50000}"/>
    <cellStyle name="Normal 5 2 4 4 3 6 2" xfId="43186" xr:uid="{00000000-0005-0000-0000-00001FA50000}"/>
    <cellStyle name="Normal 5 2 4 4 3 6 2 2" xfId="43187" xr:uid="{00000000-0005-0000-0000-000020A50000}"/>
    <cellStyle name="Normal 5 2 4 4 3 6 3" xfId="43188" xr:uid="{00000000-0005-0000-0000-000021A50000}"/>
    <cellStyle name="Normal 5 2 4 4 3 7" xfId="43189" xr:uid="{00000000-0005-0000-0000-000022A50000}"/>
    <cellStyle name="Normal 5 2 4 4 3 7 2" xfId="43190" xr:uid="{00000000-0005-0000-0000-000023A50000}"/>
    <cellStyle name="Normal 5 2 4 4 3 8" xfId="43191" xr:uid="{00000000-0005-0000-0000-000024A50000}"/>
    <cellStyle name="Normal 5 2 4 4 4" xfId="43192" xr:uid="{00000000-0005-0000-0000-000025A50000}"/>
    <cellStyle name="Normal 5 2 4 4 4 2" xfId="43193" xr:uid="{00000000-0005-0000-0000-000026A50000}"/>
    <cellStyle name="Normal 5 2 4 4 4 2 2" xfId="43194" xr:uid="{00000000-0005-0000-0000-000027A50000}"/>
    <cellStyle name="Normal 5 2 4 4 4 2 2 2" xfId="43195" xr:uid="{00000000-0005-0000-0000-000028A50000}"/>
    <cellStyle name="Normal 5 2 4 4 4 2 3" xfId="43196" xr:uid="{00000000-0005-0000-0000-000029A50000}"/>
    <cellStyle name="Normal 5 2 4 4 4 2 3 2" xfId="43197" xr:uid="{00000000-0005-0000-0000-00002AA50000}"/>
    <cellStyle name="Normal 5 2 4 4 4 2 3 2 2" xfId="43198" xr:uid="{00000000-0005-0000-0000-00002BA50000}"/>
    <cellStyle name="Normal 5 2 4 4 4 2 3 3" xfId="43199" xr:uid="{00000000-0005-0000-0000-00002CA50000}"/>
    <cellStyle name="Normal 5 2 4 4 4 2 4" xfId="43200" xr:uid="{00000000-0005-0000-0000-00002DA50000}"/>
    <cellStyle name="Normal 5 2 4 4 4 3" xfId="43201" xr:uid="{00000000-0005-0000-0000-00002EA50000}"/>
    <cellStyle name="Normal 5 2 4 4 4 3 2" xfId="43202" xr:uid="{00000000-0005-0000-0000-00002FA50000}"/>
    <cellStyle name="Normal 5 2 4 4 4 4" xfId="43203" xr:uid="{00000000-0005-0000-0000-000030A50000}"/>
    <cellStyle name="Normal 5 2 4 4 4 4 2" xfId="43204" xr:uid="{00000000-0005-0000-0000-000031A50000}"/>
    <cellStyle name="Normal 5 2 4 4 4 4 2 2" xfId="43205" xr:uid="{00000000-0005-0000-0000-000032A50000}"/>
    <cellStyle name="Normal 5 2 4 4 4 4 3" xfId="43206" xr:uid="{00000000-0005-0000-0000-000033A50000}"/>
    <cellStyle name="Normal 5 2 4 4 4 5" xfId="43207" xr:uid="{00000000-0005-0000-0000-000034A50000}"/>
    <cellStyle name="Normal 5 2 4 4 5" xfId="43208" xr:uid="{00000000-0005-0000-0000-000035A50000}"/>
    <cellStyle name="Normal 5 2 4 4 5 2" xfId="43209" xr:uid="{00000000-0005-0000-0000-000036A50000}"/>
    <cellStyle name="Normal 5 2 4 4 5 2 2" xfId="43210" xr:uid="{00000000-0005-0000-0000-000037A50000}"/>
    <cellStyle name="Normal 5 2 4 4 5 3" xfId="43211" xr:uid="{00000000-0005-0000-0000-000038A50000}"/>
    <cellStyle name="Normal 5 2 4 4 5 3 2" xfId="43212" xr:uid="{00000000-0005-0000-0000-000039A50000}"/>
    <cellStyle name="Normal 5 2 4 4 5 3 2 2" xfId="43213" xr:uid="{00000000-0005-0000-0000-00003AA50000}"/>
    <cellStyle name="Normal 5 2 4 4 5 3 3" xfId="43214" xr:uid="{00000000-0005-0000-0000-00003BA50000}"/>
    <cellStyle name="Normal 5 2 4 4 5 4" xfId="43215" xr:uid="{00000000-0005-0000-0000-00003CA50000}"/>
    <cellStyle name="Normal 5 2 4 4 6" xfId="43216" xr:uid="{00000000-0005-0000-0000-00003DA50000}"/>
    <cellStyle name="Normal 5 2 4 4 6 2" xfId="43217" xr:uid="{00000000-0005-0000-0000-00003EA50000}"/>
    <cellStyle name="Normal 5 2 4 4 6 2 2" xfId="43218" xr:uid="{00000000-0005-0000-0000-00003FA50000}"/>
    <cellStyle name="Normal 5 2 4 4 6 3" xfId="43219" xr:uid="{00000000-0005-0000-0000-000040A50000}"/>
    <cellStyle name="Normal 5 2 4 4 6 3 2" xfId="43220" xr:uid="{00000000-0005-0000-0000-000041A50000}"/>
    <cellStyle name="Normal 5 2 4 4 6 3 2 2" xfId="43221" xr:uid="{00000000-0005-0000-0000-000042A50000}"/>
    <cellStyle name="Normal 5 2 4 4 6 3 3" xfId="43222" xr:uid="{00000000-0005-0000-0000-000043A50000}"/>
    <cellStyle name="Normal 5 2 4 4 6 4" xfId="43223" xr:uid="{00000000-0005-0000-0000-000044A50000}"/>
    <cellStyle name="Normal 5 2 4 4 7" xfId="43224" xr:uid="{00000000-0005-0000-0000-000045A50000}"/>
    <cellStyle name="Normal 5 2 4 4 7 2" xfId="43225" xr:uid="{00000000-0005-0000-0000-000046A50000}"/>
    <cellStyle name="Normal 5 2 4 4 8" xfId="43226" xr:uid="{00000000-0005-0000-0000-000047A50000}"/>
    <cellStyle name="Normal 5 2 4 4 8 2" xfId="43227" xr:uid="{00000000-0005-0000-0000-000048A50000}"/>
    <cellStyle name="Normal 5 2 4 4 8 2 2" xfId="43228" xr:uid="{00000000-0005-0000-0000-000049A50000}"/>
    <cellStyle name="Normal 5 2 4 4 8 3" xfId="43229" xr:uid="{00000000-0005-0000-0000-00004AA50000}"/>
    <cellStyle name="Normal 5 2 4 4 9" xfId="43230" xr:uid="{00000000-0005-0000-0000-00004BA50000}"/>
    <cellStyle name="Normal 5 2 4 4 9 2" xfId="43231" xr:uid="{00000000-0005-0000-0000-00004CA50000}"/>
    <cellStyle name="Normal 5 2 4 5" xfId="43232" xr:uid="{00000000-0005-0000-0000-00004DA50000}"/>
    <cellStyle name="Normal 5 2 4 5 2" xfId="43233" xr:uid="{00000000-0005-0000-0000-00004EA50000}"/>
    <cellStyle name="Normal 5 2 4 5 2 2" xfId="43234" xr:uid="{00000000-0005-0000-0000-00004FA50000}"/>
    <cellStyle name="Normal 5 2 4 5 2 2 2" xfId="43235" xr:uid="{00000000-0005-0000-0000-000050A50000}"/>
    <cellStyle name="Normal 5 2 4 5 2 2 2 2" xfId="43236" xr:uid="{00000000-0005-0000-0000-000051A50000}"/>
    <cellStyle name="Normal 5 2 4 5 2 2 2 2 2" xfId="43237" xr:uid="{00000000-0005-0000-0000-000052A50000}"/>
    <cellStyle name="Normal 5 2 4 5 2 2 2 3" xfId="43238" xr:uid="{00000000-0005-0000-0000-000053A50000}"/>
    <cellStyle name="Normal 5 2 4 5 2 2 2 3 2" xfId="43239" xr:uid="{00000000-0005-0000-0000-000054A50000}"/>
    <cellStyle name="Normal 5 2 4 5 2 2 2 3 2 2" xfId="43240" xr:uid="{00000000-0005-0000-0000-000055A50000}"/>
    <cellStyle name="Normal 5 2 4 5 2 2 2 3 3" xfId="43241" xr:uid="{00000000-0005-0000-0000-000056A50000}"/>
    <cellStyle name="Normal 5 2 4 5 2 2 2 4" xfId="43242" xr:uid="{00000000-0005-0000-0000-000057A50000}"/>
    <cellStyle name="Normal 5 2 4 5 2 2 3" xfId="43243" xr:uid="{00000000-0005-0000-0000-000058A50000}"/>
    <cellStyle name="Normal 5 2 4 5 2 2 3 2" xfId="43244" xr:uid="{00000000-0005-0000-0000-000059A50000}"/>
    <cellStyle name="Normal 5 2 4 5 2 2 4" xfId="43245" xr:uid="{00000000-0005-0000-0000-00005AA50000}"/>
    <cellStyle name="Normal 5 2 4 5 2 2 4 2" xfId="43246" xr:uid="{00000000-0005-0000-0000-00005BA50000}"/>
    <cellStyle name="Normal 5 2 4 5 2 2 4 2 2" xfId="43247" xr:uid="{00000000-0005-0000-0000-00005CA50000}"/>
    <cellStyle name="Normal 5 2 4 5 2 2 4 3" xfId="43248" xr:uid="{00000000-0005-0000-0000-00005DA50000}"/>
    <cellStyle name="Normal 5 2 4 5 2 2 5" xfId="43249" xr:uid="{00000000-0005-0000-0000-00005EA50000}"/>
    <cellStyle name="Normal 5 2 4 5 2 3" xfId="43250" xr:uid="{00000000-0005-0000-0000-00005FA50000}"/>
    <cellStyle name="Normal 5 2 4 5 2 3 2" xfId="43251" xr:uid="{00000000-0005-0000-0000-000060A50000}"/>
    <cellStyle name="Normal 5 2 4 5 2 3 2 2" xfId="43252" xr:uid="{00000000-0005-0000-0000-000061A50000}"/>
    <cellStyle name="Normal 5 2 4 5 2 3 3" xfId="43253" xr:uid="{00000000-0005-0000-0000-000062A50000}"/>
    <cellStyle name="Normal 5 2 4 5 2 3 3 2" xfId="43254" xr:uid="{00000000-0005-0000-0000-000063A50000}"/>
    <cellStyle name="Normal 5 2 4 5 2 3 3 2 2" xfId="43255" xr:uid="{00000000-0005-0000-0000-000064A50000}"/>
    <cellStyle name="Normal 5 2 4 5 2 3 3 3" xfId="43256" xr:uid="{00000000-0005-0000-0000-000065A50000}"/>
    <cellStyle name="Normal 5 2 4 5 2 3 4" xfId="43257" xr:uid="{00000000-0005-0000-0000-000066A50000}"/>
    <cellStyle name="Normal 5 2 4 5 2 4" xfId="43258" xr:uid="{00000000-0005-0000-0000-000067A50000}"/>
    <cellStyle name="Normal 5 2 4 5 2 4 2" xfId="43259" xr:uid="{00000000-0005-0000-0000-000068A50000}"/>
    <cellStyle name="Normal 5 2 4 5 2 4 2 2" xfId="43260" xr:uid="{00000000-0005-0000-0000-000069A50000}"/>
    <cellStyle name="Normal 5 2 4 5 2 4 3" xfId="43261" xr:uid="{00000000-0005-0000-0000-00006AA50000}"/>
    <cellStyle name="Normal 5 2 4 5 2 4 3 2" xfId="43262" xr:uid="{00000000-0005-0000-0000-00006BA50000}"/>
    <cellStyle name="Normal 5 2 4 5 2 4 3 2 2" xfId="43263" xr:uid="{00000000-0005-0000-0000-00006CA50000}"/>
    <cellStyle name="Normal 5 2 4 5 2 4 3 3" xfId="43264" xr:uid="{00000000-0005-0000-0000-00006DA50000}"/>
    <cellStyle name="Normal 5 2 4 5 2 4 4" xfId="43265" xr:uid="{00000000-0005-0000-0000-00006EA50000}"/>
    <cellStyle name="Normal 5 2 4 5 2 5" xfId="43266" xr:uid="{00000000-0005-0000-0000-00006FA50000}"/>
    <cellStyle name="Normal 5 2 4 5 2 5 2" xfId="43267" xr:uid="{00000000-0005-0000-0000-000070A50000}"/>
    <cellStyle name="Normal 5 2 4 5 2 6" xfId="43268" xr:uid="{00000000-0005-0000-0000-000071A50000}"/>
    <cellStyle name="Normal 5 2 4 5 2 6 2" xfId="43269" xr:uid="{00000000-0005-0000-0000-000072A50000}"/>
    <cellStyle name="Normal 5 2 4 5 2 6 2 2" xfId="43270" xr:uid="{00000000-0005-0000-0000-000073A50000}"/>
    <cellStyle name="Normal 5 2 4 5 2 6 3" xfId="43271" xr:uid="{00000000-0005-0000-0000-000074A50000}"/>
    <cellStyle name="Normal 5 2 4 5 2 7" xfId="43272" xr:uid="{00000000-0005-0000-0000-000075A50000}"/>
    <cellStyle name="Normal 5 2 4 5 2 7 2" xfId="43273" xr:uid="{00000000-0005-0000-0000-000076A50000}"/>
    <cellStyle name="Normal 5 2 4 5 2 8" xfId="43274" xr:uid="{00000000-0005-0000-0000-000077A50000}"/>
    <cellStyle name="Normal 5 2 4 5 3" xfId="43275" xr:uid="{00000000-0005-0000-0000-000078A50000}"/>
    <cellStyle name="Normal 5 2 4 5 3 2" xfId="43276" xr:uid="{00000000-0005-0000-0000-000079A50000}"/>
    <cellStyle name="Normal 5 2 4 5 3 2 2" xfId="43277" xr:uid="{00000000-0005-0000-0000-00007AA50000}"/>
    <cellStyle name="Normal 5 2 4 5 3 2 2 2" xfId="43278" xr:uid="{00000000-0005-0000-0000-00007BA50000}"/>
    <cellStyle name="Normal 5 2 4 5 3 2 3" xfId="43279" xr:uid="{00000000-0005-0000-0000-00007CA50000}"/>
    <cellStyle name="Normal 5 2 4 5 3 2 3 2" xfId="43280" xr:uid="{00000000-0005-0000-0000-00007DA50000}"/>
    <cellStyle name="Normal 5 2 4 5 3 2 3 2 2" xfId="43281" xr:uid="{00000000-0005-0000-0000-00007EA50000}"/>
    <cellStyle name="Normal 5 2 4 5 3 2 3 3" xfId="43282" xr:uid="{00000000-0005-0000-0000-00007FA50000}"/>
    <cellStyle name="Normal 5 2 4 5 3 2 4" xfId="43283" xr:uid="{00000000-0005-0000-0000-000080A50000}"/>
    <cellStyle name="Normal 5 2 4 5 3 3" xfId="43284" xr:uid="{00000000-0005-0000-0000-000081A50000}"/>
    <cellStyle name="Normal 5 2 4 5 3 3 2" xfId="43285" xr:uid="{00000000-0005-0000-0000-000082A50000}"/>
    <cellStyle name="Normal 5 2 4 5 3 4" xfId="43286" xr:uid="{00000000-0005-0000-0000-000083A50000}"/>
    <cellStyle name="Normal 5 2 4 5 3 4 2" xfId="43287" xr:uid="{00000000-0005-0000-0000-000084A50000}"/>
    <cellStyle name="Normal 5 2 4 5 3 4 2 2" xfId="43288" xr:uid="{00000000-0005-0000-0000-000085A50000}"/>
    <cellStyle name="Normal 5 2 4 5 3 4 3" xfId="43289" xr:uid="{00000000-0005-0000-0000-000086A50000}"/>
    <cellStyle name="Normal 5 2 4 5 3 5" xfId="43290" xr:uid="{00000000-0005-0000-0000-000087A50000}"/>
    <cellStyle name="Normal 5 2 4 5 4" xfId="43291" xr:uid="{00000000-0005-0000-0000-000088A50000}"/>
    <cellStyle name="Normal 5 2 4 5 4 2" xfId="43292" xr:uid="{00000000-0005-0000-0000-000089A50000}"/>
    <cellStyle name="Normal 5 2 4 5 4 2 2" xfId="43293" xr:uid="{00000000-0005-0000-0000-00008AA50000}"/>
    <cellStyle name="Normal 5 2 4 5 4 3" xfId="43294" xr:uid="{00000000-0005-0000-0000-00008BA50000}"/>
    <cellStyle name="Normal 5 2 4 5 4 3 2" xfId="43295" xr:uid="{00000000-0005-0000-0000-00008CA50000}"/>
    <cellStyle name="Normal 5 2 4 5 4 3 2 2" xfId="43296" xr:uid="{00000000-0005-0000-0000-00008DA50000}"/>
    <cellStyle name="Normal 5 2 4 5 4 3 3" xfId="43297" xr:uid="{00000000-0005-0000-0000-00008EA50000}"/>
    <cellStyle name="Normal 5 2 4 5 4 4" xfId="43298" xr:uid="{00000000-0005-0000-0000-00008FA50000}"/>
    <cellStyle name="Normal 5 2 4 5 5" xfId="43299" xr:uid="{00000000-0005-0000-0000-000090A50000}"/>
    <cellStyle name="Normal 5 2 4 5 5 2" xfId="43300" xr:uid="{00000000-0005-0000-0000-000091A50000}"/>
    <cellStyle name="Normal 5 2 4 5 5 2 2" xfId="43301" xr:uid="{00000000-0005-0000-0000-000092A50000}"/>
    <cellStyle name="Normal 5 2 4 5 5 3" xfId="43302" xr:uid="{00000000-0005-0000-0000-000093A50000}"/>
    <cellStyle name="Normal 5 2 4 5 5 3 2" xfId="43303" xr:uid="{00000000-0005-0000-0000-000094A50000}"/>
    <cellStyle name="Normal 5 2 4 5 5 3 2 2" xfId="43304" xr:uid="{00000000-0005-0000-0000-000095A50000}"/>
    <cellStyle name="Normal 5 2 4 5 5 3 3" xfId="43305" xr:uid="{00000000-0005-0000-0000-000096A50000}"/>
    <cellStyle name="Normal 5 2 4 5 5 4" xfId="43306" xr:uid="{00000000-0005-0000-0000-000097A50000}"/>
    <cellStyle name="Normal 5 2 4 5 6" xfId="43307" xr:uid="{00000000-0005-0000-0000-000098A50000}"/>
    <cellStyle name="Normal 5 2 4 5 6 2" xfId="43308" xr:uid="{00000000-0005-0000-0000-000099A50000}"/>
    <cellStyle name="Normal 5 2 4 5 7" xfId="43309" xr:uid="{00000000-0005-0000-0000-00009AA50000}"/>
    <cellStyle name="Normal 5 2 4 5 7 2" xfId="43310" xr:uid="{00000000-0005-0000-0000-00009BA50000}"/>
    <cellStyle name="Normal 5 2 4 5 7 2 2" xfId="43311" xr:uid="{00000000-0005-0000-0000-00009CA50000}"/>
    <cellStyle name="Normal 5 2 4 5 7 3" xfId="43312" xr:uid="{00000000-0005-0000-0000-00009DA50000}"/>
    <cellStyle name="Normal 5 2 4 5 8" xfId="43313" xr:uid="{00000000-0005-0000-0000-00009EA50000}"/>
    <cellStyle name="Normal 5 2 4 5 8 2" xfId="43314" xr:uid="{00000000-0005-0000-0000-00009FA50000}"/>
    <cellStyle name="Normal 5 2 4 5 9" xfId="43315" xr:uid="{00000000-0005-0000-0000-0000A0A50000}"/>
    <cellStyle name="Normal 5 2 4 6" xfId="43316" xr:uid="{00000000-0005-0000-0000-0000A1A50000}"/>
    <cellStyle name="Normal 5 2 4 6 2" xfId="43317" xr:uid="{00000000-0005-0000-0000-0000A2A50000}"/>
    <cellStyle name="Normal 5 2 4 6 2 2" xfId="43318" xr:uid="{00000000-0005-0000-0000-0000A3A50000}"/>
    <cellStyle name="Normal 5 2 4 6 2 2 2" xfId="43319" xr:uid="{00000000-0005-0000-0000-0000A4A50000}"/>
    <cellStyle name="Normal 5 2 4 6 2 2 2 2" xfId="43320" xr:uid="{00000000-0005-0000-0000-0000A5A50000}"/>
    <cellStyle name="Normal 5 2 4 6 2 2 3" xfId="43321" xr:uid="{00000000-0005-0000-0000-0000A6A50000}"/>
    <cellStyle name="Normal 5 2 4 6 2 2 3 2" xfId="43322" xr:uid="{00000000-0005-0000-0000-0000A7A50000}"/>
    <cellStyle name="Normal 5 2 4 6 2 2 3 2 2" xfId="43323" xr:uid="{00000000-0005-0000-0000-0000A8A50000}"/>
    <cellStyle name="Normal 5 2 4 6 2 2 3 3" xfId="43324" xr:uid="{00000000-0005-0000-0000-0000A9A50000}"/>
    <cellStyle name="Normal 5 2 4 6 2 2 4" xfId="43325" xr:uid="{00000000-0005-0000-0000-0000AAA50000}"/>
    <cellStyle name="Normal 5 2 4 6 2 3" xfId="43326" xr:uid="{00000000-0005-0000-0000-0000ABA50000}"/>
    <cellStyle name="Normal 5 2 4 6 2 3 2" xfId="43327" xr:uid="{00000000-0005-0000-0000-0000ACA50000}"/>
    <cellStyle name="Normal 5 2 4 6 2 4" xfId="43328" xr:uid="{00000000-0005-0000-0000-0000ADA50000}"/>
    <cellStyle name="Normal 5 2 4 6 2 4 2" xfId="43329" xr:uid="{00000000-0005-0000-0000-0000AEA50000}"/>
    <cellStyle name="Normal 5 2 4 6 2 4 2 2" xfId="43330" xr:uid="{00000000-0005-0000-0000-0000AFA50000}"/>
    <cellStyle name="Normal 5 2 4 6 2 4 3" xfId="43331" xr:uid="{00000000-0005-0000-0000-0000B0A50000}"/>
    <cellStyle name="Normal 5 2 4 6 2 5" xfId="43332" xr:uid="{00000000-0005-0000-0000-0000B1A50000}"/>
    <cellStyle name="Normal 5 2 4 6 3" xfId="43333" xr:uid="{00000000-0005-0000-0000-0000B2A50000}"/>
    <cellStyle name="Normal 5 2 4 6 3 2" xfId="43334" xr:uid="{00000000-0005-0000-0000-0000B3A50000}"/>
    <cellStyle name="Normal 5 2 4 6 3 2 2" xfId="43335" xr:uid="{00000000-0005-0000-0000-0000B4A50000}"/>
    <cellStyle name="Normal 5 2 4 6 3 3" xfId="43336" xr:uid="{00000000-0005-0000-0000-0000B5A50000}"/>
    <cellStyle name="Normal 5 2 4 6 3 3 2" xfId="43337" xr:uid="{00000000-0005-0000-0000-0000B6A50000}"/>
    <cellStyle name="Normal 5 2 4 6 3 3 2 2" xfId="43338" xr:uid="{00000000-0005-0000-0000-0000B7A50000}"/>
    <cellStyle name="Normal 5 2 4 6 3 3 3" xfId="43339" xr:uid="{00000000-0005-0000-0000-0000B8A50000}"/>
    <cellStyle name="Normal 5 2 4 6 3 4" xfId="43340" xr:uid="{00000000-0005-0000-0000-0000B9A50000}"/>
    <cellStyle name="Normal 5 2 4 6 4" xfId="43341" xr:uid="{00000000-0005-0000-0000-0000BAA50000}"/>
    <cellStyle name="Normal 5 2 4 6 4 2" xfId="43342" xr:uid="{00000000-0005-0000-0000-0000BBA50000}"/>
    <cellStyle name="Normal 5 2 4 6 4 2 2" xfId="43343" xr:uid="{00000000-0005-0000-0000-0000BCA50000}"/>
    <cellStyle name="Normal 5 2 4 6 4 3" xfId="43344" xr:uid="{00000000-0005-0000-0000-0000BDA50000}"/>
    <cellStyle name="Normal 5 2 4 6 4 3 2" xfId="43345" xr:uid="{00000000-0005-0000-0000-0000BEA50000}"/>
    <cellStyle name="Normal 5 2 4 6 4 3 2 2" xfId="43346" xr:uid="{00000000-0005-0000-0000-0000BFA50000}"/>
    <cellStyle name="Normal 5 2 4 6 4 3 3" xfId="43347" xr:uid="{00000000-0005-0000-0000-0000C0A50000}"/>
    <cellStyle name="Normal 5 2 4 6 4 4" xfId="43348" xr:uid="{00000000-0005-0000-0000-0000C1A50000}"/>
    <cellStyle name="Normal 5 2 4 6 5" xfId="43349" xr:uid="{00000000-0005-0000-0000-0000C2A50000}"/>
    <cellStyle name="Normal 5 2 4 6 5 2" xfId="43350" xr:uid="{00000000-0005-0000-0000-0000C3A50000}"/>
    <cellStyle name="Normal 5 2 4 6 6" xfId="43351" xr:uid="{00000000-0005-0000-0000-0000C4A50000}"/>
    <cellStyle name="Normal 5 2 4 6 6 2" xfId="43352" xr:uid="{00000000-0005-0000-0000-0000C5A50000}"/>
    <cellStyle name="Normal 5 2 4 6 6 2 2" xfId="43353" xr:uid="{00000000-0005-0000-0000-0000C6A50000}"/>
    <cellStyle name="Normal 5 2 4 6 6 3" xfId="43354" xr:uid="{00000000-0005-0000-0000-0000C7A50000}"/>
    <cellStyle name="Normal 5 2 4 6 7" xfId="43355" xr:uid="{00000000-0005-0000-0000-0000C8A50000}"/>
    <cellStyle name="Normal 5 2 4 6 7 2" xfId="43356" xr:uid="{00000000-0005-0000-0000-0000C9A50000}"/>
    <cellStyle name="Normal 5 2 4 6 8" xfId="43357" xr:uid="{00000000-0005-0000-0000-0000CAA50000}"/>
    <cellStyle name="Normal 5 2 4 7" xfId="43358" xr:uid="{00000000-0005-0000-0000-0000CBA50000}"/>
    <cellStyle name="Normal 5 2 4 7 2" xfId="43359" xr:uid="{00000000-0005-0000-0000-0000CCA50000}"/>
    <cellStyle name="Normal 5 2 4 7 2 2" xfId="43360" xr:uid="{00000000-0005-0000-0000-0000CDA50000}"/>
    <cellStyle name="Normal 5 2 4 7 2 2 2" xfId="43361" xr:uid="{00000000-0005-0000-0000-0000CEA50000}"/>
    <cellStyle name="Normal 5 2 4 7 2 2 2 2" xfId="43362" xr:uid="{00000000-0005-0000-0000-0000CFA50000}"/>
    <cellStyle name="Normal 5 2 4 7 2 2 3" xfId="43363" xr:uid="{00000000-0005-0000-0000-0000D0A50000}"/>
    <cellStyle name="Normal 5 2 4 7 2 2 3 2" xfId="43364" xr:uid="{00000000-0005-0000-0000-0000D1A50000}"/>
    <cellStyle name="Normal 5 2 4 7 2 2 3 2 2" xfId="43365" xr:uid="{00000000-0005-0000-0000-0000D2A50000}"/>
    <cellStyle name="Normal 5 2 4 7 2 2 3 3" xfId="43366" xr:uid="{00000000-0005-0000-0000-0000D3A50000}"/>
    <cellStyle name="Normal 5 2 4 7 2 2 4" xfId="43367" xr:uid="{00000000-0005-0000-0000-0000D4A50000}"/>
    <cellStyle name="Normal 5 2 4 7 2 3" xfId="43368" xr:uid="{00000000-0005-0000-0000-0000D5A50000}"/>
    <cellStyle name="Normal 5 2 4 7 2 3 2" xfId="43369" xr:uid="{00000000-0005-0000-0000-0000D6A50000}"/>
    <cellStyle name="Normal 5 2 4 7 2 4" xfId="43370" xr:uid="{00000000-0005-0000-0000-0000D7A50000}"/>
    <cellStyle name="Normal 5 2 4 7 2 4 2" xfId="43371" xr:uid="{00000000-0005-0000-0000-0000D8A50000}"/>
    <cellStyle name="Normal 5 2 4 7 2 4 2 2" xfId="43372" xr:uid="{00000000-0005-0000-0000-0000D9A50000}"/>
    <cellStyle name="Normal 5 2 4 7 2 4 3" xfId="43373" xr:uid="{00000000-0005-0000-0000-0000DAA50000}"/>
    <cellStyle name="Normal 5 2 4 7 2 5" xfId="43374" xr:uid="{00000000-0005-0000-0000-0000DBA50000}"/>
    <cellStyle name="Normal 5 2 4 7 3" xfId="43375" xr:uid="{00000000-0005-0000-0000-0000DCA50000}"/>
    <cellStyle name="Normal 5 2 4 7 3 2" xfId="43376" xr:uid="{00000000-0005-0000-0000-0000DDA50000}"/>
    <cellStyle name="Normal 5 2 4 7 3 2 2" xfId="43377" xr:uid="{00000000-0005-0000-0000-0000DEA50000}"/>
    <cellStyle name="Normal 5 2 4 7 3 3" xfId="43378" xr:uid="{00000000-0005-0000-0000-0000DFA50000}"/>
    <cellStyle name="Normal 5 2 4 7 3 3 2" xfId="43379" xr:uid="{00000000-0005-0000-0000-0000E0A50000}"/>
    <cellStyle name="Normal 5 2 4 7 3 3 2 2" xfId="43380" xr:uid="{00000000-0005-0000-0000-0000E1A50000}"/>
    <cellStyle name="Normal 5 2 4 7 3 3 3" xfId="43381" xr:uid="{00000000-0005-0000-0000-0000E2A50000}"/>
    <cellStyle name="Normal 5 2 4 7 3 4" xfId="43382" xr:uid="{00000000-0005-0000-0000-0000E3A50000}"/>
    <cellStyle name="Normal 5 2 4 7 4" xfId="43383" xr:uid="{00000000-0005-0000-0000-0000E4A50000}"/>
    <cellStyle name="Normal 5 2 4 7 4 2" xfId="43384" xr:uid="{00000000-0005-0000-0000-0000E5A50000}"/>
    <cellStyle name="Normal 5 2 4 7 5" xfId="43385" xr:uid="{00000000-0005-0000-0000-0000E6A50000}"/>
    <cellStyle name="Normal 5 2 4 7 5 2" xfId="43386" xr:uid="{00000000-0005-0000-0000-0000E7A50000}"/>
    <cellStyle name="Normal 5 2 4 7 5 2 2" xfId="43387" xr:uid="{00000000-0005-0000-0000-0000E8A50000}"/>
    <cellStyle name="Normal 5 2 4 7 5 3" xfId="43388" xr:uid="{00000000-0005-0000-0000-0000E9A50000}"/>
    <cellStyle name="Normal 5 2 4 7 6" xfId="43389" xr:uid="{00000000-0005-0000-0000-0000EAA50000}"/>
    <cellStyle name="Normal 5 2 4 8" xfId="43390" xr:uid="{00000000-0005-0000-0000-0000EBA50000}"/>
    <cellStyle name="Normal 5 2 4 8 2" xfId="43391" xr:uid="{00000000-0005-0000-0000-0000ECA50000}"/>
    <cellStyle name="Normal 5 2 4 8 2 2" xfId="43392" xr:uid="{00000000-0005-0000-0000-0000EDA50000}"/>
    <cellStyle name="Normal 5 2 4 8 2 2 2" xfId="43393" xr:uid="{00000000-0005-0000-0000-0000EEA50000}"/>
    <cellStyle name="Normal 5 2 4 8 2 2 2 2" xfId="43394" xr:uid="{00000000-0005-0000-0000-0000EFA50000}"/>
    <cellStyle name="Normal 5 2 4 8 2 2 3" xfId="43395" xr:uid="{00000000-0005-0000-0000-0000F0A50000}"/>
    <cellStyle name="Normal 5 2 4 8 2 2 3 2" xfId="43396" xr:uid="{00000000-0005-0000-0000-0000F1A50000}"/>
    <cellStyle name="Normal 5 2 4 8 2 2 3 2 2" xfId="43397" xr:uid="{00000000-0005-0000-0000-0000F2A50000}"/>
    <cellStyle name="Normal 5 2 4 8 2 2 3 3" xfId="43398" xr:uid="{00000000-0005-0000-0000-0000F3A50000}"/>
    <cellStyle name="Normal 5 2 4 8 2 2 4" xfId="43399" xr:uid="{00000000-0005-0000-0000-0000F4A50000}"/>
    <cellStyle name="Normal 5 2 4 8 2 3" xfId="43400" xr:uid="{00000000-0005-0000-0000-0000F5A50000}"/>
    <cellStyle name="Normal 5 2 4 8 2 3 2" xfId="43401" xr:uid="{00000000-0005-0000-0000-0000F6A50000}"/>
    <cellStyle name="Normal 5 2 4 8 2 4" xfId="43402" xr:uid="{00000000-0005-0000-0000-0000F7A50000}"/>
    <cellStyle name="Normal 5 2 4 8 2 4 2" xfId="43403" xr:uid="{00000000-0005-0000-0000-0000F8A50000}"/>
    <cellStyle name="Normal 5 2 4 8 2 4 2 2" xfId="43404" xr:uid="{00000000-0005-0000-0000-0000F9A50000}"/>
    <cellStyle name="Normal 5 2 4 8 2 4 3" xfId="43405" xr:uid="{00000000-0005-0000-0000-0000FAA50000}"/>
    <cellStyle name="Normal 5 2 4 8 2 5" xfId="43406" xr:uid="{00000000-0005-0000-0000-0000FBA50000}"/>
    <cellStyle name="Normal 5 2 4 8 3" xfId="43407" xr:uid="{00000000-0005-0000-0000-0000FCA50000}"/>
    <cellStyle name="Normal 5 2 4 8 3 2" xfId="43408" xr:uid="{00000000-0005-0000-0000-0000FDA50000}"/>
    <cellStyle name="Normal 5 2 4 8 3 2 2" xfId="43409" xr:uid="{00000000-0005-0000-0000-0000FEA50000}"/>
    <cellStyle name="Normal 5 2 4 8 3 3" xfId="43410" xr:uid="{00000000-0005-0000-0000-0000FFA50000}"/>
    <cellStyle name="Normal 5 2 4 8 3 3 2" xfId="43411" xr:uid="{00000000-0005-0000-0000-000000A60000}"/>
    <cellStyle name="Normal 5 2 4 8 3 3 2 2" xfId="43412" xr:uid="{00000000-0005-0000-0000-000001A60000}"/>
    <cellStyle name="Normal 5 2 4 8 3 3 3" xfId="43413" xr:uid="{00000000-0005-0000-0000-000002A60000}"/>
    <cellStyle name="Normal 5 2 4 8 3 4" xfId="43414" xr:uid="{00000000-0005-0000-0000-000003A60000}"/>
    <cellStyle name="Normal 5 2 4 8 4" xfId="43415" xr:uid="{00000000-0005-0000-0000-000004A60000}"/>
    <cellStyle name="Normal 5 2 4 8 4 2" xfId="43416" xr:uid="{00000000-0005-0000-0000-000005A60000}"/>
    <cellStyle name="Normal 5 2 4 8 5" xfId="43417" xr:uid="{00000000-0005-0000-0000-000006A60000}"/>
    <cellStyle name="Normal 5 2 4 8 5 2" xfId="43418" xr:uid="{00000000-0005-0000-0000-000007A60000}"/>
    <cellStyle name="Normal 5 2 4 8 5 2 2" xfId="43419" xr:uid="{00000000-0005-0000-0000-000008A60000}"/>
    <cellStyle name="Normal 5 2 4 8 5 3" xfId="43420" xr:uid="{00000000-0005-0000-0000-000009A60000}"/>
    <cellStyle name="Normal 5 2 4 8 6" xfId="43421" xr:uid="{00000000-0005-0000-0000-00000AA60000}"/>
    <cellStyle name="Normal 5 2 4 9" xfId="43422" xr:uid="{00000000-0005-0000-0000-00000BA60000}"/>
    <cellStyle name="Normal 5 2 4 9 2" xfId="43423" xr:uid="{00000000-0005-0000-0000-00000CA60000}"/>
    <cellStyle name="Normal 5 2 4 9 2 2" xfId="43424" xr:uid="{00000000-0005-0000-0000-00000DA60000}"/>
    <cellStyle name="Normal 5 2 4 9 2 2 2" xfId="43425" xr:uid="{00000000-0005-0000-0000-00000EA60000}"/>
    <cellStyle name="Normal 5 2 4 9 2 3" xfId="43426" xr:uid="{00000000-0005-0000-0000-00000FA60000}"/>
    <cellStyle name="Normal 5 2 4 9 2 3 2" xfId="43427" xr:uid="{00000000-0005-0000-0000-000010A60000}"/>
    <cellStyle name="Normal 5 2 4 9 2 3 2 2" xfId="43428" xr:uid="{00000000-0005-0000-0000-000011A60000}"/>
    <cellStyle name="Normal 5 2 4 9 2 3 3" xfId="43429" xr:uid="{00000000-0005-0000-0000-000012A60000}"/>
    <cellStyle name="Normal 5 2 4 9 2 4" xfId="43430" xr:uid="{00000000-0005-0000-0000-000013A60000}"/>
    <cellStyle name="Normal 5 2 4 9 3" xfId="43431" xr:uid="{00000000-0005-0000-0000-000014A60000}"/>
    <cellStyle name="Normal 5 2 4 9 3 2" xfId="43432" xr:uid="{00000000-0005-0000-0000-000015A60000}"/>
    <cellStyle name="Normal 5 2 4 9 4" xfId="43433" xr:uid="{00000000-0005-0000-0000-000016A60000}"/>
    <cellStyle name="Normal 5 2 4 9 4 2" xfId="43434" xr:uid="{00000000-0005-0000-0000-000017A60000}"/>
    <cellStyle name="Normal 5 2 4 9 4 2 2" xfId="43435" xr:uid="{00000000-0005-0000-0000-000018A60000}"/>
    <cellStyle name="Normal 5 2 4 9 4 3" xfId="43436" xr:uid="{00000000-0005-0000-0000-000019A60000}"/>
    <cellStyle name="Normal 5 2 4 9 5" xfId="43437" xr:uid="{00000000-0005-0000-0000-00001AA60000}"/>
    <cellStyle name="Normal 5 2 4_T-straight with PEDs adjustor" xfId="43438" xr:uid="{00000000-0005-0000-0000-00001BA60000}"/>
    <cellStyle name="Normal 5 2 5" xfId="1361" xr:uid="{00000000-0005-0000-0000-00001CA60000}"/>
    <cellStyle name="Normal 5 2 5 10" xfId="43439" xr:uid="{00000000-0005-0000-0000-00001DA60000}"/>
    <cellStyle name="Normal 5 2 5 11" xfId="43440" xr:uid="{00000000-0005-0000-0000-00001EA60000}"/>
    <cellStyle name="Normal 5 2 5 2" xfId="43441" xr:uid="{00000000-0005-0000-0000-00001FA60000}"/>
    <cellStyle name="Normal 5 2 5 2 10" xfId="43442" xr:uid="{00000000-0005-0000-0000-000020A60000}"/>
    <cellStyle name="Normal 5 2 5 2 2" xfId="43443" xr:uid="{00000000-0005-0000-0000-000021A60000}"/>
    <cellStyle name="Normal 5 2 5 2 2 2" xfId="43444" xr:uid="{00000000-0005-0000-0000-000022A60000}"/>
    <cellStyle name="Normal 5 2 5 2 2 2 2" xfId="43445" xr:uid="{00000000-0005-0000-0000-000023A60000}"/>
    <cellStyle name="Normal 5 2 5 2 2 2 2 2" xfId="43446" xr:uid="{00000000-0005-0000-0000-000024A60000}"/>
    <cellStyle name="Normal 5 2 5 2 2 2 2 2 2" xfId="43447" xr:uid="{00000000-0005-0000-0000-000025A60000}"/>
    <cellStyle name="Normal 5 2 5 2 2 2 2 3" xfId="43448" xr:uid="{00000000-0005-0000-0000-000026A60000}"/>
    <cellStyle name="Normal 5 2 5 2 2 2 2 3 2" xfId="43449" xr:uid="{00000000-0005-0000-0000-000027A60000}"/>
    <cellStyle name="Normal 5 2 5 2 2 2 2 3 2 2" xfId="43450" xr:uid="{00000000-0005-0000-0000-000028A60000}"/>
    <cellStyle name="Normal 5 2 5 2 2 2 2 3 3" xfId="43451" xr:uid="{00000000-0005-0000-0000-000029A60000}"/>
    <cellStyle name="Normal 5 2 5 2 2 2 2 4" xfId="43452" xr:uid="{00000000-0005-0000-0000-00002AA60000}"/>
    <cellStyle name="Normal 5 2 5 2 2 2 3" xfId="43453" xr:uid="{00000000-0005-0000-0000-00002BA60000}"/>
    <cellStyle name="Normal 5 2 5 2 2 2 3 2" xfId="43454" xr:uid="{00000000-0005-0000-0000-00002CA60000}"/>
    <cellStyle name="Normal 5 2 5 2 2 2 4" xfId="43455" xr:uid="{00000000-0005-0000-0000-00002DA60000}"/>
    <cellStyle name="Normal 5 2 5 2 2 2 4 2" xfId="43456" xr:uid="{00000000-0005-0000-0000-00002EA60000}"/>
    <cellStyle name="Normal 5 2 5 2 2 2 4 2 2" xfId="43457" xr:uid="{00000000-0005-0000-0000-00002FA60000}"/>
    <cellStyle name="Normal 5 2 5 2 2 2 4 3" xfId="43458" xr:uid="{00000000-0005-0000-0000-000030A60000}"/>
    <cellStyle name="Normal 5 2 5 2 2 2 5" xfId="43459" xr:uid="{00000000-0005-0000-0000-000031A60000}"/>
    <cellStyle name="Normal 5 2 5 2 2 3" xfId="43460" xr:uid="{00000000-0005-0000-0000-000032A60000}"/>
    <cellStyle name="Normal 5 2 5 2 2 3 2" xfId="43461" xr:uid="{00000000-0005-0000-0000-000033A60000}"/>
    <cellStyle name="Normal 5 2 5 2 2 3 2 2" xfId="43462" xr:uid="{00000000-0005-0000-0000-000034A60000}"/>
    <cellStyle name="Normal 5 2 5 2 2 3 3" xfId="43463" xr:uid="{00000000-0005-0000-0000-000035A60000}"/>
    <cellStyle name="Normal 5 2 5 2 2 3 3 2" xfId="43464" xr:uid="{00000000-0005-0000-0000-000036A60000}"/>
    <cellStyle name="Normal 5 2 5 2 2 3 3 2 2" xfId="43465" xr:uid="{00000000-0005-0000-0000-000037A60000}"/>
    <cellStyle name="Normal 5 2 5 2 2 3 3 3" xfId="43466" xr:uid="{00000000-0005-0000-0000-000038A60000}"/>
    <cellStyle name="Normal 5 2 5 2 2 3 4" xfId="43467" xr:uid="{00000000-0005-0000-0000-000039A60000}"/>
    <cellStyle name="Normal 5 2 5 2 2 4" xfId="43468" xr:uid="{00000000-0005-0000-0000-00003AA60000}"/>
    <cellStyle name="Normal 5 2 5 2 2 4 2" xfId="43469" xr:uid="{00000000-0005-0000-0000-00003BA60000}"/>
    <cellStyle name="Normal 5 2 5 2 2 4 2 2" xfId="43470" xr:uid="{00000000-0005-0000-0000-00003CA60000}"/>
    <cellStyle name="Normal 5 2 5 2 2 4 3" xfId="43471" xr:uid="{00000000-0005-0000-0000-00003DA60000}"/>
    <cellStyle name="Normal 5 2 5 2 2 4 3 2" xfId="43472" xr:uid="{00000000-0005-0000-0000-00003EA60000}"/>
    <cellStyle name="Normal 5 2 5 2 2 4 3 2 2" xfId="43473" xr:uid="{00000000-0005-0000-0000-00003FA60000}"/>
    <cellStyle name="Normal 5 2 5 2 2 4 3 3" xfId="43474" xr:uid="{00000000-0005-0000-0000-000040A60000}"/>
    <cellStyle name="Normal 5 2 5 2 2 4 4" xfId="43475" xr:uid="{00000000-0005-0000-0000-000041A60000}"/>
    <cellStyle name="Normal 5 2 5 2 2 5" xfId="43476" xr:uid="{00000000-0005-0000-0000-000042A60000}"/>
    <cellStyle name="Normal 5 2 5 2 2 5 2" xfId="43477" xr:uid="{00000000-0005-0000-0000-000043A60000}"/>
    <cellStyle name="Normal 5 2 5 2 2 6" xfId="43478" xr:uid="{00000000-0005-0000-0000-000044A60000}"/>
    <cellStyle name="Normal 5 2 5 2 2 6 2" xfId="43479" xr:uid="{00000000-0005-0000-0000-000045A60000}"/>
    <cellStyle name="Normal 5 2 5 2 2 6 2 2" xfId="43480" xr:uid="{00000000-0005-0000-0000-000046A60000}"/>
    <cellStyle name="Normal 5 2 5 2 2 6 3" xfId="43481" xr:uid="{00000000-0005-0000-0000-000047A60000}"/>
    <cellStyle name="Normal 5 2 5 2 2 7" xfId="43482" xr:uid="{00000000-0005-0000-0000-000048A60000}"/>
    <cellStyle name="Normal 5 2 5 2 2 7 2" xfId="43483" xr:uid="{00000000-0005-0000-0000-000049A60000}"/>
    <cellStyle name="Normal 5 2 5 2 2 8" xfId="43484" xr:uid="{00000000-0005-0000-0000-00004AA60000}"/>
    <cellStyle name="Normal 5 2 5 2 3" xfId="43485" xr:uid="{00000000-0005-0000-0000-00004BA60000}"/>
    <cellStyle name="Normal 5 2 5 2 3 2" xfId="43486" xr:uid="{00000000-0005-0000-0000-00004CA60000}"/>
    <cellStyle name="Normal 5 2 5 2 3 2 2" xfId="43487" xr:uid="{00000000-0005-0000-0000-00004DA60000}"/>
    <cellStyle name="Normal 5 2 5 2 3 2 2 2" xfId="43488" xr:uid="{00000000-0005-0000-0000-00004EA60000}"/>
    <cellStyle name="Normal 5 2 5 2 3 2 3" xfId="43489" xr:uid="{00000000-0005-0000-0000-00004FA60000}"/>
    <cellStyle name="Normal 5 2 5 2 3 2 3 2" xfId="43490" xr:uid="{00000000-0005-0000-0000-000050A60000}"/>
    <cellStyle name="Normal 5 2 5 2 3 2 3 2 2" xfId="43491" xr:uid="{00000000-0005-0000-0000-000051A60000}"/>
    <cellStyle name="Normal 5 2 5 2 3 2 3 3" xfId="43492" xr:uid="{00000000-0005-0000-0000-000052A60000}"/>
    <cellStyle name="Normal 5 2 5 2 3 2 4" xfId="43493" xr:uid="{00000000-0005-0000-0000-000053A60000}"/>
    <cellStyle name="Normal 5 2 5 2 3 3" xfId="43494" xr:uid="{00000000-0005-0000-0000-000054A60000}"/>
    <cellStyle name="Normal 5 2 5 2 3 3 2" xfId="43495" xr:uid="{00000000-0005-0000-0000-000055A60000}"/>
    <cellStyle name="Normal 5 2 5 2 3 4" xfId="43496" xr:uid="{00000000-0005-0000-0000-000056A60000}"/>
    <cellStyle name="Normal 5 2 5 2 3 4 2" xfId="43497" xr:uid="{00000000-0005-0000-0000-000057A60000}"/>
    <cellStyle name="Normal 5 2 5 2 3 4 2 2" xfId="43498" xr:uid="{00000000-0005-0000-0000-000058A60000}"/>
    <cellStyle name="Normal 5 2 5 2 3 4 3" xfId="43499" xr:uid="{00000000-0005-0000-0000-000059A60000}"/>
    <cellStyle name="Normal 5 2 5 2 3 5" xfId="43500" xr:uid="{00000000-0005-0000-0000-00005AA60000}"/>
    <cellStyle name="Normal 5 2 5 2 4" xfId="43501" xr:uid="{00000000-0005-0000-0000-00005BA60000}"/>
    <cellStyle name="Normal 5 2 5 2 4 2" xfId="43502" xr:uid="{00000000-0005-0000-0000-00005CA60000}"/>
    <cellStyle name="Normal 5 2 5 2 4 2 2" xfId="43503" xr:uid="{00000000-0005-0000-0000-00005DA60000}"/>
    <cellStyle name="Normal 5 2 5 2 4 3" xfId="43504" xr:uid="{00000000-0005-0000-0000-00005EA60000}"/>
    <cellStyle name="Normal 5 2 5 2 4 3 2" xfId="43505" xr:uid="{00000000-0005-0000-0000-00005FA60000}"/>
    <cellStyle name="Normal 5 2 5 2 4 3 2 2" xfId="43506" xr:uid="{00000000-0005-0000-0000-000060A60000}"/>
    <cellStyle name="Normal 5 2 5 2 4 3 3" xfId="43507" xr:uid="{00000000-0005-0000-0000-000061A60000}"/>
    <cellStyle name="Normal 5 2 5 2 4 4" xfId="43508" xr:uid="{00000000-0005-0000-0000-000062A60000}"/>
    <cellStyle name="Normal 5 2 5 2 5" xfId="43509" xr:uid="{00000000-0005-0000-0000-000063A60000}"/>
    <cellStyle name="Normal 5 2 5 2 5 2" xfId="43510" xr:uid="{00000000-0005-0000-0000-000064A60000}"/>
    <cellStyle name="Normal 5 2 5 2 5 2 2" xfId="43511" xr:uid="{00000000-0005-0000-0000-000065A60000}"/>
    <cellStyle name="Normal 5 2 5 2 5 3" xfId="43512" xr:uid="{00000000-0005-0000-0000-000066A60000}"/>
    <cellStyle name="Normal 5 2 5 2 5 3 2" xfId="43513" xr:uid="{00000000-0005-0000-0000-000067A60000}"/>
    <cellStyle name="Normal 5 2 5 2 5 3 2 2" xfId="43514" xr:uid="{00000000-0005-0000-0000-000068A60000}"/>
    <cellStyle name="Normal 5 2 5 2 5 3 3" xfId="43515" xr:uid="{00000000-0005-0000-0000-000069A60000}"/>
    <cellStyle name="Normal 5 2 5 2 5 4" xfId="43516" xr:uid="{00000000-0005-0000-0000-00006AA60000}"/>
    <cellStyle name="Normal 5 2 5 2 6" xfId="43517" xr:uid="{00000000-0005-0000-0000-00006BA60000}"/>
    <cellStyle name="Normal 5 2 5 2 6 2" xfId="43518" xr:uid="{00000000-0005-0000-0000-00006CA60000}"/>
    <cellStyle name="Normal 5 2 5 2 7" xfId="43519" xr:uid="{00000000-0005-0000-0000-00006DA60000}"/>
    <cellStyle name="Normal 5 2 5 2 7 2" xfId="43520" xr:uid="{00000000-0005-0000-0000-00006EA60000}"/>
    <cellStyle name="Normal 5 2 5 2 7 2 2" xfId="43521" xr:uid="{00000000-0005-0000-0000-00006FA60000}"/>
    <cellStyle name="Normal 5 2 5 2 7 3" xfId="43522" xr:uid="{00000000-0005-0000-0000-000070A60000}"/>
    <cellStyle name="Normal 5 2 5 2 8" xfId="43523" xr:uid="{00000000-0005-0000-0000-000071A60000}"/>
    <cellStyle name="Normal 5 2 5 2 8 2" xfId="43524" xr:uid="{00000000-0005-0000-0000-000072A60000}"/>
    <cellStyle name="Normal 5 2 5 2 9" xfId="43525" xr:uid="{00000000-0005-0000-0000-000073A60000}"/>
    <cellStyle name="Normal 5 2 5 3" xfId="43526" xr:uid="{00000000-0005-0000-0000-000074A60000}"/>
    <cellStyle name="Normal 5 2 5 3 2" xfId="43527" xr:uid="{00000000-0005-0000-0000-000075A60000}"/>
    <cellStyle name="Normal 5 2 5 3 2 2" xfId="43528" xr:uid="{00000000-0005-0000-0000-000076A60000}"/>
    <cellStyle name="Normal 5 2 5 3 2 2 2" xfId="43529" xr:uid="{00000000-0005-0000-0000-000077A60000}"/>
    <cellStyle name="Normal 5 2 5 3 2 2 2 2" xfId="43530" xr:uid="{00000000-0005-0000-0000-000078A60000}"/>
    <cellStyle name="Normal 5 2 5 3 2 2 3" xfId="43531" xr:uid="{00000000-0005-0000-0000-000079A60000}"/>
    <cellStyle name="Normal 5 2 5 3 2 2 3 2" xfId="43532" xr:uid="{00000000-0005-0000-0000-00007AA60000}"/>
    <cellStyle name="Normal 5 2 5 3 2 2 3 2 2" xfId="43533" xr:uid="{00000000-0005-0000-0000-00007BA60000}"/>
    <cellStyle name="Normal 5 2 5 3 2 2 3 3" xfId="43534" xr:uid="{00000000-0005-0000-0000-00007CA60000}"/>
    <cellStyle name="Normal 5 2 5 3 2 2 4" xfId="43535" xr:uid="{00000000-0005-0000-0000-00007DA60000}"/>
    <cellStyle name="Normal 5 2 5 3 2 3" xfId="43536" xr:uid="{00000000-0005-0000-0000-00007EA60000}"/>
    <cellStyle name="Normal 5 2 5 3 2 3 2" xfId="43537" xr:uid="{00000000-0005-0000-0000-00007FA60000}"/>
    <cellStyle name="Normal 5 2 5 3 2 4" xfId="43538" xr:uid="{00000000-0005-0000-0000-000080A60000}"/>
    <cellStyle name="Normal 5 2 5 3 2 4 2" xfId="43539" xr:uid="{00000000-0005-0000-0000-000081A60000}"/>
    <cellStyle name="Normal 5 2 5 3 2 4 2 2" xfId="43540" xr:uid="{00000000-0005-0000-0000-000082A60000}"/>
    <cellStyle name="Normal 5 2 5 3 2 4 3" xfId="43541" xr:uid="{00000000-0005-0000-0000-000083A60000}"/>
    <cellStyle name="Normal 5 2 5 3 2 5" xfId="43542" xr:uid="{00000000-0005-0000-0000-000084A60000}"/>
    <cellStyle name="Normal 5 2 5 3 3" xfId="43543" xr:uid="{00000000-0005-0000-0000-000085A60000}"/>
    <cellStyle name="Normal 5 2 5 3 3 2" xfId="43544" xr:uid="{00000000-0005-0000-0000-000086A60000}"/>
    <cellStyle name="Normal 5 2 5 3 3 2 2" xfId="43545" xr:uid="{00000000-0005-0000-0000-000087A60000}"/>
    <cellStyle name="Normal 5 2 5 3 3 3" xfId="43546" xr:uid="{00000000-0005-0000-0000-000088A60000}"/>
    <cellStyle name="Normal 5 2 5 3 3 3 2" xfId="43547" xr:uid="{00000000-0005-0000-0000-000089A60000}"/>
    <cellStyle name="Normal 5 2 5 3 3 3 2 2" xfId="43548" xr:uid="{00000000-0005-0000-0000-00008AA60000}"/>
    <cellStyle name="Normal 5 2 5 3 3 3 3" xfId="43549" xr:uid="{00000000-0005-0000-0000-00008BA60000}"/>
    <cellStyle name="Normal 5 2 5 3 3 4" xfId="43550" xr:uid="{00000000-0005-0000-0000-00008CA60000}"/>
    <cellStyle name="Normal 5 2 5 3 4" xfId="43551" xr:uid="{00000000-0005-0000-0000-00008DA60000}"/>
    <cellStyle name="Normal 5 2 5 3 4 2" xfId="43552" xr:uid="{00000000-0005-0000-0000-00008EA60000}"/>
    <cellStyle name="Normal 5 2 5 3 4 2 2" xfId="43553" xr:uid="{00000000-0005-0000-0000-00008FA60000}"/>
    <cellStyle name="Normal 5 2 5 3 4 3" xfId="43554" xr:uid="{00000000-0005-0000-0000-000090A60000}"/>
    <cellStyle name="Normal 5 2 5 3 4 3 2" xfId="43555" xr:uid="{00000000-0005-0000-0000-000091A60000}"/>
    <cellStyle name="Normal 5 2 5 3 4 3 2 2" xfId="43556" xr:uid="{00000000-0005-0000-0000-000092A60000}"/>
    <cellStyle name="Normal 5 2 5 3 4 3 3" xfId="43557" xr:uid="{00000000-0005-0000-0000-000093A60000}"/>
    <cellStyle name="Normal 5 2 5 3 4 4" xfId="43558" xr:uid="{00000000-0005-0000-0000-000094A60000}"/>
    <cellStyle name="Normal 5 2 5 3 5" xfId="43559" xr:uid="{00000000-0005-0000-0000-000095A60000}"/>
    <cellStyle name="Normal 5 2 5 3 5 2" xfId="43560" xr:uid="{00000000-0005-0000-0000-000096A60000}"/>
    <cellStyle name="Normal 5 2 5 3 6" xfId="43561" xr:uid="{00000000-0005-0000-0000-000097A60000}"/>
    <cellStyle name="Normal 5 2 5 3 6 2" xfId="43562" xr:uid="{00000000-0005-0000-0000-000098A60000}"/>
    <cellStyle name="Normal 5 2 5 3 6 2 2" xfId="43563" xr:uid="{00000000-0005-0000-0000-000099A60000}"/>
    <cellStyle name="Normal 5 2 5 3 6 3" xfId="43564" xr:uid="{00000000-0005-0000-0000-00009AA60000}"/>
    <cellStyle name="Normal 5 2 5 3 7" xfId="43565" xr:uid="{00000000-0005-0000-0000-00009BA60000}"/>
    <cellStyle name="Normal 5 2 5 3 7 2" xfId="43566" xr:uid="{00000000-0005-0000-0000-00009CA60000}"/>
    <cellStyle name="Normal 5 2 5 3 8" xfId="43567" xr:uid="{00000000-0005-0000-0000-00009DA60000}"/>
    <cellStyle name="Normal 5 2 5 4" xfId="43568" xr:uid="{00000000-0005-0000-0000-00009EA60000}"/>
    <cellStyle name="Normal 5 2 5 4 2" xfId="43569" xr:uid="{00000000-0005-0000-0000-00009FA60000}"/>
    <cellStyle name="Normal 5 2 5 4 2 2" xfId="43570" xr:uid="{00000000-0005-0000-0000-0000A0A60000}"/>
    <cellStyle name="Normal 5 2 5 4 2 2 2" xfId="43571" xr:uid="{00000000-0005-0000-0000-0000A1A60000}"/>
    <cellStyle name="Normal 5 2 5 4 2 3" xfId="43572" xr:uid="{00000000-0005-0000-0000-0000A2A60000}"/>
    <cellStyle name="Normal 5 2 5 4 2 3 2" xfId="43573" xr:uid="{00000000-0005-0000-0000-0000A3A60000}"/>
    <cellStyle name="Normal 5 2 5 4 2 3 2 2" xfId="43574" xr:uid="{00000000-0005-0000-0000-0000A4A60000}"/>
    <cellStyle name="Normal 5 2 5 4 2 3 3" xfId="43575" xr:uid="{00000000-0005-0000-0000-0000A5A60000}"/>
    <cellStyle name="Normal 5 2 5 4 2 4" xfId="43576" xr:uid="{00000000-0005-0000-0000-0000A6A60000}"/>
    <cellStyle name="Normal 5 2 5 4 3" xfId="43577" xr:uid="{00000000-0005-0000-0000-0000A7A60000}"/>
    <cellStyle name="Normal 5 2 5 4 3 2" xfId="43578" xr:uid="{00000000-0005-0000-0000-0000A8A60000}"/>
    <cellStyle name="Normal 5 2 5 4 4" xfId="43579" xr:uid="{00000000-0005-0000-0000-0000A9A60000}"/>
    <cellStyle name="Normal 5 2 5 4 4 2" xfId="43580" xr:uid="{00000000-0005-0000-0000-0000AAA60000}"/>
    <cellStyle name="Normal 5 2 5 4 4 2 2" xfId="43581" xr:uid="{00000000-0005-0000-0000-0000ABA60000}"/>
    <cellStyle name="Normal 5 2 5 4 4 3" xfId="43582" xr:uid="{00000000-0005-0000-0000-0000ACA60000}"/>
    <cellStyle name="Normal 5 2 5 4 5" xfId="43583" xr:uid="{00000000-0005-0000-0000-0000ADA60000}"/>
    <cellStyle name="Normal 5 2 5 5" xfId="43584" xr:uid="{00000000-0005-0000-0000-0000AEA60000}"/>
    <cellStyle name="Normal 5 2 5 5 2" xfId="43585" xr:uid="{00000000-0005-0000-0000-0000AFA60000}"/>
    <cellStyle name="Normal 5 2 5 5 2 2" xfId="43586" xr:uid="{00000000-0005-0000-0000-0000B0A60000}"/>
    <cellStyle name="Normal 5 2 5 5 3" xfId="43587" xr:uid="{00000000-0005-0000-0000-0000B1A60000}"/>
    <cellStyle name="Normal 5 2 5 5 3 2" xfId="43588" xr:uid="{00000000-0005-0000-0000-0000B2A60000}"/>
    <cellStyle name="Normal 5 2 5 5 3 2 2" xfId="43589" xr:uid="{00000000-0005-0000-0000-0000B3A60000}"/>
    <cellStyle name="Normal 5 2 5 5 3 3" xfId="43590" xr:uid="{00000000-0005-0000-0000-0000B4A60000}"/>
    <cellStyle name="Normal 5 2 5 5 4" xfId="43591" xr:uid="{00000000-0005-0000-0000-0000B5A60000}"/>
    <cellStyle name="Normal 5 2 5 6" xfId="43592" xr:uid="{00000000-0005-0000-0000-0000B6A60000}"/>
    <cellStyle name="Normal 5 2 5 6 2" xfId="43593" xr:uid="{00000000-0005-0000-0000-0000B7A60000}"/>
    <cellStyle name="Normal 5 2 5 6 2 2" xfId="43594" xr:uid="{00000000-0005-0000-0000-0000B8A60000}"/>
    <cellStyle name="Normal 5 2 5 6 3" xfId="43595" xr:uid="{00000000-0005-0000-0000-0000B9A60000}"/>
    <cellStyle name="Normal 5 2 5 6 3 2" xfId="43596" xr:uid="{00000000-0005-0000-0000-0000BAA60000}"/>
    <cellStyle name="Normal 5 2 5 6 3 2 2" xfId="43597" xr:uid="{00000000-0005-0000-0000-0000BBA60000}"/>
    <cellStyle name="Normal 5 2 5 6 3 3" xfId="43598" xr:uid="{00000000-0005-0000-0000-0000BCA60000}"/>
    <cellStyle name="Normal 5 2 5 6 4" xfId="43599" xr:uid="{00000000-0005-0000-0000-0000BDA60000}"/>
    <cellStyle name="Normal 5 2 5 7" xfId="43600" xr:uid="{00000000-0005-0000-0000-0000BEA60000}"/>
    <cellStyle name="Normal 5 2 5 7 2" xfId="43601" xr:uid="{00000000-0005-0000-0000-0000BFA60000}"/>
    <cellStyle name="Normal 5 2 5 8" xfId="43602" xr:uid="{00000000-0005-0000-0000-0000C0A60000}"/>
    <cellStyle name="Normal 5 2 5 8 2" xfId="43603" xr:uid="{00000000-0005-0000-0000-0000C1A60000}"/>
    <cellStyle name="Normal 5 2 5 8 2 2" xfId="43604" xr:uid="{00000000-0005-0000-0000-0000C2A60000}"/>
    <cellStyle name="Normal 5 2 5 8 3" xfId="43605" xr:uid="{00000000-0005-0000-0000-0000C3A60000}"/>
    <cellStyle name="Normal 5 2 5 9" xfId="43606" xr:uid="{00000000-0005-0000-0000-0000C4A60000}"/>
    <cellStyle name="Normal 5 2 5 9 2" xfId="43607" xr:uid="{00000000-0005-0000-0000-0000C5A60000}"/>
    <cellStyle name="Normal 5 2 6" xfId="43608" xr:uid="{00000000-0005-0000-0000-0000C6A60000}"/>
    <cellStyle name="Normal 5 2 6 10" xfId="43609" xr:uid="{00000000-0005-0000-0000-0000C7A60000}"/>
    <cellStyle name="Normal 5 2 6 11" xfId="43610" xr:uid="{00000000-0005-0000-0000-0000C8A60000}"/>
    <cellStyle name="Normal 5 2 6 2" xfId="43611" xr:uid="{00000000-0005-0000-0000-0000C9A60000}"/>
    <cellStyle name="Normal 5 2 6 2 10" xfId="43612" xr:uid="{00000000-0005-0000-0000-0000CAA60000}"/>
    <cellStyle name="Normal 5 2 6 2 2" xfId="43613" xr:uid="{00000000-0005-0000-0000-0000CBA60000}"/>
    <cellStyle name="Normal 5 2 6 2 2 2" xfId="43614" xr:uid="{00000000-0005-0000-0000-0000CCA60000}"/>
    <cellStyle name="Normal 5 2 6 2 2 2 2" xfId="43615" xr:uid="{00000000-0005-0000-0000-0000CDA60000}"/>
    <cellStyle name="Normal 5 2 6 2 2 2 2 2" xfId="43616" xr:uid="{00000000-0005-0000-0000-0000CEA60000}"/>
    <cellStyle name="Normal 5 2 6 2 2 2 2 2 2" xfId="43617" xr:uid="{00000000-0005-0000-0000-0000CFA60000}"/>
    <cellStyle name="Normal 5 2 6 2 2 2 2 3" xfId="43618" xr:uid="{00000000-0005-0000-0000-0000D0A60000}"/>
    <cellStyle name="Normal 5 2 6 2 2 2 2 3 2" xfId="43619" xr:uid="{00000000-0005-0000-0000-0000D1A60000}"/>
    <cellStyle name="Normal 5 2 6 2 2 2 2 3 2 2" xfId="43620" xr:uid="{00000000-0005-0000-0000-0000D2A60000}"/>
    <cellStyle name="Normal 5 2 6 2 2 2 2 3 3" xfId="43621" xr:uid="{00000000-0005-0000-0000-0000D3A60000}"/>
    <cellStyle name="Normal 5 2 6 2 2 2 2 4" xfId="43622" xr:uid="{00000000-0005-0000-0000-0000D4A60000}"/>
    <cellStyle name="Normal 5 2 6 2 2 2 3" xfId="43623" xr:uid="{00000000-0005-0000-0000-0000D5A60000}"/>
    <cellStyle name="Normal 5 2 6 2 2 2 3 2" xfId="43624" xr:uid="{00000000-0005-0000-0000-0000D6A60000}"/>
    <cellStyle name="Normal 5 2 6 2 2 2 4" xfId="43625" xr:uid="{00000000-0005-0000-0000-0000D7A60000}"/>
    <cellStyle name="Normal 5 2 6 2 2 2 4 2" xfId="43626" xr:uid="{00000000-0005-0000-0000-0000D8A60000}"/>
    <cellStyle name="Normal 5 2 6 2 2 2 4 2 2" xfId="43627" xr:uid="{00000000-0005-0000-0000-0000D9A60000}"/>
    <cellStyle name="Normal 5 2 6 2 2 2 4 3" xfId="43628" xr:uid="{00000000-0005-0000-0000-0000DAA60000}"/>
    <cellStyle name="Normal 5 2 6 2 2 2 5" xfId="43629" xr:uid="{00000000-0005-0000-0000-0000DBA60000}"/>
    <cellStyle name="Normal 5 2 6 2 2 3" xfId="43630" xr:uid="{00000000-0005-0000-0000-0000DCA60000}"/>
    <cellStyle name="Normal 5 2 6 2 2 3 2" xfId="43631" xr:uid="{00000000-0005-0000-0000-0000DDA60000}"/>
    <cellStyle name="Normal 5 2 6 2 2 3 2 2" xfId="43632" xr:uid="{00000000-0005-0000-0000-0000DEA60000}"/>
    <cellStyle name="Normal 5 2 6 2 2 3 3" xfId="43633" xr:uid="{00000000-0005-0000-0000-0000DFA60000}"/>
    <cellStyle name="Normal 5 2 6 2 2 3 3 2" xfId="43634" xr:uid="{00000000-0005-0000-0000-0000E0A60000}"/>
    <cellStyle name="Normal 5 2 6 2 2 3 3 2 2" xfId="43635" xr:uid="{00000000-0005-0000-0000-0000E1A60000}"/>
    <cellStyle name="Normal 5 2 6 2 2 3 3 3" xfId="43636" xr:uid="{00000000-0005-0000-0000-0000E2A60000}"/>
    <cellStyle name="Normal 5 2 6 2 2 3 4" xfId="43637" xr:uid="{00000000-0005-0000-0000-0000E3A60000}"/>
    <cellStyle name="Normal 5 2 6 2 2 4" xfId="43638" xr:uid="{00000000-0005-0000-0000-0000E4A60000}"/>
    <cellStyle name="Normal 5 2 6 2 2 4 2" xfId="43639" xr:uid="{00000000-0005-0000-0000-0000E5A60000}"/>
    <cellStyle name="Normal 5 2 6 2 2 4 2 2" xfId="43640" xr:uid="{00000000-0005-0000-0000-0000E6A60000}"/>
    <cellStyle name="Normal 5 2 6 2 2 4 3" xfId="43641" xr:uid="{00000000-0005-0000-0000-0000E7A60000}"/>
    <cellStyle name="Normal 5 2 6 2 2 4 3 2" xfId="43642" xr:uid="{00000000-0005-0000-0000-0000E8A60000}"/>
    <cellStyle name="Normal 5 2 6 2 2 4 3 2 2" xfId="43643" xr:uid="{00000000-0005-0000-0000-0000E9A60000}"/>
    <cellStyle name="Normal 5 2 6 2 2 4 3 3" xfId="43644" xr:uid="{00000000-0005-0000-0000-0000EAA60000}"/>
    <cellStyle name="Normal 5 2 6 2 2 4 4" xfId="43645" xr:uid="{00000000-0005-0000-0000-0000EBA60000}"/>
    <cellStyle name="Normal 5 2 6 2 2 5" xfId="43646" xr:uid="{00000000-0005-0000-0000-0000ECA60000}"/>
    <cellStyle name="Normal 5 2 6 2 2 5 2" xfId="43647" xr:uid="{00000000-0005-0000-0000-0000EDA60000}"/>
    <cellStyle name="Normal 5 2 6 2 2 6" xfId="43648" xr:uid="{00000000-0005-0000-0000-0000EEA60000}"/>
    <cellStyle name="Normal 5 2 6 2 2 6 2" xfId="43649" xr:uid="{00000000-0005-0000-0000-0000EFA60000}"/>
    <cellStyle name="Normal 5 2 6 2 2 6 2 2" xfId="43650" xr:uid="{00000000-0005-0000-0000-0000F0A60000}"/>
    <cellStyle name="Normal 5 2 6 2 2 6 3" xfId="43651" xr:uid="{00000000-0005-0000-0000-0000F1A60000}"/>
    <cellStyle name="Normal 5 2 6 2 2 7" xfId="43652" xr:uid="{00000000-0005-0000-0000-0000F2A60000}"/>
    <cellStyle name="Normal 5 2 6 2 2 7 2" xfId="43653" xr:uid="{00000000-0005-0000-0000-0000F3A60000}"/>
    <cellStyle name="Normal 5 2 6 2 2 8" xfId="43654" xr:uid="{00000000-0005-0000-0000-0000F4A60000}"/>
    <cellStyle name="Normal 5 2 6 2 3" xfId="43655" xr:uid="{00000000-0005-0000-0000-0000F5A60000}"/>
    <cellStyle name="Normal 5 2 6 2 3 2" xfId="43656" xr:uid="{00000000-0005-0000-0000-0000F6A60000}"/>
    <cellStyle name="Normal 5 2 6 2 3 2 2" xfId="43657" xr:uid="{00000000-0005-0000-0000-0000F7A60000}"/>
    <cellStyle name="Normal 5 2 6 2 3 2 2 2" xfId="43658" xr:uid="{00000000-0005-0000-0000-0000F8A60000}"/>
    <cellStyle name="Normal 5 2 6 2 3 2 3" xfId="43659" xr:uid="{00000000-0005-0000-0000-0000F9A60000}"/>
    <cellStyle name="Normal 5 2 6 2 3 2 3 2" xfId="43660" xr:uid="{00000000-0005-0000-0000-0000FAA60000}"/>
    <cellStyle name="Normal 5 2 6 2 3 2 3 2 2" xfId="43661" xr:uid="{00000000-0005-0000-0000-0000FBA60000}"/>
    <cellStyle name="Normal 5 2 6 2 3 2 3 3" xfId="43662" xr:uid="{00000000-0005-0000-0000-0000FCA60000}"/>
    <cellStyle name="Normal 5 2 6 2 3 2 4" xfId="43663" xr:uid="{00000000-0005-0000-0000-0000FDA60000}"/>
    <cellStyle name="Normal 5 2 6 2 3 3" xfId="43664" xr:uid="{00000000-0005-0000-0000-0000FEA60000}"/>
    <cellStyle name="Normal 5 2 6 2 3 3 2" xfId="43665" xr:uid="{00000000-0005-0000-0000-0000FFA60000}"/>
    <cellStyle name="Normal 5 2 6 2 3 4" xfId="43666" xr:uid="{00000000-0005-0000-0000-000000A70000}"/>
    <cellStyle name="Normal 5 2 6 2 3 4 2" xfId="43667" xr:uid="{00000000-0005-0000-0000-000001A70000}"/>
    <cellStyle name="Normal 5 2 6 2 3 4 2 2" xfId="43668" xr:uid="{00000000-0005-0000-0000-000002A70000}"/>
    <cellStyle name="Normal 5 2 6 2 3 4 3" xfId="43669" xr:uid="{00000000-0005-0000-0000-000003A70000}"/>
    <cellStyle name="Normal 5 2 6 2 3 5" xfId="43670" xr:uid="{00000000-0005-0000-0000-000004A70000}"/>
    <cellStyle name="Normal 5 2 6 2 4" xfId="43671" xr:uid="{00000000-0005-0000-0000-000005A70000}"/>
    <cellStyle name="Normal 5 2 6 2 4 2" xfId="43672" xr:uid="{00000000-0005-0000-0000-000006A70000}"/>
    <cellStyle name="Normal 5 2 6 2 4 2 2" xfId="43673" xr:uid="{00000000-0005-0000-0000-000007A70000}"/>
    <cellStyle name="Normal 5 2 6 2 4 3" xfId="43674" xr:uid="{00000000-0005-0000-0000-000008A70000}"/>
    <cellStyle name="Normal 5 2 6 2 4 3 2" xfId="43675" xr:uid="{00000000-0005-0000-0000-000009A70000}"/>
    <cellStyle name="Normal 5 2 6 2 4 3 2 2" xfId="43676" xr:uid="{00000000-0005-0000-0000-00000AA70000}"/>
    <cellStyle name="Normal 5 2 6 2 4 3 3" xfId="43677" xr:uid="{00000000-0005-0000-0000-00000BA70000}"/>
    <cellStyle name="Normal 5 2 6 2 4 4" xfId="43678" xr:uid="{00000000-0005-0000-0000-00000CA70000}"/>
    <cellStyle name="Normal 5 2 6 2 5" xfId="43679" xr:uid="{00000000-0005-0000-0000-00000DA70000}"/>
    <cellStyle name="Normal 5 2 6 2 5 2" xfId="43680" xr:uid="{00000000-0005-0000-0000-00000EA70000}"/>
    <cellStyle name="Normal 5 2 6 2 5 2 2" xfId="43681" xr:uid="{00000000-0005-0000-0000-00000FA70000}"/>
    <cellStyle name="Normal 5 2 6 2 5 3" xfId="43682" xr:uid="{00000000-0005-0000-0000-000010A70000}"/>
    <cellStyle name="Normal 5 2 6 2 5 3 2" xfId="43683" xr:uid="{00000000-0005-0000-0000-000011A70000}"/>
    <cellStyle name="Normal 5 2 6 2 5 3 2 2" xfId="43684" xr:uid="{00000000-0005-0000-0000-000012A70000}"/>
    <cellStyle name="Normal 5 2 6 2 5 3 3" xfId="43685" xr:uid="{00000000-0005-0000-0000-000013A70000}"/>
    <cellStyle name="Normal 5 2 6 2 5 4" xfId="43686" xr:uid="{00000000-0005-0000-0000-000014A70000}"/>
    <cellStyle name="Normal 5 2 6 2 6" xfId="43687" xr:uid="{00000000-0005-0000-0000-000015A70000}"/>
    <cellStyle name="Normal 5 2 6 2 6 2" xfId="43688" xr:uid="{00000000-0005-0000-0000-000016A70000}"/>
    <cellStyle name="Normal 5 2 6 2 7" xfId="43689" xr:uid="{00000000-0005-0000-0000-000017A70000}"/>
    <cellStyle name="Normal 5 2 6 2 7 2" xfId="43690" xr:uid="{00000000-0005-0000-0000-000018A70000}"/>
    <cellStyle name="Normal 5 2 6 2 7 2 2" xfId="43691" xr:uid="{00000000-0005-0000-0000-000019A70000}"/>
    <cellStyle name="Normal 5 2 6 2 7 3" xfId="43692" xr:uid="{00000000-0005-0000-0000-00001AA70000}"/>
    <cellStyle name="Normal 5 2 6 2 8" xfId="43693" xr:uid="{00000000-0005-0000-0000-00001BA70000}"/>
    <cellStyle name="Normal 5 2 6 2 8 2" xfId="43694" xr:uid="{00000000-0005-0000-0000-00001CA70000}"/>
    <cellStyle name="Normal 5 2 6 2 9" xfId="43695" xr:uid="{00000000-0005-0000-0000-00001DA70000}"/>
    <cellStyle name="Normal 5 2 6 3" xfId="43696" xr:uid="{00000000-0005-0000-0000-00001EA70000}"/>
    <cellStyle name="Normal 5 2 6 3 2" xfId="43697" xr:uid="{00000000-0005-0000-0000-00001FA70000}"/>
    <cellStyle name="Normal 5 2 6 3 2 2" xfId="43698" xr:uid="{00000000-0005-0000-0000-000020A70000}"/>
    <cellStyle name="Normal 5 2 6 3 2 2 2" xfId="43699" xr:uid="{00000000-0005-0000-0000-000021A70000}"/>
    <cellStyle name="Normal 5 2 6 3 2 2 2 2" xfId="43700" xr:uid="{00000000-0005-0000-0000-000022A70000}"/>
    <cellStyle name="Normal 5 2 6 3 2 2 3" xfId="43701" xr:uid="{00000000-0005-0000-0000-000023A70000}"/>
    <cellStyle name="Normal 5 2 6 3 2 2 3 2" xfId="43702" xr:uid="{00000000-0005-0000-0000-000024A70000}"/>
    <cellStyle name="Normal 5 2 6 3 2 2 3 2 2" xfId="43703" xr:uid="{00000000-0005-0000-0000-000025A70000}"/>
    <cellStyle name="Normal 5 2 6 3 2 2 3 3" xfId="43704" xr:uid="{00000000-0005-0000-0000-000026A70000}"/>
    <cellStyle name="Normal 5 2 6 3 2 2 4" xfId="43705" xr:uid="{00000000-0005-0000-0000-000027A70000}"/>
    <cellStyle name="Normal 5 2 6 3 2 3" xfId="43706" xr:uid="{00000000-0005-0000-0000-000028A70000}"/>
    <cellStyle name="Normal 5 2 6 3 2 3 2" xfId="43707" xr:uid="{00000000-0005-0000-0000-000029A70000}"/>
    <cellStyle name="Normal 5 2 6 3 2 4" xfId="43708" xr:uid="{00000000-0005-0000-0000-00002AA70000}"/>
    <cellStyle name="Normal 5 2 6 3 2 4 2" xfId="43709" xr:uid="{00000000-0005-0000-0000-00002BA70000}"/>
    <cellStyle name="Normal 5 2 6 3 2 4 2 2" xfId="43710" xr:uid="{00000000-0005-0000-0000-00002CA70000}"/>
    <cellStyle name="Normal 5 2 6 3 2 4 3" xfId="43711" xr:uid="{00000000-0005-0000-0000-00002DA70000}"/>
    <cellStyle name="Normal 5 2 6 3 2 5" xfId="43712" xr:uid="{00000000-0005-0000-0000-00002EA70000}"/>
    <cellStyle name="Normal 5 2 6 3 3" xfId="43713" xr:uid="{00000000-0005-0000-0000-00002FA70000}"/>
    <cellStyle name="Normal 5 2 6 3 3 2" xfId="43714" xr:uid="{00000000-0005-0000-0000-000030A70000}"/>
    <cellStyle name="Normal 5 2 6 3 3 2 2" xfId="43715" xr:uid="{00000000-0005-0000-0000-000031A70000}"/>
    <cellStyle name="Normal 5 2 6 3 3 3" xfId="43716" xr:uid="{00000000-0005-0000-0000-000032A70000}"/>
    <cellStyle name="Normal 5 2 6 3 3 3 2" xfId="43717" xr:uid="{00000000-0005-0000-0000-000033A70000}"/>
    <cellStyle name="Normal 5 2 6 3 3 3 2 2" xfId="43718" xr:uid="{00000000-0005-0000-0000-000034A70000}"/>
    <cellStyle name="Normal 5 2 6 3 3 3 3" xfId="43719" xr:uid="{00000000-0005-0000-0000-000035A70000}"/>
    <cellStyle name="Normal 5 2 6 3 3 4" xfId="43720" xr:uid="{00000000-0005-0000-0000-000036A70000}"/>
    <cellStyle name="Normal 5 2 6 3 4" xfId="43721" xr:uid="{00000000-0005-0000-0000-000037A70000}"/>
    <cellStyle name="Normal 5 2 6 3 4 2" xfId="43722" xr:uid="{00000000-0005-0000-0000-000038A70000}"/>
    <cellStyle name="Normal 5 2 6 3 4 2 2" xfId="43723" xr:uid="{00000000-0005-0000-0000-000039A70000}"/>
    <cellStyle name="Normal 5 2 6 3 4 3" xfId="43724" xr:uid="{00000000-0005-0000-0000-00003AA70000}"/>
    <cellStyle name="Normal 5 2 6 3 4 3 2" xfId="43725" xr:uid="{00000000-0005-0000-0000-00003BA70000}"/>
    <cellStyle name="Normal 5 2 6 3 4 3 2 2" xfId="43726" xr:uid="{00000000-0005-0000-0000-00003CA70000}"/>
    <cellStyle name="Normal 5 2 6 3 4 3 3" xfId="43727" xr:uid="{00000000-0005-0000-0000-00003DA70000}"/>
    <cellStyle name="Normal 5 2 6 3 4 4" xfId="43728" xr:uid="{00000000-0005-0000-0000-00003EA70000}"/>
    <cellStyle name="Normal 5 2 6 3 5" xfId="43729" xr:uid="{00000000-0005-0000-0000-00003FA70000}"/>
    <cellStyle name="Normal 5 2 6 3 5 2" xfId="43730" xr:uid="{00000000-0005-0000-0000-000040A70000}"/>
    <cellStyle name="Normal 5 2 6 3 6" xfId="43731" xr:uid="{00000000-0005-0000-0000-000041A70000}"/>
    <cellStyle name="Normal 5 2 6 3 6 2" xfId="43732" xr:uid="{00000000-0005-0000-0000-000042A70000}"/>
    <cellStyle name="Normal 5 2 6 3 6 2 2" xfId="43733" xr:uid="{00000000-0005-0000-0000-000043A70000}"/>
    <cellStyle name="Normal 5 2 6 3 6 3" xfId="43734" xr:uid="{00000000-0005-0000-0000-000044A70000}"/>
    <cellStyle name="Normal 5 2 6 3 7" xfId="43735" xr:uid="{00000000-0005-0000-0000-000045A70000}"/>
    <cellStyle name="Normal 5 2 6 3 7 2" xfId="43736" xr:uid="{00000000-0005-0000-0000-000046A70000}"/>
    <cellStyle name="Normal 5 2 6 3 8" xfId="43737" xr:uid="{00000000-0005-0000-0000-000047A70000}"/>
    <cellStyle name="Normal 5 2 6 4" xfId="43738" xr:uid="{00000000-0005-0000-0000-000048A70000}"/>
    <cellStyle name="Normal 5 2 6 4 2" xfId="43739" xr:uid="{00000000-0005-0000-0000-000049A70000}"/>
    <cellStyle name="Normal 5 2 6 4 2 2" xfId="43740" xr:uid="{00000000-0005-0000-0000-00004AA70000}"/>
    <cellStyle name="Normal 5 2 6 4 2 2 2" xfId="43741" xr:uid="{00000000-0005-0000-0000-00004BA70000}"/>
    <cellStyle name="Normal 5 2 6 4 2 3" xfId="43742" xr:uid="{00000000-0005-0000-0000-00004CA70000}"/>
    <cellStyle name="Normal 5 2 6 4 2 3 2" xfId="43743" xr:uid="{00000000-0005-0000-0000-00004DA70000}"/>
    <cellStyle name="Normal 5 2 6 4 2 3 2 2" xfId="43744" xr:uid="{00000000-0005-0000-0000-00004EA70000}"/>
    <cellStyle name="Normal 5 2 6 4 2 3 3" xfId="43745" xr:uid="{00000000-0005-0000-0000-00004FA70000}"/>
    <cellStyle name="Normal 5 2 6 4 2 4" xfId="43746" xr:uid="{00000000-0005-0000-0000-000050A70000}"/>
    <cellStyle name="Normal 5 2 6 4 3" xfId="43747" xr:uid="{00000000-0005-0000-0000-000051A70000}"/>
    <cellStyle name="Normal 5 2 6 4 3 2" xfId="43748" xr:uid="{00000000-0005-0000-0000-000052A70000}"/>
    <cellStyle name="Normal 5 2 6 4 4" xfId="43749" xr:uid="{00000000-0005-0000-0000-000053A70000}"/>
    <cellStyle name="Normal 5 2 6 4 4 2" xfId="43750" xr:uid="{00000000-0005-0000-0000-000054A70000}"/>
    <cellStyle name="Normal 5 2 6 4 4 2 2" xfId="43751" xr:uid="{00000000-0005-0000-0000-000055A70000}"/>
    <cellStyle name="Normal 5 2 6 4 4 3" xfId="43752" xr:uid="{00000000-0005-0000-0000-000056A70000}"/>
    <cellStyle name="Normal 5 2 6 4 5" xfId="43753" xr:uid="{00000000-0005-0000-0000-000057A70000}"/>
    <cellStyle name="Normal 5 2 6 5" xfId="43754" xr:uid="{00000000-0005-0000-0000-000058A70000}"/>
    <cellStyle name="Normal 5 2 6 5 2" xfId="43755" xr:uid="{00000000-0005-0000-0000-000059A70000}"/>
    <cellStyle name="Normal 5 2 6 5 2 2" xfId="43756" xr:uid="{00000000-0005-0000-0000-00005AA70000}"/>
    <cellStyle name="Normal 5 2 6 5 3" xfId="43757" xr:uid="{00000000-0005-0000-0000-00005BA70000}"/>
    <cellStyle name="Normal 5 2 6 5 3 2" xfId="43758" xr:uid="{00000000-0005-0000-0000-00005CA70000}"/>
    <cellStyle name="Normal 5 2 6 5 3 2 2" xfId="43759" xr:uid="{00000000-0005-0000-0000-00005DA70000}"/>
    <cellStyle name="Normal 5 2 6 5 3 3" xfId="43760" xr:uid="{00000000-0005-0000-0000-00005EA70000}"/>
    <cellStyle name="Normal 5 2 6 5 4" xfId="43761" xr:uid="{00000000-0005-0000-0000-00005FA70000}"/>
    <cellStyle name="Normal 5 2 6 6" xfId="43762" xr:uid="{00000000-0005-0000-0000-000060A70000}"/>
    <cellStyle name="Normal 5 2 6 6 2" xfId="43763" xr:uid="{00000000-0005-0000-0000-000061A70000}"/>
    <cellStyle name="Normal 5 2 6 6 2 2" xfId="43764" xr:uid="{00000000-0005-0000-0000-000062A70000}"/>
    <cellStyle name="Normal 5 2 6 6 3" xfId="43765" xr:uid="{00000000-0005-0000-0000-000063A70000}"/>
    <cellStyle name="Normal 5 2 6 6 3 2" xfId="43766" xr:uid="{00000000-0005-0000-0000-000064A70000}"/>
    <cellStyle name="Normal 5 2 6 6 3 2 2" xfId="43767" xr:uid="{00000000-0005-0000-0000-000065A70000}"/>
    <cellStyle name="Normal 5 2 6 6 3 3" xfId="43768" xr:uid="{00000000-0005-0000-0000-000066A70000}"/>
    <cellStyle name="Normal 5 2 6 6 4" xfId="43769" xr:uid="{00000000-0005-0000-0000-000067A70000}"/>
    <cellStyle name="Normal 5 2 6 7" xfId="43770" xr:uid="{00000000-0005-0000-0000-000068A70000}"/>
    <cellStyle name="Normal 5 2 6 7 2" xfId="43771" xr:uid="{00000000-0005-0000-0000-000069A70000}"/>
    <cellStyle name="Normal 5 2 6 8" xfId="43772" xr:uid="{00000000-0005-0000-0000-00006AA70000}"/>
    <cellStyle name="Normal 5 2 6 8 2" xfId="43773" xr:uid="{00000000-0005-0000-0000-00006BA70000}"/>
    <cellStyle name="Normal 5 2 6 8 2 2" xfId="43774" xr:uid="{00000000-0005-0000-0000-00006CA70000}"/>
    <cellStyle name="Normal 5 2 6 8 3" xfId="43775" xr:uid="{00000000-0005-0000-0000-00006DA70000}"/>
    <cellStyle name="Normal 5 2 6 9" xfId="43776" xr:uid="{00000000-0005-0000-0000-00006EA70000}"/>
    <cellStyle name="Normal 5 2 6 9 2" xfId="43777" xr:uid="{00000000-0005-0000-0000-00006FA70000}"/>
    <cellStyle name="Normal 5 2 7" xfId="43778" xr:uid="{00000000-0005-0000-0000-000070A70000}"/>
    <cellStyle name="Normal 5 2 7 10" xfId="43779" xr:uid="{00000000-0005-0000-0000-000071A70000}"/>
    <cellStyle name="Normal 5 2 7 11" xfId="43780" xr:uid="{00000000-0005-0000-0000-000072A70000}"/>
    <cellStyle name="Normal 5 2 7 2" xfId="43781" xr:uid="{00000000-0005-0000-0000-000073A70000}"/>
    <cellStyle name="Normal 5 2 7 2 2" xfId="43782" xr:uid="{00000000-0005-0000-0000-000074A70000}"/>
    <cellStyle name="Normal 5 2 7 2 2 2" xfId="43783" xr:uid="{00000000-0005-0000-0000-000075A70000}"/>
    <cellStyle name="Normal 5 2 7 2 2 2 2" xfId="43784" xr:uid="{00000000-0005-0000-0000-000076A70000}"/>
    <cellStyle name="Normal 5 2 7 2 2 2 2 2" xfId="43785" xr:uid="{00000000-0005-0000-0000-000077A70000}"/>
    <cellStyle name="Normal 5 2 7 2 2 2 2 2 2" xfId="43786" xr:uid="{00000000-0005-0000-0000-000078A70000}"/>
    <cellStyle name="Normal 5 2 7 2 2 2 2 3" xfId="43787" xr:uid="{00000000-0005-0000-0000-000079A70000}"/>
    <cellStyle name="Normal 5 2 7 2 2 2 2 3 2" xfId="43788" xr:uid="{00000000-0005-0000-0000-00007AA70000}"/>
    <cellStyle name="Normal 5 2 7 2 2 2 2 3 2 2" xfId="43789" xr:uid="{00000000-0005-0000-0000-00007BA70000}"/>
    <cellStyle name="Normal 5 2 7 2 2 2 2 3 3" xfId="43790" xr:uid="{00000000-0005-0000-0000-00007CA70000}"/>
    <cellStyle name="Normal 5 2 7 2 2 2 2 4" xfId="43791" xr:uid="{00000000-0005-0000-0000-00007DA70000}"/>
    <cellStyle name="Normal 5 2 7 2 2 2 3" xfId="43792" xr:uid="{00000000-0005-0000-0000-00007EA70000}"/>
    <cellStyle name="Normal 5 2 7 2 2 2 3 2" xfId="43793" xr:uid="{00000000-0005-0000-0000-00007FA70000}"/>
    <cellStyle name="Normal 5 2 7 2 2 2 4" xfId="43794" xr:uid="{00000000-0005-0000-0000-000080A70000}"/>
    <cellStyle name="Normal 5 2 7 2 2 2 4 2" xfId="43795" xr:uid="{00000000-0005-0000-0000-000081A70000}"/>
    <cellStyle name="Normal 5 2 7 2 2 2 4 2 2" xfId="43796" xr:uid="{00000000-0005-0000-0000-000082A70000}"/>
    <cellStyle name="Normal 5 2 7 2 2 2 4 3" xfId="43797" xr:uid="{00000000-0005-0000-0000-000083A70000}"/>
    <cellStyle name="Normal 5 2 7 2 2 2 5" xfId="43798" xr:uid="{00000000-0005-0000-0000-000084A70000}"/>
    <cellStyle name="Normal 5 2 7 2 2 3" xfId="43799" xr:uid="{00000000-0005-0000-0000-000085A70000}"/>
    <cellStyle name="Normal 5 2 7 2 2 3 2" xfId="43800" xr:uid="{00000000-0005-0000-0000-000086A70000}"/>
    <cellStyle name="Normal 5 2 7 2 2 3 2 2" xfId="43801" xr:uid="{00000000-0005-0000-0000-000087A70000}"/>
    <cellStyle name="Normal 5 2 7 2 2 3 3" xfId="43802" xr:uid="{00000000-0005-0000-0000-000088A70000}"/>
    <cellStyle name="Normal 5 2 7 2 2 3 3 2" xfId="43803" xr:uid="{00000000-0005-0000-0000-000089A70000}"/>
    <cellStyle name="Normal 5 2 7 2 2 3 3 2 2" xfId="43804" xr:uid="{00000000-0005-0000-0000-00008AA70000}"/>
    <cellStyle name="Normal 5 2 7 2 2 3 3 3" xfId="43805" xr:uid="{00000000-0005-0000-0000-00008BA70000}"/>
    <cellStyle name="Normal 5 2 7 2 2 3 4" xfId="43806" xr:uid="{00000000-0005-0000-0000-00008CA70000}"/>
    <cellStyle name="Normal 5 2 7 2 2 4" xfId="43807" xr:uid="{00000000-0005-0000-0000-00008DA70000}"/>
    <cellStyle name="Normal 5 2 7 2 2 4 2" xfId="43808" xr:uid="{00000000-0005-0000-0000-00008EA70000}"/>
    <cellStyle name="Normal 5 2 7 2 2 4 2 2" xfId="43809" xr:uid="{00000000-0005-0000-0000-00008FA70000}"/>
    <cellStyle name="Normal 5 2 7 2 2 4 3" xfId="43810" xr:uid="{00000000-0005-0000-0000-000090A70000}"/>
    <cellStyle name="Normal 5 2 7 2 2 4 3 2" xfId="43811" xr:uid="{00000000-0005-0000-0000-000091A70000}"/>
    <cellStyle name="Normal 5 2 7 2 2 4 3 2 2" xfId="43812" xr:uid="{00000000-0005-0000-0000-000092A70000}"/>
    <cellStyle name="Normal 5 2 7 2 2 4 3 3" xfId="43813" xr:uid="{00000000-0005-0000-0000-000093A70000}"/>
    <cellStyle name="Normal 5 2 7 2 2 4 4" xfId="43814" xr:uid="{00000000-0005-0000-0000-000094A70000}"/>
    <cellStyle name="Normal 5 2 7 2 2 5" xfId="43815" xr:uid="{00000000-0005-0000-0000-000095A70000}"/>
    <cellStyle name="Normal 5 2 7 2 2 5 2" xfId="43816" xr:uid="{00000000-0005-0000-0000-000096A70000}"/>
    <cellStyle name="Normal 5 2 7 2 2 6" xfId="43817" xr:uid="{00000000-0005-0000-0000-000097A70000}"/>
    <cellStyle name="Normal 5 2 7 2 2 6 2" xfId="43818" xr:uid="{00000000-0005-0000-0000-000098A70000}"/>
    <cellStyle name="Normal 5 2 7 2 2 6 2 2" xfId="43819" xr:uid="{00000000-0005-0000-0000-000099A70000}"/>
    <cellStyle name="Normal 5 2 7 2 2 6 3" xfId="43820" xr:uid="{00000000-0005-0000-0000-00009AA70000}"/>
    <cellStyle name="Normal 5 2 7 2 2 7" xfId="43821" xr:uid="{00000000-0005-0000-0000-00009BA70000}"/>
    <cellStyle name="Normal 5 2 7 2 2 7 2" xfId="43822" xr:uid="{00000000-0005-0000-0000-00009CA70000}"/>
    <cellStyle name="Normal 5 2 7 2 2 8" xfId="43823" xr:uid="{00000000-0005-0000-0000-00009DA70000}"/>
    <cellStyle name="Normal 5 2 7 2 3" xfId="43824" xr:uid="{00000000-0005-0000-0000-00009EA70000}"/>
    <cellStyle name="Normal 5 2 7 2 3 2" xfId="43825" xr:uid="{00000000-0005-0000-0000-00009FA70000}"/>
    <cellStyle name="Normal 5 2 7 2 3 2 2" xfId="43826" xr:uid="{00000000-0005-0000-0000-0000A0A70000}"/>
    <cellStyle name="Normal 5 2 7 2 3 2 2 2" xfId="43827" xr:uid="{00000000-0005-0000-0000-0000A1A70000}"/>
    <cellStyle name="Normal 5 2 7 2 3 2 3" xfId="43828" xr:uid="{00000000-0005-0000-0000-0000A2A70000}"/>
    <cellStyle name="Normal 5 2 7 2 3 2 3 2" xfId="43829" xr:uid="{00000000-0005-0000-0000-0000A3A70000}"/>
    <cellStyle name="Normal 5 2 7 2 3 2 3 2 2" xfId="43830" xr:uid="{00000000-0005-0000-0000-0000A4A70000}"/>
    <cellStyle name="Normal 5 2 7 2 3 2 3 3" xfId="43831" xr:uid="{00000000-0005-0000-0000-0000A5A70000}"/>
    <cellStyle name="Normal 5 2 7 2 3 2 4" xfId="43832" xr:uid="{00000000-0005-0000-0000-0000A6A70000}"/>
    <cellStyle name="Normal 5 2 7 2 3 3" xfId="43833" xr:uid="{00000000-0005-0000-0000-0000A7A70000}"/>
    <cellStyle name="Normal 5 2 7 2 3 3 2" xfId="43834" xr:uid="{00000000-0005-0000-0000-0000A8A70000}"/>
    <cellStyle name="Normal 5 2 7 2 3 4" xfId="43835" xr:uid="{00000000-0005-0000-0000-0000A9A70000}"/>
    <cellStyle name="Normal 5 2 7 2 3 4 2" xfId="43836" xr:uid="{00000000-0005-0000-0000-0000AAA70000}"/>
    <cellStyle name="Normal 5 2 7 2 3 4 2 2" xfId="43837" xr:uid="{00000000-0005-0000-0000-0000ABA70000}"/>
    <cellStyle name="Normal 5 2 7 2 3 4 3" xfId="43838" xr:uid="{00000000-0005-0000-0000-0000ACA70000}"/>
    <cellStyle name="Normal 5 2 7 2 3 5" xfId="43839" xr:uid="{00000000-0005-0000-0000-0000ADA70000}"/>
    <cellStyle name="Normal 5 2 7 2 4" xfId="43840" xr:uid="{00000000-0005-0000-0000-0000AEA70000}"/>
    <cellStyle name="Normal 5 2 7 2 4 2" xfId="43841" xr:uid="{00000000-0005-0000-0000-0000AFA70000}"/>
    <cellStyle name="Normal 5 2 7 2 4 2 2" xfId="43842" xr:uid="{00000000-0005-0000-0000-0000B0A70000}"/>
    <cellStyle name="Normal 5 2 7 2 4 3" xfId="43843" xr:uid="{00000000-0005-0000-0000-0000B1A70000}"/>
    <cellStyle name="Normal 5 2 7 2 4 3 2" xfId="43844" xr:uid="{00000000-0005-0000-0000-0000B2A70000}"/>
    <cellStyle name="Normal 5 2 7 2 4 3 2 2" xfId="43845" xr:uid="{00000000-0005-0000-0000-0000B3A70000}"/>
    <cellStyle name="Normal 5 2 7 2 4 3 3" xfId="43846" xr:uid="{00000000-0005-0000-0000-0000B4A70000}"/>
    <cellStyle name="Normal 5 2 7 2 4 4" xfId="43847" xr:uid="{00000000-0005-0000-0000-0000B5A70000}"/>
    <cellStyle name="Normal 5 2 7 2 5" xfId="43848" xr:uid="{00000000-0005-0000-0000-0000B6A70000}"/>
    <cellStyle name="Normal 5 2 7 2 5 2" xfId="43849" xr:uid="{00000000-0005-0000-0000-0000B7A70000}"/>
    <cellStyle name="Normal 5 2 7 2 5 2 2" xfId="43850" xr:uid="{00000000-0005-0000-0000-0000B8A70000}"/>
    <cellStyle name="Normal 5 2 7 2 5 3" xfId="43851" xr:uid="{00000000-0005-0000-0000-0000B9A70000}"/>
    <cellStyle name="Normal 5 2 7 2 5 3 2" xfId="43852" xr:uid="{00000000-0005-0000-0000-0000BAA70000}"/>
    <cellStyle name="Normal 5 2 7 2 5 3 2 2" xfId="43853" xr:uid="{00000000-0005-0000-0000-0000BBA70000}"/>
    <cellStyle name="Normal 5 2 7 2 5 3 3" xfId="43854" xr:uid="{00000000-0005-0000-0000-0000BCA70000}"/>
    <cellStyle name="Normal 5 2 7 2 5 4" xfId="43855" xr:uid="{00000000-0005-0000-0000-0000BDA70000}"/>
    <cellStyle name="Normal 5 2 7 2 6" xfId="43856" xr:uid="{00000000-0005-0000-0000-0000BEA70000}"/>
    <cellStyle name="Normal 5 2 7 2 6 2" xfId="43857" xr:uid="{00000000-0005-0000-0000-0000BFA70000}"/>
    <cellStyle name="Normal 5 2 7 2 7" xfId="43858" xr:uid="{00000000-0005-0000-0000-0000C0A70000}"/>
    <cellStyle name="Normal 5 2 7 2 7 2" xfId="43859" xr:uid="{00000000-0005-0000-0000-0000C1A70000}"/>
    <cellStyle name="Normal 5 2 7 2 7 2 2" xfId="43860" xr:uid="{00000000-0005-0000-0000-0000C2A70000}"/>
    <cellStyle name="Normal 5 2 7 2 7 3" xfId="43861" xr:uid="{00000000-0005-0000-0000-0000C3A70000}"/>
    <cellStyle name="Normal 5 2 7 2 8" xfId="43862" xr:uid="{00000000-0005-0000-0000-0000C4A70000}"/>
    <cellStyle name="Normal 5 2 7 2 8 2" xfId="43863" xr:uid="{00000000-0005-0000-0000-0000C5A70000}"/>
    <cellStyle name="Normal 5 2 7 2 9" xfId="43864" xr:uid="{00000000-0005-0000-0000-0000C6A70000}"/>
    <cellStyle name="Normal 5 2 7 3" xfId="43865" xr:uid="{00000000-0005-0000-0000-0000C7A70000}"/>
    <cellStyle name="Normal 5 2 7 3 2" xfId="43866" xr:uid="{00000000-0005-0000-0000-0000C8A70000}"/>
    <cellStyle name="Normal 5 2 7 3 2 2" xfId="43867" xr:uid="{00000000-0005-0000-0000-0000C9A70000}"/>
    <cellStyle name="Normal 5 2 7 3 2 2 2" xfId="43868" xr:uid="{00000000-0005-0000-0000-0000CAA70000}"/>
    <cellStyle name="Normal 5 2 7 3 2 2 2 2" xfId="43869" xr:uid="{00000000-0005-0000-0000-0000CBA70000}"/>
    <cellStyle name="Normal 5 2 7 3 2 2 3" xfId="43870" xr:uid="{00000000-0005-0000-0000-0000CCA70000}"/>
    <cellStyle name="Normal 5 2 7 3 2 2 3 2" xfId="43871" xr:uid="{00000000-0005-0000-0000-0000CDA70000}"/>
    <cellStyle name="Normal 5 2 7 3 2 2 3 2 2" xfId="43872" xr:uid="{00000000-0005-0000-0000-0000CEA70000}"/>
    <cellStyle name="Normal 5 2 7 3 2 2 3 3" xfId="43873" xr:uid="{00000000-0005-0000-0000-0000CFA70000}"/>
    <cellStyle name="Normal 5 2 7 3 2 2 4" xfId="43874" xr:uid="{00000000-0005-0000-0000-0000D0A70000}"/>
    <cellStyle name="Normal 5 2 7 3 2 3" xfId="43875" xr:uid="{00000000-0005-0000-0000-0000D1A70000}"/>
    <cellStyle name="Normal 5 2 7 3 2 3 2" xfId="43876" xr:uid="{00000000-0005-0000-0000-0000D2A70000}"/>
    <cellStyle name="Normal 5 2 7 3 2 4" xfId="43877" xr:uid="{00000000-0005-0000-0000-0000D3A70000}"/>
    <cellStyle name="Normal 5 2 7 3 2 4 2" xfId="43878" xr:uid="{00000000-0005-0000-0000-0000D4A70000}"/>
    <cellStyle name="Normal 5 2 7 3 2 4 2 2" xfId="43879" xr:uid="{00000000-0005-0000-0000-0000D5A70000}"/>
    <cellStyle name="Normal 5 2 7 3 2 4 3" xfId="43880" xr:uid="{00000000-0005-0000-0000-0000D6A70000}"/>
    <cellStyle name="Normal 5 2 7 3 2 5" xfId="43881" xr:uid="{00000000-0005-0000-0000-0000D7A70000}"/>
    <cellStyle name="Normal 5 2 7 3 3" xfId="43882" xr:uid="{00000000-0005-0000-0000-0000D8A70000}"/>
    <cellStyle name="Normal 5 2 7 3 3 2" xfId="43883" xr:uid="{00000000-0005-0000-0000-0000D9A70000}"/>
    <cellStyle name="Normal 5 2 7 3 3 2 2" xfId="43884" xr:uid="{00000000-0005-0000-0000-0000DAA70000}"/>
    <cellStyle name="Normal 5 2 7 3 3 3" xfId="43885" xr:uid="{00000000-0005-0000-0000-0000DBA70000}"/>
    <cellStyle name="Normal 5 2 7 3 3 3 2" xfId="43886" xr:uid="{00000000-0005-0000-0000-0000DCA70000}"/>
    <cellStyle name="Normal 5 2 7 3 3 3 2 2" xfId="43887" xr:uid="{00000000-0005-0000-0000-0000DDA70000}"/>
    <cellStyle name="Normal 5 2 7 3 3 3 3" xfId="43888" xr:uid="{00000000-0005-0000-0000-0000DEA70000}"/>
    <cellStyle name="Normal 5 2 7 3 3 4" xfId="43889" xr:uid="{00000000-0005-0000-0000-0000DFA70000}"/>
    <cellStyle name="Normal 5 2 7 3 4" xfId="43890" xr:uid="{00000000-0005-0000-0000-0000E0A70000}"/>
    <cellStyle name="Normal 5 2 7 3 4 2" xfId="43891" xr:uid="{00000000-0005-0000-0000-0000E1A70000}"/>
    <cellStyle name="Normal 5 2 7 3 4 2 2" xfId="43892" xr:uid="{00000000-0005-0000-0000-0000E2A70000}"/>
    <cellStyle name="Normal 5 2 7 3 4 3" xfId="43893" xr:uid="{00000000-0005-0000-0000-0000E3A70000}"/>
    <cellStyle name="Normal 5 2 7 3 4 3 2" xfId="43894" xr:uid="{00000000-0005-0000-0000-0000E4A70000}"/>
    <cellStyle name="Normal 5 2 7 3 4 3 2 2" xfId="43895" xr:uid="{00000000-0005-0000-0000-0000E5A70000}"/>
    <cellStyle name="Normal 5 2 7 3 4 3 3" xfId="43896" xr:uid="{00000000-0005-0000-0000-0000E6A70000}"/>
    <cellStyle name="Normal 5 2 7 3 4 4" xfId="43897" xr:uid="{00000000-0005-0000-0000-0000E7A70000}"/>
    <cellStyle name="Normal 5 2 7 3 5" xfId="43898" xr:uid="{00000000-0005-0000-0000-0000E8A70000}"/>
    <cellStyle name="Normal 5 2 7 3 5 2" xfId="43899" xr:uid="{00000000-0005-0000-0000-0000E9A70000}"/>
    <cellStyle name="Normal 5 2 7 3 6" xfId="43900" xr:uid="{00000000-0005-0000-0000-0000EAA70000}"/>
    <cellStyle name="Normal 5 2 7 3 6 2" xfId="43901" xr:uid="{00000000-0005-0000-0000-0000EBA70000}"/>
    <cellStyle name="Normal 5 2 7 3 6 2 2" xfId="43902" xr:uid="{00000000-0005-0000-0000-0000ECA70000}"/>
    <cellStyle name="Normal 5 2 7 3 6 3" xfId="43903" xr:uid="{00000000-0005-0000-0000-0000EDA70000}"/>
    <cellStyle name="Normal 5 2 7 3 7" xfId="43904" xr:uid="{00000000-0005-0000-0000-0000EEA70000}"/>
    <cellStyle name="Normal 5 2 7 3 7 2" xfId="43905" xr:uid="{00000000-0005-0000-0000-0000EFA70000}"/>
    <cellStyle name="Normal 5 2 7 3 8" xfId="43906" xr:uid="{00000000-0005-0000-0000-0000F0A70000}"/>
    <cellStyle name="Normal 5 2 7 4" xfId="43907" xr:uid="{00000000-0005-0000-0000-0000F1A70000}"/>
    <cellStyle name="Normal 5 2 7 4 2" xfId="43908" xr:uid="{00000000-0005-0000-0000-0000F2A70000}"/>
    <cellStyle name="Normal 5 2 7 4 2 2" xfId="43909" xr:uid="{00000000-0005-0000-0000-0000F3A70000}"/>
    <cellStyle name="Normal 5 2 7 4 2 2 2" xfId="43910" xr:uid="{00000000-0005-0000-0000-0000F4A70000}"/>
    <cellStyle name="Normal 5 2 7 4 2 3" xfId="43911" xr:uid="{00000000-0005-0000-0000-0000F5A70000}"/>
    <cellStyle name="Normal 5 2 7 4 2 3 2" xfId="43912" xr:uid="{00000000-0005-0000-0000-0000F6A70000}"/>
    <cellStyle name="Normal 5 2 7 4 2 3 2 2" xfId="43913" xr:uid="{00000000-0005-0000-0000-0000F7A70000}"/>
    <cellStyle name="Normal 5 2 7 4 2 3 3" xfId="43914" xr:uid="{00000000-0005-0000-0000-0000F8A70000}"/>
    <cellStyle name="Normal 5 2 7 4 2 4" xfId="43915" xr:uid="{00000000-0005-0000-0000-0000F9A70000}"/>
    <cellStyle name="Normal 5 2 7 4 3" xfId="43916" xr:uid="{00000000-0005-0000-0000-0000FAA70000}"/>
    <cellStyle name="Normal 5 2 7 4 3 2" xfId="43917" xr:uid="{00000000-0005-0000-0000-0000FBA70000}"/>
    <cellStyle name="Normal 5 2 7 4 4" xfId="43918" xr:uid="{00000000-0005-0000-0000-0000FCA70000}"/>
    <cellStyle name="Normal 5 2 7 4 4 2" xfId="43919" xr:uid="{00000000-0005-0000-0000-0000FDA70000}"/>
    <cellStyle name="Normal 5 2 7 4 4 2 2" xfId="43920" xr:uid="{00000000-0005-0000-0000-0000FEA70000}"/>
    <cellStyle name="Normal 5 2 7 4 4 3" xfId="43921" xr:uid="{00000000-0005-0000-0000-0000FFA70000}"/>
    <cellStyle name="Normal 5 2 7 4 5" xfId="43922" xr:uid="{00000000-0005-0000-0000-000000A80000}"/>
    <cellStyle name="Normal 5 2 7 5" xfId="43923" xr:uid="{00000000-0005-0000-0000-000001A80000}"/>
    <cellStyle name="Normal 5 2 7 5 2" xfId="43924" xr:uid="{00000000-0005-0000-0000-000002A80000}"/>
    <cellStyle name="Normal 5 2 7 5 2 2" xfId="43925" xr:uid="{00000000-0005-0000-0000-000003A80000}"/>
    <cellStyle name="Normal 5 2 7 5 3" xfId="43926" xr:uid="{00000000-0005-0000-0000-000004A80000}"/>
    <cellStyle name="Normal 5 2 7 5 3 2" xfId="43927" xr:uid="{00000000-0005-0000-0000-000005A80000}"/>
    <cellStyle name="Normal 5 2 7 5 3 2 2" xfId="43928" xr:uid="{00000000-0005-0000-0000-000006A80000}"/>
    <cellStyle name="Normal 5 2 7 5 3 3" xfId="43929" xr:uid="{00000000-0005-0000-0000-000007A80000}"/>
    <cellStyle name="Normal 5 2 7 5 4" xfId="43930" xr:uid="{00000000-0005-0000-0000-000008A80000}"/>
    <cellStyle name="Normal 5 2 7 6" xfId="43931" xr:uid="{00000000-0005-0000-0000-000009A80000}"/>
    <cellStyle name="Normal 5 2 7 6 2" xfId="43932" xr:uid="{00000000-0005-0000-0000-00000AA80000}"/>
    <cellStyle name="Normal 5 2 7 6 2 2" xfId="43933" xr:uid="{00000000-0005-0000-0000-00000BA80000}"/>
    <cellStyle name="Normal 5 2 7 6 3" xfId="43934" xr:uid="{00000000-0005-0000-0000-00000CA80000}"/>
    <cellStyle name="Normal 5 2 7 6 3 2" xfId="43935" xr:uid="{00000000-0005-0000-0000-00000DA80000}"/>
    <cellStyle name="Normal 5 2 7 6 3 2 2" xfId="43936" xr:uid="{00000000-0005-0000-0000-00000EA80000}"/>
    <cellStyle name="Normal 5 2 7 6 3 3" xfId="43937" xr:uid="{00000000-0005-0000-0000-00000FA80000}"/>
    <cellStyle name="Normal 5 2 7 6 4" xfId="43938" xr:uid="{00000000-0005-0000-0000-000010A80000}"/>
    <cellStyle name="Normal 5 2 7 7" xfId="43939" xr:uid="{00000000-0005-0000-0000-000011A80000}"/>
    <cellStyle name="Normal 5 2 7 7 2" xfId="43940" xr:uid="{00000000-0005-0000-0000-000012A80000}"/>
    <cellStyle name="Normal 5 2 7 8" xfId="43941" xr:uid="{00000000-0005-0000-0000-000013A80000}"/>
    <cellStyle name="Normal 5 2 7 8 2" xfId="43942" xr:uid="{00000000-0005-0000-0000-000014A80000}"/>
    <cellStyle name="Normal 5 2 7 8 2 2" xfId="43943" xr:uid="{00000000-0005-0000-0000-000015A80000}"/>
    <cellStyle name="Normal 5 2 7 8 3" xfId="43944" xr:uid="{00000000-0005-0000-0000-000016A80000}"/>
    <cellStyle name="Normal 5 2 7 9" xfId="43945" xr:uid="{00000000-0005-0000-0000-000017A80000}"/>
    <cellStyle name="Normal 5 2 7 9 2" xfId="43946" xr:uid="{00000000-0005-0000-0000-000018A80000}"/>
    <cellStyle name="Normal 5 2 8" xfId="43947" xr:uid="{00000000-0005-0000-0000-000019A80000}"/>
    <cellStyle name="Normal 5 2 8 2" xfId="43948" xr:uid="{00000000-0005-0000-0000-00001AA80000}"/>
    <cellStyle name="Normal 5 2 8 2 2" xfId="43949" xr:uid="{00000000-0005-0000-0000-00001BA80000}"/>
    <cellStyle name="Normal 5 2 8 2 2 2" xfId="43950" xr:uid="{00000000-0005-0000-0000-00001CA80000}"/>
    <cellStyle name="Normal 5 2 8 2 2 2 2" xfId="43951" xr:uid="{00000000-0005-0000-0000-00001DA80000}"/>
    <cellStyle name="Normal 5 2 8 2 2 2 2 2" xfId="43952" xr:uid="{00000000-0005-0000-0000-00001EA80000}"/>
    <cellStyle name="Normal 5 2 8 2 2 2 3" xfId="43953" xr:uid="{00000000-0005-0000-0000-00001FA80000}"/>
    <cellStyle name="Normal 5 2 8 2 2 2 3 2" xfId="43954" xr:uid="{00000000-0005-0000-0000-000020A80000}"/>
    <cellStyle name="Normal 5 2 8 2 2 2 3 2 2" xfId="43955" xr:uid="{00000000-0005-0000-0000-000021A80000}"/>
    <cellStyle name="Normal 5 2 8 2 2 2 3 3" xfId="43956" xr:uid="{00000000-0005-0000-0000-000022A80000}"/>
    <cellStyle name="Normal 5 2 8 2 2 2 4" xfId="43957" xr:uid="{00000000-0005-0000-0000-000023A80000}"/>
    <cellStyle name="Normal 5 2 8 2 2 3" xfId="43958" xr:uid="{00000000-0005-0000-0000-000024A80000}"/>
    <cellStyle name="Normal 5 2 8 2 2 3 2" xfId="43959" xr:uid="{00000000-0005-0000-0000-000025A80000}"/>
    <cellStyle name="Normal 5 2 8 2 2 4" xfId="43960" xr:uid="{00000000-0005-0000-0000-000026A80000}"/>
    <cellStyle name="Normal 5 2 8 2 2 4 2" xfId="43961" xr:uid="{00000000-0005-0000-0000-000027A80000}"/>
    <cellStyle name="Normal 5 2 8 2 2 4 2 2" xfId="43962" xr:uid="{00000000-0005-0000-0000-000028A80000}"/>
    <cellStyle name="Normal 5 2 8 2 2 4 3" xfId="43963" xr:uid="{00000000-0005-0000-0000-000029A80000}"/>
    <cellStyle name="Normal 5 2 8 2 2 5" xfId="43964" xr:uid="{00000000-0005-0000-0000-00002AA80000}"/>
    <cellStyle name="Normal 5 2 8 2 3" xfId="43965" xr:uid="{00000000-0005-0000-0000-00002BA80000}"/>
    <cellStyle name="Normal 5 2 8 2 3 2" xfId="43966" xr:uid="{00000000-0005-0000-0000-00002CA80000}"/>
    <cellStyle name="Normal 5 2 8 2 3 2 2" xfId="43967" xr:uid="{00000000-0005-0000-0000-00002DA80000}"/>
    <cellStyle name="Normal 5 2 8 2 3 3" xfId="43968" xr:uid="{00000000-0005-0000-0000-00002EA80000}"/>
    <cellStyle name="Normal 5 2 8 2 3 3 2" xfId="43969" xr:uid="{00000000-0005-0000-0000-00002FA80000}"/>
    <cellStyle name="Normal 5 2 8 2 3 3 2 2" xfId="43970" xr:uid="{00000000-0005-0000-0000-000030A80000}"/>
    <cellStyle name="Normal 5 2 8 2 3 3 3" xfId="43971" xr:uid="{00000000-0005-0000-0000-000031A80000}"/>
    <cellStyle name="Normal 5 2 8 2 3 4" xfId="43972" xr:uid="{00000000-0005-0000-0000-000032A80000}"/>
    <cellStyle name="Normal 5 2 8 2 4" xfId="43973" xr:uid="{00000000-0005-0000-0000-000033A80000}"/>
    <cellStyle name="Normal 5 2 8 2 4 2" xfId="43974" xr:uid="{00000000-0005-0000-0000-000034A80000}"/>
    <cellStyle name="Normal 5 2 8 2 4 2 2" xfId="43975" xr:uid="{00000000-0005-0000-0000-000035A80000}"/>
    <cellStyle name="Normal 5 2 8 2 4 3" xfId="43976" xr:uid="{00000000-0005-0000-0000-000036A80000}"/>
    <cellStyle name="Normal 5 2 8 2 4 3 2" xfId="43977" xr:uid="{00000000-0005-0000-0000-000037A80000}"/>
    <cellStyle name="Normal 5 2 8 2 4 3 2 2" xfId="43978" xr:uid="{00000000-0005-0000-0000-000038A80000}"/>
    <cellStyle name="Normal 5 2 8 2 4 3 3" xfId="43979" xr:uid="{00000000-0005-0000-0000-000039A80000}"/>
    <cellStyle name="Normal 5 2 8 2 4 4" xfId="43980" xr:uid="{00000000-0005-0000-0000-00003AA80000}"/>
    <cellStyle name="Normal 5 2 8 2 5" xfId="43981" xr:uid="{00000000-0005-0000-0000-00003BA80000}"/>
    <cellStyle name="Normal 5 2 8 2 5 2" xfId="43982" xr:uid="{00000000-0005-0000-0000-00003CA80000}"/>
    <cellStyle name="Normal 5 2 8 2 6" xfId="43983" xr:uid="{00000000-0005-0000-0000-00003DA80000}"/>
    <cellStyle name="Normal 5 2 8 2 6 2" xfId="43984" xr:uid="{00000000-0005-0000-0000-00003EA80000}"/>
    <cellStyle name="Normal 5 2 8 2 6 2 2" xfId="43985" xr:uid="{00000000-0005-0000-0000-00003FA80000}"/>
    <cellStyle name="Normal 5 2 8 2 6 3" xfId="43986" xr:uid="{00000000-0005-0000-0000-000040A80000}"/>
    <cellStyle name="Normal 5 2 8 2 7" xfId="43987" xr:uid="{00000000-0005-0000-0000-000041A80000}"/>
    <cellStyle name="Normal 5 2 8 2 7 2" xfId="43988" xr:uid="{00000000-0005-0000-0000-000042A80000}"/>
    <cellStyle name="Normal 5 2 8 2 8" xfId="43989" xr:uid="{00000000-0005-0000-0000-000043A80000}"/>
    <cellStyle name="Normal 5 2 8 3" xfId="43990" xr:uid="{00000000-0005-0000-0000-000044A80000}"/>
    <cellStyle name="Normal 5 2 8 3 2" xfId="43991" xr:uid="{00000000-0005-0000-0000-000045A80000}"/>
    <cellStyle name="Normal 5 2 8 3 2 2" xfId="43992" xr:uid="{00000000-0005-0000-0000-000046A80000}"/>
    <cellStyle name="Normal 5 2 8 3 2 2 2" xfId="43993" xr:uid="{00000000-0005-0000-0000-000047A80000}"/>
    <cellStyle name="Normal 5 2 8 3 2 3" xfId="43994" xr:uid="{00000000-0005-0000-0000-000048A80000}"/>
    <cellStyle name="Normal 5 2 8 3 2 3 2" xfId="43995" xr:uid="{00000000-0005-0000-0000-000049A80000}"/>
    <cellStyle name="Normal 5 2 8 3 2 3 2 2" xfId="43996" xr:uid="{00000000-0005-0000-0000-00004AA80000}"/>
    <cellStyle name="Normal 5 2 8 3 2 3 3" xfId="43997" xr:uid="{00000000-0005-0000-0000-00004BA80000}"/>
    <cellStyle name="Normal 5 2 8 3 2 4" xfId="43998" xr:uid="{00000000-0005-0000-0000-00004CA80000}"/>
    <cellStyle name="Normal 5 2 8 3 3" xfId="43999" xr:uid="{00000000-0005-0000-0000-00004DA80000}"/>
    <cellStyle name="Normal 5 2 8 3 3 2" xfId="44000" xr:uid="{00000000-0005-0000-0000-00004EA80000}"/>
    <cellStyle name="Normal 5 2 8 3 4" xfId="44001" xr:uid="{00000000-0005-0000-0000-00004FA80000}"/>
    <cellStyle name="Normal 5 2 8 3 4 2" xfId="44002" xr:uid="{00000000-0005-0000-0000-000050A80000}"/>
    <cellStyle name="Normal 5 2 8 3 4 2 2" xfId="44003" xr:uid="{00000000-0005-0000-0000-000051A80000}"/>
    <cellStyle name="Normal 5 2 8 3 4 3" xfId="44004" xr:uid="{00000000-0005-0000-0000-000052A80000}"/>
    <cellStyle name="Normal 5 2 8 3 5" xfId="44005" xr:uid="{00000000-0005-0000-0000-000053A80000}"/>
    <cellStyle name="Normal 5 2 8 4" xfId="44006" xr:uid="{00000000-0005-0000-0000-000054A80000}"/>
    <cellStyle name="Normal 5 2 8 4 2" xfId="44007" xr:uid="{00000000-0005-0000-0000-000055A80000}"/>
    <cellStyle name="Normal 5 2 8 4 2 2" xfId="44008" xr:uid="{00000000-0005-0000-0000-000056A80000}"/>
    <cellStyle name="Normal 5 2 8 4 3" xfId="44009" xr:uid="{00000000-0005-0000-0000-000057A80000}"/>
    <cellStyle name="Normal 5 2 8 4 3 2" xfId="44010" xr:uid="{00000000-0005-0000-0000-000058A80000}"/>
    <cellStyle name="Normal 5 2 8 4 3 2 2" xfId="44011" xr:uid="{00000000-0005-0000-0000-000059A80000}"/>
    <cellStyle name="Normal 5 2 8 4 3 3" xfId="44012" xr:uid="{00000000-0005-0000-0000-00005AA80000}"/>
    <cellStyle name="Normal 5 2 8 4 4" xfId="44013" xr:uid="{00000000-0005-0000-0000-00005BA80000}"/>
    <cellStyle name="Normal 5 2 8 5" xfId="44014" xr:uid="{00000000-0005-0000-0000-00005CA80000}"/>
    <cellStyle name="Normal 5 2 8 5 2" xfId="44015" xr:uid="{00000000-0005-0000-0000-00005DA80000}"/>
    <cellStyle name="Normal 5 2 8 5 2 2" xfId="44016" xr:uid="{00000000-0005-0000-0000-00005EA80000}"/>
    <cellStyle name="Normal 5 2 8 5 3" xfId="44017" xr:uid="{00000000-0005-0000-0000-00005FA80000}"/>
    <cellStyle name="Normal 5 2 8 5 3 2" xfId="44018" xr:uid="{00000000-0005-0000-0000-000060A80000}"/>
    <cellStyle name="Normal 5 2 8 5 3 2 2" xfId="44019" xr:uid="{00000000-0005-0000-0000-000061A80000}"/>
    <cellStyle name="Normal 5 2 8 5 3 3" xfId="44020" xr:uid="{00000000-0005-0000-0000-000062A80000}"/>
    <cellStyle name="Normal 5 2 8 5 4" xfId="44021" xr:uid="{00000000-0005-0000-0000-000063A80000}"/>
    <cellStyle name="Normal 5 2 8 6" xfId="44022" xr:uid="{00000000-0005-0000-0000-000064A80000}"/>
    <cellStyle name="Normal 5 2 8 6 2" xfId="44023" xr:uid="{00000000-0005-0000-0000-000065A80000}"/>
    <cellStyle name="Normal 5 2 8 7" xfId="44024" xr:uid="{00000000-0005-0000-0000-000066A80000}"/>
    <cellStyle name="Normal 5 2 8 7 2" xfId="44025" xr:uid="{00000000-0005-0000-0000-000067A80000}"/>
    <cellStyle name="Normal 5 2 8 7 2 2" xfId="44026" xr:uid="{00000000-0005-0000-0000-000068A80000}"/>
    <cellStyle name="Normal 5 2 8 7 3" xfId="44027" xr:uid="{00000000-0005-0000-0000-000069A80000}"/>
    <cellStyle name="Normal 5 2 8 8" xfId="44028" xr:uid="{00000000-0005-0000-0000-00006AA80000}"/>
    <cellStyle name="Normal 5 2 8 8 2" xfId="44029" xr:uid="{00000000-0005-0000-0000-00006BA80000}"/>
    <cellStyle name="Normal 5 2 8 9" xfId="44030" xr:uid="{00000000-0005-0000-0000-00006CA80000}"/>
    <cellStyle name="Normal 5 2 9" xfId="44031" xr:uid="{00000000-0005-0000-0000-00006DA80000}"/>
    <cellStyle name="Normal 5 2 9 2" xfId="44032" xr:uid="{00000000-0005-0000-0000-00006EA80000}"/>
    <cellStyle name="Normal 5 2 9 2 2" xfId="44033" xr:uid="{00000000-0005-0000-0000-00006FA80000}"/>
    <cellStyle name="Normal 5 2 9 2 2 2" xfId="44034" xr:uid="{00000000-0005-0000-0000-000070A80000}"/>
    <cellStyle name="Normal 5 2 9 2 2 2 2" xfId="44035" xr:uid="{00000000-0005-0000-0000-000071A80000}"/>
    <cellStyle name="Normal 5 2 9 2 2 3" xfId="44036" xr:uid="{00000000-0005-0000-0000-000072A80000}"/>
    <cellStyle name="Normal 5 2 9 2 2 3 2" xfId="44037" xr:uid="{00000000-0005-0000-0000-000073A80000}"/>
    <cellStyle name="Normal 5 2 9 2 2 3 2 2" xfId="44038" xr:uid="{00000000-0005-0000-0000-000074A80000}"/>
    <cellStyle name="Normal 5 2 9 2 2 3 3" xfId="44039" xr:uid="{00000000-0005-0000-0000-000075A80000}"/>
    <cellStyle name="Normal 5 2 9 2 2 4" xfId="44040" xr:uid="{00000000-0005-0000-0000-000076A80000}"/>
    <cellStyle name="Normal 5 2 9 2 3" xfId="44041" xr:uid="{00000000-0005-0000-0000-000077A80000}"/>
    <cellStyle name="Normal 5 2 9 2 3 2" xfId="44042" xr:uid="{00000000-0005-0000-0000-000078A80000}"/>
    <cellStyle name="Normal 5 2 9 2 4" xfId="44043" xr:uid="{00000000-0005-0000-0000-000079A80000}"/>
    <cellStyle name="Normal 5 2 9 2 4 2" xfId="44044" xr:uid="{00000000-0005-0000-0000-00007AA80000}"/>
    <cellStyle name="Normal 5 2 9 2 4 2 2" xfId="44045" xr:uid="{00000000-0005-0000-0000-00007BA80000}"/>
    <cellStyle name="Normal 5 2 9 2 4 3" xfId="44046" xr:uid="{00000000-0005-0000-0000-00007CA80000}"/>
    <cellStyle name="Normal 5 2 9 2 5" xfId="44047" xr:uid="{00000000-0005-0000-0000-00007DA80000}"/>
    <cellStyle name="Normal 5 2 9 3" xfId="44048" xr:uid="{00000000-0005-0000-0000-00007EA80000}"/>
    <cellStyle name="Normal 5 2 9 3 2" xfId="44049" xr:uid="{00000000-0005-0000-0000-00007FA80000}"/>
    <cellStyle name="Normal 5 2 9 3 2 2" xfId="44050" xr:uid="{00000000-0005-0000-0000-000080A80000}"/>
    <cellStyle name="Normal 5 2 9 3 3" xfId="44051" xr:uid="{00000000-0005-0000-0000-000081A80000}"/>
    <cellStyle name="Normal 5 2 9 3 3 2" xfId="44052" xr:uid="{00000000-0005-0000-0000-000082A80000}"/>
    <cellStyle name="Normal 5 2 9 3 3 2 2" xfId="44053" xr:uid="{00000000-0005-0000-0000-000083A80000}"/>
    <cellStyle name="Normal 5 2 9 3 3 3" xfId="44054" xr:uid="{00000000-0005-0000-0000-000084A80000}"/>
    <cellStyle name="Normal 5 2 9 3 4" xfId="44055" xr:uid="{00000000-0005-0000-0000-000085A80000}"/>
    <cellStyle name="Normal 5 2 9 4" xfId="44056" xr:uid="{00000000-0005-0000-0000-000086A80000}"/>
    <cellStyle name="Normal 5 2 9 4 2" xfId="44057" xr:uid="{00000000-0005-0000-0000-000087A80000}"/>
    <cellStyle name="Normal 5 2 9 4 2 2" xfId="44058" xr:uid="{00000000-0005-0000-0000-000088A80000}"/>
    <cellStyle name="Normal 5 2 9 4 3" xfId="44059" xr:uid="{00000000-0005-0000-0000-000089A80000}"/>
    <cellStyle name="Normal 5 2 9 4 3 2" xfId="44060" xr:uid="{00000000-0005-0000-0000-00008AA80000}"/>
    <cellStyle name="Normal 5 2 9 4 3 2 2" xfId="44061" xr:uid="{00000000-0005-0000-0000-00008BA80000}"/>
    <cellStyle name="Normal 5 2 9 4 3 3" xfId="44062" xr:uid="{00000000-0005-0000-0000-00008CA80000}"/>
    <cellStyle name="Normal 5 2 9 4 4" xfId="44063" xr:uid="{00000000-0005-0000-0000-00008DA80000}"/>
    <cellStyle name="Normal 5 2 9 5" xfId="44064" xr:uid="{00000000-0005-0000-0000-00008EA80000}"/>
    <cellStyle name="Normal 5 2 9 5 2" xfId="44065" xr:uid="{00000000-0005-0000-0000-00008FA80000}"/>
    <cellStyle name="Normal 5 2 9 6" xfId="44066" xr:uid="{00000000-0005-0000-0000-000090A80000}"/>
    <cellStyle name="Normal 5 2 9 6 2" xfId="44067" xr:uid="{00000000-0005-0000-0000-000091A80000}"/>
    <cellStyle name="Normal 5 2 9 6 2 2" xfId="44068" xr:uid="{00000000-0005-0000-0000-000092A80000}"/>
    <cellStyle name="Normal 5 2 9 6 3" xfId="44069" xr:uid="{00000000-0005-0000-0000-000093A80000}"/>
    <cellStyle name="Normal 5 2 9 7" xfId="44070" xr:uid="{00000000-0005-0000-0000-000094A80000}"/>
    <cellStyle name="Normal 5 2 9 7 2" xfId="44071" xr:uid="{00000000-0005-0000-0000-000095A80000}"/>
    <cellStyle name="Normal 5 2 9 8" xfId="44072" xr:uid="{00000000-0005-0000-0000-000096A80000}"/>
    <cellStyle name="Normal 5 2_Sheet1" xfId="44073" xr:uid="{00000000-0005-0000-0000-000097A80000}"/>
    <cellStyle name="Normal 5 3" xfId="1362" xr:uid="{00000000-0005-0000-0000-000098A80000}"/>
    <cellStyle name="Normal 5 3 10" xfId="44074" xr:uid="{00000000-0005-0000-0000-000099A80000}"/>
    <cellStyle name="Normal 5 3 10 2" xfId="44075" xr:uid="{00000000-0005-0000-0000-00009AA80000}"/>
    <cellStyle name="Normal 5 3 10 2 2" xfId="44076" xr:uid="{00000000-0005-0000-0000-00009BA80000}"/>
    <cellStyle name="Normal 5 3 10 2 2 2" xfId="44077" xr:uid="{00000000-0005-0000-0000-00009CA80000}"/>
    <cellStyle name="Normal 5 3 10 2 2 2 2" xfId="44078" xr:uid="{00000000-0005-0000-0000-00009DA80000}"/>
    <cellStyle name="Normal 5 3 10 2 2 3" xfId="44079" xr:uid="{00000000-0005-0000-0000-00009EA80000}"/>
    <cellStyle name="Normal 5 3 10 2 2 3 2" xfId="44080" xr:uid="{00000000-0005-0000-0000-00009FA80000}"/>
    <cellStyle name="Normal 5 3 10 2 2 3 2 2" xfId="44081" xr:uid="{00000000-0005-0000-0000-0000A0A80000}"/>
    <cellStyle name="Normal 5 3 10 2 2 3 3" xfId="44082" xr:uid="{00000000-0005-0000-0000-0000A1A80000}"/>
    <cellStyle name="Normal 5 3 10 2 2 4" xfId="44083" xr:uid="{00000000-0005-0000-0000-0000A2A80000}"/>
    <cellStyle name="Normal 5 3 10 2 3" xfId="44084" xr:uid="{00000000-0005-0000-0000-0000A3A80000}"/>
    <cellStyle name="Normal 5 3 10 2 3 2" xfId="44085" xr:uid="{00000000-0005-0000-0000-0000A4A80000}"/>
    <cellStyle name="Normal 5 3 10 2 4" xfId="44086" xr:uid="{00000000-0005-0000-0000-0000A5A80000}"/>
    <cellStyle name="Normal 5 3 10 2 4 2" xfId="44087" xr:uid="{00000000-0005-0000-0000-0000A6A80000}"/>
    <cellStyle name="Normal 5 3 10 2 4 2 2" xfId="44088" xr:uid="{00000000-0005-0000-0000-0000A7A80000}"/>
    <cellStyle name="Normal 5 3 10 2 4 3" xfId="44089" xr:uid="{00000000-0005-0000-0000-0000A8A80000}"/>
    <cellStyle name="Normal 5 3 10 2 5" xfId="44090" xr:uid="{00000000-0005-0000-0000-0000A9A80000}"/>
    <cellStyle name="Normal 5 3 10 3" xfId="44091" xr:uid="{00000000-0005-0000-0000-0000AAA80000}"/>
    <cellStyle name="Normal 5 3 10 3 2" xfId="44092" xr:uid="{00000000-0005-0000-0000-0000ABA80000}"/>
    <cellStyle name="Normal 5 3 10 3 2 2" xfId="44093" xr:uid="{00000000-0005-0000-0000-0000ACA80000}"/>
    <cellStyle name="Normal 5 3 10 3 3" xfId="44094" xr:uid="{00000000-0005-0000-0000-0000ADA80000}"/>
    <cellStyle name="Normal 5 3 10 3 3 2" xfId="44095" xr:uid="{00000000-0005-0000-0000-0000AEA80000}"/>
    <cellStyle name="Normal 5 3 10 3 3 2 2" xfId="44096" xr:uid="{00000000-0005-0000-0000-0000AFA80000}"/>
    <cellStyle name="Normal 5 3 10 3 3 3" xfId="44097" xr:uid="{00000000-0005-0000-0000-0000B0A80000}"/>
    <cellStyle name="Normal 5 3 10 3 4" xfId="44098" xr:uid="{00000000-0005-0000-0000-0000B1A80000}"/>
    <cellStyle name="Normal 5 3 10 4" xfId="44099" xr:uid="{00000000-0005-0000-0000-0000B2A80000}"/>
    <cellStyle name="Normal 5 3 10 4 2" xfId="44100" xr:uid="{00000000-0005-0000-0000-0000B3A80000}"/>
    <cellStyle name="Normal 5 3 10 5" xfId="44101" xr:uid="{00000000-0005-0000-0000-0000B4A80000}"/>
    <cellStyle name="Normal 5 3 10 5 2" xfId="44102" xr:uid="{00000000-0005-0000-0000-0000B5A80000}"/>
    <cellStyle name="Normal 5 3 10 5 2 2" xfId="44103" xr:uid="{00000000-0005-0000-0000-0000B6A80000}"/>
    <cellStyle name="Normal 5 3 10 5 3" xfId="44104" xr:uid="{00000000-0005-0000-0000-0000B7A80000}"/>
    <cellStyle name="Normal 5 3 10 6" xfId="44105" xr:uid="{00000000-0005-0000-0000-0000B8A80000}"/>
    <cellStyle name="Normal 5 3 11" xfId="44106" xr:uid="{00000000-0005-0000-0000-0000B9A80000}"/>
    <cellStyle name="Normal 5 3 11 2" xfId="44107" xr:uid="{00000000-0005-0000-0000-0000BAA80000}"/>
    <cellStyle name="Normal 5 3 11 2 2" xfId="44108" xr:uid="{00000000-0005-0000-0000-0000BBA80000}"/>
    <cellStyle name="Normal 5 3 11 2 2 2" xfId="44109" xr:uid="{00000000-0005-0000-0000-0000BCA80000}"/>
    <cellStyle name="Normal 5 3 11 2 2 2 2" xfId="44110" xr:uid="{00000000-0005-0000-0000-0000BDA80000}"/>
    <cellStyle name="Normal 5 3 11 2 2 3" xfId="44111" xr:uid="{00000000-0005-0000-0000-0000BEA80000}"/>
    <cellStyle name="Normal 5 3 11 2 2 3 2" xfId="44112" xr:uid="{00000000-0005-0000-0000-0000BFA80000}"/>
    <cellStyle name="Normal 5 3 11 2 2 3 2 2" xfId="44113" xr:uid="{00000000-0005-0000-0000-0000C0A80000}"/>
    <cellStyle name="Normal 5 3 11 2 2 3 3" xfId="44114" xr:uid="{00000000-0005-0000-0000-0000C1A80000}"/>
    <cellStyle name="Normal 5 3 11 2 2 4" xfId="44115" xr:uid="{00000000-0005-0000-0000-0000C2A80000}"/>
    <cellStyle name="Normal 5 3 11 2 3" xfId="44116" xr:uid="{00000000-0005-0000-0000-0000C3A80000}"/>
    <cellStyle name="Normal 5 3 11 2 3 2" xfId="44117" xr:uid="{00000000-0005-0000-0000-0000C4A80000}"/>
    <cellStyle name="Normal 5 3 11 2 4" xfId="44118" xr:uid="{00000000-0005-0000-0000-0000C5A80000}"/>
    <cellStyle name="Normal 5 3 11 2 4 2" xfId="44119" xr:uid="{00000000-0005-0000-0000-0000C6A80000}"/>
    <cellStyle name="Normal 5 3 11 2 4 2 2" xfId="44120" xr:uid="{00000000-0005-0000-0000-0000C7A80000}"/>
    <cellStyle name="Normal 5 3 11 2 4 3" xfId="44121" xr:uid="{00000000-0005-0000-0000-0000C8A80000}"/>
    <cellStyle name="Normal 5 3 11 2 5" xfId="44122" xr:uid="{00000000-0005-0000-0000-0000C9A80000}"/>
    <cellStyle name="Normal 5 3 11 3" xfId="44123" xr:uid="{00000000-0005-0000-0000-0000CAA80000}"/>
    <cellStyle name="Normal 5 3 11 3 2" xfId="44124" xr:uid="{00000000-0005-0000-0000-0000CBA80000}"/>
    <cellStyle name="Normal 5 3 11 3 2 2" xfId="44125" xr:uid="{00000000-0005-0000-0000-0000CCA80000}"/>
    <cellStyle name="Normal 5 3 11 3 3" xfId="44126" xr:uid="{00000000-0005-0000-0000-0000CDA80000}"/>
    <cellStyle name="Normal 5 3 11 3 3 2" xfId="44127" xr:uid="{00000000-0005-0000-0000-0000CEA80000}"/>
    <cellStyle name="Normal 5 3 11 3 3 2 2" xfId="44128" xr:uid="{00000000-0005-0000-0000-0000CFA80000}"/>
    <cellStyle name="Normal 5 3 11 3 3 3" xfId="44129" xr:uid="{00000000-0005-0000-0000-0000D0A80000}"/>
    <cellStyle name="Normal 5 3 11 3 4" xfId="44130" xr:uid="{00000000-0005-0000-0000-0000D1A80000}"/>
    <cellStyle name="Normal 5 3 11 4" xfId="44131" xr:uid="{00000000-0005-0000-0000-0000D2A80000}"/>
    <cellStyle name="Normal 5 3 11 4 2" xfId="44132" xr:uid="{00000000-0005-0000-0000-0000D3A80000}"/>
    <cellStyle name="Normal 5 3 11 5" xfId="44133" xr:uid="{00000000-0005-0000-0000-0000D4A80000}"/>
    <cellStyle name="Normal 5 3 11 5 2" xfId="44134" xr:uid="{00000000-0005-0000-0000-0000D5A80000}"/>
    <cellStyle name="Normal 5 3 11 5 2 2" xfId="44135" xr:uid="{00000000-0005-0000-0000-0000D6A80000}"/>
    <cellStyle name="Normal 5 3 11 5 3" xfId="44136" xr:uid="{00000000-0005-0000-0000-0000D7A80000}"/>
    <cellStyle name="Normal 5 3 11 6" xfId="44137" xr:uid="{00000000-0005-0000-0000-0000D8A80000}"/>
    <cellStyle name="Normal 5 3 12" xfId="44138" xr:uid="{00000000-0005-0000-0000-0000D9A80000}"/>
    <cellStyle name="Normal 5 3 12 2" xfId="44139" xr:uid="{00000000-0005-0000-0000-0000DAA80000}"/>
    <cellStyle name="Normal 5 3 12 2 2" xfId="44140" xr:uid="{00000000-0005-0000-0000-0000DBA80000}"/>
    <cellStyle name="Normal 5 3 12 2 2 2" xfId="44141" xr:uid="{00000000-0005-0000-0000-0000DCA80000}"/>
    <cellStyle name="Normal 5 3 12 2 3" xfId="44142" xr:uid="{00000000-0005-0000-0000-0000DDA80000}"/>
    <cellStyle name="Normal 5 3 12 2 3 2" xfId="44143" xr:uid="{00000000-0005-0000-0000-0000DEA80000}"/>
    <cellStyle name="Normal 5 3 12 2 3 2 2" xfId="44144" xr:uid="{00000000-0005-0000-0000-0000DFA80000}"/>
    <cellStyle name="Normal 5 3 12 2 3 3" xfId="44145" xr:uid="{00000000-0005-0000-0000-0000E0A80000}"/>
    <cellStyle name="Normal 5 3 12 2 4" xfId="44146" xr:uid="{00000000-0005-0000-0000-0000E1A80000}"/>
    <cellStyle name="Normal 5 3 12 3" xfId="44147" xr:uid="{00000000-0005-0000-0000-0000E2A80000}"/>
    <cellStyle name="Normal 5 3 12 3 2" xfId="44148" xr:uid="{00000000-0005-0000-0000-0000E3A80000}"/>
    <cellStyle name="Normal 5 3 12 4" xfId="44149" xr:uid="{00000000-0005-0000-0000-0000E4A80000}"/>
    <cellStyle name="Normal 5 3 12 4 2" xfId="44150" xr:uid="{00000000-0005-0000-0000-0000E5A80000}"/>
    <cellStyle name="Normal 5 3 12 4 2 2" xfId="44151" xr:uid="{00000000-0005-0000-0000-0000E6A80000}"/>
    <cellStyle name="Normal 5 3 12 4 3" xfId="44152" xr:uid="{00000000-0005-0000-0000-0000E7A80000}"/>
    <cellStyle name="Normal 5 3 12 5" xfId="44153" xr:uid="{00000000-0005-0000-0000-0000E8A80000}"/>
    <cellStyle name="Normal 5 3 13" xfId="44154" xr:uid="{00000000-0005-0000-0000-0000E9A80000}"/>
    <cellStyle name="Normal 5 3 13 2" xfId="44155" xr:uid="{00000000-0005-0000-0000-0000EAA80000}"/>
    <cellStyle name="Normal 5 3 13 2 2" xfId="44156" xr:uid="{00000000-0005-0000-0000-0000EBA80000}"/>
    <cellStyle name="Normal 5 3 13 3" xfId="44157" xr:uid="{00000000-0005-0000-0000-0000ECA80000}"/>
    <cellStyle name="Normal 5 3 13 3 2" xfId="44158" xr:uid="{00000000-0005-0000-0000-0000EDA80000}"/>
    <cellStyle name="Normal 5 3 13 3 2 2" xfId="44159" xr:uid="{00000000-0005-0000-0000-0000EEA80000}"/>
    <cellStyle name="Normal 5 3 13 3 3" xfId="44160" xr:uid="{00000000-0005-0000-0000-0000EFA80000}"/>
    <cellStyle name="Normal 5 3 13 4" xfId="44161" xr:uid="{00000000-0005-0000-0000-0000F0A80000}"/>
    <cellStyle name="Normal 5 3 14" xfId="44162" xr:uid="{00000000-0005-0000-0000-0000F1A80000}"/>
    <cellStyle name="Normal 5 3 14 2" xfId="44163" xr:uid="{00000000-0005-0000-0000-0000F2A80000}"/>
    <cellStyle name="Normal 5 3 14 2 2" xfId="44164" xr:uid="{00000000-0005-0000-0000-0000F3A80000}"/>
    <cellStyle name="Normal 5 3 14 3" xfId="44165" xr:uid="{00000000-0005-0000-0000-0000F4A80000}"/>
    <cellStyle name="Normal 5 3 14 3 2" xfId="44166" xr:uid="{00000000-0005-0000-0000-0000F5A80000}"/>
    <cellStyle name="Normal 5 3 14 3 2 2" xfId="44167" xr:uid="{00000000-0005-0000-0000-0000F6A80000}"/>
    <cellStyle name="Normal 5 3 14 3 3" xfId="44168" xr:uid="{00000000-0005-0000-0000-0000F7A80000}"/>
    <cellStyle name="Normal 5 3 14 4" xfId="44169" xr:uid="{00000000-0005-0000-0000-0000F8A80000}"/>
    <cellStyle name="Normal 5 3 15" xfId="44170" xr:uid="{00000000-0005-0000-0000-0000F9A80000}"/>
    <cellStyle name="Normal 5 3 15 2" xfId="44171" xr:uid="{00000000-0005-0000-0000-0000FAA80000}"/>
    <cellStyle name="Normal 5 3 15 2 2" xfId="44172" xr:uid="{00000000-0005-0000-0000-0000FBA80000}"/>
    <cellStyle name="Normal 5 3 15 3" xfId="44173" xr:uid="{00000000-0005-0000-0000-0000FCA80000}"/>
    <cellStyle name="Normal 5 3 15 3 2" xfId="44174" xr:uid="{00000000-0005-0000-0000-0000FDA80000}"/>
    <cellStyle name="Normal 5 3 15 3 2 2" xfId="44175" xr:uid="{00000000-0005-0000-0000-0000FEA80000}"/>
    <cellStyle name="Normal 5 3 15 3 3" xfId="44176" xr:uid="{00000000-0005-0000-0000-0000FFA80000}"/>
    <cellStyle name="Normal 5 3 15 4" xfId="44177" xr:uid="{00000000-0005-0000-0000-000000A90000}"/>
    <cellStyle name="Normal 5 3 16" xfId="44178" xr:uid="{00000000-0005-0000-0000-000001A90000}"/>
    <cellStyle name="Normal 5 3 16 2" xfId="44179" xr:uid="{00000000-0005-0000-0000-000002A90000}"/>
    <cellStyle name="Normal 5 3 16 2 2" xfId="44180" xr:uid="{00000000-0005-0000-0000-000003A90000}"/>
    <cellStyle name="Normal 5 3 16 3" xfId="44181" xr:uid="{00000000-0005-0000-0000-000004A90000}"/>
    <cellStyle name="Normal 5 3 17" xfId="44182" xr:uid="{00000000-0005-0000-0000-000005A90000}"/>
    <cellStyle name="Normal 5 3 17 2" xfId="44183" xr:uid="{00000000-0005-0000-0000-000006A90000}"/>
    <cellStyle name="Normal 5 3 18" xfId="44184" xr:uid="{00000000-0005-0000-0000-000007A90000}"/>
    <cellStyle name="Normal 5 3 18 2" xfId="44185" xr:uid="{00000000-0005-0000-0000-000008A90000}"/>
    <cellStyle name="Normal 5 3 19" xfId="44186" xr:uid="{00000000-0005-0000-0000-000009A90000}"/>
    <cellStyle name="Normal 5 3 2" xfId="1363" xr:uid="{00000000-0005-0000-0000-00000AA90000}"/>
    <cellStyle name="Normal 5 3 2 10" xfId="44187" xr:uid="{00000000-0005-0000-0000-00000BA90000}"/>
    <cellStyle name="Normal 5 3 2 10 2" xfId="44188" xr:uid="{00000000-0005-0000-0000-00000CA90000}"/>
    <cellStyle name="Normal 5 3 2 10 2 2" xfId="44189" xr:uid="{00000000-0005-0000-0000-00000DA90000}"/>
    <cellStyle name="Normal 5 3 2 10 2 2 2" xfId="44190" xr:uid="{00000000-0005-0000-0000-00000EA90000}"/>
    <cellStyle name="Normal 5 3 2 10 2 2 2 2" xfId="44191" xr:uid="{00000000-0005-0000-0000-00000FA90000}"/>
    <cellStyle name="Normal 5 3 2 10 2 2 3" xfId="44192" xr:uid="{00000000-0005-0000-0000-000010A90000}"/>
    <cellStyle name="Normal 5 3 2 10 2 2 3 2" xfId="44193" xr:uid="{00000000-0005-0000-0000-000011A90000}"/>
    <cellStyle name="Normal 5 3 2 10 2 2 3 2 2" xfId="44194" xr:uid="{00000000-0005-0000-0000-000012A90000}"/>
    <cellStyle name="Normal 5 3 2 10 2 2 3 3" xfId="44195" xr:uid="{00000000-0005-0000-0000-000013A90000}"/>
    <cellStyle name="Normal 5 3 2 10 2 2 4" xfId="44196" xr:uid="{00000000-0005-0000-0000-000014A90000}"/>
    <cellStyle name="Normal 5 3 2 10 2 3" xfId="44197" xr:uid="{00000000-0005-0000-0000-000015A90000}"/>
    <cellStyle name="Normal 5 3 2 10 2 3 2" xfId="44198" xr:uid="{00000000-0005-0000-0000-000016A90000}"/>
    <cellStyle name="Normal 5 3 2 10 2 4" xfId="44199" xr:uid="{00000000-0005-0000-0000-000017A90000}"/>
    <cellStyle name="Normal 5 3 2 10 2 4 2" xfId="44200" xr:uid="{00000000-0005-0000-0000-000018A90000}"/>
    <cellStyle name="Normal 5 3 2 10 2 4 2 2" xfId="44201" xr:uid="{00000000-0005-0000-0000-000019A90000}"/>
    <cellStyle name="Normal 5 3 2 10 2 4 3" xfId="44202" xr:uid="{00000000-0005-0000-0000-00001AA90000}"/>
    <cellStyle name="Normal 5 3 2 10 2 5" xfId="44203" xr:uid="{00000000-0005-0000-0000-00001BA90000}"/>
    <cellStyle name="Normal 5 3 2 10 3" xfId="44204" xr:uid="{00000000-0005-0000-0000-00001CA90000}"/>
    <cellStyle name="Normal 5 3 2 10 3 2" xfId="44205" xr:uid="{00000000-0005-0000-0000-00001DA90000}"/>
    <cellStyle name="Normal 5 3 2 10 3 2 2" xfId="44206" xr:uid="{00000000-0005-0000-0000-00001EA90000}"/>
    <cellStyle name="Normal 5 3 2 10 3 3" xfId="44207" xr:uid="{00000000-0005-0000-0000-00001FA90000}"/>
    <cellStyle name="Normal 5 3 2 10 3 3 2" xfId="44208" xr:uid="{00000000-0005-0000-0000-000020A90000}"/>
    <cellStyle name="Normal 5 3 2 10 3 3 2 2" xfId="44209" xr:uid="{00000000-0005-0000-0000-000021A90000}"/>
    <cellStyle name="Normal 5 3 2 10 3 3 3" xfId="44210" xr:uid="{00000000-0005-0000-0000-000022A90000}"/>
    <cellStyle name="Normal 5 3 2 10 3 4" xfId="44211" xr:uid="{00000000-0005-0000-0000-000023A90000}"/>
    <cellStyle name="Normal 5 3 2 10 4" xfId="44212" xr:uid="{00000000-0005-0000-0000-000024A90000}"/>
    <cellStyle name="Normal 5 3 2 10 4 2" xfId="44213" xr:uid="{00000000-0005-0000-0000-000025A90000}"/>
    <cellStyle name="Normal 5 3 2 10 5" xfId="44214" xr:uid="{00000000-0005-0000-0000-000026A90000}"/>
    <cellStyle name="Normal 5 3 2 10 5 2" xfId="44215" xr:uid="{00000000-0005-0000-0000-000027A90000}"/>
    <cellStyle name="Normal 5 3 2 10 5 2 2" xfId="44216" xr:uid="{00000000-0005-0000-0000-000028A90000}"/>
    <cellStyle name="Normal 5 3 2 10 5 3" xfId="44217" xr:uid="{00000000-0005-0000-0000-000029A90000}"/>
    <cellStyle name="Normal 5 3 2 10 6" xfId="44218" xr:uid="{00000000-0005-0000-0000-00002AA90000}"/>
    <cellStyle name="Normal 5 3 2 11" xfId="44219" xr:uid="{00000000-0005-0000-0000-00002BA90000}"/>
    <cellStyle name="Normal 5 3 2 11 2" xfId="44220" xr:uid="{00000000-0005-0000-0000-00002CA90000}"/>
    <cellStyle name="Normal 5 3 2 11 2 2" xfId="44221" xr:uid="{00000000-0005-0000-0000-00002DA90000}"/>
    <cellStyle name="Normal 5 3 2 11 2 2 2" xfId="44222" xr:uid="{00000000-0005-0000-0000-00002EA90000}"/>
    <cellStyle name="Normal 5 3 2 11 2 3" xfId="44223" xr:uid="{00000000-0005-0000-0000-00002FA90000}"/>
    <cellStyle name="Normal 5 3 2 11 2 3 2" xfId="44224" xr:uid="{00000000-0005-0000-0000-000030A90000}"/>
    <cellStyle name="Normal 5 3 2 11 2 3 2 2" xfId="44225" xr:uid="{00000000-0005-0000-0000-000031A90000}"/>
    <cellStyle name="Normal 5 3 2 11 2 3 3" xfId="44226" xr:uid="{00000000-0005-0000-0000-000032A90000}"/>
    <cellStyle name="Normal 5 3 2 11 2 4" xfId="44227" xr:uid="{00000000-0005-0000-0000-000033A90000}"/>
    <cellStyle name="Normal 5 3 2 11 3" xfId="44228" xr:uid="{00000000-0005-0000-0000-000034A90000}"/>
    <cellStyle name="Normal 5 3 2 11 3 2" xfId="44229" xr:uid="{00000000-0005-0000-0000-000035A90000}"/>
    <cellStyle name="Normal 5 3 2 11 4" xfId="44230" xr:uid="{00000000-0005-0000-0000-000036A90000}"/>
    <cellStyle name="Normal 5 3 2 11 4 2" xfId="44231" xr:uid="{00000000-0005-0000-0000-000037A90000}"/>
    <cellStyle name="Normal 5 3 2 11 4 2 2" xfId="44232" xr:uid="{00000000-0005-0000-0000-000038A90000}"/>
    <cellStyle name="Normal 5 3 2 11 4 3" xfId="44233" xr:uid="{00000000-0005-0000-0000-000039A90000}"/>
    <cellStyle name="Normal 5 3 2 11 5" xfId="44234" xr:uid="{00000000-0005-0000-0000-00003AA90000}"/>
    <cellStyle name="Normal 5 3 2 12" xfId="44235" xr:uid="{00000000-0005-0000-0000-00003BA90000}"/>
    <cellStyle name="Normal 5 3 2 12 2" xfId="44236" xr:uid="{00000000-0005-0000-0000-00003CA90000}"/>
    <cellStyle name="Normal 5 3 2 12 2 2" xfId="44237" xr:uid="{00000000-0005-0000-0000-00003DA90000}"/>
    <cellStyle name="Normal 5 3 2 12 3" xfId="44238" xr:uid="{00000000-0005-0000-0000-00003EA90000}"/>
    <cellStyle name="Normal 5 3 2 12 3 2" xfId="44239" xr:uid="{00000000-0005-0000-0000-00003FA90000}"/>
    <cellStyle name="Normal 5 3 2 12 3 2 2" xfId="44240" xr:uid="{00000000-0005-0000-0000-000040A90000}"/>
    <cellStyle name="Normal 5 3 2 12 3 3" xfId="44241" xr:uid="{00000000-0005-0000-0000-000041A90000}"/>
    <cellStyle name="Normal 5 3 2 12 4" xfId="44242" xr:uid="{00000000-0005-0000-0000-000042A90000}"/>
    <cellStyle name="Normal 5 3 2 13" xfId="44243" xr:uid="{00000000-0005-0000-0000-000043A90000}"/>
    <cellStyle name="Normal 5 3 2 13 2" xfId="44244" xr:uid="{00000000-0005-0000-0000-000044A90000}"/>
    <cellStyle name="Normal 5 3 2 13 2 2" xfId="44245" xr:uid="{00000000-0005-0000-0000-000045A90000}"/>
    <cellStyle name="Normal 5 3 2 13 3" xfId="44246" xr:uid="{00000000-0005-0000-0000-000046A90000}"/>
    <cellStyle name="Normal 5 3 2 13 3 2" xfId="44247" xr:uid="{00000000-0005-0000-0000-000047A90000}"/>
    <cellStyle name="Normal 5 3 2 13 3 2 2" xfId="44248" xr:uid="{00000000-0005-0000-0000-000048A90000}"/>
    <cellStyle name="Normal 5 3 2 13 3 3" xfId="44249" xr:uid="{00000000-0005-0000-0000-000049A90000}"/>
    <cellStyle name="Normal 5 3 2 13 4" xfId="44250" xr:uid="{00000000-0005-0000-0000-00004AA90000}"/>
    <cellStyle name="Normal 5 3 2 14" xfId="44251" xr:uid="{00000000-0005-0000-0000-00004BA90000}"/>
    <cellStyle name="Normal 5 3 2 14 2" xfId="44252" xr:uid="{00000000-0005-0000-0000-00004CA90000}"/>
    <cellStyle name="Normal 5 3 2 14 2 2" xfId="44253" xr:uid="{00000000-0005-0000-0000-00004DA90000}"/>
    <cellStyle name="Normal 5 3 2 14 3" xfId="44254" xr:uid="{00000000-0005-0000-0000-00004EA90000}"/>
    <cellStyle name="Normal 5 3 2 14 3 2" xfId="44255" xr:uid="{00000000-0005-0000-0000-00004FA90000}"/>
    <cellStyle name="Normal 5 3 2 14 3 2 2" xfId="44256" xr:uid="{00000000-0005-0000-0000-000050A90000}"/>
    <cellStyle name="Normal 5 3 2 14 3 3" xfId="44257" xr:uid="{00000000-0005-0000-0000-000051A90000}"/>
    <cellStyle name="Normal 5 3 2 14 4" xfId="44258" xr:uid="{00000000-0005-0000-0000-000052A90000}"/>
    <cellStyle name="Normal 5 3 2 15" xfId="44259" xr:uid="{00000000-0005-0000-0000-000053A90000}"/>
    <cellStyle name="Normal 5 3 2 15 2" xfId="44260" xr:uid="{00000000-0005-0000-0000-000054A90000}"/>
    <cellStyle name="Normal 5 3 2 15 2 2" xfId="44261" xr:uid="{00000000-0005-0000-0000-000055A90000}"/>
    <cellStyle name="Normal 5 3 2 15 3" xfId="44262" xr:uid="{00000000-0005-0000-0000-000056A90000}"/>
    <cellStyle name="Normal 5 3 2 16" xfId="44263" xr:uid="{00000000-0005-0000-0000-000057A90000}"/>
    <cellStyle name="Normal 5 3 2 16 2" xfId="44264" xr:uid="{00000000-0005-0000-0000-000058A90000}"/>
    <cellStyle name="Normal 5 3 2 17" xfId="44265" xr:uid="{00000000-0005-0000-0000-000059A90000}"/>
    <cellStyle name="Normal 5 3 2 17 2" xfId="44266" xr:uid="{00000000-0005-0000-0000-00005AA90000}"/>
    <cellStyle name="Normal 5 3 2 18" xfId="44267" xr:uid="{00000000-0005-0000-0000-00005BA90000}"/>
    <cellStyle name="Normal 5 3 2 19" xfId="44268" xr:uid="{00000000-0005-0000-0000-00005CA90000}"/>
    <cellStyle name="Normal 5 3 2 2" xfId="1364" xr:uid="{00000000-0005-0000-0000-00005DA90000}"/>
    <cellStyle name="Normal 5 3 2 2 10" xfId="44269" xr:uid="{00000000-0005-0000-0000-00005EA90000}"/>
    <cellStyle name="Normal 5 3 2 2 10 2" xfId="44270" xr:uid="{00000000-0005-0000-0000-00005FA90000}"/>
    <cellStyle name="Normal 5 3 2 2 10 2 2" xfId="44271" xr:uid="{00000000-0005-0000-0000-000060A90000}"/>
    <cellStyle name="Normal 5 3 2 2 10 3" xfId="44272" xr:uid="{00000000-0005-0000-0000-000061A90000}"/>
    <cellStyle name="Normal 5 3 2 2 10 3 2" xfId="44273" xr:uid="{00000000-0005-0000-0000-000062A90000}"/>
    <cellStyle name="Normal 5 3 2 2 10 3 2 2" xfId="44274" xr:uid="{00000000-0005-0000-0000-000063A90000}"/>
    <cellStyle name="Normal 5 3 2 2 10 3 3" xfId="44275" xr:uid="{00000000-0005-0000-0000-000064A90000}"/>
    <cellStyle name="Normal 5 3 2 2 10 4" xfId="44276" xr:uid="{00000000-0005-0000-0000-000065A90000}"/>
    <cellStyle name="Normal 5 3 2 2 11" xfId="44277" xr:uid="{00000000-0005-0000-0000-000066A90000}"/>
    <cellStyle name="Normal 5 3 2 2 11 2" xfId="44278" xr:uid="{00000000-0005-0000-0000-000067A90000}"/>
    <cellStyle name="Normal 5 3 2 2 11 2 2" xfId="44279" xr:uid="{00000000-0005-0000-0000-000068A90000}"/>
    <cellStyle name="Normal 5 3 2 2 11 3" xfId="44280" xr:uid="{00000000-0005-0000-0000-000069A90000}"/>
    <cellStyle name="Normal 5 3 2 2 11 3 2" xfId="44281" xr:uid="{00000000-0005-0000-0000-00006AA90000}"/>
    <cellStyle name="Normal 5 3 2 2 11 3 2 2" xfId="44282" xr:uid="{00000000-0005-0000-0000-00006BA90000}"/>
    <cellStyle name="Normal 5 3 2 2 11 3 3" xfId="44283" xr:uid="{00000000-0005-0000-0000-00006CA90000}"/>
    <cellStyle name="Normal 5 3 2 2 11 4" xfId="44284" xr:uid="{00000000-0005-0000-0000-00006DA90000}"/>
    <cellStyle name="Normal 5 3 2 2 12" xfId="44285" xr:uid="{00000000-0005-0000-0000-00006EA90000}"/>
    <cellStyle name="Normal 5 3 2 2 12 2" xfId="44286" xr:uid="{00000000-0005-0000-0000-00006FA90000}"/>
    <cellStyle name="Normal 5 3 2 2 12 2 2" xfId="44287" xr:uid="{00000000-0005-0000-0000-000070A90000}"/>
    <cellStyle name="Normal 5 3 2 2 12 3" xfId="44288" xr:uid="{00000000-0005-0000-0000-000071A90000}"/>
    <cellStyle name="Normal 5 3 2 2 12 3 2" xfId="44289" xr:uid="{00000000-0005-0000-0000-000072A90000}"/>
    <cellStyle name="Normal 5 3 2 2 12 3 2 2" xfId="44290" xr:uid="{00000000-0005-0000-0000-000073A90000}"/>
    <cellStyle name="Normal 5 3 2 2 12 3 3" xfId="44291" xr:uid="{00000000-0005-0000-0000-000074A90000}"/>
    <cellStyle name="Normal 5 3 2 2 12 4" xfId="44292" xr:uid="{00000000-0005-0000-0000-000075A90000}"/>
    <cellStyle name="Normal 5 3 2 2 13" xfId="44293" xr:uid="{00000000-0005-0000-0000-000076A90000}"/>
    <cellStyle name="Normal 5 3 2 2 13 2" xfId="44294" xr:uid="{00000000-0005-0000-0000-000077A90000}"/>
    <cellStyle name="Normal 5 3 2 2 13 2 2" xfId="44295" xr:uid="{00000000-0005-0000-0000-000078A90000}"/>
    <cellStyle name="Normal 5 3 2 2 13 3" xfId="44296" xr:uid="{00000000-0005-0000-0000-000079A90000}"/>
    <cellStyle name="Normal 5 3 2 2 14" xfId="44297" xr:uid="{00000000-0005-0000-0000-00007AA90000}"/>
    <cellStyle name="Normal 5 3 2 2 14 2" xfId="44298" xr:uid="{00000000-0005-0000-0000-00007BA90000}"/>
    <cellStyle name="Normal 5 3 2 2 15" xfId="44299" xr:uid="{00000000-0005-0000-0000-00007CA90000}"/>
    <cellStyle name="Normal 5 3 2 2 15 2" xfId="44300" xr:uid="{00000000-0005-0000-0000-00007DA90000}"/>
    <cellStyle name="Normal 5 3 2 2 16" xfId="44301" xr:uid="{00000000-0005-0000-0000-00007EA90000}"/>
    <cellStyle name="Normal 5 3 2 2 17" xfId="44302" xr:uid="{00000000-0005-0000-0000-00007FA90000}"/>
    <cellStyle name="Normal 5 3 2 2 2" xfId="1365" xr:uid="{00000000-0005-0000-0000-000080A90000}"/>
    <cellStyle name="Normal 5 3 2 2 2 10" xfId="44303" xr:uid="{00000000-0005-0000-0000-000081A90000}"/>
    <cellStyle name="Normal 5 3 2 2 2 11" xfId="44304" xr:uid="{00000000-0005-0000-0000-000082A90000}"/>
    <cellStyle name="Normal 5 3 2 2 2 2" xfId="44305" xr:uid="{00000000-0005-0000-0000-000083A90000}"/>
    <cellStyle name="Normal 5 3 2 2 2 2 10" xfId="44306" xr:uid="{00000000-0005-0000-0000-000084A90000}"/>
    <cellStyle name="Normal 5 3 2 2 2 2 2" xfId="44307" xr:uid="{00000000-0005-0000-0000-000085A90000}"/>
    <cellStyle name="Normal 5 3 2 2 2 2 2 2" xfId="44308" xr:uid="{00000000-0005-0000-0000-000086A90000}"/>
    <cellStyle name="Normal 5 3 2 2 2 2 2 2 2" xfId="44309" xr:uid="{00000000-0005-0000-0000-000087A90000}"/>
    <cellStyle name="Normal 5 3 2 2 2 2 2 2 2 2" xfId="44310" xr:uid="{00000000-0005-0000-0000-000088A90000}"/>
    <cellStyle name="Normal 5 3 2 2 2 2 2 2 2 2 2" xfId="44311" xr:uid="{00000000-0005-0000-0000-000089A90000}"/>
    <cellStyle name="Normal 5 3 2 2 2 2 2 2 2 3" xfId="44312" xr:uid="{00000000-0005-0000-0000-00008AA90000}"/>
    <cellStyle name="Normal 5 3 2 2 2 2 2 2 2 3 2" xfId="44313" xr:uid="{00000000-0005-0000-0000-00008BA90000}"/>
    <cellStyle name="Normal 5 3 2 2 2 2 2 2 2 3 2 2" xfId="44314" xr:uid="{00000000-0005-0000-0000-00008CA90000}"/>
    <cellStyle name="Normal 5 3 2 2 2 2 2 2 2 3 3" xfId="44315" xr:uid="{00000000-0005-0000-0000-00008DA90000}"/>
    <cellStyle name="Normal 5 3 2 2 2 2 2 2 2 4" xfId="44316" xr:uid="{00000000-0005-0000-0000-00008EA90000}"/>
    <cellStyle name="Normal 5 3 2 2 2 2 2 2 3" xfId="44317" xr:uid="{00000000-0005-0000-0000-00008FA90000}"/>
    <cellStyle name="Normal 5 3 2 2 2 2 2 2 3 2" xfId="44318" xr:uid="{00000000-0005-0000-0000-000090A90000}"/>
    <cellStyle name="Normal 5 3 2 2 2 2 2 2 4" xfId="44319" xr:uid="{00000000-0005-0000-0000-000091A90000}"/>
    <cellStyle name="Normal 5 3 2 2 2 2 2 2 4 2" xfId="44320" xr:uid="{00000000-0005-0000-0000-000092A90000}"/>
    <cellStyle name="Normal 5 3 2 2 2 2 2 2 4 2 2" xfId="44321" xr:uid="{00000000-0005-0000-0000-000093A90000}"/>
    <cellStyle name="Normal 5 3 2 2 2 2 2 2 4 3" xfId="44322" xr:uid="{00000000-0005-0000-0000-000094A90000}"/>
    <cellStyle name="Normal 5 3 2 2 2 2 2 2 5" xfId="44323" xr:uid="{00000000-0005-0000-0000-000095A90000}"/>
    <cellStyle name="Normal 5 3 2 2 2 2 2 3" xfId="44324" xr:uid="{00000000-0005-0000-0000-000096A90000}"/>
    <cellStyle name="Normal 5 3 2 2 2 2 2 3 2" xfId="44325" xr:uid="{00000000-0005-0000-0000-000097A90000}"/>
    <cellStyle name="Normal 5 3 2 2 2 2 2 3 2 2" xfId="44326" xr:uid="{00000000-0005-0000-0000-000098A90000}"/>
    <cellStyle name="Normal 5 3 2 2 2 2 2 3 3" xfId="44327" xr:uid="{00000000-0005-0000-0000-000099A90000}"/>
    <cellStyle name="Normal 5 3 2 2 2 2 2 3 3 2" xfId="44328" xr:uid="{00000000-0005-0000-0000-00009AA90000}"/>
    <cellStyle name="Normal 5 3 2 2 2 2 2 3 3 2 2" xfId="44329" xr:uid="{00000000-0005-0000-0000-00009BA90000}"/>
    <cellStyle name="Normal 5 3 2 2 2 2 2 3 3 3" xfId="44330" xr:uid="{00000000-0005-0000-0000-00009CA90000}"/>
    <cellStyle name="Normal 5 3 2 2 2 2 2 3 4" xfId="44331" xr:uid="{00000000-0005-0000-0000-00009DA90000}"/>
    <cellStyle name="Normal 5 3 2 2 2 2 2 4" xfId="44332" xr:uid="{00000000-0005-0000-0000-00009EA90000}"/>
    <cellStyle name="Normal 5 3 2 2 2 2 2 4 2" xfId="44333" xr:uid="{00000000-0005-0000-0000-00009FA90000}"/>
    <cellStyle name="Normal 5 3 2 2 2 2 2 4 2 2" xfId="44334" xr:uid="{00000000-0005-0000-0000-0000A0A90000}"/>
    <cellStyle name="Normal 5 3 2 2 2 2 2 4 3" xfId="44335" xr:uid="{00000000-0005-0000-0000-0000A1A90000}"/>
    <cellStyle name="Normal 5 3 2 2 2 2 2 4 3 2" xfId="44336" xr:uid="{00000000-0005-0000-0000-0000A2A90000}"/>
    <cellStyle name="Normal 5 3 2 2 2 2 2 4 3 2 2" xfId="44337" xr:uid="{00000000-0005-0000-0000-0000A3A90000}"/>
    <cellStyle name="Normal 5 3 2 2 2 2 2 4 3 3" xfId="44338" xr:uid="{00000000-0005-0000-0000-0000A4A90000}"/>
    <cellStyle name="Normal 5 3 2 2 2 2 2 4 4" xfId="44339" xr:uid="{00000000-0005-0000-0000-0000A5A90000}"/>
    <cellStyle name="Normal 5 3 2 2 2 2 2 5" xfId="44340" xr:uid="{00000000-0005-0000-0000-0000A6A90000}"/>
    <cellStyle name="Normal 5 3 2 2 2 2 2 5 2" xfId="44341" xr:uid="{00000000-0005-0000-0000-0000A7A90000}"/>
    <cellStyle name="Normal 5 3 2 2 2 2 2 6" xfId="44342" xr:uid="{00000000-0005-0000-0000-0000A8A90000}"/>
    <cellStyle name="Normal 5 3 2 2 2 2 2 6 2" xfId="44343" xr:uid="{00000000-0005-0000-0000-0000A9A90000}"/>
    <cellStyle name="Normal 5 3 2 2 2 2 2 6 2 2" xfId="44344" xr:uid="{00000000-0005-0000-0000-0000AAA90000}"/>
    <cellStyle name="Normal 5 3 2 2 2 2 2 6 3" xfId="44345" xr:uid="{00000000-0005-0000-0000-0000ABA90000}"/>
    <cellStyle name="Normal 5 3 2 2 2 2 2 7" xfId="44346" xr:uid="{00000000-0005-0000-0000-0000ACA90000}"/>
    <cellStyle name="Normal 5 3 2 2 2 2 2 7 2" xfId="44347" xr:uid="{00000000-0005-0000-0000-0000ADA90000}"/>
    <cellStyle name="Normal 5 3 2 2 2 2 2 8" xfId="44348" xr:uid="{00000000-0005-0000-0000-0000AEA90000}"/>
    <cellStyle name="Normal 5 3 2 2 2 2 3" xfId="44349" xr:uid="{00000000-0005-0000-0000-0000AFA90000}"/>
    <cellStyle name="Normal 5 3 2 2 2 2 3 2" xfId="44350" xr:uid="{00000000-0005-0000-0000-0000B0A90000}"/>
    <cellStyle name="Normal 5 3 2 2 2 2 3 2 2" xfId="44351" xr:uid="{00000000-0005-0000-0000-0000B1A90000}"/>
    <cellStyle name="Normal 5 3 2 2 2 2 3 2 2 2" xfId="44352" xr:uid="{00000000-0005-0000-0000-0000B2A90000}"/>
    <cellStyle name="Normal 5 3 2 2 2 2 3 2 3" xfId="44353" xr:uid="{00000000-0005-0000-0000-0000B3A90000}"/>
    <cellStyle name="Normal 5 3 2 2 2 2 3 2 3 2" xfId="44354" xr:uid="{00000000-0005-0000-0000-0000B4A90000}"/>
    <cellStyle name="Normal 5 3 2 2 2 2 3 2 3 2 2" xfId="44355" xr:uid="{00000000-0005-0000-0000-0000B5A90000}"/>
    <cellStyle name="Normal 5 3 2 2 2 2 3 2 3 3" xfId="44356" xr:uid="{00000000-0005-0000-0000-0000B6A90000}"/>
    <cellStyle name="Normal 5 3 2 2 2 2 3 2 4" xfId="44357" xr:uid="{00000000-0005-0000-0000-0000B7A90000}"/>
    <cellStyle name="Normal 5 3 2 2 2 2 3 3" xfId="44358" xr:uid="{00000000-0005-0000-0000-0000B8A90000}"/>
    <cellStyle name="Normal 5 3 2 2 2 2 3 3 2" xfId="44359" xr:uid="{00000000-0005-0000-0000-0000B9A90000}"/>
    <cellStyle name="Normal 5 3 2 2 2 2 3 4" xfId="44360" xr:uid="{00000000-0005-0000-0000-0000BAA90000}"/>
    <cellStyle name="Normal 5 3 2 2 2 2 3 4 2" xfId="44361" xr:uid="{00000000-0005-0000-0000-0000BBA90000}"/>
    <cellStyle name="Normal 5 3 2 2 2 2 3 4 2 2" xfId="44362" xr:uid="{00000000-0005-0000-0000-0000BCA90000}"/>
    <cellStyle name="Normal 5 3 2 2 2 2 3 4 3" xfId="44363" xr:uid="{00000000-0005-0000-0000-0000BDA90000}"/>
    <cellStyle name="Normal 5 3 2 2 2 2 3 5" xfId="44364" xr:uid="{00000000-0005-0000-0000-0000BEA90000}"/>
    <cellStyle name="Normal 5 3 2 2 2 2 4" xfId="44365" xr:uid="{00000000-0005-0000-0000-0000BFA90000}"/>
    <cellStyle name="Normal 5 3 2 2 2 2 4 2" xfId="44366" xr:uid="{00000000-0005-0000-0000-0000C0A90000}"/>
    <cellStyle name="Normal 5 3 2 2 2 2 4 2 2" xfId="44367" xr:uid="{00000000-0005-0000-0000-0000C1A90000}"/>
    <cellStyle name="Normal 5 3 2 2 2 2 4 3" xfId="44368" xr:uid="{00000000-0005-0000-0000-0000C2A90000}"/>
    <cellStyle name="Normal 5 3 2 2 2 2 4 3 2" xfId="44369" xr:uid="{00000000-0005-0000-0000-0000C3A90000}"/>
    <cellStyle name="Normal 5 3 2 2 2 2 4 3 2 2" xfId="44370" xr:uid="{00000000-0005-0000-0000-0000C4A90000}"/>
    <cellStyle name="Normal 5 3 2 2 2 2 4 3 3" xfId="44371" xr:uid="{00000000-0005-0000-0000-0000C5A90000}"/>
    <cellStyle name="Normal 5 3 2 2 2 2 4 4" xfId="44372" xr:uid="{00000000-0005-0000-0000-0000C6A90000}"/>
    <cellStyle name="Normal 5 3 2 2 2 2 5" xfId="44373" xr:uid="{00000000-0005-0000-0000-0000C7A90000}"/>
    <cellStyle name="Normal 5 3 2 2 2 2 5 2" xfId="44374" xr:uid="{00000000-0005-0000-0000-0000C8A90000}"/>
    <cellStyle name="Normal 5 3 2 2 2 2 5 2 2" xfId="44375" xr:uid="{00000000-0005-0000-0000-0000C9A90000}"/>
    <cellStyle name="Normal 5 3 2 2 2 2 5 3" xfId="44376" xr:uid="{00000000-0005-0000-0000-0000CAA90000}"/>
    <cellStyle name="Normal 5 3 2 2 2 2 5 3 2" xfId="44377" xr:uid="{00000000-0005-0000-0000-0000CBA90000}"/>
    <cellStyle name="Normal 5 3 2 2 2 2 5 3 2 2" xfId="44378" xr:uid="{00000000-0005-0000-0000-0000CCA90000}"/>
    <cellStyle name="Normal 5 3 2 2 2 2 5 3 3" xfId="44379" xr:uid="{00000000-0005-0000-0000-0000CDA90000}"/>
    <cellStyle name="Normal 5 3 2 2 2 2 5 4" xfId="44380" xr:uid="{00000000-0005-0000-0000-0000CEA90000}"/>
    <cellStyle name="Normal 5 3 2 2 2 2 6" xfId="44381" xr:uid="{00000000-0005-0000-0000-0000CFA90000}"/>
    <cellStyle name="Normal 5 3 2 2 2 2 6 2" xfId="44382" xr:uid="{00000000-0005-0000-0000-0000D0A90000}"/>
    <cellStyle name="Normal 5 3 2 2 2 2 7" xfId="44383" xr:uid="{00000000-0005-0000-0000-0000D1A90000}"/>
    <cellStyle name="Normal 5 3 2 2 2 2 7 2" xfId="44384" xr:uid="{00000000-0005-0000-0000-0000D2A90000}"/>
    <cellStyle name="Normal 5 3 2 2 2 2 7 2 2" xfId="44385" xr:uid="{00000000-0005-0000-0000-0000D3A90000}"/>
    <cellStyle name="Normal 5 3 2 2 2 2 7 3" xfId="44386" xr:uid="{00000000-0005-0000-0000-0000D4A90000}"/>
    <cellStyle name="Normal 5 3 2 2 2 2 8" xfId="44387" xr:uid="{00000000-0005-0000-0000-0000D5A90000}"/>
    <cellStyle name="Normal 5 3 2 2 2 2 8 2" xfId="44388" xr:uid="{00000000-0005-0000-0000-0000D6A90000}"/>
    <cellStyle name="Normal 5 3 2 2 2 2 9" xfId="44389" xr:uid="{00000000-0005-0000-0000-0000D7A90000}"/>
    <cellStyle name="Normal 5 3 2 2 2 3" xfId="44390" xr:uid="{00000000-0005-0000-0000-0000D8A90000}"/>
    <cellStyle name="Normal 5 3 2 2 2 3 2" xfId="44391" xr:uid="{00000000-0005-0000-0000-0000D9A90000}"/>
    <cellStyle name="Normal 5 3 2 2 2 3 2 2" xfId="44392" xr:uid="{00000000-0005-0000-0000-0000DAA90000}"/>
    <cellStyle name="Normal 5 3 2 2 2 3 2 2 2" xfId="44393" xr:uid="{00000000-0005-0000-0000-0000DBA90000}"/>
    <cellStyle name="Normal 5 3 2 2 2 3 2 2 2 2" xfId="44394" xr:uid="{00000000-0005-0000-0000-0000DCA90000}"/>
    <cellStyle name="Normal 5 3 2 2 2 3 2 2 3" xfId="44395" xr:uid="{00000000-0005-0000-0000-0000DDA90000}"/>
    <cellStyle name="Normal 5 3 2 2 2 3 2 2 3 2" xfId="44396" xr:uid="{00000000-0005-0000-0000-0000DEA90000}"/>
    <cellStyle name="Normal 5 3 2 2 2 3 2 2 3 2 2" xfId="44397" xr:uid="{00000000-0005-0000-0000-0000DFA90000}"/>
    <cellStyle name="Normal 5 3 2 2 2 3 2 2 3 3" xfId="44398" xr:uid="{00000000-0005-0000-0000-0000E0A90000}"/>
    <cellStyle name="Normal 5 3 2 2 2 3 2 2 4" xfId="44399" xr:uid="{00000000-0005-0000-0000-0000E1A90000}"/>
    <cellStyle name="Normal 5 3 2 2 2 3 2 3" xfId="44400" xr:uid="{00000000-0005-0000-0000-0000E2A90000}"/>
    <cellStyle name="Normal 5 3 2 2 2 3 2 3 2" xfId="44401" xr:uid="{00000000-0005-0000-0000-0000E3A90000}"/>
    <cellStyle name="Normal 5 3 2 2 2 3 2 4" xfId="44402" xr:uid="{00000000-0005-0000-0000-0000E4A90000}"/>
    <cellStyle name="Normal 5 3 2 2 2 3 2 4 2" xfId="44403" xr:uid="{00000000-0005-0000-0000-0000E5A90000}"/>
    <cellStyle name="Normal 5 3 2 2 2 3 2 4 2 2" xfId="44404" xr:uid="{00000000-0005-0000-0000-0000E6A90000}"/>
    <cellStyle name="Normal 5 3 2 2 2 3 2 4 3" xfId="44405" xr:uid="{00000000-0005-0000-0000-0000E7A90000}"/>
    <cellStyle name="Normal 5 3 2 2 2 3 2 5" xfId="44406" xr:uid="{00000000-0005-0000-0000-0000E8A90000}"/>
    <cellStyle name="Normal 5 3 2 2 2 3 3" xfId="44407" xr:uid="{00000000-0005-0000-0000-0000E9A90000}"/>
    <cellStyle name="Normal 5 3 2 2 2 3 3 2" xfId="44408" xr:uid="{00000000-0005-0000-0000-0000EAA90000}"/>
    <cellStyle name="Normal 5 3 2 2 2 3 3 2 2" xfId="44409" xr:uid="{00000000-0005-0000-0000-0000EBA90000}"/>
    <cellStyle name="Normal 5 3 2 2 2 3 3 3" xfId="44410" xr:uid="{00000000-0005-0000-0000-0000ECA90000}"/>
    <cellStyle name="Normal 5 3 2 2 2 3 3 3 2" xfId="44411" xr:uid="{00000000-0005-0000-0000-0000EDA90000}"/>
    <cellStyle name="Normal 5 3 2 2 2 3 3 3 2 2" xfId="44412" xr:uid="{00000000-0005-0000-0000-0000EEA90000}"/>
    <cellStyle name="Normal 5 3 2 2 2 3 3 3 3" xfId="44413" xr:uid="{00000000-0005-0000-0000-0000EFA90000}"/>
    <cellStyle name="Normal 5 3 2 2 2 3 3 4" xfId="44414" xr:uid="{00000000-0005-0000-0000-0000F0A90000}"/>
    <cellStyle name="Normal 5 3 2 2 2 3 4" xfId="44415" xr:uid="{00000000-0005-0000-0000-0000F1A90000}"/>
    <cellStyle name="Normal 5 3 2 2 2 3 4 2" xfId="44416" xr:uid="{00000000-0005-0000-0000-0000F2A90000}"/>
    <cellStyle name="Normal 5 3 2 2 2 3 4 2 2" xfId="44417" xr:uid="{00000000-0005-0000-0000-0000F3A90000}"/>
    <cellStyle name="Normal 5 3 2 2 2 3 4 3" xfId="44418" xr:uid="{00000000-0005-0000-0000-0000F4A90000}"/>
    <cellStyle name="Normal 5 3 2 2 2 3 4 3 2" xfId="44419" xr:uid="{00000000-0005-0000-0000-0000F5A90000}"/>
    <cellStyle name="Normal 5 3 2 2 2 3 4 3 2 2" xfId="44420" xr:uid="{00000000-0005-0000-0000-0000F6A90000}"/>
    <cellStyle name="Normal 5 3 2 2 2 3 4 3 3" xfId="44421" xr:uid="{00000000-0005-0000-0000-0000F7A90000}"/>
    <cellStyle name="Normal 5 3 2 2 2 3 4 4" xfId="44422" xr:uid="{00000000-0005-0000-0000-0000F8A90000}"/>
    <cellStyle name="Normal 5 3 2 2 2 3 5" xfId="44423" xr:uid="{00000000-0005-0000-0000-0000F9A90000}"/>
    <cellStyle name="Normal 5 3 2 2 2 3 5 2" xfId="44424" xr:uid="{00000000-0005-0000-0000-0000FAA90000}"/>
    <cellStyle name="Normal 5 3 2 2 2 3 6" xfId="44425" xr:uid="{00000000-0005-0000-0000-0000FBA90000}"/>
    <cellStyle name="Normal 5 3 2 2 2 3 6 2" xfId="44426" xr:uid="{00000000-0005-0000-0000-0000FCA90000}"/>
    <cellStyle name="Normal 5 3 2 2 2 3 6 2 2" xfId="44427" xr:uid="{00000000-0005-0000-0000-0000FDA90000}"/>
    <cellStyle name="Normal 5 3 2 2 2 3 6 3" xfId="44428" xr:uid="{00000000-0005-0000-0000-0000FEA90000}"/>
    <cellStyle name="Normal 5 3 2 2 2 3 7" xfId="44429" xr:uid="{00000000-0005-0000-0000-0000FFA90000}"/>
    <cellStyle name="Normal 5 3 2 2 2 3 7 2" xfId="44430" xr:uid="{00000000-0005-0000-0000-000000AA0000}"/>
    <cellStyle name="Normal 5 3 2 2 2 3 8" xfId="44431" xr:uid="{00000000-0005-0000-0000-000001AA0000}"/>
    <cellStyle name="Normal 5 3 2 2 2 4" xfId="44432" xr:uid="{00000000-0005-0000-0000-000002AA0000}"/>
    <cellStyle name="Normal 5 3 2 2 2 4 2" xfId="44433" xr:uid="{00000000-0005-0000-0000-000003AA0000}"/>
    <cellStyle name="Normal 5 3 2 2 2 4 2 2" xfId="44434" xr:uid="{00000000-0005-0000-0000-000004AA0000}"/>
    <cellStyle name="Normal 5 3 2 2 2 4 2 2 2" xfId="44435" xr:uid="{00000000-0005-0000-0000-000005AA0000}"/>
    <cellStyle name="Normal 5 3 2 2 2 4 2 3" xfId="44436" xr:uid="{00000000-0005-0000-0000-000006AA0000}"/>
    <cellStyle name="Normal 5 3 2 2 2 4 2 3 2" xfId="44437" xr:uid="{00000000-0005-0000-0000-000007AA0000}"/>
    <cellStyle name="Normal 5 3 2 2 2 4 2 3 2 2" xfId="44438" xr:uid="{00000000-0005-0000-0000-000008AA0000}"/>
    <cellStyle name="Normal 5 3 2 2 2 4 2 3 3" xfId="44439" xr:uid="{00000000-0005-0000-0000-000009AA0000}"/>
    <cellStyle name="Normal 5 3 2 2 2 4 2 4" xfId="44440" xr:uid="{00000000-0005-0000-0000-00000AAA0000}"/>
    <cellStyle name="Normal 5 3 2 2 2 4 3" xfId="44441" xr:uid="{00000000-0005-0000-0000-00000BAA0000}"/>
    <cellStyle name="Normal 5 3 2 2 2 4 3 2" xfId="44442" xr:uid="{00000000-0005-0000-0000-00000CAA0000}"/>
    <cellStyle name="Normal 5 3 2 2 2 4 4" xfId="44443" xr:uid="{00000000-0005-0000-0000-00000DAA0000}"/>
    <cellStyle name="Normal 5 3 2 2 2 4 4 2" xfId="44444" xr:uid="{00000000-0005-0000-0000-00000EAA0000}"/>
    <cellStyle name="Normal 5 3 2 2 2 4 4 2 2" xfId="44445" xr:uid="{00000000-0005-0000-0000-00000FAA0000}"/>
    <cellStyle name="Normal 5 3 2 2 2 4 4 3" xfId="44446" xr:uid="{00000000-0005-0000-0000-000010AA0000}"/>
    <cellStyle name="Normal 5 3 2 2 2 4 5" xfId="44447" xr:uid="{00000000-0005-0000-0000-000011AA0000}"/>
    <cellStyle name="Normal 5 3 2 2 2 5" xfId="44448" xr:uid="{00000000-0005-0000-0000-000012AA0000}"/>
    <cellStyle name="Normal 5 3 2 2 2 5 2" xfId="44449" xr:uid="{00000000-0005-0000-0000-000013AA0000}"/>
    <cellStyle name="Normal 5 3 2 2 2 5 2 2" xfId="44450" xr:uid="{00000000-0005-0000-0000-000014AA0000}"/>
    <cellStyle name="Normal 5 3 2 2 2 5 3" xfId="44451" xr:uid="{00000000-0005-0000-0000-000015AA0000}"/>
    <cellStyle name="Normal 5 3 2 2 2 5 3 2" xfId="44452" xr:uid="{00000000-0005-0000-0000-000016AA0000}"/>
    <cellStyle name="Normal 5 3 2 2 2 5 3 2 2" xfId="44453" xr:uid="{00000000-0005-0000-0000-000017AA0000}"/>
    <cellStyle name="Normal 5 3 2 2 2 5 3 3" xfId="44454" xr:uid="{00000000-0005-0000-0000-000018AA0000}"/>
    <cellStyle name="Normal 5 3 2 2 2 5 4" xfId="44455" xr:uid="{00000000-0005-0000-0000-000019AA0000}"/>
    <cellStyle name="Normal 5 3 2 2 2 6" xfId="44456" xr:uid="{00000000-0005-0000-0000-00001AAA0000}"/>
    <cellStyle name="Normal 5 3 2 2 2 6 2" xfId="44457" xr:uid="{00000000-0005-0000-0000-00001BAA0000}"/>
    <cellStyle name="Normal 5 3 2 2 2 6 2 2" xfId="44458" xr:uid="{00000000-0005-0000-0000-00001CAA0000}"/>
    <cellStyle name="Normal 5 3 2 2 2 6 3" xfId="44459" xr:uid="{00000000-0005-0000-0000-00001DAA0000}"/>
    <cellStyle name="Normal 5 3 2 2 2 6 3 2" xfId="44460" xr:uid="{00000000-0005-0000-0000-00001EAA0000}"/>
    <cellStyle name="Normal 5 3 2 2 2 6 3 2 2" xfId="44461" xr:uid="{00000000-0005-0000-0000-00001FAA0000}"/>
    <cellStyle name="Normal 5 3 2 2 2 6 3 3" xfId="44462" xr:uid="{00000000-0005-0000-0000-000020AA0000}"/>
    <cellStyle name="Normal 5 3 2 2 2 6 4" xfId="44463" xr:uid="{00000000-0005-0000-0000-000021AA0000}"/>
    <cellStyle name="Normal 5 3 2 2 2 7" xfId="44464" xr:uid="{00000000-0005-0000-0000-000022AA0000}"/>
    <cellStyle name="Normal 5 3 2 2 2 7 2" xfId="44465" xr:uid="{00000000-0005-0000-0000-000023AA0000}"/>
    <cellStyle name="Normal 5 3 2 2 2 8" xfId="44466" xr:uid="{00000000-0005-0000-0000-000024AA0000}"/>
    <cellStyle name="Normal 5 3 2 2 2 8 2" xfId="44467" xr:uid="{00000000-0005-0000-0000-000025AA0000}"/>
    <cellStyle name="Normal 5 3 2 2 2 8 2 2" xfId="44468" xr:uid="{00000000-0005-0000-0000-000026AA0000}"/>
    <cellStyle name="Normal 5 3 2 2 2 8 3" xfId="44469" xr:uid="{00000000-0005-0000-0000-000027AA0000}"/>
    <cellStyle name="Normal 5 3 2 2 2 9" xfId="44470" xr:uid="{00000000-0005-0000-0000-000028AA0000}"/>
    <cellStyle name="Normal 5 3 2 2 2 9 2" xfId="44471" xr:uid="{00000000-0005-0000-0000-000029AA0000}"/>
    <cellStyle name="Normal 5 3 2 2 3" xfId="44472" xr:uid="{00000000-0005-0000-0000-00002AAA0000}"/>
    <cellStyle name="Normal 5 3 2 2 3 10" xfId="44473" xr:uid="{00000000-0005-0000-0000-00002BAA0000}"/>
    <cellStyle name="Normal 5 3 2 2 3 11" xfId="44474" xr:uid="{00000000-0005-0000-0000-00002CAA0000}"/>
    <cellStyle name="Normal 5 3 2 2 3 2" xfId="44475" xr:uid="{00000000-0005-0000-0000-00002DAA0000}"/>
    <cellStyle name="Normal 5 3 2 2 3 2 10" xfId="44476" xr:uid="{00000000-0005-0000-0000-00002EAA0000}"/>
    <cellStyle name="Normal 5 3 2 2 3 2 2" xfId="44477" xr:uid="{00000000-0005-0000-0000-00002FAA0000}"/>
    <cellStyle name="Normal 5 3 2 2 3 2 2 2" xfId="44478" xr:uid="{00000000-0005-0000-0000-000030AA0000}"/>
    <cellStyle name="Normal 5 3 2 2 3 2 2 2 2" xfId="44479" xr:uid="{00000000-0005-0000-0000-000031AA0000}"/>
    <cellStyle name="Normal 5 3 2 2 3 2 2 2 2 2" xfId="44480" xr:uid="{00000000-0005-0000-0000-000032AA0000}"/>
    <cellStyle name="Normal 5 3 2 2 3 2 2 2 2 2 2" xfId="44481" xr:uid="{00000000-0005-0000-0000-000033AA0000}"/>
    <cellStyle name="Normal 5 3 2 2 3 2 2 2 2 3" xfId="44482" xr:uid="{00000000-0005-0000-0000-000034AA0000}"/>
    <cellStyle name="Normal 5 3 2 2 3 2 2 2 2 3 2" xfId="44483" xr:uid="{00000000-0005-0000-0000-000035AA0000}"/>
    <cellStyle name="Normal 5 3 2 2 3 2 2 2 2 3 2 2" xfId="44484" xr:uid="{00000000-0005-0000-0000-000036AA0000}"/>
    <cellStyle name="Normal 5 3 2 2 3 2 2 2 2 3 3" xfId="44485" xr:uid="{00000000-0005-0000-0000-000037AA0000}"/>
    <cellStyle name="Normal 5 3 2 2 3 2 2 2 2 4" xfId="44486" xr:uid="{00000000-0005-0000-0000-000038AA0000}"/>
    <cellStyle name="Normal 5 3 2 2 3 2 2 2 3" xfId="44487" xr:uid="{00000000-0005-0000-0000-000039AA0000}"/>
    <cellStyle name="Normal 5 3 2 2 3 2 2 2 3 2" xfId="44488" xr:uid="{00000000-0005-0000-0000-00003AAA0000}"/>
    <cellStyle name="Normal 5 3 2 2 3 2 2 2 4" xfId="44489" xr:uid="{00000000-0005-0000-0000-00003BAA0000}"/>
    <cellStyle name="Normal 5 3 2 2 3 2 2 2 4 2" xfId="44490" xr:uid="{00000000-0005-0000-0000-00003CAA0000}"/>
    <cellStyle name="Normal 5 3 2 2 3 2 2 2 4 2 2" xfId="44491" xr:uid="{00000000-0005-0000-0000-00003DAA0000}"/>
    <cellStyle name="Normal 5 3 2 2 3 2 2 2 4 3" xfId="44492" xr:uid="{00000000-0005-0000-0000-00003EAA0000}"/>
    <cellStyle name="Normal 5 3 2 2 3 2 2 2 5" xfId="44493" xr:uid="{00000000-0005-0000-0000-00003FAA0000}"/>
    <cellStyle name="Normal 5 3 2 2 3 2 2 3" xfId="44494" xr:uid="{00000000-0005-0000-0000-000040AA0000}"/>
    <cellStyle name="Normal 5 3 2 2 3 2 2 3 2" xfId="44495" xr:uid="{00000000-0005-0000-0000-000041AA0000}"/>
    <cellStyle name="Normal 5 3 2 2 3 2 2 3 2 2" xfId="44496" xr:uid="{00000000-0005-0000-0000-000042AA0000}"/>
    <cellStyle name="Normal 5 3 2 2 3 2 2 3 3" xfId="44497" xr:uid="{00000000-0005-0000-0000-000043AA0000}"/>
    <cellStyle name="Normal 5 3 2 2 3 2 2 3 3 2" xfId="44498" xr:uid="{00000000-0005-0000-0000-000044AA0000}"/>
    <cellStyle name="Normal 5 3 2 2 3 2 2 3 3 2 2" xfId="44499" xr:uid="{00000000-0005-0000-0000-000045AA0000}"/>
    <cellStyle name="Normal 5 3 2 2 3 2 2 3 3 3" xfId="44500" xr:uid="{00000000-0005-0000-0000-000046AA0000}"/>
    <cellStyle name="Normal 5 3 2 2 3 2 2 3 4" xfId="44501" xr:uid="{00000000-0005-0000-0000-000047AA0000}"/>
    <cellStyle name="Normal 5 3 2 2 3 2 2 4" xfId="44502" xr:uid="{00000000-0005-0000-0000-000048AA0000}"/>
    <cellStyle name="Normal 5 3 2 2 3 2 2 4 2" xfId="44503" xr:uid="{00000000-0005-0000-0000-000049AA0000}"/>
    <cellStyle name="Normal 5 3 2 2 3 2 2 4 2 2" xfId="44504" xr:uid="{00000000-0005-0000-0000-00004AAA0000}"/>
    <cellStyle name="Normal 5 3 2 2 3 2 2 4 3" xfId="44505" xr:uid="{00000000-0005-0000-0000-00004BAA0000}"/>
    <cellStyle name="Normal 5 3 2 2 3 2 2 4 3 2" xfId="44506" xr:uid="{00000000-0005-0000-0000-00004CAA0000}"/>
    <cellStyle name="Normal 5 3 2 2 3 2 2 4 3 2 2" xfId="44507" xr:uid="{00000000-0005-0000-0000-00004DAA0000}"/>
    <cellStyle name="Normal 5 3 2 2 3 2 2 4 3 3" xfId="44508" xr:uid="{00000000-0005-0000-0000-00004EAA0000}"/>
    <cellStyle name="Normal 5 3 2 2 3 2 2 4 4" xfId="44509" xr:uid="{00000000-0005-0000-0000-00004FAA0000}"/>
    <cellStyle name="Normal 5 3 2 2 3 2 2 5" xfId="44510" xr:uid="{00000000-0005-0000-0000-000050AA0000}"/>
    <cellStyle name="Normal 5 3 2 2 3 2 2 5 2" xfId="44511" xr:uid="{00000000-0005-0000-0000-000051AA0000}"/>
    <cellStyle name="Normal 5 3 2 2 3 2 2 6" xfId="44512" xr:uid="{00000000-0005-0000-0000-000052AA0000}"/>
    <cellStyle name="Normal 5 3 2 2 3 2 2 6 2" xfId="44513" xr:uid="{00000000-0005-0000-0000-000053AA0000}"/>
    <cellStyle name="Normal 5 3 2 2 3 2 2 6 2 2" xfId="44514" xr:uid="{00000000-0005-0000-0000-000054AA0000}"/>
    <cellStyle name="Normal 5 3 2 2 3 2 2 6 3" xfId="44515" xr:uid="{00000000-0005-0000-0000-000055AA0000}"/>
    <cellStyle name="Normal 5 3 2 2 3 2 2 7" xfId="44516" xr:uid="{00000000-0005-0000-0000-000056AA0000}"/>
    <cellStyle name="Normal 5 3 2 2 3 2 2 7 2" xfId="44517" xr:uid="{00000000-0005-0000-0000-000057AA0000}"/>
    <cellStyle name="Normal 5 3 2 2 3 2 2 8" xfId="44518" xr:uid="{00000000-0005-0000-0000-000058AA0000}"/>
    <cellStyle name="Normal 5 3 2 2 3 2 3" xfId="44519" xr:uid="{00000000-0005-0000-0000-000059AA0000}"/>
    <cellStyle name="Normal 5 3 2 2 3 2 3 2" xfId="44520" xr:uid="{00000000-0005-0000-0000-00005AAA0000}"/>
    <cellStyle name="Normal 5 3 2 2 3 2 3 2 2" xfId="44521" xr:uid="{00000000-0005-0000-0000-00005BAA0000}"/>
    <cellStyle name="Normal 5 3 2 2 3 2 3 2 2 2" xfId="44522" xr:uid="{00000000-0005-0000-0000-00005CAA0000}"/>
    <cellStyle name="Normal 5 3 2 2 3 2 3 2 3" xfId="44523" xr:uid="{00000000-0005-0000-0000-00005DAA0000}"/>
    <cellStyle name="Normal 5 3 2 2 3 2 3 2 3 2" xfId="44524" xr:uid="{00000000-0005-0000-0000-00005EAA0000}"/>
    <cellStyle name="Normal 5 3 2 2 3 2 3 2 3 2 2" xfId="44525" xr:uid="{00000000-0005-0000-0000-00005FAA0000}"/>
    <cellStyle name="Normal 5 3 2 2 3 2 3 2 3 3" xfId="44526" xr:uid="{00000000-0005-0000-0000-000060AA0000}"/>
    <cellStyle name="Normal 5 3 2 2 3 2 3 2 4" xfId="44527" xr:uid="{00000000-0005-0000-0000-000061AA0000}"/>
    <cellStyle name="Normal 5 3 2 2 3 2 3 3" xfId="44528" xr:uid="{00000000-0005-0000-0000-000062AA0000}"/>
    <cellStyle name="Normal 5 3 2 2 3 2 3 3 2" xfId="44529" xr:uid="{00000000-0005-0000-0000-000063AA0000}"/>
    <cellStyle name="Normal 5 3 2 2 3 2 3 4" xfId="44530" xr:uid="{00000000-0005-0000-0000-000064AA0000}"/>
    <cellStyle name="Normal 5 3 2 2 3 2 3 4 2" xfId="44531" xr:uid="{00000000-0005-0000-0000-000065AA0000}"/>
    <cellStyle name="Normal 5 3 2 2 3 2 3 4 2 2" xfId="44532" xr:uid="{00000000-0005-0000-0000-000066AA0000}"/>
    <cellStyle name="Normal 5 3 2 2 3 2 3 4 3" xfId="44533" xr:uid="{00000000-0005-0000-0000-000067AA0000}"/>
    <cellStyle name="Normal 5 3 2 2 3 2 3 5" xfId="44534" xr:uid="{00000000-0005-0000-0000-000068AA0000}"/>
    <cellStyle name="Normal 5 3 2 2 3 2 4" xfId="44535" xr:uid="{00000000-0005-0000-0000-000069AA0000}"/>
    <cellStyle name="Normal 5 3 2 2 3 2 4 2" xfId="44536" xr:uid="{00000000-0005-0000-0000-00006AAA0000}"/>
    <cellStyle name="Normal 5 3 2 2 3 2 4 2 2" xfId="44537" xr:uid="{00000000-0005-0000-0000-00006BAA0000}"/>
    <cellStyle name="Normal 5 3 2 2 3 2 4 3" xfId="44538" xr:uid="{00000000-0005-0000-0000-00006CAA0000}"/>
    <cellStyle name="Normal 5 3 2 2 3 2 4 3 2" xfId="44539" xr:uid="{00000000-0005-0000-0000-00006DAA0000}"/>
    <cellStyle name="Normal 5 3 2 2 3 2 4 3 2 2" xfId="44540" xr:uid="{00000000-0005-0000-0000-00006EAA0000}"/>
    <cellStyle name="Normal 5 3 2 2 3 2 4 3 3" xfId="44541" xr:uid="{00000000-0005-0000-0000-00006FAA0000}"/>
    <cellStyle name="Normal 5 3 2 2 3 2 4 4" xfId="44542" xr:uid="{00000000-0005-0000-0000-000070AA0000}"/>
    <cellStyle name="Normal 5 3 2 2 3 2 5" xfId="44543" xr:uid="{00000000-0005-0000-0000-000071AA0000}"/>
    <cellStyle name="Normal 5 3 2 2 3 2 5 2" xfId="44544" xr:uid="{00000000-0005-0000-0000-000072AA0000}"/>
    <cellStyle name="Normal 5 3 2 2 3 2 5 2 2" xfId="44545" xr:uid="{00000000-0005-0000-0000-000073AA0000}"/>
    <cellStyle name="Normal 5 3 2 2 3 2 5 3" xfId="44546" xr:uid="{00000000-0005-0000-0000-000074AA0000}"/>
    <cellStyle name="Normal 5 3 2 2 3 2 5 3 2" xfId="44547" xr:uid="{00000000-0005-0000-0000-000075AA0000}"/>
    <cellStyle name="Normal 5 3 2 2 3 2 5 3 2 2" xfId="44548" xr:uid="{00000000-0005-0000-0000-000076AA0000}"/>
    <cellStyle name="Normal 5 3 2 2 3 2 5 3 3" xfId="44549" xr:uid="{00000000-0005-0000-0000-000077AA0000}"/>
    <cellStyle name="Normal 5 3 2 2 3 2 5 4" xfId="44550" xr:uid="{00000000-0005-0000-0000-000078AA0000}"/>
    <cellStyle name="Normal 5 3 2 2 3 2 6" xfId="44551" xr:uid="{00000000-0005-0000-0000-000079AA0000}"/>
    <cellStyle name="Normal 5 3 2 2 3 2 6 2" xfId="44552" xr:uid="{00000000-0005-0000-0000-00007AAA0000}"/>
    <cellStyle name="Normal 5 3 2 2 3 2 7" xfId="44553" xr:uid="{00000000-0005-0000-0000-00007BAA0000}"/>
    <cellStyle name="Normal 5 3 2 2 3 2 7 2" xfId="44554" xr:uid="{00000000-0005-0000-0000-00007CAA0000}"/>
    <cellStyle name="Normal 5 3 2 2 3 2 7 2 2" xfId="44555" xr:uid="{00000000-0005-0000-0000-00007DAA0000}"/>
    <cellStyle name="Normal 5 3 2 2 3 2 7 3" xfId="44556" xr:uid="{00000000-0005-0000-0000-00007EAA0000}"/>
    <cellStyle name="Normal 5 3 2 2 3 2 8" xfId="44557" xr:uid="{00000000-0005-0000-0000-00007FAA0000}"/>
    <cellStyle name="Normal 5 3 2 2 3 2 8 2" xfId="44558" xr:uid="{00000000-0005-0000-0000-000080AA0000}"/>
    <cellStyle name="Normal 5 3 2 2 3 2 9" xfId="44559" xr:uid="{00000000-0005-0000-0000-000081AA0000}"/>
    <cellStyle name="Normal 5 3 2 2 3 3" xfId="44560" xr:uid="{00000000-0005-0000-0000-000082AA0000}"/>
    <cellStyle name="Normal 5 3 2 2 3 3 2" xfId="44561" xr:uid="{00000000-0005-0000-0000-000083AA0000}"/>
    <cellStyle name="Normal 5 3 2 2 3 3 2 2" xfId="44562" xr:uid="{00000000-0005-0000-0000-000084AA0000}"/>
    <cellStyle name="Normal 5 3 2 2 3 3 2 2 2" xfId="44563" xr:uid="{00000000-0005-0000-0000-000085AA0000}"/>
    <cellStyle name="Normal 5 3 2 2 3 3 2 2 2 2" xfId="44564" xr:uid="{00000000-0005-0000-0000-000086AA0000}"/>
    <cellStyle name="Normal 5 3 2 2 3 3 2 2 3" xfId="44565" xr:uid="{00000000-0005-0000-0000-000087AA0000}"/>
    <cellStyle name="Normal 5 3 2 2 3 3 2 2 3 2" xfId="44566" xr:uid="{00000000-0005-0000-0000-000088AA0000}"/>
    <cellStyle name="Normal 5 3 2 2 3 3 2 2 3 2 2" xfId="44567" xr:uid="{00000000-0005-0000-0000-000089AA0000}"/>
    <cellStyle name="Normal 5 3 2 2 3 3 2 2 3 3" xfId="44568" xr:uid="{00000000-0005-0000-0000-00008AAA0000}"/>
    <cellStyle name="Normal 5 3 2 2 3 3 2 2 4" xfId="44569" xr:uid="{00000000-0005-0000-0000-00008BAA0000}"/>
    <cellStyle name="Normal 5 3 2 2 3 3 2 3" xfId="44570" xr:uid="{00000000-0005-0000-0000-00008CAA0000}"/>
    <cellStyle name="Normal 5 3 2 2 3 3 2 3 2" xfId="44571" xr:uid="{00000000-0005-0000-0000-00008DAA0000}"/>
    <cellStyle name="Normal 5 3 2 2 3 3 2 4" xfId="44572" xr:uid="{00000000-0005-0000-0000-00008EAA0000}"/>
    <cellStyle name="Normal 5 3 2 2 3 3 2 4 2" xfId="44573" xr:uid="{00000000-0005-0000-0000-00008FAA0000}"/>
    <cellStyle name="Normal 5 3 2 2 3 3 2 4 2 2" xfId="44574" xr:uid="{00000000-0005-0000-0000-000090AA0000}"/>
    <cellStyle name="Normal 5 3 2 2 3 3 2 4 3" xfId="44575" xr:uid="{00000000-0005-0000-0000-000091AA0000}"/>
    <cellStyle name="Normal 5 3 2 2 3 3 2 5" xfId="44576" xr:uid="{00000000-0005-0000-0000-000092AA0000}"/>
    <cellStyle name="Normal 5 3 2 2 3 3 3" xfId="44577" xr:uid="{00000000-0005-0000-0000-000093AA0000}"/>
    <cellStyle name="Normal 5 3 2 2 3 3 3 2" xfId="44578" xr:uid="{00000000-0005-0000-0000-000094AA0000}"/>
    <cellStyle name="Normal 5 3 2 2 3 3 3 2 2" xfId="44579" xr:uid="{00000000-0005-0000-0000-000095AA0000}"/>
    <cellStyle name="Normal 5 3 2 2 3 3 3 3" xfId="44580" xr:uid="{00000000-0005-0000-0000-000096AA0000}"/>
    <cellStyle name="Normal 5 3 2 2 3 3 3 3 2" xfId="44581" xr:uid="{00000000-0005-0000-0000-000097AA0000}"/>
    <cellStyle name="Normal 5 3 2 2 3 3 3 3 2 2" xfId="44582" xr:uid="{00000000-0005-0000-0000-000098AA0000}"/>
    <cellStyle name="Normal 5 3 2 2 3 3 3 3 3" xfId="44583" xr:uid="{00000000-0005-0000-0000-000099AA0000}"/>
    <cellStyle name="Normal 5 3 2 2 3 3 3 4" xfId="44584" xr:uid="{00000000-0005-0000-0000-00009AAA0000}"/>
    <cellStyle name="Normal 5 3 2 2 3 3 4" xfId="44585" xr:uid="{00000000-0005-0000-0000-00009BAA0000}"/>
    <cellStyle name="Normal 5 3 2 2 3 3 4 2" xfId="44586" xr:uid="{00000000-0005-0000-0000-00009CAA0000}"/>
    <cellStyle name="Normal 5 3 2 2 3 3 4 2 2" xfId="44587" xr:uid="{00000000-0005-0000-0000-00009DAA0000}"/>
    <cellStyle name="Normal 5 3 2 2 3 3 4 3" xfId="44588" xr:uid="{00000000-0005-0000-0000-00009EAA0000}"/>
    <cellStyle name="Normal 5 3 2 2 3 3 4 3 2" xfId="44589" xr:uid="{00000000-0005-0000-0000-00009FAA0000}"/>
    <cellStyle name="Normal 5 3 2 2 3 3 4 3 2 2" xfId="44590" xr:uid="{00000000-0005-0000-0000-0000A0AA0000}"/>
    <cellStyle name="Normal 5 3 2 2 3 3 4 3 3" xfId="44591" xr:uid="{00000000-0005-0000-0000-0000A1AA0000}"/>
    <cellStyle name="Normal 5 3 2 2 3 3 4 4" xfId="44592" xr:uid="{00000000-0005-0000-0000-0000A2AA0000}"/>
    <cellStyle name="Normal 5 3 2 2 3 3 5" xfId="44593" xr:uid="{00000000-0005-0000-0000-0000A3AA0000}"/>
    <cellStyle name="Normal 5 3 2 2 3 3 5 2" xfId="44594" xr:uid="{00000000-0005-0000-0000-0000A4AA0000}"/>
    <cellStyle name="Normal 5 3 2 2 3 3 6" xfId="44595" xr:uid="{00000000-0005-0000-0000-0000A5AA0000}"/>
    <cellStyle name="Normal 5 3 2 2 3 3 6 2" xfId="44596" xr:uid="{00000000-0005-0000-0000-0000A6AA0000}"/>
    <cellStyle name="Normal 5 3 2 2 3 3 6 2 2" xfId="44597" xr:uid="{00000000-0005-0000-0000-0000A7AA0000}"/>
    <cellStyle name="Normal 5 3 2 2 3 3 6 3" xfId="44598" xr:uid="{00000000-0005-0000-0000-0000A8AA0000}"/>
    <cellStyle name="Normal 5 3 2 2 3 3 7" xfId="44599" xr:uid="{00000000-0005-0000-0000-0000A9AA0000}"/>
    <cellStyle name="Normal 5 3 2 2 3 3 7 2" xfId="44600" xr:uid="{00000000-0005-0000-0000-0000AAAA0000}"/>
    <cellStyle name="Normal 5 3 2 2 3 3 8" xfId="44601" xr:uid="{00000000-0005-0000-0000-0000ABAA0000}"/>
    <cellStyle name="Normal 5 3 2 2 3 4" xfId="44602" xr:uid="{00000000-0005-0000-0000-0000ACAA0000}"/>
    <cellStyle name="Normal 5 3 2 2 3 4 2" xfId="44603" xr:uid="{00000000-0005-0000-0000-0000ADAA0000}"/>
    <cellStyle name="Normal 5 3 2 2 3 4 2 2" xfId="44604" xr:uid="{00000000-0005-0000-0000-0000AEAA0000}"/>
    <cellStyle name="Normal 5 3 2 2 3 4 2 2 2" xfId="44605" xr:uid="{00000000-0005-0000-0000-0000AFAA0000}"/>
    <cellStyle name="Normal 5 3 2 2 3 4 2 3" xfId="44606" xr:uid="{00000000-0005-0000-0000-0000B0AA0000}"/>
    <cellStyle name="Normal 5 3 2 2 3 4 2 3 2" xfId="44607" xr:uid="{00000000-0005-0000-0000-0000B1AA0000}"/>
    <cellStyle name="Normal 5 3 2 2 3 4 2 3 2 2" xfId="44608" xr:uid="{00000000-0005-0000-0000-0000B2AA0000}"/>
    <cellStyle name="Normal 5 3 2 2 3 4 2 3 3" xfId="44609" xr:uid="{00000000-0005-0000-0000-0000B3AA0000}"/>
    <cellStyle name="Normal 5 3 2 2 3 4 2 4" xfId="44610" xr:uid="{00000000-0005-0000-0000-0000B4AA0000}"/>
    <cellStyle name="Normal 5 3 2 2 3 4 3" xfId="44611" xr:uid="{00000000-0005-0000-0000-0000B5AA0000}"/>
    <cellStyle name="Normal 5 3 2 2 3 4 3 2" xfId="44612" xr:uid="{00000000-0005-0000-0000-0000B6AA0000}"/>
    <cellStyle name="Normal 5 3 2 2 3 4 4" xfId="44613" xr:uid="{00000000-0005-0000-0000-0000B7AA0000}"/>
    <cellStyle name="Normal 5 3 2 2 3 4 4 2" xfId="44614" xr:uid="{00000000-0005-0000-0000-0000B8AA0000}"/>
    <cellStyle name="Normal 5 3 2 2 3 4 4 2 2" xfId="44615" xr:uid="{00000000-0005-0000-0000-0000B9AA0000}"/>
    <cellStyle name="Normal 5 3 2 2 3 4 4 3" xfId="44616" xr:uid="{00000000-0005-0000-0000-0000BAAA0000}"/>
    <cellStyle name="Normal 5 3 2 2 3 4 5" xfId="44617" xr:uid="{00000000-0005-0000-0000-0000BBAA0000}"/>
    <cellStyle name="Normal 5 3 2 2 3 5" xfId="44618" xr:uid="{00000000-0005-0000-0000-0000BCAA0000}"/>
    <cellStyle name="Normal 5 3 2 2 3 5 2" xfId="44619" xr:uid="{00000000-0005-0000-0000-0000BDAA0000}"/>
    <cellStyle name="Normal 5 3 2 2 3 5 2 2" xfId="44620" xr:uid="{00000000-0005-0000-0000-0000BEAA0000}"/>
    <cellStyle name="Normal 5 3 2 2 3 5 3" xfId="44621" xr:uid="{00000000-0005-0000-0000-0000BFAA0000}"/>
    <cellStyle name="Normal 5 3 2 2 3 5 3 2" xfId="44622" xr:uid="{00000000-0005-0000-0000-0000C0AA0000}"/>
    <cellStyle name="Normal 5 3 2 2 3 5 3 2 2" xfId="44623" xr:uid="{00000000-0005-0000-0000-0000C1AA0000}"/>
    <cellStyle name="Normal 5 3 2 2 3 5 3 3" xfId="44624" xr:uid="{00000000-0005-0000-0000-0000C2AA0000}"/>
    <cellStyle name="Normal 5 3 2 2 3 5 4" xfId="44625" xr:uid="{00000000-0005-0000-0000-0000C3AA0000}"/>
    <cellStyle name="Normal 5 3 2 2 3 6" xfId="44626" xr:uid="{00000000-0005-0000-0000-0000C4AA0000}"/>
    <cellStyle name="Normal 5 3 2 2 3 6 2" xfId="44627" xr:uid="{00000000-0005-0000-0000-0000C5AA0000}"/>
    <cellStyle name="Normal 5 3 2 2 3 6 2 2" xfId="44628" xr:uid="{00000000-0005-0000-0000-0000C6AA0000}"/>
    <cellStyle name="Normal 5 3 2 2 3 6 3" xfId="44629" xr:uid="{00000000-0005-0000-0000-0000C7AA0000}"/>
    <cellStyle name="Normal 5 3 2 2 3 6 3 2" xfId="44630" xr:uid="{00000000-0005-0000-0000-0000C8AA0000}"/>
    <cellStyle name="Normal 5 3 2 2 3 6 3 2 2" xfId="44631" xr:uid="{00000000-0005-0000-0000-0000C9AA0000}"/>
    <cellStyle name="Normal 5 3 2 2 3 6 3 3" xfId="44632" xr:uid="{00000000-0005-0000-0000-0000CAAA0000}"/>
    <cellStyle name="Normal 5 3 2 2 3 6 4" xfId="44633" xr:uid="{00000000-0005-0000-0000-0000CBAA0000}"/>
    <cellStyle name="Normal 5 3 2 2 3 7" xfId="44634" xr:uid="{00000000-0005-0000-0000-0000CCAA0000}"/>
    <cellStyle name="Normal 5 3 2 2 3 7 2" xfId="44635" xr:uid="{00000000-0005-0000-0000-0000CDAA0000}"/>
    <cellStyle name="Normal 5 3 2 2 3 8" xfId="44636" xr:uid="{00000000-0005-0000-0000-0000CEAA0000}"/>
    <cellStyle name="Normal 5 3 2 2 3 8 2" xfId="44637" xr:uid="{00000000-0005-0000-0000-0000CFAA0000}"/>
    <cellStyle name="Normal 5 3 2 2 3 8 2 2" xfId="44638" xr:uid="{00000000-0005-0000-0000-0000D0AA0000}"/>
    <cellStyle name="Normal 5 3 2 2 3 8 3" xfId="44639" xr:uid="{00000000-0005-0000-0000-0000D1AA0000}"/>
    <cellStyle name="Normal 5 3 2 2 3 9" xfId="44640" xr:uid="{00000000-0005-0000-0000-0000D2AA0000}"/>
    <cellStyle name="Normal 5 3 2 2 3 9 2" xfId="44641" xr:uid="{00000000-0005-0000-0000-0000D3AA0000}"/>
    <cellStyle name="Normal 5 3 2 2 4" xfId="44642" xr:uid="{00000000-0005-0000-0000-0000D4AA0000}"/>
    <cellStyle name="Normal 5 3 2 2 4 10" xfId="44643" xr:uid="{00000000-0005-0000-0000-0000D5AA0000}"/>
    <cellStyle name="Normal 5 3 2 2 4 11" xfId="44644" xr:uid="{00000000-0005-0000-0000-0000D6AA0000}"/>
    <cellStyle name="Normal 5 3 2 2 4 2" xfId="44645" xr:uid="{00000000-0005-0000-0000-0000D7AA0000}"/>
    <cellStyle name="Normal 5 3 2 2 4 2 2" xfId="44646" xr:uid="{00000000-0005-0000-0000-0000D8AA0000}"/>
    <cellStyle name="Normal 5 3 2 2 4 2 2 2" xfId="44647" xr:uid="{00000000-0005-0000-0000-0000D9AA0000}"/>
    <cellStyle name="Normal 5 3 2 2 4 2 2 2 2" xfId="44648" xr:uid="{00000000-0005-0000-0000-0000DAAA0000}"/>
    <cellStyle name="Normal 5 3 2 2 4 2 2 2 2 2" xfId="44649" xr:uid="{00000000-0005-0000-0000-0000DBAA0000}"/>
    <cellStyle name="Normal 5 3 2 2 4 2 2 2 2 2 2" xfId="44650" xr:uid="{00000000-0005-0000-0000-0000DCAA0000}"/>
    <cellStyle name="Normal 5 3 2 2 4 2 2 2 2 3" xfId="44651" xr:uid="{00000000-0005-0000-0000-0000DDAA0000}"/>
    <cellStyle name="Normal 5 3 2 2 4 2 2 2 2 3 2" xfId="44652" xr:uid="{00000000-0005-0000-0000-0000DEAA0000}"/>
    <cellStyle name="Normal 5 3 2 2 4 2 2 2 2 3 2 2" xfId="44653" xr:uid="{00000000-0005-0000-0000-0000DFAA0000}"/>
    <cellStyle name="Normal 5 3 2 2 4 2 2 2 2 3 3" xfId="44654" xr:uid="{00000000-0005-0000-0000-0000E0AA0000}"/>
    <cellStyle name="Normal 5 3 2 2 4 2 2 2 2 4" xfId="44655" xr:uid="{00000000-0005-0000-0000-0000E1AA0000}"/>
    <cellStyle name="Normal 5 3 2 2 4 2 2 2 3" xfId="44656" xr:uid="{00000000-0005-0000-0000-0000E2AA0000}"/>
    <cellStyle name="Normal 5 3 2 2 4 2 2 2 3 2" xfId="44657" xr:uid="{00000000-0005-0000-0000-0000E3AA0000}"/>
    <cellStyle name="Normal 5 3 2 2 4 2 2 2 4" xfId="44658" xr:uid="{00000000-0005-0000-0000-0000E4AA0000}"/>
    <cellStyle name="Normal 5 3 2 2 4 2 2 2 4 2" xfId="44659" xr:uid="{00000000-0005-0000-0000-0000E5AA0000}"/>
    <cellStyle name="Normal 5 3 2 2 4 2 2 2 4 2 2" xfId="44660" xr:uid="{00000000-0005-0000-0000-0000E6AA0000}"/>
    <cellStyle name="Normal 5 3 2 2 4 2 2 2 4 3" xfId="44661" xr:uid="{00000000-0005-0000-0000-0000E7AA0000}"/>
    <cellStyle name="Normal 5 3 2 2 4 2 2 2 5" xfId="44662" xr:uid="{00000000-0005-0000-0000-0000E8AA0000}"/>
    <cellStyle name="Normal 5 3 2 2 4 2 2 3" xfId="44663" xr:uid="{00000000-0005-0000-0000-0000E9AA0000}"/>
    <cellStyle name="Normal 5 3 2 2 4 2 2 3 2" xfId="44664" xr:uid="{00000000-0005-0000-0000-0000EAAA0000}"/>
    <cellStyle name="Normal 5 3 2 2 4 2 2 3 2 2" xfId="44665" xr:uid="{00000000-0005-0000-0000-0000EBAA0000}"/>
    <cellStyle name="Normal 5 3 2 2 4 2 2 3 3" xfId="44666" xr:uid="{00000000-0005-0000-0000-0000ECAA0000}"/>
    <cellStyle name="Normal 5 3 2 2 4 2 2 3 3 2" xfId="44667" xr:uid="{00000000-0005-0000-0000-0000EDAA0000}"/>
    <cellStyle name="Normal 5 3 2 2 4 2 2 3 3 2 2" xfId="44668" xr:uid="{00000000-0005-0000-0000-0000EEAA0000}"/>
    <cellStyle name="Normal 5 3 2 2 4 2 2 3 3 3" xfId="44669" xr:uid="{00000000-0005-0000-0000-0000EFAA0000}"/>
    <cellStyle name="Normal 5 3 2 2 4 2 2 3 4" xfId="44670" xr:uid="{00000000-0005-0000-0000-0000F0AA0000}"/>
    <cellStyle name="Normal 5 3 2 2 4 2 2 4" xfId="44671" xr:uid="{00000000-0005-0000-0000-0000F1AA0000}"/>
    <cellStyle name="Normal 5 3 2 2 4 2 2 4 2" xfId="44672" xr:uid="{00000000-0005-0000-0000-0000F2AA0000}"/>
    <cellStyle name="Normal 5 3 2 2 4 2 2 4 2 2" xfId="44673" xr:uid="{00000000-0005-0000-0000-0000F3AA0000}"/>
    <cellStyle name="Normal 5 3 2 2 4 2 2 4 3" xfId="44674" xr:uid="{00000000-0005-0000-0000-0000F4AA0000}"/>
    <cellStyle name="Normal 5 3 2 2 4 2 2 4 3 2" xfId="44675" xr:uid="{00000000-0005-0000-0000-0000F5AA0000}"/>
    <cellStyle name="Normal 5 3 2 2 4 2 2 4 3 2 2" xfId="44676" xr:uid="{00000000-0005-0000-0000-0000F6AA0000}"/>
    <cellStyle name="Normal 5 3 2 2 4 2 2 4 3 3" xfId="44677" xr:uid="{00000000-0005-0000-0000-0000F7AA0000}"/>
    <cellStyle name="Normal 5 3 2 2 4 2 2 4 4" xfId="44678" xr:uid="{00000000-0005-0000-0000-0000F8AA0000}"/>
    <cellStyle name="Normal 5 3 2 2 4 2 2 5" xfId="44679" xr:uid="{00000000-0005-0000-0000-0000F9AA0000}"/>
    <cellStyle name="Normal 5 3 2 2 4 2 2 5 2" xfId="44680" xr:uid="{00000000-0005-0000-0000-0000FAAA0000}"/>
    <cellStyle name="Normal 5 3 2 2 4 2 2 6" xfId="44681" xr:uid="{00000000-0005-0000-0000-0000FBAA0000}"/>
    <cellStyle name="Normal 5 3 2 2 4 2 2 6 2" xfId="44682" xr:uid="{00000000-0005-0000-0000-0000FCAA0000}"/>
    <cellStyle name="Normal 5 3 2 2 4 2 2 6 2 2" xfId="44683" xr:uid="{00000000-0005-0000-0000-0000FDAA0000}"/>
    <cellStyle name="Normal 5 3 2 2 4 2 2 6 3" xfId="44684" xr:uid="{00000000-0005-0000-0000-0000FEAA0000}"/>
    <cellStyle name="Normal 5 3 2 2 4 2 2 7" xfId="44685" xr:uid="{00000000-0005-0000-0000-0000FFAA0000}"/>
    <cellStyle name="Normal 5 3 2 2 4 2 2 7 2" xfId="44686" xr:uid="{00000000-0005-0000-0000-000000AB0000}"/>
    <cellStyle name="Normal 5 3 2 2 4 2 2 8" xfId="44687" xr:uid="{00000000-0005-0000-0000-000001AB0000}"/>
    <cellStyle name="Normal 5 3 2 2 4 2 3" xfId="44688" xr:uid="{00000000-0005-0000-0000-000002AB0000}"/>
    <cellStyle name="Normal 5 3 2 2 4 2 3 2" xfId="44689" xr:uid="{00000000-0005-0000-0000-000003AB0000}"/>
    <cellStyle name="Normal 5 3 2 2 4 2 3 2 2" xfId="44690" xr:uid="{00000000-0005-0000-0000-000004AB0000}"/>
    <cellStyle name="Normal 5 3 2 2 4 2 3 2 2 2" xfId="44691" xr:uid="{00000000-0005-0000-0000-000005AB0000}"/>
    <cellStyle name="Normal 5 3 2 2 4 2 3 2 3" xfId="44692" xr:uid="{00000000-0005-0000-0000-000006AB0000}"/>
    <cellStyle name="Normal 5 3 2 2 4 2 3 2 3 2" xfId="44693" xr:uid="{00000000-0005-0000-0000-000007AB0000}"/>
    <cellStyle name="Normal 5 3 2 2 4 2 3 2 3 2 2" xfId="44694" xr:uid="{00000000-0005-0000-0000-000008AB0000}"/>
    <cellStyle name="Normal 5 3 2 2 4 2 3 2 3 3" xfId="44695" xr:uid="{00000000-0005-0000-0000-000009AB0000}"/>
    <cellStyle name="Normal 5 3 2 2 4 2 3 2 4" xfId="44696" xr:uid="{00000000-0005-0000-0000-00000AAB0000}"/>
    <cellStyle name="Normal 5 3 2 2 4 2 3 3" xfId="44697" xr:uid="{00000000-0005-0000-0000-00000BAB0000}"/>
    <cellStyle name="Normal 5 3 2 2 4 2 3 3 2" xfId="44698" xr:uid="{00000000-0005-0000-0000-00000CAB0000}"/>
    <cellStyle name="Normal 5 3 2 2 4 2 3 4" xfId="44699" xr:uid="{00000000-0005-0000-0000-00000DAB0000}"/>
    <cellStyle name="Normal 5 3 2 2 4 2 3 4 2" xfId="44700" xr:uid="{00000000-0005-0000-0000-00000EAB0000}"/>
    <cellStyle name="Normal 5 3 2 2 4 2 3 4 2 2" xfId="44701" xr:uid="{00000000-0005-0000-0000-00000FAB0000}"/>
    <cellStyle name="Normal 5 3 2 2 4 2 3 4 3" xfId="44702" xr:uid="{00000000-0005-0000-0000-000010AB0000}"/>
    <cellStyle name="Normal 5 3 2 2 4 2 3 5" xfId="44703" xr:uid="{00000000-0005-0000-0000-000011AB0000}"/>
    <cellStyle name="Normal 5 3 2 2 4 2 4" xfId="44704" xr:uid="{00000000-0005-0000-0000-000012AB0000}"/>
    <cellStyle name="Normal 5 3 2 2 4 2 4 2" xfId="44705" xr:uid="{00000000-0005-0000-0000-000013AB0000}"/>
    <cellStyle name="Normal 5 3 2 2 4 2 4 2 2" xfId="44706" xr:uid="{00000000-0005-0000-0000-000014AB0000}"/>
    <cellStyle name="Normal 5 3 2 2 4 2 4 3" xfId="44707" xr:uid="{00000000-0005-0000-0000-000015AB0000}"/>
    <cellStyle name="Normal 5 3 2 2 4 2 4 3 2" xfId="44708" xr:uid="{00000000-0005-0000-0000-000016AB0000}"/>
    <cellStyle name="Normal 5 3 2 2 4 2 4 3 2 2" xfId="44709" xr:uid="{00000000-0005-0000-0000-000017AB0000}"/>
    <cellStyle name="Normal 5 3 2 2 4 2 4 3 3" xfId="44710" xr:uid="{00000000-0005-0000-0000-000018AB0000}"/>
    <cellStyle name="Normal 5 3 2 2 4 2 4 4" xfId="44711" xr:uid="{00000000-0005-0000-0000-000019AB0000}"/>
    <cellStyle name="Normal 5 3 2 2 4 2 5" xfId="44712" xr:uid="{00000000-0005-0000-0000-00001AAB0000}"/>
    <cellStyle name="Normal 5 3 2 2 4 2 5 2" xfId="44713" xr:uid="{00000000-0005-0000-0000-00001BAB0000}"/>
    <cellStyle name="Normal 5 3 2 2 4 2 5 2 2" xfId="44714" xr:uid="{00000000-0005-0000-0000-00001CAB0000}"/>
    <cellStyle name="Normal 5 3 2 2 4 2 5 3" xfId="44715" xr:uid="{00000000-0005-0000-0000-00001DAB0000}"/>
    <cellStyle name="Normal 5 3 2 2 4 2 5 3 2" xfId="44716" xr:uid="{00000000-0005-0000-0000-00001EAB0000}"/>
    <cellStyle name="Normal 5 3 2 2 4 2 5 3 2 2" xfId="44717" xr:uid="{00000000-0005-0000-0000-00001FAB0000}"/>
    <cellStyle name="Normal 5 3 2 2 4 2 5 3 3" xfId="44718" xr:uid="{00000000-0005-0000-0000-000020AB0000}"/>
    <cellStyle name="Normal 5 3 2 2 4 2 5 4" xfId="44719" xr:uid="{00000000-0005-0000-0000-000021AB0000}"/>
    <cellStyle name="Normal 5 3 2 2 4 2 6" xfId="44720" xr:uid="{00000000-0005-0000-0000-000022AB0000}"/>
    <cellStyle name="Normal 5 3 2 2 4 2 6 2" xfId="44721" xr:uid="{00000000-0005-0000-0000-000023AB0000}"/>
    <cellStyle name="Normal 5 3 2 2 4 2 7" xfId="44722" xr:uid="{00000000-0005-0000-0000-000024AB0000}"/>
    <cellStyle name="Normal 5 3 2 2 4 2 7 2" xfId="44723" xr:uid="{00000000-0005-0000-0000-000025AB0000}"/>
    <cellStyle name="Normal 5 3 2 2 4 2 7 2 2" xfId="44724" xr:uid="{00000000-0005-0000-0000-000026AB0000}"/>
    <cellStyle name="Normal 5 3 2 2 4 2 7 3" xfId="44725" xr:uid="{00000000-0005-0000-0000-000027AB0000}"/>
    <cellStyle name="Normal 5 3 2 2 4 2 8" xfId="44726" xr:uid="{00000000-0005-0000-0000-000028AB0000}"/>
    <cellStyle name="Normal 5 3 2 2 4 2 8 2" xfId="44727" xr:uid="{00000000-0005-0000-0000-000029AB0000}"/>
    <cellStyle name="Normal 5 3 2 2 4 2 9" xfId="44728" xr:uid="{00000000-0005-0000-0000-00002AAB0000}"/>
    <cellStyle name="Normal 5 3 2 2 4 3" xfId="44729" xr:uid="{00000000-0005-0000-0000-00002BAB0000}"/>
    <cellStyle name="Normal 5 3 2 2 4 3 2" xfId="44730" xr:uid="{00000000-0005-0000-0000-00002CAB0000}"/>
    <cellStyle name="Normal 5 3 2 2 4 3 2 2" xfId="44731" xr:uid="{00000000-0005-0000-0000-00002DAB0000}"/>
    <cellStyle name="Normal 5 3 2 2 4 3 2 2 2" xfId="44732" xr:uid="{00000000-0005-0000-0000-00002EAB0000}"/>
    <cellStyle name="Normal 5 3 2 2 4 3 2 2 2 2" xfId="44733" xr:uid="{00000000-0005-0000-0000-00002FAB0000}"/>
    <cellStyle name="Normal 5 3 2 2 4 3 2 2 3" xfId="44734" xr:uid="{00000000-0005-0000-0000-000030AB0000}"/>
    <cellStyle name="Normal 5 3 2 2 4 3 2 2 3 2" xfId="44735" xr:uid="{00000000-0005-0000-0000-000031AB0000}"/>
    <cellStyle name="Normal 5 3 2 2 4 3 2 2 3 2 2" xfId="44736" xr:uid="{00000000-0005-0000-0000-000032AB0000}"/>
    <cellStyle name="Normal 5 3 2 2 4 3 2 2 3 3" xfId="44737" xr:uid="{00000000-0005-0000-0000-000033AB0000}"/>
    <cellStyle name="Normal 5 3 2 2 4 3 2 2 4" xfId="44738" xr:uid="{00000000-0005-0000-0000-000034AB0000}"/>
    <cellStyle name="Normal 5 3 2 2 4 3 2 3" xfId="44739" xr:uid="{00000000-0005-0000-0000-000035AB0000}"/>
    <cellStyle name="Normal 5 3 2 2 4 3 2 3 2" xfId="44740" xr:uid="{00000000-0005-0000-0000-000036AB0000}"/>
    <cellStyle name="Normal 5 3 2 2 4 3 2 4" xfId="44741" xr:uid="{00000000-0005-0000-0000-000037AB0000}"/>
    <cellStyle name="Normal 5 3 2 2 4 3 2 4 2" xfId="44742" xr:uid="{00000000-0005-0000-0000-000038AB0000}"/>
    <cellStyle name="Normal 5 3 2 2 4 3 2 4 2 2" xfId="44743" xr:uid="{00000000-0005-0000-0000-000039AB0000}"/>
    <cellStyle name="Normal 5 3 2 2 4 3 2 4 3" xfId="44744" xr:uid="{00000000-0005-0000-0000-00003AAB0000}"/>
    <cellStyle name="Normal 5 3 2 2 4 3 2 5" xfId="44745" xr:uid="{00000000-0005-0000-0000-00003BAB0000}"/>
    <cellStyle name="Normal 5 3 2 2 4 3 3" xfId="44746" xr:uid="{00000000-0005-0000-0000-00003CAB0000}"/>
    <cellStyle name="Normal 5 3 2 2 4 3 3 2" xfId="44747" xr:uid="{00000000-0005-0000-0000-00003DAB0000}"/>
    <cellStyle name="Normal 5 3 2 2 4 3 3 2 2" xfId="44748" xr:uid="{00000000-0005-0000-0000-00003EAB0000}"/>
    <cellStyle name="Normal 5 3 2 2 4 3 3 3" xfId="44749" xr:uid="{00000000-0005-0000-0000-00003FAB0000}"/>
    <cellStyle name="Normal 5 3 2 2 4 3 3 3 2" xfId="44750" xr:uid="{00000000-0005-0000-0000-000040AB0000}"/>
    <cellStyle name="Normal 5 3 2 2 4 3 3 3 2 2" xfId="44751" xr:uid="{00000000-0005-0000-0000-000041AB0000}"/>
    <cellStyle name="Normal 5 3 2 2 4 3 3 3 3" xfId="44752" xr:uid="{00000000-0005-0000-0000-000042AB0000}"/>
    <cellStyle name="Normal 5 3 2 2 4 3 3 4" xfId="44753" xr:uid="{00000000-0005-0000-0000-000043AB0000}"/>
    <cellStyle name="Normal 5 3 2 2 4 3 4" xfId="44754" xr:uid="{00000000-0005-0000-0000-000044AB0000}"/>
    <cellStyle name="Normal 5 3 2 2 4 3 4 2" xfId="44755" xr:uid="{00000000-0005-0000-0000-000045AB0000}"/>
    <cellStyle name="Normal 5 3 2 2 4 3 4 2 2" xfId="44756" xr:uid="{00000000-0005-0000-0000-000046AB0000}"/>
    <cellStyle name="Normal 5 3 2 2 4 3 4 3" xfId="44757" xr:uid="{00000000-0005-0000-0000-000047AB0000}"/>
    <cellStyle name="Normal 5 3 2 2 4 3 4 3 2" xfId="44758" xr:uid="{00000000-0005-0000-0000-000048AB0000}"/>
    <cellStyle name="Normal 5 3 2 2 4 3 4 3 2 2" xfId="44759" xr:uid="{00000000-0005-0000-0000-000049AB0000}"/>
    <cellStyle name="Normal 5 3 2 2 4 3 4 3 3" xfId="44760" xr:uid="{00000000-0005-0000-0000-00004AAB0000}"/>
    <cellStyle name="Normal 5 3 2 2 4 3 4 4" xfId="44761" xr:uid="{00000000-0005-0000-0000-00004BAB0000}"/>
    <cellStyle name="Normal 5 3 2 2 4 3 5" xfId="44762" xr:uid="{00000000-0005-0000-0000-00004CAB0000}"/>
    <cellStyle name="Normal 5 3 2 2 4 3 5 2" xfId="44763" xr:uid="{00000000-0005-0000-0000-00004DAB0000}"/>
    <cellStyle name="Normal 5 3 2 2 4 3 6" xfId="44764" xr:uid="{00000000-0005-0000-0000-00004EAB0000}"/>
    <cellStyle name="Normal 5 3 2 2 4 3 6 2" xfId="44765" xr:uid="{00000000-0005-0000-0000-00004FAB0000}"/>
    <cellStyle name="Normal 5 3 2 2 4 3 6 2 2" xfId="44766" xr:uid="{00000000-0005-0000-0000-000050AB0000}"/>
    <cellStyle name="Normal 5 3 2 2 4 3 6 3" xfId="44767" xr:uid="{00000000-0005-0000-0000-000051AB0000}"/>
    <cellStyle name="Normal 5 3 2 2 4 3 7" xfId="44768" xr:uid="{00000000-0005-0000-0000-000052AB0000}"/>
    <cellStyle name="Normal 5 3 2 2 4 3 7 2" xfId="44769" xr:uid="{00000000-0005-0000-0000-000053AB0000}"/>
    <cellStyle name="Normal 5 3 2 2 4 3 8" xfId="44770" xr:uid="{00000000-0005-0000-0000-000054AB0000}"/>
    <cellStyle name="Normal 5 3 2 2 4 4" xfId="44771" xr:uid="{00000000-0005-0000-0000-000055AB0000}"/>
    <cellStyle name="Normal 5 3 2 2 4 4 2" xfId="44772" xr:uid="{00000000-0005-0000-0000-000056AB0000}"/>
    <cellStyle name="Normal 5 3 2 2 4 4 2 2" xfId="44773" xr:uid="{00000000-0005-0000-0000-000057AB0000}"/>
    <cellStyle name="Normal 5 3 2 2 4 4 2 2 2" xfId="44774" xr:uid="{00000000-0005-0000-0000-000058AB0000}"/>
    <cellStyle name="Normal 5 3 2 2 4 4 2 3" xfId="44775" xr:uid="{00000000-0005-0000-0000-000059AB0000}"/>
    <cellStyle name="Normal 5 3 2 2 4 4 2 3 2" xfId="44776" xr:uid="{00000000-0005-0000-0000-00005AAB0000}"/>
    <cellStyle name="Normal 5 3 2 2 4 4 2 3 2 2" xfId="44777" xr:uid="{00000000-0005-0000-0000-00005BAB0000}"/>
    <cellStyle name="Normal 5 3 2 2 4 4 2 3 3" xfId="44778" xr:uid="{00000000-0005-0000-0000-00005CAB0000}"/>
    <cellStyle name="Normal 5 3 2 2 4 4 2 4" xfId="44779" xr:uid="{00000000-0005-0000-0000-00005DAB0000}"/>
    <cellStyle name="Normal 5 3 2 2 4 4 3" xfId="44780" xr:uid="{00000000-0005-0000-0000-00005EAB0000}"/>
    <cellStyle name="Normal 5 3 2 2 4 4 3 2" xfId="44781" xr:uid="{00000000-0005-0000-0000-00005FAB0000}"/>
    <cellStyle name="Normal 5 3 2 2 4 4 4" xfId="44782" xr:uid="{00000000-0005-0000-0000-000060AB0000}"/>
    <cellStyle name="Normal 5 3 2 2 4 4 4 2" xfId="44783" xr:uid="{00000000-0005-0000-0000-000061AB0000}"/>
    <cellStyle name="Normal 5 3 2 2 4 4 4 2 2" xfId="44784" xr:uid="{00000000-0005-0000-0000-000062AB0000}"/>
    <cellStyle name="Normal 5 3 2 2 4 4 4 3" xfId="44785" xr:uid="{00000000-0005-0000-0000-000063AB0000}"/>
    <cellStyle name="Normal 5 3 2 2 4 4 5" xfId="44786" xr:uid="{00000000-0005-0000-0000-000064AB0000}"/>
    <cellStyle name="Normal 5 3 2 2 4 5" xfId="44787" xr:uid="{00000000-0005-0000-0000-000065AB0000}"/>
    <cellStyle name="Normal 5 3 2 2 4 5 2" xfId="44788" xr:uid="{00000000-0005-0000-0000-000066AB0000}"/>
    <cellStyle name="Normal 5 3 2 2 4 5 2 2" xfId="44789" xr:uid="{00000000-0005-0000-0000-000067AB0000}"/>
    <cellStyle name="Normal 5 3 2 2 4 5 3" xfId="44790" xr:uid="{00000000-0005-0000-0000-000068AB0000}"/>
    <cellStyle name="Normal 5 3 2 2 4 5 3 2" xfId="44791" xr:uid="{00000000-0005-0000-0000-000069AB0000}"/>
    <cellStyle name="Normal 5 3 2 2 4 5 3 2 2" xfId="44792" xr:uid="{00000000-0005-0000-0000-00006AAB0000}"/>
    <cellStyle name="Normal 5 3 2 2 4 5 3 3" xfId="44793" xr:uid="{00000000-0005-0000-0000-00006BAB0000}"/>
    <cellStyle name="Normal 5 3 2 2 4 5 4" xfId="44794" xr:uid="{00000000-0005-0000-0000-00006CAB0000}"/>
    <cellStyle name="Normal 5 3 2 2 4 6" xfId="44795" xr:uid="{00000000-0005-0000-0000-00006DAB0000}"/>
    <cellStyle name="Normal 5 3 2 2 4 6 2" xfId="44796" xr:uid="{00000000-0005-0000-0000-00006EAB0000}"/>
    <cellStyle name="Normal 5 3 2 2 4 6 2 2" xfId="44797" xr:uid="{00000000-0005-0000-0000-00006FAB0000}"/>
    <cellStyle name="Normal 5 3 2 2 4 6 3" xfId="44798" xr:uid="{00000000-0005-0000-0000-000070AB0000}"/>
    <cellStyle name="Normal 5 3 2 2 4 6 3 2" xfId="44799" xr:uid="{00000000-0005-0000-0000-000071AB0000}"/>
    <cellStyle name="Normal 5 3 2 2 4 6 3 2 2" xfId="44800" xr:uid="{00000000-0005-0000-0000-000072AB0000}"/>
    <cellStyle name="Normal 5 3 2 2 4 6 3 3" xfId="44801" xr:uid="{00000000-0005-0000-0000-000073AB0000}"/>
    <cellStyle name="Normal 5 3 2 2 4 6 4" xfId="44802" xr:uid="{00000000-0005-0000-0000-000074AB0000}"/>
    <cellStyle name="Normal 5 3 2 2 4 7" xfId="44803" xr:uid="{00000000-0005-0000-0000-000075AB0000}"/>
    <cellStyle name="Normal 5 3 2 2 4 7 2" xfId="44804" xr:uid="{00000000-0005-0000-0000-000076AB0000}"/>
    <cellStyle name="Normal 5 3 2 2 4 8" xfId="44805" xr:uid="{00000000-0005-0000-0000-000077AB0000}"/>
    <cellStyle name="Normal 5 3 2 2 4 8 2" xfId="44806" xr:uid="{00000000-0005-0000-0000-000078AB0000}"/>
    <cellStyle name="Normal 5 3 2 2 4 8 2 2" xfId="44807" xr:uid="{00000000-0005-0000-0000-000079AB0000}"/>
    <cellStyle name="Normal 5 3 2 2 4 8 3" xfId="44808" xr:uid="{00000000-0005-0000-0000-00007AAB0000}"/>
    <cellStyle name="Normal 5 3 2 2 4 9" xfId="44809" xr:uid="{00000000-0005-0000-0000-00007BAB0000}"/>
    <cellStyle name="Normal 5 3 2 2 4 9 2" xfId="44810" xr:uid="{00000000-0005-0000-0000-00007CAB0000}"/>
    <cellStyle name="Normal 5 3 2 2 5" xfId="44811" xr:uid="{00000000-0005-0000-0000-00007DAB0000}"/>
    <cellStyle name="Normal 5 3 2 2 5 2" xfId="44812" xr:uid="{00000000-0005-0000-0000-00007EAB0000}"/>
    <cellStyle name="Normal 5 3 2 2 5 2 2" xfId="44813" xr:uid="{00000000-0005-0000-0000-00007FAB0000}"/>
    <cellStyle name="Normal 5 3 2 2 5 2 2 2" xfId="44814" xr:uid="{00000000-0005-0000-0000-000080AB0000}"/>
    <cellStyle name="Normal 5 3 2 2 5 2 2 2 2" xfId="44815" xr:uid="{00000000-0005-0000-0000-000081AB0000}"/>
    <cellStyle name="Normal 5 3 2 2 5 2 2 2 2 2" xfId="44816" xr:uid="{00000000-0005-0000-0000-000082AB0000}"/>
    <cellStyle name="Normal 5 3 2 2 5 2 2 2 3" xfId="44817" xr:uid="{00000000-0005-0000-0000-000083AB0000}"/>
    <cellStyle name="Normal 5 3 2 2 5 2 2 2 3 2" xfId="44818" xr:uid="{00000000-0005-0000-0000-000084AB0000}"/>
    <cellStyle name="Normal 5 3 2 2 5 2 2 2 3 2 2" xfId="44819" xr:uid="{00000000-0005-0000-0000-000085AB0000}"/>
    <cellStyle name="Normal 5 3 2 2 5 2 2 2 3 3" xfId="44820" xr:uid="{00000000-0005-0000-0000-000086AB0000}"/>
    <cellStyle name="Normal 5 3 2 2 5 2 2 2 4" xfId="44821" xr:uid="{00000000-0005-0000-0000-000087AB0000}"/>
    <cellStyle name="Normal 5 3 2 2 5 2 2 3" xfId="44822" xr:uid="{00000000-0005-0000-0000-000088AB0000}"/>
    <cellStyle name="Normal 5 3 2 2 5 2 2 3 2" xfId="44823" xr:uid="{00000000-0005-0000-0000-000089AB0000}"/>
    <cellStyle name="Normal 5 3 2 2 5 2 2 4" xfId="44824" xr:uid="{00000000-0005-0000-0000-00008AAB0000}"/>
    <cellStyle name="Normal 5 3 2 2 5 2 2 4 2" xfId="44825" xr:uid="{00000000-0005-0000-0000-00008BAB0000}"/>
    <cellStyle name="Normal 5 3 2 2 5 2 2 4 2 2" xfId="44826" xr:uid="{00000000-0005-0000-0000-00008CAB0000}"/>
    <cellStyle name="Normal 5 3 2 2 5 2 2 4 3" xfId="44827" xr:uid="{00000000-0005-0000-0000-00008DAB0000}"/>
    <cellStyle name="Normal 5 3 2 2 5 2 2 5" xfId="44828" xr:uid="{00000000-0005-0000-0000-00008EAB0000}"/>
    <cellStyle name="Normal 5 3 2 2 5 2 3" xfId="44829" xr:uid="{00000000-0005-0000-0000-00008FAB0000}"/>
    <cellStyle name="Normal 5 3 2 2 5 2 3 2" xfId="44830" xr:uid="{00000000-0005-0000-0000-000090AB0000}"/>
    <cellStyle name="Normal 5 3 2 2 5 2 3 2 2" xfId="44831" xr:uid="{00000000-0005-0000-0000-000091AB0000}"/>
    <cellStyle name="Normal 5 3 2 2 5 2 3 3" xfId="44832" xr:uid="{00000000-0005-0000-0000-000092AB0000}"/>
    <cellStyle name="Normal 5 3 2 2 5 2 3 3 2" xfId="44833" xr:uid="{00000000-0005-0000-0000-000093AB0000}"/>
    <cellStyle name="Normal 5 3 2 2 5 2 3 3 2 2" xfId="44834" xr:uid="{00000000-0005-0000-0000-000094AB0000}"/>
    <cellStyle name="Normal 5 3 2 2 5 2 3 3 3" xfId="44835" xr:uid="{00000000-0005-0000-0000-000095AB0000}"/>
    <cellStyle name="Normal 5 3 2 2 5 2 3 4" xfId="44836" xr:uid="{00000000-0005-0000-0000-000096AB0000}"/>
    <cellStyle name="Normal 5 3 2 2 5 2 4" xfId="44837" xr:uid="{00000000-0005-0000-0000-000097AB0000}"/>
    <cellStyle name="Normal 5 3 2 2 5 2 4 2" xfId="44838" xr:uid="{00000000-0005-0000-0000-000098AB0000}"/>
    <cellStyle name="Normal 5 3 2 2 5 2 4 2 2" xfId="44839" xr:uid="{00000000-0005-0000-0000-000099AB0000}"/>
    <cellStyle name="Normal 5 3 2 2 5 2 4 3" xfId="44840" xr:uid="{00000000-0005-0000-0000-00009AAB0000}"/>
    <cellStyle name="Normal 5 3 2 2 5 2 4 3 2" xfId="44841" xr:uid="{00000000-0005-0000-0000-00009BAB0000}"/>
    <cellStyle name="Normal 5 3 2 2 5 2 4 3 2 2" xfId="44842" xr:uid="{00000000-0005-0000-0000-00009CAB0000}"/>
    <cellStyle name="Normal 5 3 2 2 5 2 4 3 3" xfId="44843" xr:uid="{00000000-0005-0000-0000-00009DAB0000}"/>
    <cellStyle name="Normal 5 3 2 2 5 2 4 4" xfId="44844" xr:uid="{00000000-0005-0000-0000-00009EAB0000}"/>
    <cellStyle name="Normal 5 3 2 2 5 2 5" xfId="44845" xr:uid="{00000000-0005-0000-0000-00009FAB0000}"/>
    <cellStyle name="Normal 5 3 2 2 5 2 5 2" xfId="44846" xr:uid="{00000000-0005-0000-0000-0000A0AB0000}"/>
    <cellStyle name="Normal 5 3 2 2 5 2 6" xfId="44847" xr:uid="{00000000-0005-0000-0000-0000A1AB0000}"/>
    <cellStyle name="Normal 5 3 2 2 5 2 6 2" xfId="44848" xr:uid="{00000000-0005-0000-0000-0000A2AB0000}"/>
    <cellStyle name="Normal 5 3 2 2 5 2 6 2 2" xfId="44849" xr:uid="{00000000-0005-0000-0000-0000A3AB0000}"/>
    <cellStyle name="Normal 5 3 2 2 5 2 6 3" xfId="44850" xr:uid="{00000000-0005-0000-0000-0000A4AB0000}"/>
    <cellStyle name="Normal 5 3 2 2 5 2 7" xfId="44851" xr:uid="{00000000-0005-0000-0000-0000A5AB0000}"/>
    <cellStyle name="Normal 5 3 2 2 5 2 7 2" xfId="44852" xr:uid="{00000000-0005-0000-0000-0000A6AB0000}"/>
    <cellStyle name="Normal 5 3 2 2 5 2 8" xfId="44853" xr:uid="{00000000-0005-0000-0000-0000A7AB0000}"/>
    <cellStyle name="Normal 5 3 2 2 5 3" xfId="44854" xr:uid="{00000000-0005-0000-0000-0000A8AB0000}"/>
    <cellStyle name="Normal 5 3 2 2 5 3 2" xfId="44855" xr:uid="{00000000-0005-0000-0000-0000A9AB0000}"/>
    <cellStyle name="Normal 5 3 2 2 5 3 2 2" xfId="44856" xr:uid="{00000000-0005-0000-0000-0000AAAB0000}"/>
    <cellStyle name="Normal 5 3 2 2 5 3 2 2 2" xfId="44857" xr:uid="{00000000-0005-0000-0000-0000ABAB0000}"/>
    <cellStyle name="Normal 5 3 2 2 5 3 2 3" xfId="44858" xr:uid="{00000000-0005-0000-0000-0000ACAB0000}"/>
    <cellStyle name="Normal 5 3 2 2 5 3 2 3 2" xfId="44859" xr:uid="{00000000-0005-0000-0000-0000ADAB0000}"/>
    <cellStyle name="Normal 5 3 2 2 5 3 2 3 2 2" xfId="44860" xr:uid="{00000000-0005-0000-0000-0000AEAB0000}"/>
    <cellStyle name="Normal 5 3 2 2 5 3 2 3 3" xfId="44861" xr:uid="{00000000-0005-0000-0000-0000AFAB0000}"/>
    <cellStyle name="Normal 5 3 2 2 5 3 2 4" xfId="44862" xr:uid="{00000000-0005-0000-0000-0000B0AB0000}"/>
    <cellStyle name="Normal 5 3 2 2 5 3 3" xfId="44863" xr:uid="{00000000-0005-0000-0000-0000B1AB0000}"/>
    <cellStyle name="Normal 5 3 2 2 5 3 3 2" xfId="44864" xr:uid="{00000000-0005-0000-0000-0000B2AB0000}"/>
    <cellStyle name="Normal 5 3 2 2 5 3 4" xfId="44865" xr:uid="{00000000-0005-0000-0000-0000B3AB0000}"/>
    <cellStyle name="Normal 5 3 2 2 5 3 4 2" xfId="44866" xr:uid="{00000000-0005-0000-0000-0000B4AB0000}"/>
    <cellStyle name="Normal 5 3 2 2 5 3 4 2 2" xfId="44867" xr:uid="{00000000-0005-0000-0000-0000B5AB0000}"/>
    <cellStyle name="Normal 5 3 2 2 5 3 4 3" xfId="44868" xr:uid="{00000000-0005-0000-0000-0000B6AB0000}"/>
    <cellStyle name="Normal 5 3 2 2 5 3 5" xfId="44869" xr:uid="{00000000-0005-0000-0000-0000B7AB0000}"/>
    <cellStyle name="Normal 5 3 2 2 5 4" xfId="44870" xr:uid="{00000000-0005-0000-0000-0000B8AB0000}"/>
    <cellStyle name="Normal 5 3 2 2 5 4 2" xfId="44871" xr:uid="{00000000-0005-0000-0000-0000B9AB0000}"/>
    <cellStyle name="Normal 5 3 2 2 5 4 2 2" xfId="44872" xr:uid="{00000000-0005-0000-0000-0000BAAB0000}"/>
    <cellStyle name="Normal 5 3 2 2 5 4 3" xfId="44873" xr:uid="{00000000-0005-0000-0000-0000BBAB0000}"/>
    <cellStyle name="Normal 5 3 2 2 5 4 3 2" xfId="44874" xr:uid="{00000000-0005-0000-0000-0000BCAB0000}"/>
    <cellStyle name="Normal 5 3 2 2 5 4 3 2 2" xfId="44875" xr:uid="{00000000-0005-0000-0000-0000BDAB0000}"/>
    <cellStyle name="Normal 5 3 2 2 5 4 3 3" xfId="44876" xr:uid="{00000000-0005-0000-0000-0000BEAB0000}"/>
    <cellStyle name="Normal 5 3 2 2 5 4 4" xfId="44877" xr:uid="{00000000-0005-0000-0000-0000BFAB0000}"/>
    <cellStyle name="Normal 5 3 2 2 5 5" xfId="44878" xr:uid="{00000000-0005-0000-0000-0000C0AB0000}"/>
    <cellStyle name="Normal 5 3 2 2 5 5 2" xfId="44879" xr:uid="{00000000-0005-0000-0000-0000C1AB0000}"/>
    <cellStyle name="Normal 5 3 2 2 5 5 2 2" xfId="44880" xr:uid="{00000000-0005-0000-0000-0000C2AB0000}"/>
    <cellStyle name="Normal 5 3 2 2 5 5 3" xfId="44881" xr:uid="{00000000-0005-0000-0000-0000C3AB0000}"/>
    <cellStyle name="Normal 5 3 2 2 5 5 3 2" xfId="44882" xr:uid="{00000000-0005-0000-0000-0000C4AB0000}"/>
    <cellStyle name="Normal 5 3 2 2 5 5 3 2 2" xfId="44883" xr:uid="{00000000-0005-0000-0000-0000C5AB0000}"/>
    <cellStyle name="Normal 5 3 2 2 5 5 3 3" xfId="44884" xr:uid="{00000000-0005-0000-0000-0000C6AB0000}"/>
    <cellStyle name="Normal 5 3 2 2 5 5 4" xfId="44885" xr:uid="{00000000-0005-0000-0000-0000C7AB0000}"/>
    <cellStyle name="Normal 5 3 2 2 5 6" xfId="44886" xr:uid="{00000000-0005-0000-0000-0000C8AB0000}"/>
    <cellStyle name="Normal 5 3 2 2 5 6 2" xfId="44887" xr:uid="{00000000-0005-0000-0000-0000C9AB0000}"/>
    <cellStyle name="Normal 5 3 2 2 5 7" xfId="44888" xr:uid="{00000000-0005-0000-0000-0000CAAB0000}"/>
    <cellStyle name="Normal 5 3 2 2 5 7 2" xfId="44889" xr:uid="{00000000-0005-0000-0000-0000CBAB0000}"/>
    <cellStyle name="Normal 5 3 2 2 5 7 2 2" xfId="44890" xr:uid="{00000000-0005-0000-0000-0000CCAB0000}"/>
    <cellStyle name="Normal 5 3 2 2 5 7 3" xfId="44891" xr:uid="{00000000-0005-0000-0000-0000CDAB0000}"/>
    <cellStyle name="Normal 5 3 2 2 5 8" xfId="44892" xr:uid="{00000000-0005-0000-0000-0000CEAB0000}"/>
    <cellStyle name="Normal 5 3 2 2 5 8 2" xfId="44893" xr:uid="{00000000-0005-0000-0000-0000CFAB0000}"/>
    <cellStyle name="Normal 5 3 2 2 5 9" xfId="44894" xr:uid="{00000000-0005-0000-0000-0000D0AB0000}"/>
    <cellStyle name="Normal 5 3 2 2 6" xfId="44895" xr:uid="{00000000-0005-0000-0000-0000D1AB0000}"/>
    <cellStyle name="Normal 5 3 2 2 6 2" xfId="44896" xr:uid="{00000000-0005-0000-0000-0000D2AB0000}"/>
    <cellStyle name="Normal 5 3 2 2 6 2 2" xfId="44897" xr:uid="{00000000-0005-0000-0000-0000D3AB0000}"/>
    <cellStyle name="Normal 5 3 2 2 6 2 2 2" xfId="44898" xr:uid="{00000000-0005-0000-0000-0000D4AB0000}"/>
    <cellStyle name="Normal 5 3 2 2 6 2 2 2 2" xfId="44899" xr:uid="{00000000-0005-0000-0000-0000D5AB0000}"/>
    <cellStyle name="Normal 5 3 2 2 6 2 2 3" xfId="44900" xr:uid="{00000000-0005-0000-0000-0000D6AB0000}"/>
    <cellStyle name="Normal 5 3 2 2 6 2 2 3 2" xfId="44901" xr:uid="{00000000-0005-0000-0000-0000D7AB0000}"/>
    <cellStyle name="Normal 5 3 2 2 6 2 2 3 2 2" xfId="44902" xr:uid="{00000000-0005-0000-0000-0000D8AB0000}"/>
    <cellStyle name="Normal 5 3 2 2 6 2 2 3 3" xfId="44903" xr:uid="{00000000-0005-0000-0000-0000D9AB0000}"/>
    <cellStyle name="Normal 5 3 2 2 6 2 2 4" xfId="44904" xr:uid="{00000000-0005-0000-0000-0000DAAB0000}"/>
    <cellStyle name="Normal 5 3 2 2 6 2 3" xfId="44905" xr:uid="{00000000-0005-0000-0000-0000DBAB0000}"/>
    <cellStyle name="Normal 5 3 2 2 6 2 3 2" xfId="44906" xr:uid="{00000000-0005-0000-0000-0000DCAB0000}"/>
    <cellStyle name="Normal 5 3 2 2 6 2 4" xfId="44907" xr:uid="{00000000-0005-0000-0000-0000DDAB0000}"/>
    <cellStyle name="Normal 5 3 2 2 6 2 4 2" xfId="44908" xr:uid="{00000000-0005-0000-0000-0000DEAB0000}"/>
    <cellStyle name="Normal 5 3 2 2 6 2 4 2 2" xfId="44909" xr:uid="{00000000-0005-0000-0000-0000DFAB0000}"/>
    <cellStyle name="Normal 5 3 2 2 6 2 4 3" xfId="44910" xr:uid="{00000000-0005-0000-0000-0000E0AB0000}"/>
    <cellStyle name="Normal 5 3 2 2 6 2 5" xfId="44911" xr:uid="{00000000-0005-0000-0000-0000E1AB0000}"/>
    <cellStyle name="Normal 5 3 2 2 6 3" xfId="44912" xr:uid="{00000000-0005-0000-0000-0000E2AB0000}"/>
    <cellStyle name="Normal 5 3 2 2 6 3 2" xfId="44913" xr:uid="{00000000-0005-0000-0000-0000E3AB0000}"/>
    <cellStyle name="Normal 5 3 2 2 6 3 2 2" xfId="44914" xr:uid="{00000000-0005-0000-0000-0000E4AB0000}"/>
    <cellStyle name="Normal 5 3 2 2 6 3 3" xfId="44915" xr:uid="{00000000-0005-0000-0000-0000E5AB0000}"/>
    <cellStyle name="Normal 5 3 2 2 6 3 3 2" xfId="44916" xr:uid="{00000000-0005-0000-0000-0000E6AB0000}"/>
    <cellStyle name="Normal 5 3 2 2 6 3 3 2 2" xfId="44917" xr:uid="{00000000-0005-0000-0000-0000E7AB0000}"/>
    <cellStyle name="Normal 5 3 2 2 6 3 3 3" xfId="44918" xr:uid="{00000000-0005-0000-0000-0000E8AB0000}"/>
    <cellStyle name="Normal 5 3 2 2 6 3 4" xfId="44919" xr:uid="{00000000-0005-0000-0000-0000E9AB0000}"/>
    <cellStyle name="Normal 5 3 2 2 6 4" xfId="44920" xr:uid="{00000000-0005-0000-0000-0000EAAB0000}"/>
    <cellStyle name="Normal 5 3 2 2 6 4 2" xfId="44921" xr:uid="{00000000-0005-0000-0000-0000EBAB0000}"/>
    <cellStyle name="Normal 5 3 2 2 6 4 2 2" xfId="44922" xr:uid="{00000000-0005-0000-0000-0000ECAB0000}"/>
    <cellStyle name="Normal 5 3 2 2 6 4 3" xfId="44923" xr:uid="{00000000-0005-0000-0000-0000EDAB0000}"/>
    <cellStyle name="Normal 5 3 2 2 6 4 3 2" xfId="44924" xr:uid="{00000000-0005-0000-0000-0000EEAB0000}"/>
    <cellStyle name="Normal 5 3 2 2 6 4 3 2 2" xfId="44925" xr:uid="{00000000-0005-0000-0000-0000EFAB0000}"/>
    <cellStyle name="Normal 5 3 2 2 6 4 3 3" xfId="44926" xr:uid="{00000000-0005-0000-0000-0000F0AB0000}"/>
    <cellStyle name="Normal 5 3 2 2 6 4 4" xfId="44927" xr:uid="{00000000-0005-0000-0000-0000F1AB0000}"/>
    <cellStyle name="Normal 5 3 2 2 6 5" xfId="44928" xr:uid="{00000000-0005-0000-0000-0000F2AB0000}"/>
    <cellStyle name="Normal 5 3 2 2 6 5 2" xfId="44929" xr:uid="{00000000-0005-0000-0000-0000F3AB0000}"/>
    <cellStyle name="Normal 5 3 2 2 6 6" xfId="44930" xr:uid="{00000000-0005-0000-0000-0000F4AB0000}"/>
    <cellStyle name="Normal 5 3 2 2 6 6 2" xfId="44931" xr:uid="{00000000-0005-0000-0000-0000F5AB0000}"/>
    <cellStyle name="Normal 5 3 2 2 6 6 2 2" xfId="44932" xr:uid="{00000000-0005-0000-0000-0000F6AB0000}"/>
    <cellStyle name="Normal 5 3 2 2 6 6 3" xfId="44933" xr:uid="{00000000-0005-0000-0000-0000F7AB0000}"/>
    <cellStyle name="Normal 5 3 2 2 6 7" xfId="44934" xr:uid="{00000000-0005-0000-0000-0000F8AB0000}"/>
    <cellStyle name="Normal 5 3 2 2 6 7 2" xfId="44935" xr:uid="{00000000-0005-0000-0000-0000F9AB0000}"/>
    <cellStyle name="Normal 5 3 2 2 6 8" xfId="44936" xr:uid="{00000000-0005-0000-0000-0000FAAB0000}"/>
    <cellStyle name="Normal 5 3 2 2 7" xfId="44937" xr:uid="{00000000-0005-0000-0000-0000FBAB0000}"/>
    <cellStyle name="Normal 5 3 2 2 7 2" xfId="44938" xr:uid="{00000000-0005-0000-0000-0000FCAB0000}"/>
    <cellStyle name="Normal 5 3 2 2 7 2 2" xfId="44939" xr:uid="{00000000-0005-0000-0000-0000FDAB0000}"/>
    <cellStyle name="Normal 5 3 2 2 7 2 2 2" xfId="44940" xr:uid="{00000000-0005-0000-0000-0000FEAB0000}"/>
    <cellStyle name="Normal 5 3 2 2 7 2 2 2 2" xfId="44941" xr:uid="{00000000-0005-0000-0000-0000FFAB0000}"/>
    <cellStyle name="Normal 5 3 2 2 7 2 2 3" xfId="44942" xr:uid="{00000000-0005-0000-0000-000000AC0000}"/>
    <cellStyle name="Normal 5 3 2 2 7 2 2 3 2" xfId="44943" xr:uid="{00000000-0005-0000-0000-000001AC0000}"/>
    <cellStyle name="Normal 5 3 2 2 7 2 2 3 2 2" xfId="44944" xr:uid="{00000000-0005-0000-0000-000002AC0000}"/>
    <cellStyle name="Normal 5 3 2 2 7 2 2 3 3" xfId="44945" xr:uid="{00000000-0005-0000-0000-000003AC0000}"/>
    <cellStyle name="Normal 5 3 2 2 7 2 2 4" xfId="44946" xr:uid="{00000000-0005-0000-0000-000004AC0000}"/>
    <cellStyle name="Normal 5 3 2 2 7 2 3" xfId="44947" xr:uid="{00000000-0005-0000-0000-000005AC0000}"/>
    <cellStyle name="Normal 5 3 2 2 7 2 3 2" xfId="44948" xr:uid="{00000000-0005-0000-0000-000006AC0000}"/>
    <cellStyle name="Normal 5 3 2 2 7 2 4" xfId="44949" xr:uid="{00000000-0005-0000-0000-000007AC0000}"/>
    <cellStyle name="Normal 5 3 2 2 7 2 4 2" xfId="44950" xr:uid="{00000000-0005-0000-0000-000008AC0000}"/>
    <cellStyle name="Normal 5 3 2 2 7 2 4 2 2" xfId="44951" xr:uid="{00000000-0005-0000-0000-000009AC0000}"/>
    <cellStyle name="Normal 5 3 2 2 7 2 4 3" xfId="44952" xr:uid="{00000000-0005-0000-0000-00000AAC0000}"/>
    <cellStyle name="Normal 5 3 2 2 7 2 5" xfId="44953" xr:uid="{00000000-0005-0000-0000-00000BAC0000}"/>
    <cellStyle name="Normal 5 3 2 2 7 3" xfId="44954" xr:uid="{00000000-0005-0000-0000-00000CAC0000}"/>
    <cellStyle name="Normal 5 3 2 2 7 3 2" xfId="44955" xr:uid="{00000000-0005-0000-0000-00000DAC0000}"/>
    <cellStyle name="Normal 5 3 2 2 7 3 2 2" xfId="44956" xr:uid="{00000000-0005-0000-0000-00000EAC0000}"/>
    <cellStyle name="Normal 5 3 2 2 7 3 3" xfId="44957" xr:uid="{00000000-0005-0000-0000-00000FAC0000}"/>
    <cellStyle name="Normal 5 3 2 2 7 3 3 2" xfId="44958" xr:uid="{00000000-0005-0000-0000-000010AC0000}"/>
    <cellStyle name="Normal 5 3 2 2 7 3 3 2 2" xfId="44959" xr:uid="{00000000-0005-0000-0000-000011AC0000}"/>
    <cellStyle name="Normal 5 3 2 2 7 3 3 3" xfId="44960" xr:uid="{00000000-0005-0000-0000-000012AC0000}"/>
    <cellStyle name="Normal 5 3 2 2 7 3 4" xfId="44961" xr:uid="{00000000-0005-0000-0000-000013AC0000}"/>
    <cellStyle name="Normal 5 3 2 2 7 4" xfId="44962" xr:uid="{00000000-0005-0000-0000-000014AC0000}"/>
    <cellStyle name="Normal 5 3 2 2 7 4 2" xfId="44963" xr:uid="{00000000-0005-0000-0000-000015AC0000}"/>
    <cellStyle name="Normal 5 3 2 2 7 5" xfId="44964" xr:uid="{00000000-0005-0000-0000-000016AC0000}"/>
    <cellStyle name="Normal 5 3 2 2 7 5 2" xfId="44965" xr:uid="{00000000-0005-0000-0000-000017AC0000}"/>
    <cellStyle name="Normal 5 3 2 2 7 5 2 2" xfId="44966" xr:uid="{00000000-0005-0000-0000-000018AC0000}"/>
    <cellStyle name="Normal 5 3 2 2 7 5 3" xfId="44967" xr:uid="{00000000-0005-0000-0000-000019AC0000}"/>
    <cellStyle name="Normal 5 3 2 2 7 6" xfId="44968" xr:uid="{00000000-0005-0000-0000-00001AAC0000}"/>
    <cellStyle name="Normal 5 3 2 2 8" xfId="44969" xr:uid="{00000000-0005-0000-0000-00001BAC0000}"/>
    <cellStyle name="Normal 5 3 2 2 8 2" xfId="44970" xr:uid="{00000000-0005-0000-0000-00001CAC0000}"/>
    <cellStyle name="Normal 5 3 2 2 8 2 2" xfId="44971" xr:uid="{00000000-0005-0000-0000-00001DAC0000}"/>
    <cellStyle name="Normal 5 3 2 2 8 2 2 2" xfId="44972" xr:uid="{00000000-0005-0000-0000-00001EAC0000}"/>
    <cellStyle name="Normal 5 3 2 2 8 2 2 2 2" xfId="44973" xr:uid="{00000000-0005-0000-0000-00001FAC0000}"/>
    <cellStyle name="Normal 5 3 2 2 8 2 2 3" xfId="44974" xr:uid="{00000000-0005-0000-0000-000020AC0000}"/>
    <cellStyle name="Normal 5 3 2 2 8 2 2 3 2" xfId="44975" xr:uid="{00000000-0005-0000-0000-000021AC0000}"/>
    <cellStyle name="Normal 5 3 2 2 8 2 2 3 2 2" xfId="44976" xr:uid="{00000000-0005-0000-0000-000022AC0000}"/>
    <cellStyle name="Normal 5 3 2 2 8 2 2 3 3" xfId="44977" xr:uid="{00000000-0005-0000-0000-000023AC0000}"/>
    <cellStyle name="Normal 5 3 2 2 8 2 2 4" xfId="44978" xr:uid="{00000000-0005-0000-0000-000024AC0000}"/>
    <cellStyle name="Normal 5 3 2 2 8 2 3" xfId="44979" xr:uid="{00000000-0005-0000-0000-000025AC0000}"/>
    <cellStyle name="Normal 5 3 2 2 8 2 3 2" xfId="44980" xr:uid="{00000000-0005-0000-0000-000026AC0000}"/>
    <cellStyle name="Normal 5 3 2 2 8 2 4" xfId="44981" xr:uid="{00000000-0005-0000-0000-000027AC0000}"/>
    <cellStyle name="Normal 5 3 2 2 8 2 4 2" xfId="44982" xr:uid="{00000000-0005-0000-0000-000028AC0000}"/>
    <cellStyle name="Normal 5 3 2 2 8 2 4 2 2" xfId="44983" xr:uid="{00000000-0005-0000-0000-000029AC0000}"/>
    <cellStyle name="Normal 5 3 2 2 8 2 4 3" xfId="44984" xr:uid="{00000000-0005-0000-0000-00002AAC0000}"/>
    <cellStyle name="Normal 5 3 2 2 8 2 5" xfId="44985" xr:uid="{00000000-0005-0000-0000-00002BAC0000}"/>
    <cellStyle name="Normal 5 3 2 2 8 3" xfId="44986" xr:uid="{00000000-0005-0000-0000-00002CAC0000}"/>
    <cellStyle name="Normal 5 3 2 2 8 3 2" xfId="44987" xr:uid="{00000000-0005-0000-0000-00002DAC0000}"/>
    <cellStyle name="Normal 5 3 2 2 8 3 2 2" xfId="44988" xr:uid="{00000000-0005-0000-0000-00002EAC0000}"/>
    <cellStyle name="Normal 5 3 2 2 8 3 3" xfId="44989" xr:uid="{00000000-0005-0000-0000-00002FAC0000}"/>
    <cellStyle name="Normal 5 3 2 2 8 3 3 2" xfId="44990" xr:uid="{00000000-0005-0000-0000-000030AC0000}"/>
    <cellStyle name="Normal 5 3 2 2 8 3 3 2 2" xfId="44991" xr:uid="{00000000-0005-0000-0000-000031AC0000}"/>
    <cellStyle name="Normal 5 3 2 2 8 3 3 3" xfId="44992" xr:uid="{00000000-0005-0000-0000-000032AC0000}"/>
    <cellStyle name="Normal 5 3 2 2 8 3 4" xfId="44993" xr:uid="{00000000-0005-0000-0000-000033AC0000}"/>
    <cellStyle name="Normal 5 3 2 2 8 4" xfId="44994" xr:uid="{00000000-0005-0000-0000-000034AC0000}"/>
    <cellStyle name="Normal 5 3 2 2 8 4 2" xfId="44995" xr:uid="{00000000-0005-0000-0000-000035AC0000}"/>
    <cellStyle name="Normal 5 3 2 2 8 5" xfId="44996" xr:uid="{00000000-0005-0000-0000-000036AC0000}"/>
    <cellStyle name="Normal 5 3 2 2 8 5 2" xfId="44997" xr:uid="{00000000-0005-0000-0000-000037AC0000}"/>
    <cellStyle name="Normal 5 3 2 2 8 5 2 2" xfId="44998" xr:uid="{00000000-0005-0000-0000-000038AC0000}"/>
    <cellStyle name="Normal 5 3 2 2 8 5 3" xfId="44999" xr:uid="{00000000-0005-0000-0000-000039AC0000}"/>
    <cellStyle name="Normal 5 3 2 2 8 6" xfId="45000" xr:uid="{00000000-0005-0000-0000-00003AAC0000}"/>
    <cellStyle name="Normal 5 3 2 2 9" xfId="45001" xr:uid="{00000000-0005-0000-0000-00003BAC0000}"/>
    <cellStyle name="Normal 5 3 2 2 9 2" xfId="45002" xr:uid="{00000000-0005-0000-0000-00003CAC0000}"/>
    <cellStyle name="Normal 5 3 2 2 9 2 2" xfId="45003" xr:uid="{00000000-0005-0000-0000-00003DAC0000}"/>
    <cellStyle name="Normal 5 3 2 2 9 2 2 2" xfId="45004" xr:uid="{00000000-0005-0000-0000-00003EAC0000}"/>
    <cellStyle name="Normal 5 3 2 2 9 2 3" xfId="45005" xr:uid="{00000000-0005-0000-0000-00003FAC0000}"/>
    <cellStyle name="Normal 5 3 2 2 9 2 3 2" xfId="45006" xr:uid="{00000000-0005-0000-0000-000040AC0000}"/>
    <cellStyle name="Normal 5 3 2 2 9 2 3 2 2" xfId="45007" xr:uid="{00000000-0005-0000-0000-000041AC0000}"/>
    <cellStyle name="Normal 5 3 2 2 9 2 3 3" xfId="45008" xr:uid="{00000000-0005-0000-0000-000042AC0000}"/>
    <cellStyle name="Normal 5 3 2 2 9 2 4" xfId="45009" xr:uid="{00000000-0005-0000-0000-000043AC0000}"/>
    <cellStyle name="Normal 5 3 2 2 9 3" xfId="45010" xr:uid="{00000000-0005-0000-0000-000044AC0000}"/>
    <cellStyle name="Normal 5 3 2 2 9 3 2" xfId="45011" xr:uid="{00000000-0005-0000-0000-000045AC0000}"/>
    <cellStyle name="Normal 5 3 2 2 9 4" xfId="45012" xr:uid="{00000000-0005-0000-0000-000046AC0000}"/>
    <cellStyle name="Normal 5 3 2 2 9 4 2" xfId="45013" xr:uid="{00000000-0005-0000-0000-000047AC0000}"/>
    <cellStyle name="Normal 5 3 2 2 9 4 2 2" xfId="45014" xr:uid="{00000000-0005-0000-0000-000048AC0000}"/>
    <cellStyle name="Normal 5 3 2 2 9 4 3" xfId="45015" xr:uid="{00000000-0005-0000-0000-000049AC0000}"/>
    <cellStyle name="Normal 5 3 2 2 9 5" xfId="45016" xr:uid="{00000000-0005-0000-0000-00004AAC0000}"/>
    <cellStyle name="Normal 5 3 2 2_T-straight with PEDs adjustor" xfId="45017" xr:uid="{00000000-0005-0000-0000-00004BAC0000}"/>
    <cellStyle name="Normal 5 3 2 3" xfId="1366" xr:uid="{00000000-0005-0000-0000-00004CAC0000}"/>
    <cellStyle name="Normal 5 3 2 3 10" xfId="45018" xr:uid="{00000000-0005-0000-0000-00004DAC0000}"/>
    <cellStyle name="Normal 5 3 2 3 11" xfId="45019" xr:uid="{00000000-0005-0000-0000-00004EAC0000}"/>
    <cellStyle name="Normal 5 3 2 3 2" xfId="45020" xr:uid="{00000000-0005-0000-0000-00004FAC0000}"/>
    <cellStyle name="Normal 5 3 2 3 2 10" xfId="45021" xr:uid="{00000000-0005-0000-0000-000050AC0000}"/>
    <cellStyle name="Normal 5 3 2 3 2 2" xfId="45022" xr:uid="{00000000-0005-0000-0000-000051AC0000}"/>
    <cellStyle name="Normal 5 3 2 3 2 2 2" xfId="45023" xr:uid="{00000000-0005-0000-0000-000052AC0000}"/>
    <cellStyle name="Normal 5 3 2 3 2 2 2 2" xfId="45024" xr:uid="{00000000-0005-0000-0000-000053AC0000}"/>
    <cellStyle name="Normal 5 3 2 3 2 2 2 2 2" xfId="45025" xr:uid="{00000000-0005-0000-0000-000054AC0000}"/>
    <cellStyle name="Normal 5 3 2 3 2 2 2 2 2 2" xfId="45026" xr:uid="{00000000-0005-0000-0000-000055AC0000}"/>
    <cellStyle name="Normal 5 3 2 3 2 2 2 2 3" xfId="45027" xr:uid="{00000000-0005-0000-0000-000056AC0000}"/>
    <cellStyle name="Normal 5 3 2 3 2 2 2 2 3 2" xfId="45028" xr:uid="{00000000-0005-0000-0000-000057AC0000}"/>
    <cellStyle name="Normal 5 3 2 3 2 2 2 2 3 2 2" xfId="45029" xr:uid="{00000000-0005-0000-0000-000058AC0000}"/>
    <cellStyle name="Normal 5 3 2 3 2 2 2 2 3 3" xfId="45030" xr:uid="{00000000-0005-0000-0000-000059AC0000}"/>
    <cellStyle name="Normal 5 3 2 3 2 2 2 2 4" xfId="45031" xr:uid="{00000000-0005-0000-0000-00005AAC0000}"/>
    <cellStyle name="Normal 5 3 2 3 2 2 2 3" xfId="45032" xr:uid="{00000000-0005-0000-0000-00005BAC0000}"/>
    <cellStyle name="Normal 5 3 2 3 2 2 2 3 2" xfId="45033" xr:uid="{00000000-0005-0000-0000-00005CAC0000}"/>
    <cellStyle name="Normal 5 3 2 3 2 2 2 4" xfId="45034" xr:uid="{00000000-0005-0000-0000-00005DAC0000}"/>
    <cellStyle name="Normal 5 3 2 3 2 2 2 4 2" xfId="45035" xr:uid="{00000000-0005-0000-0000-00005EAC0000}"/>
    <cellStyle name="Normal 5 3 2 3 2 2 2 4 2 2" xfId="45036" xr:uid="{00000000-0005-0000-0000-00005FAC0000}"/>
    <cellStyle name="Normal 5 3 2 3 2 2 2 4 3" xfId="45037" xr:uid="{00000000-0005-0000-0000-000060AC0000}"/>
    <cellStyle name="Normal 5 3 2 3 2 2 2 5" xfId="45038" xr:uid="{00000000-0005-0000-0000-000061AC0000}"/>
    <cellStyle name="Normal 5 3 2 3 2 2 3" xfId="45039" xr:uid="{00000000-0005-0000-0000-000062AC0000}"/>
    <cellStyle name="Normal 5 3 2 3 2 2 3 2" xfId="45040" xr:uid="{00000000-0005-0000-0000-000063AC0000}"/>
    <cellStyle name="Normal 5 3 2 3 2 2 3 2 2" xfId="45041" xr:uid="{00000000-0005-0000-0000-000064AC0000}"/>
    <cellStyle name="Normal 5 3 2 3 2 2 3 3" xfId="45042" xr:uid="{00000000-0005-0000-0000-000065AC0000}"/>
    <cellStyle name="Normal 5 3 2 3 2 2 3 3 2" xfId="45043" xr:uid="{00000000-0005-0000-0000-000066AC0000}"/>
    <cellStyle name="Normal 5 3 2 3 2 2 3 3 2 2" xfId="45044" xr:uid="{00000000-0005-0000-0000-000067AC0000}"/>
    <cellStyle name="Normal 5 3 2 3 2 2 3 3 3" xfId="45045" xr:uid="{00000000-0005-0000-0000-000068AC0000}"/>
    <cellStyle name="Normal 5 3 2 3 2 2 3 4" xfId="45046" xr:uid="{00000000-0005-0000-0000-000069AC0000}"/>
    <cellStyle name="Normal 5 3 2 3 2 2 4" xfId="45047" xr:uid="{00000000-0005-0000-0000-00006AAC0000}"/>
    <cellStyle name="Normal 5 3 2 3 2 2 4 2" xfId="45048" xr:uid="{00000000-0005-0000-0000-00006BAC0000}"/>
    <cellStyle name="Normal 5 3 2 3 2 2 4 2 2" xfId="45049" xr:uid="{00000000-0005-0000-0000-00006CAC0000}"/>
    <cellStyle name="Normal 5 3 2 3 2 2 4 3" xfId="45050" xr:uid="{00000000-0005-0000-0000-00006DAC0000}"/>
    <cellStyle name="Normal 5 3 2 3 2 2 4 3 2" xfId="45051" xr:uid="{00000000-0005-0000-0000-00006EAC0000}"/>
    <cellStyle name="Normal 5 3 2 3 2 2 4 3 2 2" xfId="45052" xr:uid="{00000000-0005-0000-0000-00006FAC0000}"/>
    <cellStyle name="Normal 5 3 2 3 2 2 4 3 3" xfId="45053" xr:uid="{00000000-0005-0000-0000-000070AC0000}"/>
    <cellStyle name="Normal 5 3 2 3 2 2 4 4" xfId="45054" xr:uid="{00000000-0005-0000-0000-000071AC0000}"/>
    <cellStyle name="Normal 5 3 2 3 2 2 5" xfId="45055" xr:uid="{00000000-0005-0000-0000-000072AC0000}"/>
    <cellStyle name="Normal 5 3 2 3 2 2 5 2" xfId="45056" xr:uid="{00000000-0005-0000-0000-000073AC0000}"/>
    <cellStyle name="Normal 5 3 2 3 2 2 6" xfId="45057" xr:uid="{00000000-0005-0000-0000-000074AC0000}"/>
    <cellStyle name="Normal 5 3 2 3 2 2 6 2" xfId="45058" xr:uid="{00000000-0005-0000-0000-000075AC0000}"/>
    <cellStyle name="Normal 5 3 2 3 2 2 6 2 2" xfId="45059" xr:uid="{00000000-0005-0000-0000-000076AC0000}"/>
    <cellStyle name="Normal 5 3 2 3 2 2 6 3" xfId="45060" xr:uid="{00000000-0005-0000-0000-000077AC0000}"/>
    <cellStyle name="Normal 5 3 2 3 2 2 7" xfId="45061" xr:uid="{00000000-0005-0000-0000-000078AC0000}"/>
    <cellStyle name="Normal 5 3 2 3 2 2 7 2" xfId="45062" xr:uid="{00000000-0005-0000-0000-000079AC0000}"/>
    <cellStyle name="Normal 5 3 2 3 2 2 8" xfId="45063" xr:uid="{00000000-0005-0000-0000-00007AAC0000}"/>
    <cellStyle name="Normal 5 3 2 3 2 3" xfId="45064" xr:uid="{00000000-0005-0000-0000-00007BAC0000}"/>
    <cellStyle name="Normal 5 3 2 3 2 3 2" xfId="45065" xr:uid="{00000000-0005-0000-0000-00007CAC0000}"/>
    <cellStyle name="Normal 5 3 2 3 2 3 2 2" xfId="45066" xr:uid="{00000000-0005-0000-0000-00007DAC0000}"/>
    <cellStyle name="Normal 5 3 2 3 2 3 2 2 2" xfId="45067" xr:uid="{00000000-0005-0000-0000-00007EAC0000}"/>
    <cellStyle name="Normal 5 3 2 3 2 3 2 3" xfId="45068" xr:uid="{00000000-0005-0000-0000-00007FAC0000}"/>
    <cellStyle name="Normal 5 3 2 3 2 3 2 3 2" xfId="45069" xr:uid="{00000000-0005-0000-0000-000080AC0000}"/>
    <cellStyle name="Normal 5 3 2 3 2 3 2 3 2 2" xfId="45070" xr:uid="{00000000-0005-0000-0000-000081AC0000}"/>
    <cellStyle name="Normal 5 3 2 3 2 3 2 3 3" xfId="45071" xr:uid="{00000000-0005-0000-0000-000082AC0000}"/>
    <cellStyle name="Normal 5 3 2 3 2 3 2 4" xfId="45072" xr:uid="{00000000-0005-0000-0000-000083AC0000}"/>
    <cellStyle name="Normal 5 3 2 3 2 3 3" xfId="45073" xr:uid="{00000000-0005-0000-0000-000084AC0000}"/>
    <cellStyle name="Normal 5 3 2 3 2 3 3 2" xfId="45074" xr:uid="{00000000-0005-0000-0000-000085AC0000}"/>
    <cellStyle name="Normal 5 3 2 3 2 3 4" xfId="45075" xr:uid="{00000000-0005-0000-0000-000086AC0000}"/>
    <cellStyle name="Normal 5 3 2 3 2 3 4 2" xfId="45076" xr:uid="{00000000-0005-0000-0000-000087AC0000}"/>
    <cellStyle name="Normal 5 3 2 3 2 3 4 2 2" xfId="45077" xr:uid="{00000000-0005-0000-0000-000088AC0000}"/>
    <cellStyle name="Normal 5 3 2 3 2 3 4 3" xfId="45078" xr:uid="{00000000-0005-0000-0000-000089AC0000}"/>
    <cellStyle name="Normal 5 3 2 3 2 3 5" xfId="45079" xr:uid="{00000000-0005-0000-0000-00008AAC0000}"/>
    <cellStyle name="Normal 5 3 2 3 2 4" xfId="45080" xr:uid="{00000000-0005-0000-0000-00008BAC0000}"/>
    <cellStyle name="Normal 5 3 2 3 2 4 2" xfId="45081" xr:uid="{00000000-0005-0000-0000-00008CAC0000}"/>
    <cellStyle name="Normal 5 3 2 3 2 4 2 2" xfId="45082" xr:uid="{00000000-0005-0000-0000-00008DAC0000}"/>
    <cellStyle name="Normal 5 3 2 3 2 4 3" xfId="45083" xr:uid="{00000000-0005-0000-0000-00008EAC0000}"/>
    <cellStyle name="Normal 5 3 2 3 2 4 3 2" xfId="45084" xr:uid="{00000000-0005-0000-0000-00008FAC0000}"/>
    <cellStyle name="Normal 5 3 2 3 2 4 3 2 2" xfId="45085" xr:uid="{00000000-0005-0000-0000-000090AC0000}"/>
    <cellStyle name="Normal 5 3 2 3 2 4 3 3" xfId="45086" xr:uid="{00000000-0005-0000-0000-000091AC0000}"/>
    <cellStyle name="Normal 5 3 2 3 2 4 4" xfId="45087" xr:uid="{00000000-0005-0000-0000-000092AC0000}"/>
    <cellStyle name="Normal 5 3 2 3 2 5" xfId="45088" xr:uid="{00000000-0005-0000-0000-000093AC0000}"/>
    <cellStyle name="Normal 5 3 2 3 2 5 2" xfId="45089" xr:uid="{00000000-0005-0000-0000-000094AC0000}"/>
    <cellStyle name="Normal 5 3 2 3 2 5 2 2" xfId="45090" xr:uid="{00000000-0005-0000-0000-000095AC0000}"/>
    <cellStyle name="Normal 5 3 2 3 2 5 3" xfId="45091" xr:uid="{00000000-0005-0000-0000-000096AC0000}"/>
    <cellStyle name="Normal 5 3 2 3 2 5 3 2" xfId="45092" xr:uid="{00000000-0005-0000-0000-000097AC0000}"/>
    <cellStyle name="Normal 5 3 2 3 2 5 3 2 2" xfId="45093" xr:uid="{00000000-0005-0000-0000-000098AC0000}"/>
    <cellStyle name="Normal 5 3 2 3 2 5 3 3" xfId="45094" xr:uid="{00000000-0005-0000-0000-000099AC0000}"/>
    <cellStyle name="Normal 5 3 2 3 2 5 4" xfId="45095" xr:uid="{00000000-0005-0000-0000-00009AAC0000}"/>
    <cellStyle name="Normal 5 3 2 3 2 6" xfId="45096" xr:uid="{00000000-0005-0000-0000-00009BAC0000}"/>
    <cellStyle name="Normal 5 3 2 3 2 6 2" xfId="45097" xr:uid="{00000000-0005-0000-0000-00009CAC0000}"/>
    <cellStyle name="Normal 5 3 2 3 2 7" xfId="45098" xr:uid="{00000000-0005-0000-0000-00009DAC0000}"/>
    <cellStyle name="Normal 5 3 2 3 2 7 2" xfId="45099" xr:uid="{00000000-0005-0000-0000-00009EAC0000}"/>
    <cellStyle name="Normal 5 3 2 3 2 7 2 2" xfId="45100" xr:uid="{00000000-0005-0000-0000-00009FAC0000}"/>
    <cellStyle name="Normal 5 3 2 3 2 7 3" xfId="45101" xr:uid="{00000000-0005-0000-0000-0000A0AC0000}"/>
    <cellStyle name="Normal 5 3 2 3 2 8" xfId="45102" xr:uid="{00000000-0005-0000-0000-0000A1AC0000}"/>
    <cellStyle name="Normal 5 3 2 3 2 8 2" xfId="45103" xr:uid="{00000000-0005-0000-0000-0000A2AC0000}"/>
    <cellStyle name="Normal 5 3 2 3 2 9" xfId="45104" xr:uid="{00000000-0005-0000-0000-0000A3AC0000}"/>
    <cellStyle name="Normal 5 3 2 3 3" xfId="45105" xr:uid="{00000000-0005-0000-0000-0000A4AC0000}"/>
    <cellStyle name="Normal 5 3 2 3 3 2" xfId="45106" xr:uid="{00000000-0005-0000-0000-0000A5AC0000}"/>
    <cellStyle name="Normal 5 3 2 3 3 2 2" xfId="45107" xr:uid="{00000000-0005-0000-0000-0000A6AC0000}"/>
    <cellStyle name="Normal 5 3 2 3 3 2 2 2" xfId="45108" xr:uid="{00000000-0005-0000-0000-0000A7AC0000}"/>
    <cellStyle name="Normal 5 3 2 3 3 2 2 2 2" xfId="45109" xr:uid="{00000000-0005-0000-0000-0000A8AC0000}"/>
    <cellStyle name="Normal 5 3 2 3 3 2 2 3" xfId="45110" xr:uid="{00000000-0005-0000-0000-0000A9AC0000}"/>
    <cellStyle name="Normal 5 3 2 3 3 2 2 3 2" xfId="45111" xr:uid="{00000000-0005-0000-0000-0000AAAC0000}"/>
    <cellStyle name="Normal 5 3 2 3 3 2 2 3 2 2" xfId="45112" xr:uid="{00000000-0005-0000-0000-0000ABAC0000}"/>
    <cellStyle name="Normal 5 3 2 3 3 2 2 3 3" xfId="45113" xr:uid="{00000000-0005-0000-0000-0000ACAC0000}"/>
    <cellStyle name="Normal 5 3 2 3 3 2 2 4" xfId="45114" xr:uid="{00000000-0005-0000-0000-0000ADAC0000}"/>
    <cellStyle name="Normal 5 3 2 3 3 2 3" xfId="45115" xr:uid="{00000000-0005-0000-0000-0000AEAC0000}"/>
    <cellStyle name="Normal 5 3 2 3 3 2 3 2" xfId="45116" xr:uid="{00000000-0005-0000-0000-0000AFAC0000}"/>
    <cellStyle name="Normal 5 3 2 3 3 2 4" xfId="45117" xr:uid="{00000000-0005-0000-0000-0000B0AC0000}"/>
    <cellStyle name="Normal 5 3 2 3 3 2 4 2" xfId="45118" xr:uid="{00000000-0005-0000-0000-0000B1AC0000}"/>
    <cellStyle name="Normal 5 3 2 3 3 2 4 2 2" xfId="45119" xr:uid="{00000000-0005-0000-0000-0000B2AC0000}"/>
    <cellStyle name="Normal 5 3 2 3 3 2 4 3" xfId="45120" xr:uid="{00000000-0005-0000-0000-0000B3AC0000}"/>
    <cellStyle name="Normal 5 3 2 3 3 2 5" xfId="45121" xr:uid="{00000000-0005-0000-0000-0000B4AC0000}"/>
    <cellStyle name="Normal 5 3 2 3 3 3" xfId="45122" xr:uid="{00000000-0005-0000-0000-0000B5AC0000}"/>
    <cellStyle name="Normal 5 3 2 3 3 3 2" xfId="45123" xr:uid="{00000000-0005-0000-0000-0000B6AC0000}"/>
    <cellStyle name="Normal 5 3 2 3 3 3 2 2" xfId="45124" xr:uid="{00000000-0005-0000-0000-0000B7AC0000}"/>
    <cellStyle name="Normal 5 3 2 3 3 3 3" xfId="45125" xr:uid="{00000000-0005-0000-0000-0000B8AC0000}"/>
    <cellStyle name="Normal 5 3 2 3 3 3 3 2" xfId="45126" xr:uid="{00000000-0005-0000-0000-0000B9AC0000}"/>
    <cellStyle name="Normal 5 3 2 3 3 3 3 2 2" xfId="45127" xr:uid="{00000000-0005-0000-0000-0000BAAC0000}"/>
    <cellStyle name="Normal 5 3 2 3 3 3 3 3" xfId="45128" xr:uid="{00000000-0005-0000-0000-0000BBAC0000}"/>
    <cellStyle name="Normal 5 3 2 3 3 3 4" xfId="45129" xr:uid="{00000000-0005-0000-0000-0000BCAC0000}"/>
    <cellStyle name="Normal 5 3 2 3 3 4" xfId="45130" xr:uid="{00000000-0005-0000-0000-0000BDAC0000}"/>
    <cellStyle name="Normal 5 3 2 3 3 4 2" xfId="45131" xr:uid="{00000000-0005-0000-0000-0000BEAC0000}"/>
    <cellStyle name="Normal 5 3 2 3 3 4 2 2" xfId="45132" xr:uid="{00000000-0005-0000-0000-0000BFAC0000}"/>
    <cellStyle name="Normal 5 3 2 3 3 4 3" xfId="45133" xr:uid="{00000000-0005-0000-0000-0000C0AC0000}"/>
    <cellStyle name="Normal 5 3 2 3 3 4 3 2" xfId="45134" xr:uid="{00000000-0005-0000-0000-0000C1AC0000}"/>
    <cellStyle name="Normal 5 3 2 3 3 4 3 2 2" xfId="45135" xr:uid="{00000000-0005-0000-0000-0000C2AC0000}"/>
    <cellStyle name="Normal 5 3 2 3 3 4 3 3" xfId="45136" xr:uid="{00000000-0005-0000-0000-0000C3AC0000}"/>
    <cellStyle name="Normal 5 3 2 3 3 4 4" xfId="45137" xr:uid="{00000000-0005-0000-0000-0000C4AC0000}"/>
    <cellStyle name="Normal 5 3 2 3 3 5" xfId="45138" xr:uid="{00000000-0005-0000-0000-0000C5AC0000}"/>
    <cellStyle name="Normal 5 3 2 3 3 5 2" xfId="45139" xr:uid="{00000000-0005-0000-0000-0000C6AC0000}"/>
    <cellStyle name="Normal 5 3 2 3 3 6" xfId="45140" xr:uid="{00000000-0005-0000-0000-0000C7AC0000}"/>
    <cellStyle name="Normal 5 3 2 3 3 6 2" xfId="45141" xr:uid="{00000000-0005-0000-0000-0000C8AC0000}"/>
    <cellStyle name="Normal 5 3 2 3 3 6 2 2" xfId="45142" xr:uid="{00000000-0005-0000-0000-0000C9AC0000}"/>
    <cellStyle name="Normal 5 3 2 3 3 6 3" xfId="45143" xr:uid="{00000000-0005-0000-0000-0000CAAC0000}"/>
    <cellStyle name="Normal 5 3 2 3 3 7" xfId="45144" xr:uid="{00000000-0005-0000-0000-0000CBAC0000}"/>
    <cellStyle name="Normal 5 3 2 3 3 7 2" xfId="45145" xr:uid="{00000000-0005-0000-0000-0000CCAC0000}"/>
    <cellStyle name="Normal 5 3 2 3 3 8" xfId="45146" xr:uid="{00000000-0005-0000-0000-0000CDAC0000}"/>
    <cellStyle name="Normal 5 3 2 3 4" xfId="45147" xr:uid="{00000000-0005-0000-0000-0000CEAC0000}"/>
    <cellStyle name="Normal 5 3 2 3 4 2" xfId="45148" xr:uid="{00000000-0005-0000-0000-0000CFAC0000}"/>
    <cellStyle name="Normal 5 3 2 3 4 2 2" xfId="45149" xr:uid="{00000000-0005-0000-0000-0000D0AC0000}"/>
    <cellStyle name="Normal 5 3 2 3 4 2 2 2" xfId="45150" xr:uid="{00000000-0005-0000-0000-0000D1AC0000}"/>
    <cellStyle name="Normal 5 3 2 3 4 2 3" xfId="45151" xr:uid="{00000000-0005-0000-0000-0000D2AC0000}"/>
    <cellStyle name="Normal 5 3 2 3 4 2 3 2" xfId="45152" xr:uid="{00000000-0005-0000-0000-0000D3AC0000}"/>
    <cellStyle name="Normal 5 3 2 3 4 2 3 2 2" xfId="45153" xr:uid="{00000000-0005-0000-0000-0000D4AC0000}"/>
    <cellStyle name="Normal 5 3 2 3 4 2 3 3" xfId="45154" xr:uid="{00000000-0005-0000-0000-0000D5AC0000}"/>
    <cellStyle name="Normal 5 3 2 3 4 2 4" xfId="45155" xr:uid="{00000000-0005-0000-0000-0000D6AC0000}"/>
    <cellStyle name="Normal 5 3 2 3 4 3" xfId="45156" xr:uid="{00000000-0005-0000-0000-0000D7AC0000}"/>
    <cellStyle name="Normal 5 3 2 3 4 3 2" xfId="45157" xr:uid="{00000000-0005-0000-0000-0000D8AC0000}"/>
    <cellStyle name="Normal 5 3 2 3 4 4" xfId="45158" xr:uid="{00000000-0005-0000-0000-0000D9AC0000}"/>
    <cellStyle name="Normal 5 3 2 3 4 4 2" xfId="45159" xr:uid="{00000000-0005-0000-0000-0000DAAC0000}"/>
    <cellStyle name="Normal 5 3 2 3 4 4 2 2" xfId="45160" xr:uid="{00000000-0005-0000-0000-0000DBAC0000}"/>
    <cellStyle name="Normal 5 3 2 3 4 4 3" xfId="45161" xr:uid="{00000000-0005-0000-0000-0000DCAC0000}"/>
    <cellStyle name="Normal 5 3 2 3 4 5" xfId="45162" xr:uid="{00000000-0005-0000-0000-0000DDAC0000}"/>
    <cellStyle name="Normal 5 3 2 3 5" xfId="45163" xr:uid="{00000000-0005-0000-0000-0000DEAC0000}"/>
    <cellStyle name="Normal 5 3 2 3 5 2" xfId="45164" xr:uid="{00000000-0005-0000-0000-0000DFAC0000}"/>
    <cellStyle name="Normal 5 3 2 3 5 2 2" xfId="45165" xr:uid="{00000000-0005-0000-0000-0000E0AC0000}"/>
    <cellStyle name="Normal 5 3 2 3 5 3" xfId="45166" xr:uid="{00000000-0005-0000-0000-0000E1AC0000}"/>
    <cellStyle name="Normal 5 3 2 3 5 3 2" xfId="45167" xr:uid="{00000000-0005-0000-0000-0000E2AC0000}"/>
    <cellStyle name="Normal 5 3 2 3 5 3 2 2" xfId="45168" xr:uid="{00000000-0005-0000-0000-0000E3AC0000}"/>
    <cellStyle name="Normal 5 3 2 3 5 3 3" xfId="45169" xr:uid="{00000000-0005-0000-0000-0000E4AC0000}"/>
    <cellStyle name="Normal 5 3 2 3 5 4" xfId="45170" xr:uid="{00000000-0005-0000-0000-0000E5AC0000}"/>
    <cellStyle name="Normal 5 3 2 3 6" xfId="45171" xr:uid="{00000000-0005-0000-0000-0000E6AC0000}"/>
    <cellStyle name="Normal 5 3 2 3 6 2" xfId="45172" xr:uid="{00000000-0005-0000-0000-0000E7AC0000}"/>
    <cellStyle name="Normal 5 3 2 3 6 2 2" xfId="45173" xr:uid="{00000000-0005-0000-0000-0000E8AC0000}"/>
    <cellStyle name="Normal 5 3 2 3 6 3" xfId="45174" xr:uid="{00000000-0005-0000-0000-0000E9AC0000}"/>
    <cellStyle name="Normal 5 3 2 3 6 3 2" xfId="45175" xr:uid="{00000000-0005-0000-0000-0000EAAC0000}"/>
    <cellStyle name="Normal 5 3 2 3 6 3 2 2" xfId="45176" xr:uid="{00000000-0005-0000-0000-0000EBAC0000}"/>
    <cellStyle name="Normal 5 3 2 3 6 3 3" xfId="45177" xr:uid="{00000000-0005-0000-0000-0000ECAC0000}"/>
    <cellStyle name="Normal 5 3 2 3 6 4" xfId="45178" xr:uid="{00000000-0005-0000-0000-0000EDAC0000}"/>
    <cellStyle name="Normal 5 3 2 3 7" xfId="45179" xr:uid="{00000000-0005-0000-0000-0000EEAC0000}"/>
    <cellStyle name="Normal 5 3 2 3 7 2" xfId="45180" xr:uid="{00000000-0005-0000-0000-0000EFAC0000}"/>
    <cellStyle name="Normal 5 3 2 3 8" xfId="45181" xr:uid="{00000000-0005-0000-0000-0000F0AC0000}"/>
    <cellStyle name="Normal 5 3 2 3 8 2" xfId="45182" xr:uid="{00000000-0005-0000-0000-0000F1AC0000}"/>
    <cellStyle name="Normal 5 3 2 3 8 2 2" xfId="45183" xr:uid="{00000000-0005-0000-0000-0000F2AC0000}"/>
    <cellStyle name="Normal 5 3 2 3 8 3" xfId="45184" xr:uid="{00000000-0005-0000-0000-0000F3AC0000}"/>
    <cellStyle name="Normal 5 3 2 3 9" xfId="45185" xr:uid="{00000000-0005-0000-0000-0000F4AC0000}"/>
    <cellStyle name="Normal 5 3 2 3 9 2" xfId="45186" xr:uid="{00000000-0005-0000-0000-0000F5AC0000}"/>
    <cellStyle name="Normal 5 3 2 4" xfId="45187" xr:uid="{00000000-0005-0000-0000-0000F6AC0000}"/>
    <cellStyle name="Normal 5 3 2 4 10" xfId="45188" xr:uid="{00000000-0005-0000-0000-0000F7AC0000}"/>
    <cellStyle name="Normal 5 3 2 4 11" xfId="45189" xr:uid="{00000000-0005-0000-0000-0000F8AC0000}"/>
    <cellStyle name="Normal 5 3 2 4 2" xfId="45190" xr:uid="{00000000-0005-0000-0000-0000F9AC0000}"/>
    <cellStyle name="Normal 5 3 2 4 2 10" xfId="45191" xr:uid="{00000000-0005-0000-0000-0000FAAC0000}"/>
    <cellStyle name="Normal 5 3 2 4 2 2" xfId="45192" xr:uid="{00000000-0005-0000-0000-0000FBAC0000}"/>
    <cellStyle name="Normal 5 3 2 4 2 2 2" xfId="45193" xr:uid="{00000000-0005-0000-0000-0000FCAC0000}"/>
    <cellStyle name="Normal 5 3 2 4 2 2 2 2" xfId="45194" xr:uid="{00000000-0005-0000-0000-0000FDAC0000}"/>
    <cellStyle name="Normal 5 3 2 4 2 2 2 2 2" xfId="45195" xr:uid="{00000000-0005-0000-0000-0000FEAC0000}"/>
    <cellStyle name="Normal 5 3 2 4 2 2 2 2 2 2" xfId="45196" xr:uid="{00000000-0005-0000-0000-0000FFAC0000}"/>
    <cellStyle name="Normal 5 3 2 4 2 2 2 2 3" xfId="45197" xr:uid="{00000000-0005-0000-0000-000000AD0000}"/>
    <cellStyle name="Normal 5 3 2 4 2 2 2 2 3 2" xfId="45198" xr:uid="{00000000-0005-0000-0000-000001AD0000}"/>
    <cellStyle name="Normal 5 3 2 4 2 2 2 2 3 2 2" xfId="45199" xr:uid="{00000000-0005-0000-0000-000002AD0000}"/>
    <cellStyle name="Normal 5 3 2 4 2 2 2 2 3 3" xfId="45200" xr:uid="{00000000-0005-0000-0000-000003AD0000}"/>
    <cellStyle name="Normal 5 3 2 4 2 2 2 2 4" xfId="45201" xr:uid="{00000000-0005-0000-0000-000004AD0000}"/>
    <cellStyle name="Normal 5 3 2 4 2 2 2 3" xfId="45202" xr:uid="{00000000-0005-0000-0000-000005AD0000}"/>
    <cellStyle name="Normal 5 3 2 4 2 2 2 3 2" xfId="45203" xr:uid="{00000000-0005-0000-0000-000006AD0000}"/>
    <cellStyle name="Normal 5 3 2 4 2 2 2 4" xfId="45204" xr:uid="{00000000-0005-0000-0000-000007AD0000}"/>
    <cellStyle name="Normal 5 3 2 4 2 2 2 4 2" xfId="45205" xr:uid="{00000000-0005-0000-0000-000008AD0000}"/>
    <cellStyle name="Normal 5 3 2 4 2 2 2 4 2 2" xfId="45206" xr:uid="{00000000-0005-0000-0000-000009AD0000}"/>
    <cellStyle name="Normal 5 3 2 4 2 2 2 4 3" xfId="45207" xr:uid="{00000000-0005-0000-0000-00000AAD0000}"/>
    <cellStyle name="Normal 5 3 2 4 2 2 2 5" xfId="45208" xr:uid="{00000000-0005-0000-0000-00000BAD0000}"/>
    <cellStyle name="Normal 5 3 2 4 2 2 3" xfId="45209" xr:uid="{00000000-0005-0000-0000-00000CAD0000}"/>
    <cellStyle name="Normal 5 3 2 4 2 2 3 2" xfId="45210" xr:uid="{00000000-0005-0000-0000-00000DAD0000}"/>
    <cellStyle name="Normal 5 3 2 4 2 2 3 2 2" xfId="45211" xr:uid="{00000000-0005-0000-0000-00000EAD0000}"/>
    <cellStyle name="Normal 5 3 2 4 2 2 3 3" xfId="45212" xr:uid="{00000000-0005-0000-0000-00000FAD0000}"/>
    <cellStyle name="Normal 5 3 2 4 2 2 3 3 2" xfId="45213" xr:uid="{00000000-0005-0000-0000-000010AD0000}"/>
    <cellStyle name="Normal 5 3 2 4 2 2 3 3 2 2" xfId="45214" xr:uid="{00000000-0005-0000-0000-000011AD0000}"/>
    <cellStyle name="Normal 5 3 2 4 2 2 3 3 3" xfId="45215" xr:uid="{00000000-0005-0000-0000-000012AD0000}"/>
    <cellStyle name="Normal 5 3 2 4 2 2 3 4" xfId="45216" xr:uid="{00000000-0005-0000-0000-000013AD0000}"/>
    <cellStyle name="Normal 5 3 2 4 2 2 4" xfId="45217" xr:uid="{00000000-0005-0000-0000-000014AD0000}"/>
    <cellStyle name="Normal 5 3 2 4 2 2 4 2" xfId="45218" xr:uid="{00000000-0005-0000-0000-000015AD0000}"/>
    <cellStyle name="Normal 5 3 2 4 2 2 4 2 2" xfId="45219" xr:uid="{00000000-0005-0000-0000-000016AD0000}"/>
    <cellStyle name="Normal 5 3 2 4 2 2 4 3" xfId="45220" xr:uid="{00000000-0005-0000-0000-000017AD0000}"/>
    <cellStyle name="Normal 5 3 2 4 2 2 4 3 2" xfId="45221" xr:uid="{00000000-0005-0000-0000-000018AD0000}"/>
    <cellStyle name="Normal 5 3 2 4 2 2 4 3 2 2" xfId="45222" xr:uid="{00000000-0005-0000-0000-000019AD0000}"/>
    <cellStyle name="Normal 5 3 2 4 2 2 4 3 3" xfId="45223" xr:uid="{00000000-0005-0000-0000-00001AAD0000}"/>
    <cellStyle name="Normal 5 3 2 4 2 2 4 4" xfId="45224" xr:uid="{00000000-0005-0000-0000-00001BAD0000}"/>
    <cellStyle name="Normal 5 3 2 4 2 2 5" xfId="45225" xr:uid="{00000000-0005-0000-0000-00001CAD0000}"/>
    <cellStyle name="Normal 5 3 2 4 2 2 5 2" xfId="45226" xr:uid="{00000000-0005-0000-0000-00001DAD0000}"/>
    <cellStyle name="Normal 5 3 2 4 2 2 6" xfId="45227" xr:uid="{00000000-0005-0000-0000-00001EAD0000}"/>
    <cellStyle name="Normal 5 3 2 4 2 2 6 2" xfId="45228" xr:uid="{00000000-0005-0000-0000-00001FAD0000}"/>
    <cellStyle name="Normal 5 3 2 4 2 2 6 2 2" xfId="45229" xr:uid="{00000000-0005-0000-0000-000020AD0000}"/>
    <cellStyle name="Normal 5 3 2 4 2 2 6 3" xfId="45230" xr:uid="{00000000-0005-0000-0000-000021AD0000}"/>
    <cellStyle name="Normal 5 3 2 4 2 2 7" xfId="45231" xr:uid="{00000000-0005-0000-0000-000022AD0000}"/>
    <cellStyle name="Normal 5 3 2 4 2 2 7 2" xfId="45232" xr:uid="{00000000-0005-0000-0000-000023AD0000}"/>
    <cellStyle name="Normal 5 3 2 4 2 2 8" xfId="45233" xr:uid="{00000000-0005-0000-0000-000024AD0000}"/>
    <cellStyle name="Normal 5 3 2 4 2 3" xfId="45234" xr:uid="{00000000-0005-0000-0000-000025AD0000}"/>
    <cellStyle name="Normal 5 3 2 4 2 3 2" xfId="45235" xr:uid="{00000000-0005-0000-0000-000026AD0000}"/>
    <cellStyle name="Normal 5 3 2 4 2 3 2 2" xfId="45236" xr:uid="{00000000-0005-0000-0000-000027AD0000}"/>
    <cellStyle name="Normal 5 3 2 4 2 3 2 2 2" xfId="45237" xr:uid="{00000000-0005-0000-0000-000028AD0000}"/>
    <cellStyle name="Normal 5 3 2 4 2 3 2 3" xfId="45238" xr:uid="{00000000-0005-0000-0000-000029AD0000}"/>
    <cellStyle name="Normal 5 3 2 4 2 3 2 3 2" xfId="45239" xr:uid="{00000000-0005-0000-0000-00002AAD0000}"/>
    <cellStyle name="Normal 5 3 2 4 2 3 2 3 2 2" xfId="45240" xr:uid="{00000000-0005-0000-0000-00002BAD0000}"/>
    <cellStyle name="Normal 5 3 2 4 2 3 2 3 3" xfId="45241" xr:uid="{00000000-0005-0000-0000-00002CAD0000}"/>
    <cellStyle name="Normal 5 3 2 4 2 3 2 4" xfId="45242" xr:uid="{00000000-0005-0000-0000-00002DAD0000}"/>
    <cellStyle name="Normal 5 3 2 4 2 3 3" xfId="45243" xr:uid="{00000000-0005-0000-0000-00002EAD0000}"/>
    <cellStyle name="Normal 5 3 2 4 2 3 3 2" xfId="45244" xr:uid="{00000000-0005-0000-0000-00002FAD0000}"/>
    <cellStyle name="Normal 5 3 2 4 2 3 4" xfId="45245" xr:uid="{00000000-0005-0000-0000-000030AD0000}"/>
    <cellStyle name="Normal 5 3 2 4 2 3 4 2" xfId="45246" xr:uid="{00000000-0005-0000-0000-000031AD0000}"/>
    <cellStyle name="Normal 5 3 2 4 2 3 4 2 2" xfId="45247" xr:uid="{00000000-0005-0000-0000-000032AD0000}"/>
    <cellStyle name="Normal 5 3 2 4 2 3 4 3" xfId="45248" xr:uid="{00000000-0005-0000-0000-000033AD0000}"/>
    <cellStyle name="Normal 5 3 2 4 2 3 5" xfId="45249" xr:uid="{00000000-0005-0000-0000-000034AD0000}"/>
    <cellStyle name="Normal 5 3 2 4 2 4" xfId="45250" xr:uid="{00000000-0005-0000-0000-000035AD0000}"/>
    <cellStyle name="Normal 5 3 2 4 2 4 2" xfId="45251" xr:uid="{00000000-0005-0000-0000-000036AD0000}"/>
    <cellStyle name="Normal 5 3 2 4 2 4 2 2" xfId="45252" xr:uid="{00000000-0005-0000-0000-000037AD0000}"/>
    <cellStyle name="Normal 5 3 2 4 2 4 3" xfId="45253" xr:uid="{00000000-0005-0000-0000-000038AD0000}"/>
    <cellStyle name="Normal 5 3 2 4 2 4 3 2" xfId="45254" xr:uid="{00000000-0005-0000-0000-000039AD0000}"/>
    <cellStyle name="Normal 5 3 2 4 2 4 3 2 2" xfId="45255" xr:uid="{00000000-0005-0000-0000-00003AAD0000}"/>
    <cellStyle name="Normal 5 3 2 4 2 4 3 3" xfId="45256" xr:uid="{00000000-0005-0000-0000-00003BAD0000}"/>
    <cellStyle name="Normal 5 3 2 4 2 4 4" xfId="45257" xr:uid="{00000000-0005-0000-0000-00003CAD0000}"/>
    <cellStyle name="Normal 5 3 2 4 2 5" xfId="45258" xr:uid="{00000000-0005-0000-0000-00003DAD0000}"/>
    <cellStyle name="Normal 5 3 2 4 2 5 2" xfId="45259" xr:uid="{00000000-0005-0000-0000-00003EAD0000}"/>
    <cellStyle name="Normal 5 3 2 4 2 5 2 2" xfId="45260" xr:uid="{00000000-0005-0000-0000-00003FAD0000}"/>
    <cellStyle name="Normal 5 3 2 4 2 5 3" xfId="45261" xr:uid="{00000000-0005-0000-0000-000040AD0000}"/>
    <cellStyle name="Normal 5 3 2 4 2 5 3 2" xfId="45262" xr:uid="{00000000-0005-0000-0000-000041AD0000}"/>
    <cellStyle name="Normal 5 3 2 4 2 5 3 2 2" xfId="45263" xr:uid="{00000000-0005-0000-0000-000042AD0000}"/>
    <cellStyle name="Normal 5 3 2 4 2 5 3 3" xfId="45264" xr:uid="{00000000-0005-0000-0000-000043AD0000}"/>
    <cellStyle name="Normal 5 3 2 4 2 5 4" xfId="45265" xr:uid="{00000000-0005-0000-0000-000044AD0000}"/>
    <cellStyle name="Normal 5 3 2 4 2 6" xfId="45266" xr:uid="{00000000-0005-0000-0000-000045AD0000}"/>
    <cellStyle name="Normal 5 3 2 4 2 6 2" xfId="45267" xr:uid="{00000000-0005-0000-0000-000046AD0000}"/>
    <cellStyle name="Normal 5 3 2 4 2 7" xfId="45268" xr:uid="{00000000-0005-0000-0000-000047AD0000}"/>
    <cellStyle name="Normal 5 3 2 4 2 7 2" xfId="45269" xr:uid="{00000000-0005-0000-0000-000048AD0000}"/>
    <cellStyle name="Normal 5 3 2 4 2 7 2 2" xfId="45270" xr:uid="{00000000-0005-0000-0000-000049AD0000}"/>
    <cellStyle name="Normal 5 3 2 4 2 7 3" xfId="45271" xr:uid="{00000000-0005-0000-0000-00004AAD0000}"/>
    <cellStyle name="Normal 5 3 2 4 2 8" xfId="45272" xr:uid="{00000000-0005-0000-0000-00004BAD0000}"/>
    <cellStyle name="Normal 5 3 2 4 2 8 2" xfId="45273" xr:uid="{00000000-0005-0000-0000-00004CAD0000}"/>
    <cellStyle name="Normal 5 3 2 4 2 9" xfId="45274" xr:uid="{00000000-0005-0000-0000-00004DAD0000}"/>
    <cellStyle name="Normal 5 3 2 4 3" xfId="45275" xr:uid="{00000000-0005-0000-0000-00004EAD0000}"/>
    <cellStyle name="Normal 5 3 2 4 3 2" xfId="45276" xr:uid="{00000000-0005-0000-0000-00004FAD0000}"/>
    <cellStyle name="Normal 5 3 2 4 3 2 2" xfId="45277" xr:uid="{00000000-0005-0000-0000-000050AD0000}"/>
    <cellStyle name="Normal 5 3 2 4 3 2 2 2" xfId="45278" xr:uid="{00000000-0005-0000-0000-000051AD0000}"/>
    <cellStyle name="Normal 5 3 2 4 3 2 2 2 2" xfId="45279" xr:uid="{00000000-0005-0000-0000-000052AD0000}"/>
    <cellStyle name="Normal 5 3 2 4 3 2 2 3" xfId="45280" xr:uid="{00000000-0005-0000-0000-000053AD0000}"/>
    <cellStyle name="Normal 5 3 2 4 3 2 2 3 2" xfId="45281" xr:uid="{00000000-0005-0000-0000-000054AD0000}"/>
    <cellStyle name="Normal 5 3 2 4 3 2 2 3 2 2" xfId="45282" xr:uid="{00000000-0005-0000-0000-000055AD0000}"/>
    <cellStyle name="Normal 5 3 2 4 3 2 2 3 3" xfId="45283" xr:uid="{00000000-0005-0000-0000-000056AD0000}"/>
    <cellStyle name="Normal 5 3 2 4 3 2 2 4" xfId="45284" xr:uid="{00000000-0005-0000-0000-000057AD0000}"/>
    <cellStyle name="Normal 5 3 2 4 3 2 3" xfId="45285" xr:uid="{00000000-0005-0000-0000-000058AD0000}"/>
    <cellStyle name="Normal 5 3 2 4 3 2 3 2" xfId="45286" xr:uid="{00000000-0005-0000-0000-000059AD0000}"/>
    <cellStyle name="Normal 5 3 2 4 3 2 4" xfId="45287" xr:uid="{00000000-0005-0000-0000-00005AAD0000}"/>
    <cellStyle name="Normal 5 3 2 4 3 2 4 2" xfId="45288" xr:uid="{00000000-0005-0000-0000-00005BAD0000}"/>
    <cellStyle name="Normal 5 3 2 4 3 2 4 2 2" xfId="45289" xr:uid="{00000000-0005-0000-0000-00005CAD0000}"/>
    <cellStyle name="Normal 5 3 2 4 3 2 4 3" xfId="45290" xr:uid="{00000000-0005-0000-0000-00005DAD0000}"/>
    <cellStyle name="Normal 5 3 2 4 3 2 5" xfId="45291" xr:uid="{00000000-0005-0000-0000-00005EAD0000}"/>
    <cellStyle name="Normal 5 3 2 4 3 3" xfId="45292" xr:uid="{00000000-0005-0000-0000-00005FAD0000}"/>
    <cellStyle name="Normal 5 3 2 4 3 3 2" xfId="45293" xr:uid="{00000000-0005-0000-0000-000060AD0000}"/>
    <cellStyle name="Normal 5 3 2 4 3 3 2 2" xfId="45294" xr:uid="{00000000-0005-0000-0000-000061AD0000}"/>
    <cellStyle name="Normal 5 3 2 4 3 3 3" xfId="45295" xr:uid="{00000000-0005-0000-0000-000062AD0000}"/>
    <cellStyle name="Normal 5 3 2 4 3 3 3 2" xfId="45296" xr:uid="{00000000-0005-0000-0000-000063AD0000}"/>
    <cellStyle name="Normal 5 3 2 4 3 3 3 2 2" xfId="45297" xr:uid="{00000000-0005-0000-0000-000064AD0000}"/>
    <cellStyle name="Normal 5 3 2 4 3 3 3 3" xfId="45298" xr:uid="{00000000-0005-0000-0000-000065AD0000}"/>
    <cellStyle name="Normal 5 3 2 4 3 3 4" xfId="45299" xr:uid="{00000000-0005-0000-0000-000066AD0000}"/>
    <cellStyle name="Normal 5 3 2 4 3 4" xfId="45300" xr:uid="{00000000-0005-0000-0000-000067AD0000}"/>
    <cellStyle name="Normal 5 3 2 4 3 4 2" xfId="45301" xr:uid="{00000000-0005-0000-0000-000068AD0000}"/>
    <cellStyle name="Normal 5 3 2 4 3 4 2 2" xfId="45302" xr:uid="{00000000-0005-0000-0000-000069AD0000}"/>
    <cellStyle name="Normal 5 3 2 4 3 4 3" xfId="45303" xr:uid="{00000000-0005-0000-0000-00006AAD0000}"/>
    <cellStyle name="Normal 5 3 2 4 3 4 3 2" xfId="45304" xr:uid="{00000000-0005-0000-0000-00006BAD0000}"/>
    <cellStyle name="Normal 5 3 2 4 3 4 3 2 2" xfId="45305" xr:uid="{00000000-0005-0000-0000-00006CAD0000}"/>
    <cellStyle name="Normal 5 3 2 4 3 4 3 3" xfId="45306" xr:uid="{00000000-0005-0000-0000-00006DAD0000}"/>
    <cellStyle name="Normal 5 3 2 4 3 4 4" xfId="45307" xr:uid="{00000000-0005-0000-0000-00006EAD0000}"/>
    <cellStyle name="Normal 5 3 2 4 3 5" xfId="45308" xr:uid="{00000000-0005-0000-0000-00006FAD0000}"/>
    <cellStyle name="Normal 5 3 2 4 3 5 2" xfId="45309" xr:uid="{00000000-0005-0000-0000-000070AD0000}"/>
    <cellStyle name="Normal 5 3 2 4 3 6" xfId="45310" xr:uid="{00000000-0005-0000-0000-000071AD0000}"/>
    <cellStyle name="Normal 5 3 2 4 3 6 2" xfId="45311" xr:uid="{00000000-0005-0000-0000-000072AD0000}"/>
    <cellStyle name="Normal 5 3 2 4 3 6 2 2" xfId="45312" xr:uid="{00000000-0005-0000-0000-000073AD0000}"/>
    <cellStyle name="Normal 5 3 2 4 3 6 3" xfId="45313" xr:uid="{00000000-0005-0000-0000-000074AD0000}"/>
    <cellStyle name="Normal 5 3 2 4 3 7" xfId="45314" xr:uid="{00000000-0005-0000-0000-000075AD0000}"/>
    <cellStyle name="Normal 5 3 2 4 3 7 2" xfId="45315" xr:uid="{00000000-0005-0000-0000-000076AD0000}"/>
    <cellStyle name="Normal 5 3 2 4 3 8" xfId="45316" xr:uid="{00000000-0005-0000-0000-000077AD0000}"/>
    <cellStyle name="Normal 5 3 2 4 4" xfId="45317" xr:uid="{00000000-0005-0000-0000-000078AD0000}"/>
    <cellStyle name="Normal 5 3 2 4 4 2" xfId="45318" xr:uid="{00000000-0005-0000-0000-000079AD0000}"/>
    <cellStyle name="Normal 5 3 2 4 4 2 2" xfId="45319" xr:uid="{00000000-0005-0000-0000-00007AAD0000}"/>
    <cellStyle name="Normal 5 3 2 4 4 2 2 2" xfId="45320" xr:uid="{00000000-0005-0000-0000-00007BAD0000}"/>
    <cellStyle name="Normal 5 3 2 4 4 2 3" xfId="45321" xr:uid="{00000000-0005-0000-0000-00007CAD0000}"/>
    <cellStyle name="Normal 5 3 2 4 4 2 3 2" xfId="45322" xr:uid="{00000000-0005-0000-0000-00007DAD0000}"/>
    <cellStyle name="Normal 5 3 2 4 4 2 3 2 2" xfId="45323" xr:uid="{00000000-0005-0000-0000-00007EAD0000}"/>
    <cellStyle name="Normal 5 3 2 4 4 2 3 3" xfId="45324" xr:uid="{00000000-0005-0000-0000-00007FAD0000}"/>
    <cellStyle name="Normal 5 3 2 4 4 2 4" xfId="45325" xr:uid="{00000000-0005-0000-0000-000080AD0000}"/>
    <cellStyle name="Normal 5 3 2 4 4 3" xfId="45326" xr:uid="{00000000-0005-0000-0000-000081AD0000}"/>
    <cellStyle name="Normal 5 3 2 4 4 3 2" xfId="45327" xr:uid="{00000000-0005-0000-0000-000082AD0000}"/>
    <cellStyle name="Normal 5 3 2 4 4 4" xfId="45328" xr:uid="{00000000-0005-0000-0000-000083AD0000}"/>
    <cellStyle name="Normal 5 3 2 4 4 4 2" xfId="45329" xr:uid="{00000000-0005-0000-0000-000084AD0000}"/>
    <cellStyle name="Normal 5 3 2 4 4 4 2 2" xfId="45330" xr:uid="{00000000-0005-0000-0000-000085AD0000}"/>
    <cellStyle name="Normal 5 3 2 4 4 4 3" xfId="45331" xr:uid="{00000000-0005-0000-0000-000086AD0000}"/>
    <cellStyle name="Normal 5 3 2 4 4 5" xfId="45332" xr:uid="{00000000-0005-0000-0000-000087AD0000}"/>
    <cellStyle name="Normal 5 3 2 4 5" xfId="45333" xr:uid="{00000000-0005-0000-0000-000088AD0000}"/>
    <cellStyle name="Normal 5 3 2 4 5 2" xfId="45334" xr:uid="{00000000-0005-0000-0000-000089AD0000}"/>
    <cellStyle name="Normal 5 3 2 4 5 2 2" xfId="45335" xr:uid="{00000000-0005-0000-0000-00008AAD0000}"/>
    <cellStyle name="Normal 5 3 2 4 5 3" xfId="45336" xr:uid="{00000000-0005-0000-0000-00008BAD0000}"/>
    <cellStyle name="Normal 5 3 2 4 5 3 2" xfId="45337" xr:uid="{00000000-0005-0000-0000-00008CAD0000}"/>
    <cellStyle name="Normal 5 3 2 4 5 3 2 2" xfId="45338" xr:uid="{00000000-0005-0000-0000-00008DAD0000}"/>
    <cellStyle name="Normal 5 3 2 4 5 3 3" xfId="45339" xr:uid="{00000000-0005-0000-0000-00008EAD0000}"/>
    <cellStyle name="Normal 5 3 2 4 5 4" xfId="45340" xr:uid="{00000000-0005-0000-0000-00008FAD0000}"/>
    <cellStyle name="Normal 5 3 2 4 6" xfId="45341" xr:uid="{00000000-0005-0000-0000-000090AD0000}"/>
    <cellStyle name="Normal 5 3 2 4 6 2" xfId="45342" xr:uid="{00000000-0005-0000-0000-000091AD0000}"/>
    <cellStyle name="Normal 5 3 2 4 6 2 2" xfId="45343" xr:uid="{00000000-0005-0000-0000-000092AD0000}"/>
    <cellStyle name="Normal 5 3 2 4 6 3" xfId="45344" xr:uid="{00000000-0005-0000-0000-000093AD0000}"/>
    <cellStyle name="Normal 5 3 2 4 6 3 2" xfId="45345" xr:uid="{00000000-0005-0000-0000-000094AD0000}"/>
    <cellStyle name="Normal 5 3 2 4 6 3 2 2" xfId="45346" xr:uid="{00000000-0005-0000-0000-000095AD0000}"/>
    <cellStyle name="Normal 5 3 2 4 6 3 3" xfId="45347" xr:uid="{00000000-0005-0000-0000-000096AD0000}"/>
    <cellStyle name="Normal 5 3 2 4 6 4" xfId="45348" xr:uid="{00000000-0005-0000-0000-000097AD0000}"/>
    <cellStyle name="Normal 5 3 2 4 7" xfId="45349" xr:uid="{00000000-0005-0000-0000-000098AD0000}"/>
    <cellStyle name="Normal 5 3 2 4 7 2" xfId="45350" xr:uid="{00000000-0005-0000-0000-000099AD0000}"/>
    <cellStyle name="Normal 5 3 2 4 8" xfId="45351" xr:uid="{00000000-0005-0000-0000-00009AAD0000}"/>
    <cellStyle name="Normal 5 3 2 4 8 2" xfId="45352" xr:uid="{00000000-0005-0000-0000-00009BAD0000}"/>
    <cellStyle name="Normal 5 3 2 4 8 2 2" xfId="45353" xr:uid="{00000000-0005-0000-0000-00009CAD0000}"/>
    <cellStyle name="Normal 5 3 2 4 8 3" xfId="45354" xr:uid="{00000000-0005-0000-0000-00009DAD0000}"/>
    <cellStyle name="Normal 5 3 2 4 9" xfId="45355" xr:uid="{00000000-0005-0000-0000-00009EAD0000}"/>
    <cellStyle name="Normal 5 3 2 4 9 2" xfId="45356" xr:uid="{00000000-0005-0000-0000-00009FAD0000}"/>
    <cellStyle name="Normal 5 3 2 5" xfId="45357" xr:uid="{00000000-0005-0000-0000-0000A0AD0000}"/>
    <cellStyle name="Normal 5 3 2 5 10" xfId="45358" xr:uid="{00000000-0005-0000-0000-0000A1AD0000}"/>
    <cellStyle name="Normal 5 3 2 5 11" xfId="45359" xr:uid="{00000000-0005-0000-0000-0000A2AD0000}"/>
    <cellStyle name="Normal 5 3 2 5 2" xfId="45360" xr:uid="{00000000-0005-0000-0000-0000A3AD0000}"/>
    <cellStyle name="Normal 5 3 2 5 2 2" xfId="45361" xr:uid="{00000000-0005-0000-0000-0000A4AD0000}"/>
    <cellStyle name="Normal 5 3 2 5 2 2 2" xfId="45362" xr:uid="{00000000-0005-0000-0000-0000A5AD0000}"/>
    <cellStyle name="Normal 5 3 2 5 2 2 2 2" xfId="45363" xr:uid="{00000000-0005-0000-0000-0000A6AD0000}"/>
    <cellStyle name="Normal 5 3 2 5 2 2 2 2 2" xfId="45364" xr:uid="{00000000-0005-0000-0000-0000A7AD0000}"/>
    <cellStyle name="Normal 5 3 2 5 2 2 2 2 2 2" xfId="45365" xr:uid="{00000000-0005-0000-0000-0000A8AD0000}"/>
    <cellStyle name="Normal 5 3 2 5 2 2 2 2 3" xfId="45366" xr:uid="{00000000-0005-0000-0000-0000A9AD0000}"/>
    <cellStyle name="Normal 5 3 2 5 2 2 2 2 3 2" xfId="45367" xr:uid="{00000000-0005-0000-0000-0000AAAD0000}"/>
    <cellStyle name="Normal 5 3 2 5 2 2 2 2 3 2 2" xfId="45368" xr:uid="{00000000-0005-0000-0000-0000ABAD0000}"/>
    <cellStyle name="Normal 5 3 2 5 2 2 2 2 3 3" xfId="45369" xr:uid="{00000000-0005-0000-0000-0000ACAD0000}"/>
    <cellStyle name="Normal 5 3 2 5 2 2 2 2 4" xfId="45370" xr:uid="{00000000-0005-0000-0000-0000ADAD0000}"/>
    <cellStyle name="Normal 5 3 2 5 2 2 2 3" xfId="45371" xr:uid="{00000000-0005-0000-0000-0000AEAD0000}"/>
    <cellStyle name="Normal 5 3 2 5 2 2 2 3 2" xfId="45372" xr:uid="{00000000-0005-0000-0000-0000AFAD0000}"/>
    <cellStyle name="Normal 5 3 2 5 2 2 2 4" xfId="45373" xr:uid="{00000000-0005-0000-0000-0000B0AD0000}"/>
    <cellStyle name="Normal 5 3 2 5 2 2 2 4 2" xfId="45374" xr:uid="{00000000-0005-0000-0000-0000B1AD0000}"/>
    <cellStyle name="Normal 5 3 2 5 2 2 2 4 2 2" xfId="45375" xr:uid="{00000000-0005-0000-0000-0000B2AD0000}"/>
    <cellStyle name="Normal 5 3 2 5 2 2 2 4 3" xfId="45376" xr:uid="{00000000-0005-0000-0000-0000B3AD0000}"/>
    <cellStyle name="Normal 5 3 2 5 2 2 2 5" xfId="45377" xr:uid="{00000000-0005-0000-0000-0000B4AD0000}"/>
    <cellStyle name="Normal 5 3 2 5 2 2 3" xfId="45378" xr:uid="{00000000-0005-0000-0000-0000B5AD0000}"/>
    <cellStyle name="Normal 5 3 2 5 2 2 3 2" xfId="45379" xr:uid="{00000000-0005-0000-0000-0000B6AD0000}"/>
    <cellStyle name="Normal 5 3 2 5 2 2 3 2 2" xfId="45380" xr:uid="{00000000-0005-0000-0000-0000B7AD0000}"/>
    <cellStyle name="Normal 5 3 2 5 2 2 3 3" xfId="45381" xr:uid="{00000000-0005-0000-0000-0000B8AD0000}"/>
    <cellStyle name="Normal 5 3 2 5 2 2 3 3 2" xfId="45382" xr:uid="{00000000-0005-0000-0000-0000B9AD0000}"/>
    <cellStyle name="Normal 5 3 2 5 2 2 3 3 2 2" xfId="45383" xr:uid="{00000000-0005-0000-0000-0000BAAD0000}"/>
    <cellStyle name="Normal 5 3 2 5 2 2 3 3 3" xfId="45384" xr:uid="{00000000-0005-0000-0000-0000BBAD0000}"/>
    <cellStyle name="Normal 5 3 2 5 2 2 3 4" xfId="45385" xr:uid="{00000000-0005-0000-0000-0000BCAD0000}"/>
    <cellStyle name="Normal 5 3 2 5 2 2 4" xfId="45386" xr:uid="{00000000-0005-0000-0000-0000BDAD0000}"/>
    <cellStyle name="Normal 5 3 2 5 2 2 4 2" xfId="45387" xr:uid="{00000000-0005-0000-0000-0000BEAD0000}"/>
    <cellStyle name="Normal 5 3 2 5 2 2 4 2 2" xfId="45388" xr:uid="{00000000-0005-0000-0000-0000BFAD0000}"/>
    <cellStyle name="Normal 5 3 2 5 2 2 4 3" xfId="45389" xr:uid="{00000000-0005-0000-0000-0000C0AD0000}"/>
    <cellStyle name="Normal 5 3 2 5 2 2 4 3 2" xfId="45390" xr:uid="{00000000-0005-0000-0000-0000C1AD0000}"/>
    <cellStyle name="Normal 5 3 2 5 2 2 4 3 2 2" xfId="45391" xr:uid="{00000000-0005-0000-0000-0000C2AD0000}"/>
    <cellStyle name="Normal 5 3 2 5 2 2 4 3 3" xfId="45392" xr:uid="{00000000-0005-0000-0000-0000C3AD0000}"/>
    <cellStyle name="Normal 5 3 2 5 2 2 4 4" xfId="45393" xr:uid="{00000000-0005-0000-0000-0000C4AD0000}"/>
    <cellStyle name="Normal 5 3 2 5 2 2 5" xfId="45394" xr:uid="{00000000-0005-0000-0000-0000C5AD0000}"/>
    <cellStyle name="Normal 5 3 2 5 2 2 5 2" xfId="45395" xr:uid="{00000000-0005-0000-0000-0000C6AD0000}"/>
    <cellStyle name="Normal 5 3 2 5 2 2 6" xfId="45396" xr:uid="{00000000-0005-0000-0000-0000C7AD0000}"/>
    <cellStyle name="Normal 5 3 2 5 2 2 6 2" xfId="45397" xr:uid="{00000000-0005-0000-0000-0000C8AD0000}"/>
    <cellStyle name="Normal 5 3 2 5 2 2 6 2 2" xfId="45398" xr:uid="{00000000-0005-0000-0000-0000C9AD0000}"/>
    <cellStyle name="Normal 5 3 2 5 2 2 6 3" xfId="45399" xr:uid="{00000000-0005-0000-0000-0000CAAD0000}"/>
    <cellStyle name="Normal 5 3 2 5 2 2 7" xfId="45400" xr:uid="{00000000-0005-0000-0000-0000CBAD0000}"/>
    <cellStyle name="Normal 5 3 2 5 2 2 7 2" xfId="45401" xr:uid="{00000000-0005-0000-0000-0000CCAD0000}"/>
    <cellStyle name="Normal 5 3 2 5 2 2 8" xfId="45402" xr:uid="{00000000-0005-0000-0000-0000CDAD0000}"/>
    <cellStyle name="Normal 5 3 2 5 2 3" xfId="45403" xr:uid="{00000000-0005-0000-0000-0000CEAD0000}"/>
    <cellStyle name="Normal 5 3 2 5 2 3 2" xfId="45404" xr:uid="{00000000-0005-0000-0000-0000CFAD0000}"/>
    <cellStyle name="Normal 5 3 2 5 2 3 2 2" xfId="45405" xr:uid="{00000000-0005-0000-0000-0000D0AD0000}"/>
    <cellStyle name="Normal 5 3 2 5 2 3 2 2 2" xfId="45406" xr:uid="{00000000-0005-0000-0000-0000D1AD0000}"/>
    <cellStyle name="Normal 5 3 2 5 2 3 2 3" xfId="45407" xr:uid="{00000000-0005-0000-0000-0000D2AD0000}"/>
    <cellStyle name="Normal 5 3 2 5 2 3 2 3 2" xfId="45408" xr:uid="{00000000-0005-0000-0000-0000D3AD0000}"/>
    <cellStyle name="Normal 5 3 2 5 2 3 2 3 2 2" xfId="45409" xr:uid="{00000000-0005-0000-0000-0000D4AD0000}"/>
    <cellStyle name="Normal 5 3 2 5 2 3 2 3 3" xfId="45410" xr:uid="{00000000-0005-0000-0000-0000D5AD0000}"/>
    <cellStyle name="Normal 5 3 2 5 2 3 2 4" xfId="45411" xr:uid="{00000000-0005-0000-0000-0000D6AD0000}"/>
    <cellStyle name="Normal 5 3 2 5 2 3 3" xfId="45412" xr:uid="{00000000-0005-0000-0000-0000D7AD0000}"/>
    <cellStyle name="Normal 5 3 2 5 2 3 3 2" xfId="45413" xr:uid="{00000000-0005-0000-0000-0000D8AD0000}"/>
    <cellStyle name="Normal 5 3 2 5 2 3 4" xfId="45414" xr:uid="{00000000-0005-0000-0000-0000D9AD0000}"/>
    <cellStyle name="Normal 5 3 2 5 2 3 4 2" xfId="45415" xr:uid="{00000000-0005-0000-0000-0000DAAD0000}"/>
    <cellStyle name="Normal 5 3 2 5 2 3 4 2 2" xfId="45416" xr:uid="{00000000-0005-0000-0000-0000DBAD0000}"/>
    <cellStyle name="Normal 5 3 2 5 2 3 4 3" xfId="45417" xr:uid="{00000000-0005-0000-0000-0000DCAD0000}"/>
    <cellStyle name="Normal 5 3 2 5 2 3 5" xfId="45418" xr:uid="{00000000-0005-0000-0000-0000DDAD0000}"/>
    <cellStyle name="Normal 5 3 2 5 2 4" xfId="45419" xr:uid="{00000000-0005-0000-0000-0000DEAD0000}"/>
    <cellStyle name="Normal 5 3 2 5 2 4 2" xfId="45420" xr:uid="{00000000-0005-0000-0000-0000DFAD0000}"/>
    <cellStyle name="Normal 5 3 2 5 2 4 2 2" xfId="45421" xr:uid="{00000000-0005-0000-0000-0000E0AD0000}"/>
    <cellStyle name="Normal 5 3 2 5 2 4 3" xfId="45422" xr:uid="{00000000-0005-0000-0000-0000E1AD0000}"/>
    <cellStyle name="Normal 5 3 2 5 2 4 3 2" xfId="45423" xr:uid="{00000000-0005-0000-0000-0000E2AD0000}"/>
    <cellStyle name="Normal 5 3 2 5 2 4 3 2 2" xfId="45424" xr:uid="{00000000-0005-0000-0000-0000E3AD0000}"/>
    <cellStyle name="Normal 5 3 2 5 2 4 3 3" xfId="45425" xr:uid="{00000000-0005-0000-0000-0000E4AD0000}"/>
    <cellStyle name="Normal 5 3 2 5 2 4 4" xfId="45426" xr:uid="{00000000-0005-0000-0000-0000E5AD0000}"/>
    <cellStyle name="Normal 5 3 2 5 2 5" xfId="45427" xr:uid="{00000000-0005-0000-0000-0000E6AD0000}"/>
    <cellStyle name="Normal 5 3 2 5 2 5 2" xfId="45428" xr:uid="{00000000-0005-0000-0000-0000E7AD0000}"/>
    <cellStyle name="Normal 5 3 2 5 2 5 2 2" xfId="45429" xr:uid="{00000000-0005-0000-0000-0000E8AD0000}"/>
    <cellStyle name="Normal 5 3 2 5 2 5 3" xfId="45430" xr:uid="{00000000-0005-0000-0000-0000E9AD0000}"/>
    <cellStyle name="Normal 5 3 2 5 2 5 3 2" xfId="45431" xr:uid="{00000000-0005-0000-0000-0000EAAD0000}"/>
    <cellStyle name="Normal 5 3 2 5 2 5 3 2 2" xfId="45432" xr:uid="{00000000-0005-0000-0000-0000EBAD0000}"/>
    <cellStyle name="Normal 5 3 2 5 2 5 3 3" xfId="45433" xr:uid="{00000000-0005-0000-0000-0000ECAD0000}"/>
    <cellStyle name="Normal 5 3 2 5 2 5 4" xfId="45434" xr:uid="{00000000-0005-0000-0000-0000EDAD0000}"/>
    <cellStyle name="Normal 5 3 2 5 2 6" xfId="45435" xr:uid="{00000000-0005-0000-0000-0000EEAD0000}"/>
    <cellStyle name="Normal 5 3 2 5 2 6 2" xfId="45436" xr:uid="{00000000-0005-0000-0000-0000EFAD0000}"/>
    <cellStyle name="Normal 5 3 2 5 2 7" xfId="45437" xr:uid="{00000000-0005-0000-0000-0000F0AD0000}"/>
    <cellStyle name="Normal 5 3 2 5 2 7 2" xfId="45438" xr:uid="{00000000-0005-0000-0000-0000F1AD0000}"/>
    <cellStyle name="Normal 5 3 2 5 2 7 2 2" xfId="45439" xr:uid="{00000000-0005-0000-0000-0000F2AD0000}"/>
    <cellStyle name="Normal 5 3 2 5 2 7 3" xfId="45440" xr:uid="{00000000-0005-0000-0000-0000F3AD0000}"/>
    <cellStyle name="Normal 5 3 2 5 2 8" xfId="45441" xr:uid="{00000000-0005-0000-0000-0000F4AD0000}"/>
    <cellStyle name="Normal 5 3 2 5 2 8 2" xfId="45442" xr:uid="{00000000-0005-0000-0000-0000F5AD0000}"/>
    <cellStyle name="Normal 5 3 2 5 2 9" xfId="45443" xr:uid="{00000000-0005-0000-0000-0000F6AD0000}"/>
    <cellStyle name="Normal 5 3 2 5 3" xfId="45444" xr:uid="{00000000-0005-0000-0000-0000F7AD0000}"/>
    <cellStyle name="Normal 5 3 2 5 3 2" xfId="45445" xr:uid="{00000000-0005-0000-0000-0000F8AD0000}"/>
    <cellStyle name="Normal 5 3 2 5 3 2 2" xfId="45446" xr:uid="{00000000-0005-0000-0000-0000F9AD0000}"/>
    <cellStyle name="Normal 5 3 2 5 3 2 2 2" xfId="45447" xr:uid="{00000000-0005-0000-0000-0000FAAD0000}"/>
    <cellStyle name="Normal 5 3 2 5 3 2 2 2 2" xfId="45448" xr:uid="{00000000-0005-0000-0000-0000FBAD0000}"/>
    <cellStyle name="Normal 5 3 2 5 3 2 2 3" xfId="45449" xr:uid="{00000000-0005-0000-0000-0000FCAD0000}"/>
    <cellStyle name="Normal 5 3 2 5 3 2 2 3 2" xfId="45450" xr:uid="{00000000-0005-0000-0000-0000FDAD0000}"/>
    <cellStyle name="Normal 5 3 2 5 3 2 2 3 2 2" xfId="45451" xr:uid="{00000000-0005-0000-0000-0000FEAD0000}"/>
    <cellStyle name="Normal 5 3 2 5 3 2 2 3 3" xfId="45452" xr:uid="{00000000-0005-0000-0000-0000FFAD0000}"/>
    <cellStyle name="Normal 5 3 2 5 3 2 2 4" xfId="45453" xr:uid="{00000000-0005-0000-0000-000000AE0000}"/>
    <cellStyle name="Normal 5 3 2 5 3 2 3" xfId="45454" xr:uid="{00000000-0005-0000-0000-000001AE0000}"/>
    <cellStyle name="Normal 5 3 2 5 3 2 3 2" xfId="45455" xr:uid="{00000000-0005-0000-0000-000002AE0000}"/>
    <cellStyle name="Normal 5 3 2 5 3 2 4" xfId="45456" xr:uid="{00000000-0005-0000-0000-000003AE0000}"/>
    <cellStyle name="Normal 5 3 2 5 3 2 4 2" xfId="45457" xr:uid="{00000000-0005-0000-0000-000004AE0000}"/>
    <cellStyle name="Normal 5 3 2 5 3 2 4 2 2" xfId="45458" xr:uid="{00000000-0005-0000-0000-000005AE0000}"/>
    <cellStyle name="Normal 5 3 2 5 3 2 4 3" xfId="45459" xr:uid="{00000000-0005-0000-0000-000006AE0000}"/>
    <cellStyle name="Normal 5 3 2 5 3 2 5" xfId="45460" xr:uid="{00000000-0005-0000-0000-000007AE0000}"/>
    <cellStyle name="Normal 5 3 2 5 3 3" xfId="45461" xr:uid="{00000000-0005-0000-0000-000008AE0000}"/>
    <cellStyle name="Normal 5 3 2 5 3 3 2" xfId="45462" xr:uid="{00000000-0005-0000-0000-000009AE0000}"/>
    <cellStyle name="Normal 5 3 2 5 3 3 2 2" xfId="45463" xr:uid="{00000000-0005-0000-0000-00000AAE0000}"/>
    <cellStyle name="Normal 5 3 2 5 3 3 3" xfId="45464" xr:uid="{00000000-0005-0000-0000-00000BAE0000}"/>
    <cellStyle name="Normal 5 3 2 5 3 3 3 2" xfId="45465" xr:uid="{00000000-0005-0000-0000-00000CAE0000}"/>
    <cellStyle name="Normal 5 3 2 5 3 3 3 2 2" xfId="45466" xr:uid="{00000000-0005-0000-0000-00000DAE0000}"/>
    <cellStyle name="Normal 5 3 2 5 3 3 3 3" xfId="45467" xr:uid="{00000000-0005-0000-0000-00000EAE0000}"/>
    <cellStyle name="Normal 5 3 2 5 3 3 4" xfId="45468" xr:uid="{00000000-0005-0000-0000-00000FAE0000}"/>
    <cellStyle name="Normal 5 3 2 5 3 4" xfId="45469" xr:uid="{00000000-0005-0000-0000-000010AE0000}"/>
    <cellStyle name="Normal 5 3 2 5 3 4 2" xfId="45470" xr:uid="{00000000-0005-0000-0000-000011AE0000}"/>
    <cellStyle name="Normal 5 3 2 5 3 4 2 2" xfId="45471" xr:uid="{00000000-0005-0000-0000-000012AE0000}"/>
    <cellStyle name="Normal 5 3 2 5 3 4 3" xfId="45472" xr:uid="{00000000-0005-0000-0000-000013AE0000}"/>
    <cellStyle name="Normal 5 3 2 5 3 4 3 2" xfId="45473" xr:uid="{00000000-0005-0000-0000-000014AE0000}"/>
    <cellStyle name="Normal 5 3 2 5 3 4 3 2 2" xfId="45474" xr:uid="{00000000-0005-0000-0000-000015AE0000}"/>
    <cellStyle name="Normal 5 3 2 5 3 4 3 3" xfId="45475" xr:uid="{00000000-0005-0000-0000-000016AE0000}"/>
    <cellStyle name="Normal 5 3 2 5 3 4 4" xfId="45476" xr:uid="{00000000-0005-0000-0000-000017AE0000}"/>
    <cellStyle name="Normal 5 3 2 5 3 5" xfId="45477" xr:uid="{00000000-0005-0000-0000-000018AE0000}"/>
    <cellStyle name="Normal 5 3 2 5 3 5 2" xfId="45478" xr:uid="{00000000-0005-0000-0000-000019AE0000}"/>
    <cellStyle name="Normal 5 3 2 5 3 6" xfId="45479" xr:uid="{00000000-0005-0000-0000-00001AAE0000}"/>
    <cellStyle name="Normal 5 3 2 5 3 6 2" xfId="45480" xr:uid="{00000000-0005-0000-0000-00001BAE0000}"/>
    <cellStyle name="Normal 5 3 2 5 3 6 2 2" xfId="45481" xr:uid="{00000000-0005-0000-0000-00001CAE0000}"/>
    <cellStyle name="Normal 5 3 2 5 3 6 3" xfId="45482" xr:uid="{00000000-0005-0000-0000-00001DAE0000}"/>
    <cellStyle name="Normal 5 3 2 5 3 7" xfId="45483" xr:uid="{00000000-0005-0000-0000-00001EAE0000}"/>
    <cellStyle name="Normal 5 3 2 5 3 7 2" xfId="45484" xr:uid="{00000000-0005-0000-0000-00001FAE0000}"/>
    <cellStyle name="Normal 5 3 2 5 3 8" xfId="45485" xr:uid="{00000000-0005-0000-0000-000020AE0000}"/>
    <cellStyle name="Normal 5 3 2 5 4" xfId="45486" xr:uid="{00000000-0005-0000-0000-000021AE0000}"/>
    <cellStyle name="Normal 5 3 2 5 4 2" xfId="45487" xr:uid="{00000000-0005-0000-0000-000022AE0000}"/>
    <cellStyle name="Normal 5 3 2 5 4 2 2" xfId="45488" xr:uid="{00000000-0005-0000-0000-000023AE0000}"/>
    <cellStyle name="Normal 5 3 2 5 4 2 2 2" xfId="45489" xr:uid="{00000000-0005-0000-0000-000024AE0000}"/>
    <cellStyle name="Normal 5 3 2 5 4 2 3" xfId="45490" xr:uid="{00000000-0005-0000-0000-000025AE0000}"/>
    <cellStyle name="Normal 5 3 2 5 4 2 3 2" xfId="45491" xr:uid="{00000000-0005-0000-0000-000026AE0000}"/>
    <cellStyle name="Normal 5 3 2 5 4 2 3 2 2" xfId="45492" xr:uid="{00000000-0005-0000-0000-000027AE0000}"/>
    <cellStyle name="Normal 5 3 2 5 4 2 3 3" xfId="45493" xr:uid="{00000000-0005-0000-0000-000028AE0000}"/>
    <cellStyle name="Normal 5 3 2 5 4 2 4" xfId="45494" xr:uid="{00000000-0005-0000-0000-000029AE0000}"/>
    <cellStyle name="Normal 5 3 2 5 4 3" xfId="45495" xr:uid="{00000000-0005-0000-0000-00002AAE0000}"/>
    <cellStyle name="Normal 5 3 2 5 4 3 2" xfId="45496" xr:uid="{00000000-0005-0000-0000-00002BAE0000}"/>
    <cellStyle name="Normal 5 3 2 5 4 4" xfId="45497" xr:uid="{00000000-0005-0000-0000-00002CAE0000}"/>
    <cellStyle name="Normal 5 3 2 5 4 4 2" xfId="45498" xr:uid="{00000000-0005-0000-0000-00002DAE0000}"/>
    <cellStyle name="Normal 5 3 2 5 4 4 2 2" xfId="45499" xr:uid="{00000000-0005-0000-0000-00002EAE0000}"/>
    <cellStyle name="Normal 5 3 2 5 4 4 3" xfId="45500" xr:uid="{00000000-0005-0000-0000-00002FAE0000}"/>
    <cellStyle name="Normal 5 3 2 5 4 5" xfId="45501" xr:uid="{00000000-0005-0000-0000-000030AE0000}"/>
    <cellStyle name="Normal 5 3 2 5 5" xfId="45502" xr:uid="{00000000-0005-0000-0000-000031AE0000}"/>
    <cellStyle name="Normal 5 3 2 5 5 2" xfId="45503" xr:uid="{00000000-0005-0000-0000-000032AE0000}"/>
    <cellStyle name="Normal 5 3 2 5 5 2 2" xfId="45504" xr:uid="{00000000-0005-0000-0000-000033AE0000}"/>
    <cellStyle name="Normal 5 3 2 5 5 3" xfId="45505" xr:uid="{00000000-0005-0000-0000-000034AE0000}"/>
    <cellStyle name="Normal 5 3 2 5 5 3 2" xfId="45506" xr:uid="{00000000-0005-0000-0000-000035AE0000}"/>
    <cellStyle name="Normal 5 3 2 5 5 3 2 2" xfId="45507" xr:uid="{00000000-0005-0000-0000-000036AE0000}"/>
    <cellStyle name="Normal 5 3 2 5 5 3 3" xfId="45508" xr:uid="{00000000-0005-0000-0000-000037AE0000}"/>
    <cellStyle name="Normal 5 3 2 5 5 4" xfId="45509" xr:uid="{00000000-0005-0000-0000-000038AE0000}"/>
    <cellStyle name="Normal 5 3 2 5 6" xfId="45510" xr:uid="{00000000-0005-0000-0000-000039AE0000}"/>
    <cellStyle name="Normal 5 3 2 5 6 2" xfId="45511" xr:uid="{00000000-0005-0000-0000-00003AAE0000}"/>
    <cellStyle name="Normal 5 3 2 5 6 2 2" xfId="45512" xr:uid="{00000000-0005-0000-0000-00003BAE0000}"/>
    <cellStyle name="Normal 5 3 2 5 6 3" xfId="45513" xr:uid="{00000000-0005-0000-0000-00003CAE0000}"/>
    <cellStyle name="Normal 5 3 2 5 6 3 2" xfId="45514" xr:uid="{00000000-0005-0000-0000-00003DAE0000}"/>
    <cellStyle name="Normal 5 3 2 5 6 3 2 2" xfId="45515" xr:uid="{00000000-0005-0000-0000-00003EAE0000}"/>
    <cellStyle name="Normal 5 3 2 5 6 3 3" xfId="45516" xr:uid="{00000000-0005-0000-0000-00003FAE0000}"/>
    <cellStyle name="Normal 5 3 2 5 6 4" xfId="45517" xr:uid="{00000000-0005-0000-0000-000040AE0000}"/>
    <cellStyle name="Normal 5 3 2 5 7" xfId="45518" xr:uid="{00000000-0005-0000-0000-000041AE0000}"/>
    <cellStyle name="Normal 5 3 2 5 7 2" xfId="45519" xr:uid="{00000000-0005-0000-0000-000042AE0000}"/>
    <cellStyle name="Normal 5 3 2 5 8" xfId="45520" xr:uid="{00000000-0005-0000-0000-000043AE0000}"/>
    <cellStyle name="Normal 5 3 2 5 8 2" xfId="45521" xr:uid="{00000000-0005-0000-0000-000044AE0000}"/>
    <cellStyle name="Normal 5 3 2 5 8 2 2" xfId="45522" xr:uid="{00000000-0005-0000-0000-000045AE0000}"/>
    <cellStyle name="Normal 5 3 2 5 8 3" xfId="45523" xr:uid="{00000000-0005-0000-0000-000046AE0000}"/>
    <cellStyle name="Normal 5 3 2 5 9" xfId="45524" xr:uid="{00000000-0005-0000-0000-000047AE0000}"/>
    <cellStyle name="Normal 5 3 2 5 9 2" xfId="45525" xr:uid="{00000000-0005-0000-0000-000048AE0000}"/>
    <cellStyle name="Normal 5 3 2 6" xfId="45526" xr:uid="{00000000-0005-0000-0000-000049AE0000}"/>
    <cellStyle name="Normal 5 3 2 6 2" xfId="45527" xr:uid="{00000000-0005-0000-0000-00004AAE0000}"/>
    <cellStyle name="Normal 5 3 2 6 2 2" xfId="45528" xr:uid="{00000000-0005-0000-0000-00004BAE0000}"/>
    <cellStyle name="Normal 5 3 2 6 2 2 2" xfId="45529" xr:uid="{00000000-0005-0000-0000-00004CAE0000}"/>
    <cellStyle name="Normal 5 3 2 6 2 2 2 2" xfId="45530" xr:uid="{00000000-0005-0000-0000-00004DAE0000}"/>
    <cellStyle name="Normal 5 3 2 6 2 2 2 2 2" xfId="45531" xr:uid="{00000000-0005-0000-0000-00004EAE0000}"/>
    <cellStyle name="Normal 5 3 2 6 2 2 2 3" xfId="45532" xr:uid="{00000000-0005-0000-0000-00004FAE0000}"/>
    <cellStyle name="Normal 5 3 2 6 2 2 2 3 2" xfId="45533" xr:uid="{00000000-0005-0000-0000-000050AE0000}"/>
    <cellStyle name="Normal 5 3 2 6 2 2 2 3 2 2" xfId="45534" xr:uid="{00000000-0005-0000-0000-000051AE0000}"/>
    <cellStyle name="Normal 5 3 2 6 2 2 2 3 3" xfId="45535" xr:uid="{00000000-0005-0000-0000-000052AE0000}"/>
    <cellStyle name="Normal 5 3 2 6 2 2 2 4" xfId="45536" xr:uid="{00000000-0005-0000-0000-000053AE0000}"/>
    <cellStyle name="Normal 5 3 2 6 2 2 3" xfId="45537" xr:uid="{00000000-0005-0000-0000-000054AE0000}"/>
    <cellStyle name="Normal 5 3 2 6 2 2 3 2" xfId="45538" xr:uid="{00000000-0005-0000-0000-000055AE0000}"/>
    <cellStyle name="Normal 5 3 2 6 2 2 4" xfId="45539" xr:uid="{00000000-0005-0000-0000-000056AE0000}"/>
    <cellStyle name="Normal 5 3 2 6 2 2 4 2" xfId="45540" xr:uid="{00000000-0005-0000-0000-000057AE0000}"/>
    <cellStyle name="Normal 5 3 2 6 2 2 4 2 2" xfId="45541" xr:uid="{00000000-0005-0000-0000-000058AE0000}"/>
    <cellStyle name="Normal 5 3 2 6 2 2 4 3" xfId="45542" xr:uid="{00000000-0005-0000-0000-000059AE0000}"/>
    <cellStyle name="Normal 5 3 2 6 2 2 5" xfId="45543" xr:uid="{00000000-0005-0000-0000-00005AAE0000}"/>
    <cellStyle name="Normal 5 3 2 6 2 3" xfId="45544" xr:uid="{00000000-0005-0000-0000-00005BAE0000}"/>
    <cellStyle name="Normal 5 3 2 6 2 3 2" xfId="45545" xr:uid="{00000000-0005-0000-0000-00005CAE0000}"/>
    <cellStyle name="Normal 5 3 2 6 2 3 2 2" xfId="45546" xr:uid="{00000000-0005-0000-0000-00005DAE0000}"/>
    <cellStyle name="Normal 5 3 2 6 2 3 3" xfId="45547" xr:uid="{00000000-0005-0000-0000-00005EAE0000}"/>
    <cellStyle name="Normal 5 3 2 6 2 3 3 2" xfId="45548" xr:uid="{00000000-0005-0000-0000-00005FAE0000}"/>
    <cellStyle name="Normal 5 3 2 6 2 3 3 2 2" xfId="45549" xr:uid="{00000000-0005-0000-0000-000060AE0000}"/>
    <cellStyle name="Normal 5 3 2 6 2 3 3 3" xfId="45550" xr:uid="{00000000-0005-0000-0000-000061AE0000}"/>
    <cellStyle name="Normal 5 3 2 6 2 3 4" xfId="45551" xr:uid="{00000000-0005-0000-0000-000062AE0000}"/>
    <cellStyle name="Normal 5 3 2 6 2 4" xfId="45552" xr:uid="{00000000-0005-0000-0000-000063AE0000}"/>
    <cellStyle name="Normal 5 3 2 6 2 4 2" xfId="45553" xr:uid="{00000000-0005-0000-0000-000064AE0000}"/>
    <cellStyle name="Normal 5 3 2 6 2 4 2 2" xfId="45554" xr:uid="{00000000-0005-0000-0000-000065AE0000}"/>
    <cellStyle name="Normal 5 3 2 6 2 4 3" xfId="45555" xr:uid="{00000000-0005-0000-0000-000066AE0000}"/>
    <cellStyle name="Normal 5 3 2 6 2 4 3 2" xfId="45556" xr:uid="{00000000-0005-0000-0000-000067AE0000}"/>
    <cellStyle name="Normal 5 3 2 6 2 4 3 2 2" xfId="45557" xr:uid="{00000000-0005-0000-0000-000068AE0000}"/>
    <cellStyle name="Normal 5 3 2 6 2 4 3 3" xfId="45558" xr:uid="{00000000-0005-0000-0000-000069AE0000}"/>
    <cellStyle name="Normal 5 3 2 6 2 4 4" xfId="45559" xr:uid="{00000000-0005-0000-0000-00006AAE0000}"/>
    <cellStyle name="Normal 5 3 2 6 2 5" xfId="45560" xr:uid="{00000000-0005-0000-0000-00006BAE0000}"/>
    <cellStyle name="Normal 5 3 2 6 2 5 2" xfId="45561" xr:uid="{00000000-0005-0000-0000-00006CAE0000}"/>
    <cellStyle name="Normal 5 3 2 6 2 6" xfId="45562" xr:uid="{00000000-0005-0000-0000-00006DAE0000}"/>
    <cellStyle name="Normal 5 3 2 6 2 6 2" xfId="45563" xr:uid="{00000000-0005-0000-0000-00006EAE0000}"/>
    <cellStyle name="Normal 5 3 2 6 2 6 2 2" xfId="45564" xr:uid="{00000000-0005-0000-0000-00006FAE0000}"/>
    <cellStyle name="Normal 5 3 2 6 2 6 3" xfId="45565" xr:uid="{00000000-0005-0000-0000-000070AE0000}"/>
    <cellStyle name="Normal 5 3 2 6 2 7" xfId="45566" xr:uid="{00000000-0005-0000-0000-000071AE0000}"/>
    <cellStyle name="Normal 5 3 2 6 2 7 2" xfId="45567" xr:uid="{00000000-0005-0000-0000-000072AE0000}"/>
    <cellStyle name="Normal 5 3 2 6 2 8" xfId="45568" xr:uid="{00000000-0005-0000-0000-000073AE0000}"/>
    <cellStyle name="Normal 5 3 2 6 3" xfId="45569" xr:uid="{00000000-0005-0000-0000-000074AE0000}"/>
    <cellStyle name="Normal 5 3 2 6 3 2" xfId="45570" xr:uid="{00000000-0005-0000-0000-000075AE0000}"/>
    <cellStyle name="Normal 5 3 2 6 3 2 2" xfId="45571" xr:uid="{00000000-0005-0000-0000-000076AE0000}"/>
    <cellStyle name="Normal 5 3 2 6 3 2 2 2" xfId="45572" xr:uid="{00000000-0005-0000-0000-000077AE0000}"/>
    <cellStyle name="Normal 5 3 2 6 3 2 3" xfId="45573" xr:uid="{00000000-0005-0000-0000-000078AE0000}"/>
    <cellStyle name="Normal 5 3 2 6 3 2 3 2" xfId="45574" xr:uid="{00000000-0005-0000-0000-000079AE0000}"/>
    <cellStyle name="Normal 5 3 2 6 3 2 3 2 2" xfId="45575" xr:uid="{00000000-0005-0000-0000-00007AAE0000}"/>
    <cellStyle name="Normal 5 3 2 6 3 2 3 3" xfId="45576" xr:uid="{00000000-0005-0000-0000-00007BAE0000}"/>
    <cellStyle name="Normal 5 3 2 6 3 2 4" xfId="45577" xr:uid="{00000000-0005-0000-0000-00007CAE0000}"/>
    <cellStyle name="Normal 5 3 2 6 3 3" xfId="45578" xr:uid="{00000000-0005-0000-0000-00007DAE0000}"/>
    <cellStyle name="Normal 5 3 2 6 3 3 2" xfId="45579" xr:uid="{00000000-0005-0000-0000-00007EAE0000}"/>
    <cellStyle name="Normal 5 3 2 6 3 4" xfId="45580" xr:uid="{00000000-0005-0000-0000-00007FAE0000}"/>
    <cellStyle name="Normal 5 3 2 6 3 4 2" xfId="45581" xr:uid="{00000000-0005-0000-0000-000080AE0000}"/>
    <cellStyle name="Normal 5 3 2 6 3 4 2 2" xfId="45582" xr:uid="{00000000-0005-0000-0000-000081AE0000}"/>
    <cellStyle name="Normal 5 3 2 6 3 4 3" xfId="45583" xr:uid="{00000000-0005-0000-0000-000082AE0000}"/>
    <cellStyle name="Normal 5 3 2 6 3 5" xfId="45584" xr:uid="{00000000-0005-0000-0000-000083AE0000}"/>
    <cellStyle name="Normal 5 3 2 6 4" xfId="45585" xr:uid="{00000000-0005-0000-0000-000084AE0000}"/>
    <cellStyle name="Normal 5 3 2 6 4 2" xfId="45586" xr:uid="{00000000-0005-0000-0000-000085AE0000}"/>
    <cellStyle name="Normal 5 3 2 6 4 2 2" xfId="45587" xr:uid="{00000000-0005-0000-0000-000086AE0000}"/>
    <cellStyle name="Normal 5 3 2 6 4 3" xfId="45588" xr:uid="{00000000-0005-0000-0000-000087AE0000}"/>
    <cellStyle name="Normal 5 3 2 6 4 3 2" xfId="45589" xr:uid="{00000000-0005-0000-0000-000088AE0000}"/>
    <cellStyle name="Normal 5 3 2 6 4 3 2 2" xfId="45590" xr:uid="{00000000-0005-0000-0000-000089AE0000}"/>
    <cellStyle name="Normal 5 3 2 6 4 3 3" xfId="45591" xr:uid="{00000000-0005-0000-0000-00008AAE0000}"/>
    <cellStyle name="Normal 5 3 2 6 4 4" xfId="45592" xr:uid="{00000000-0005-0000-0000-00008BAE0000}"/>
    <cellStyle name="Normal 5 3 2 6 5" xfId="45593" xr:uid="{00000000-0005-0000-0000-00008CAE0000}"/>
    <cellStyle name="Normal 5 3 2 6 5 2" xfId="45594" xr:uid="{00000000-0005-0000-0000-00008DAE0000}"/>
    <cellStyle name="Normal 5 3 2 6 5 2 2" xfId="45595" xr:uid="{00000000-0005-0000-0000-00008EAE0000}"/>
    <cellStyle name="Normal 5 3 2 6 5 3" xfId="45596" xr:uid="{00000000-0005-0000-0000-00008FAE0000}"/>
    <cellStyle name="Normal 5 3 2 6 5 3 2" xfId="45597" xr:uid="{00000000-0005-0000-0000-000090AE0000}"/>
    <cellStyle name="Normal 5 3 2 6 5 3 2 2" xfId="45598" xr:uid="{00000000-0005-0000-0000-000091AE0000}"/>
    <cellStyle name="Normal 5 3 2 6 5 3 3" xfId="45599" xr:uid="{00000000-0005-0000-0000-000092AE0000}"/>
    <cellStyle name="Normal 5 3 2 6 5 4" xfId="45600" xr:uid="{00000000-0005-0000-0000-000093AE0000}"/>
    <cellStyle name="Normal 5 3 2 6 6" xfId="45601" xr:uid="{00000000-0005-0000-0000-000094AE0000}"/>
    <cellStyle name="Normal 5 3 2 6 6 2" xfId="45602" xr:uid="{00000000-0005-0000-0000-000095AE0000}"/>
    <cellStyle name="Normal 5 3 2 6 7" xfId="45603" xr:uid="{00000000-0005-0000-0000-000096AE0000}"/>
    <cellStyle name="Normal 5 3 2 6 7 2" xfId="45604" xr:uid="{00000000-0005-0000-0000-000097AE0000}"/>
    <cellStyle name="Normal 5 3 2 6 7 2 2" xfId="45605" xr:uid="{00000000-0005-0000-0000-000098AE0000}"/>
    <cellStyle name="Normal 5 3 2 6 7 3" xfId="45606" xr:uid="{00000000-0005-0000-0000-000099AE0000}"/>
    <cellStyle name="Normal 5 3 2 6 8" xfId="45607" xr:uid="{00000000-0005-0000-0000-00009AAE0000}"/>
    <cellStyle name="Normal 5 3 2 6 8 2" xfId="45608" xr:uid="{00000000-0005-0000-0000-00009BAE0000}"/>
    <cellStyle name="Normal 5 3 2 6 9" xfId="45609" xr:uid="{00000000-0005-0000-0000-00009CAE0000}"/>
    <cellStyle name="Normal 5 3 2 7" xfId="45610" xr:uid="{00000000-0005-0000-0000-00009DAE0000}"/>
    <cellStyle name="Normal 5 3 2 7 2" xfId="45611" xr:uid="{00000000-0005-0000-0000-00009EAE0000}"/>
    <cellStyle name="Normal 5 3 2 7 2 2" xfId="45612" xr:uid="{00000000-0005-0000-0000-00009FAE0000}"/>
    <cellStyle name="Normal 5 3 2 7 2 2 2" xfId="45613" xr:uid="{00000000-0005-0000-0000-0000A0AE0000}"/>
    <cellStyle name="Normal 5 3 2 7 2 2 2 2" xfId="45614" xr:uid="{00000000-0005-0000-0000-0000A1AE0000}"/>
    <cellStyle name="Normal 5 3 2 7 2 2 3" xfId="45615" xr:uid="{00000000-0005-0000-0000-0000A2AE0000}"/>
    <cellStyle name="Normal 5 3 2 7 2 2 3 2" xfId="45616" xr:uid="{00000000-0005-0000-0000-0000A3AE0000}"/>
    <cellStyle name="Normal 5 3 2 7 2 2 3 2 2" xfId="45617" xr:uid="{00000000-0005-0000-0000-0000A4AE0000}"/>
    <cellStyle name="Normal 5 3 2 7 2 2 3 3" xfId="45618" xr:uid="{00000000-0005-0000-0000-0000A5AE0000}"/>
    <cellStyle name="Normal 5 3 2 7 2 2 4" xfId="45619" xr:uid="{00000000-0005-0000-0000-0000A6AE0000}"/>
    <cellStyle name="Normal 5 3 2 7 2 3" xfId="45620" xr:uid="{00000000-0005-0000-0000-0000A7AE0000}"/>
    <cellStyle name="Normal 5 3 2 7 2 3 2" xfId="45621" xr:uid="{00000000-0005-0000-0000-0000A8AE0000}"/>
    <cellStyle name="Normal 5 3 2 7 2 4" xfId="45622" xr:uid="{00000000-0005-0000-0000-0000A9AE0000}"/>
    <cellStyle name="Normal 5 3 2 7 2 4 2" xfId="45623" xr:uid="{00000000-0005-0000-0000-0000AAAE0000}"/>
    <cellStyle name="Normal 5 3 2 7 2 4 2 2" xfId="45624" xr:uid="{00000000-0005-0000-0000-0000ABAE0000}"/>
    <cellStyle name="Normal 5 3 2 7 2 4 3" xfId="45625" xr:uid="{00000000-0005-0000-0000-0000ACAE0000}"/>
    <cellStyle name="Normal 5 3 2 7 2 5" xfId="45626" xr:uid="{00000000-0005-0000-0000-0000ADAE0000}"/>
    <cellStyle name="Normal 5 3 2 7 3" xfId="45627" xr:uid="{00000000-0005-0000-0000-0000AEAE0000}"/>
    <cellStyle name="Normal 5 3 2 7 3 2" xfId="45628" xr:uid="{00000000-0005-0000-0000-0000AFAE0000}"/>
    <cellStyle name="Normal 5 3 2 7 3 2 2" xfId="45629" xr:uid="{00000000-0005-0000-0000-0000B0AE0000}"/>
    <cellStyle name="Normal 5 3 2 7 3 3" xfId="45630" xr:uid="{00000000-0005-0000-0000-0000B1AE0000}"/>
    <cellStyle name="Normal 5 3 2 7 3 3 2" xfId="45631" xr:uid="{00000000-0005-0000-0000-0000B2AE0000}"/>
    <cellStyle name="Normal 5 3 2 7 3 3 2 2" xfId="45632" xr:uid="{00000000-0005-0000-0000-0000B3AE0000}"/>
    <cellStyle name="Normal 5 3 2 7 3 3 3" xfId="45633" xr:uid="{00000000-0005-0000-0000-0000B4AE0000}"/>
    <cellStyle name="Normal 5 3 2 7 3 4" xfId="45634" xr:uid="{00000000-0005-0000-0000-0000B5AE0000}"/>
    <cellStyle name="Normal 5 3 2 7 4" xfId="45635" xr:uid="{00000000-0005-0000-0000-0000B6AE0000}"/>
    <cellStyle name="Normal 5 3 2 7 4 2" xfId="45636" xr:uid="{00000000-0005-0000-0000-0000B7AE0000}"/>
    <cellStyle name="Normal 5 3 2 7 4 2 2" xfId="45637" xr:uid="{00000000-0005-0000-0000-0000B8AE0000}"/>
    <cellStyle name="Normal 5 3 2 7 4 3" xfId="45638" xr:uid="{00000000-0005-0000-0000-0000B9AE0000}"/>
    <cellStyle name="Normal 5 3 2 7 4 3 2" xfId="45639" xr:uid="{00000000-0005-0000-0000-0000BAAE0000}"/>
    <cellStyle name="Normal 5 3 2 7 4 3 2 2" xfId="45640" xr:uid="{00000000-0005-0000-0000-0000BBAE0000}"/>
    <cellStyle name="Normal 5 3 2 7 4 3 3" xfId="45641" xr:uid="{00000000-0005-0000-0000-0000BCAE0000}"/>
    <cellStyle name="Normal 5 3 2 7 4 4" xfId="45642" xr:uid="{00000000-0005-0000-0000-0000BDAE0000}"/>
    <cellStyle name="Normal 5 3 2 7 5" xfId="45643" xr:uid="{00000000-0005-0000-0000-0000BEAE0000}"/>
    <cellStyle name="Normal 5 3 2 7 5 2" xfId="45644" xr:uid="{00000000-0005-0000-0000-0000BFAE0000}"/>
    <cellStyle name="Normal 5 3 2 7 6" xfId="45645" xr:uid="{00000000-0005-0000-0000-0000C0AE0000}"/>
    <cellStyle name="Normal 5 3 2 7 6 2" xfId="45646" xr:uid="{00000000-0005-0000-0000-0000C1AE0000}"/>
    <cellStyle name="Normal 5 3 2 7 6 2 2" xfId="45647" xr:uid="{00000000-0005-0000-0000-0000C2AE0000}"/>
    <cellStyle name="Normal 5 3 2 7 6 3" xfId="45648" xr:uid="{00000000-0005-0000-0000-0000C3AE0000}"/>
    <cellStyle name="Normal 5 3 2 7 7" xfId="45649" xr:uid="{00000000-0005-0000-0000-0000C4AE0000}"/>
    <cellStyle name="Normal 5 3 2 7 7 2" xfId="45650" xr:uid="{00000000-0005-0000-0000-0000C5AE0000}"/>
    <cellStyle name="Normal 5 3 2 7 8" xfId="45651" xr:uid="{00000000-0005-0000-0000-0000C6AE0000}"/>
    <cellStyle name="Normal 5 3 2 8" xfId="45652" xr:uid="{00000000-0005-0000-0000-0000C7AE0000}"/>
    <cellStyle name="Normal 5 3 2 8 2" xfId="45653" xr:uid="{00000000-0005-0000-0000-0000C8AE0000}"/>
    <cellStyle name="Normal 5 3 2 8 2 2" xfId="45654" xr:uid="{00000000-0005-0000-0000-0000C9AE0000}"/>
    <cellStyle name="Normal 5 3 2 8 2 2 2" xfId="45655" xr:uid="{00000000-0005-0000-0000-0000CAAE0000}"/>
    <cellStyle name="Normal 5 3 2 8 2 2 2 2" xfId="45656" xr:uid="{00000000-0005-0000-0000-0000CBAE0000}"/>
    <cellStyle name="Normal 5 3 2 8 2 2 3" xfId="45657" xr:uid="{00000000-0005-0000-0000-0000CCAE0000}"/>
    <cellStyle name="Normal 5 3 2 8 2 2 3 2" xfId="45658" xr:uid="{00000000-0005-0000-0000-0000CDAE0000}"/>
    <cellStyle name="Normal 5 3 2 8 2 2 3 2 2" xfId="45659" xr:uid="{00000000-0005-0000-0000-0000CEAE0000}"/>
    <cellStyle name="Normal 5 3 2 8 2 2 3 3" xfId="45660" xr:uid="{00000000-0005-0000-0000-0000CFAE0000}"/>
    <cellStyle name="Normal 5 3 2 8 2 2 4" xfId="45661" xr:uid="{00000000-0005-0000-0000-0000D0AE0000}"/>
    <cellStyle name="Normal 5 3 2 8 2 3" xfId="45662" xr:uid="{00000000-0005-0000-0000-0000D1AE0000}"/>
    <cellStyle name="Normal 5 3 2 8 2 3 2" xfId="45663" xr:uid="{00000000-0005-0000-0000-0000D2AE0000}"/>
    <cellStyle name="Normal 5 3 2 8 2 4" xfId="45664" xr:uid="{00000000-0005-0000-0000-0000D3AE0000}"/>
    <cellStyle name="Normal 5 3 2 8 2 4 2" xfId="45665" xr:uid="{00000000-0005-0000-0000-0000D4AE0000}"/>
    <cellStyle name="Normal 5 3 2 8 2 4 2 2" xfId="45666" xr:uid="{00000000-0005-0000-0000-0000D5AE0000}"/>
    <cellStyle name="Normal 5 3 2 8 2 4 3" xfId="45667" xr:uid="{00000000-0005-0000-0000-0000D6AE0000}"/>
    <cellStyle name="Normal 5 3 2 8 2 5" xfId="45668" xr:uid="{00000000-0005-0000-0000-0000D7AE0000}"/>
    <cellStyle name="Normal 5 3 2 8 3" xfId="45669" xr:uid="{00000000-0005-0000-0000-0000D8AE0000}"/>
    <cellStyle name="Normal 5 3 2 8 3 2" xfId="45670" xr:uid="{00000000-0005-0000-0000-0000D9AE0000}"/>
    <cellStyle name="Normal 5 3 2 8 3 2 2" xfId="45671" xr:uid="{00000000-0005-0000-0000-0000DAAE0000}"/>
    <cellStyle name="Normal 5 3 2 8 3 3" xfId="45672" xr:uid="{00000000-0005-0000-0000-0000DBAE0000}"/>
    <cellStyle name="Normal 5 3 2 8 3 3 2" xfId="45673" xr:uid="{00000000-0005-0000-0000-0000DCAE0000}"/>
    <cellStyle name="Normal 5 3 2 8 3 3 2 2" xfId="45674" xr:uid="{00000000-0005-0000-0000-0000DDAE0000}"/>
    <cellStyle name="Normal 5 3 2 8 3 3 3" xfId="45675" xr:uid="{00000000-0005-0000-0000-0000DEAE0000}"/>
    <cellStyle name="Normal 5 3 2 8 3 4" xfId="45676" xr:uid="{00000000-0005-0000-0000-0000DFAE0000}"/>
    <cellStyle name="Normal 5 3 2 8 4" xfId="45677" xr:uid="{00000000-0005-0000-0000-0000E0AE0000}"/>
    <cellStyle name="Normal 5 3 2 8 4 2" xfId="45678" xr:uid="{00000000-0005-0000-0000-0000E1AE0000}"/>
    <cellStyle name="Normal 5 3 2 8 4 2 2" xfId="45679" xr:uid="{00000000-0005-0000-0000-0000E2AE0000}"/>
    <cellStyle name="Normal 5 3 2 8 4 3" xfId="45680" xr:uid="{00000000-0005-0000-0000-0000E3AE0000}"/>
    <cellStyle name="Normal 5 3 2 8 4 3 2" xfId="45681" xr:uid="{00000000-0005-0000-0000-0000E4AE0000}"/>
    <cellStyle name="Normal 5 3 2 8 4 3 2 2" xfId="45682" xr:uid="{00000000-0005-0000-0000-0000E5AE0000}"/>
    <cellStyle name="Normal 5 3 2 8 4 3 3" xfId="45683" xr:uid="{00000000-0005-0000-0000-0000E6AE0000}"/>
    <cellStyle name="Normal 5 3 2 8 4 4" xfId="45684" xr:uid="{00000000-0005-0000-0000-0000E7AE0000}"/>
    <cellStyle name="Normal 5 3 2 8 5" xfId="45685" xr:uid="{00000000-0005-0000-0000-0000E8AE0000}"/>
    <cellStyle name="Normal 5 3 2 8 5 2" xfId="45686" xr:uid="{00000000-0005-0000-0000-0000E9AE0000}"/>
    <cellStyle name="Normal 5 3 2 8 6" xfId="45687" xr:uid="{00000000-0005-0000-0000-0000EAAE0000}"/>
    <cellStyle name="Normal 5 3 2 8 6 2" xfId="45688" xr:uid="{00000000-0005-0000-0000-0000EBAE0000}"/>
    <cellStyle name="Normal 5 3 2 8 6 2 2" xfId="45689" xr:uid="{00000000-0005-0000-0000-0000ECAE0000}"/>
    <cellStyle name="Normal 5 3 2 8 6 3" xfId="45690" xr:uid="{00000000-0005-0000-0000-0000EDAE0000}"/>
    <cellStyle name="Normal 5 3 2 8 7" xfId="45691" xr:uid="{00000000-0005-0000-0000-0000EEAE0000}"/>
    <cellStyle name="Normal 5 3 2 8 7 2" xfId="45692" xr:uid="{00000000-0005-0000-0000-0000EFAE0000}"/>
    <cellStyle name="Normal 5 3 2 8 8" xfId="45693" xr:uid="{00000000-0005-0000-0000-0000F0AE0000}"/>
    <cellStyle name="Normal 5 3 2 9" xfId="45694" xr:uid="{00000000-0005-0000-0000-0000F1AE0000}"/>
    <cellStyle name="Normal 5 3 2 9 2" xfId="45695" xr:uid="{00000000-0005-0000-0000-0000F2AE0000}"/>
    <cellStyle name="Normal 5 3 2 9 2 2" xfId="45696" xr:uid="{00000000-0005-0000-0000-0000F3AE0000}"/>
    <cellStyle name="Normal 5 3 2 9 2 2 2" xfId="45697" xr:uid="{00000000-0005-0000-0000-0000F4AE0000}"/>
    <cellStyle name="Normal 5 3 2 9 2 2 2 2" xfId="45698" xr:uid="{00000000-0005-0000-0000-0000F5AE0000}"/>
    <cellStyle name="Normal 5 3 2 9 2 2 3" xfId="45699" xr:uid="{00000000-0005-0000-0000-0000F6AE0000}"/>
    <cellStyle name="Normal 5 3 2 9 2 2 3 2" xfId="45700" xr:uid="{00000000-0005-0000-0000-0000F7AE0000}"/>
    <cellStyle name="Normal 5 3 2 9 2 2 3 2 2" xfId="45701" xr:uid="{00000000-0005-0000-0000-0000F8AE0000}"/>
    <cellStyle name="Normal 5 3 2 9 2 2 3 3" xfId="45702" xr:uid="{00000000-0005-0000-0000-0000F9AE0000}"/>
    <cellStyle name="Normal 5 3 2 9 2 2 4" xfId="45703" xr:uid="{00000000-0005-0000-0000-0000FAAE0000}"/>
    <cellStyle name="Normal 5 3 2 9 2 3" xfId="45704" xr:uid="{00000000-0005-0000-0000-0000FBAE0000}"/>
    <cellStyle name="Normal 5 3 2 9 2 3 2" xfId="45705" xr:uid="{00000000-0005-0000-0000-0000FCAE0000}"/>
    <cellStyle name="Normal 5 3 2 9 2 4" xfId="45706" xr:uid="{00000000-0005-0000-0000-0000FDAE0000}"/>
    <cellStyle name="Normal 5 3 2 9 2 4 2" xfId="45707" xr:uid="{00000000-0005-0000-0000-0000FEAE0000}"/>
    <cellStyle name="Normal 5 3 2 9 2 4 2 2" xfId="45708" xr:uid="{00000000-0005-0000-0000-0000FFAE0000}"/>
    <cellStyle name="Normal 5 3 2 9 2 4 3" xfId="45709" xr:uid="{00000000-0005-0000-0000-000000AF0000}"/>
    <cellStyle name="Normal 5 3 2 9 2 5" xfId="45710" xr:uid="{00000000-0005-0000-0000-000001AF0000}"/>
    <cellStyle name="Normal 5 3 2 9 3" xfId="45711" xr:uid="{00000000-0005-0000-0000-000002AF0000}"/>
    <cellStyle name="Normal 5 3 2 9 3 2" xfId="45712" xr:uid="{00000000-0005-0000-0000-000003AF0000}"/>
    <cellStyle name="Normal 5 3 2 9 3 2 2" xfId="45713" xr:uid="{00000000-0005-0000-0000-000004AF0000}"/>
    <cellStyle name="Normal 5 3 2 9 3 3" xfId="45714" xr:uid="{00000000-0005-0000-0000-000005AF0000}"/>
    <cellStyle name="Normal 5 3 2 9 3 3 2" xfId="45715" xr:uid="{00000000-0005-0000-0000-000006AF0000}"/>
    <cellStyle name="Normal 5 3 2 9 3 3 2 2" xfId="45716" xr:uid="{00000000-0005-0000-0000-000007AF0000}"/>
    <cellStyle name="Normal 5 3 2 9 3 3 3" xfId="45717" xr:uid="{00000000-0005-0000-0000-000008AF0000}"/>
    <cellStyle name="Normal 5 3 2 9 3 4" xfId="45718" xr:uid="{00000000-0005-0000-0000-000009AF0000}"/>
    <cellStyle name="Normal 5 3 2 9 4" xfId="45719" xr:uid="{00000000-0005-0000-0000-00000AAF0000}"/>
    <cellStyle name="Normal 5 3 2 9 4 2" xfId="45720" xr:uid="{00000000-0005-0000-0000-00000BAF0000}"/>
    <cellStyle name="Normal 5 3 2 9 5" xfId="45721" xr:uid="{00000000-0005-0000-0000-00000CAF0000}"/>
    <cellStyle name="Normal 5 3 2 9 5 2" xfId="45722" xr:uid="{00000000-0005-0000-0000-00000DAF0000}"/>
    <cellStyle name="Normal 5 3 2 9 5 2 2" xfId="45723" xr:uid="{00000000-0005-0000-0000-00000EAF0000}"/>
    <cellStyle name="Normal 5 3 2 9 5 3" xfId="45724" xr:uid="{00000000-0005-0000-0000-00000FAF0000}"/>
    <cellStyle name="Normal 5 3 2 9 6" xfId="45725" xr:uid="{00000000-0005-0000-0000-000010AF0000}"/>
    <cellStyle name="Normal 5 3 2_T-straight with PEDs adjustor" xfId="45726" xr:uid="{00000000-0005-0000-0000-000011AF0000}"/>
    <cellStyle name="Normal 5 3 20" xfId="45727" xr:uid="{00000000-0005-0000-0000-000012AF0000}"/>
    <cellStyle name="Normal 5 3 3" xfId="1367" xr:uid="{00000000-0005-0000-0000-000013AF0000}"/>
    <cellStyle name="Normal 5 3 3 10" xfId="45728" xr:uid="{00000000-0005-0000-0000-000014AF0000}"/>
    <cellStyle name="Normal 5 3 3 10 2" xfId="45729" xr:uid="{00000000-0005-0000-0000-000015AF0000}"/>
    <cellStyle name="Normal 5 3 3 10 2 2" xfId="45730" xr:uid="{00000000-0005-0000-0000-000016AF0000}"/>
    <cellStyle name="Normal 5 3 3 10 3" xfId="45731" xr:uid="{00000000-0005-0000-0000-000017AF0000}"/>
    <cellStyle name="Normal 5 3 3 10 3 2" xfId="45732" xr:uid="{00000000-0005-0000-0000-000018AF0000}"/>
    <cellStyle name="Normal 5 3 3 10 3 2 2" xfId="45733" xr:uid="{00000000-0005-0000-0000-000019AF0000}"/>
    <cellStyle name="Normal 5 3 3 10 3 3" xfId="45734" xr:uid="{00000000-0005-0000-0000-00001AAF0000}"/>
    <cellStyle name="Normal 5 3 3 10 4" xfId="45735" xr:uid="{00000000-0005-0000-0000-00001BAF0000}"/>
    <cellStyle name="Normal 5 3 3 11" xfId="45736" xr:uid="{00000000-0005-0000-0000-00001CAF0000}"/>
    <cellStyle name="Normal 5 3 3 11 2" xfId="45737" xr:uid="{00000000-0005-0000-0000-00001DAF0000}"/>
    <cellStyle name="Normal 5 3 3 11 2 2" xfId="45738" xr:uid="{00000000-0005-0000-0000-00001EAF0000}"/>
    <cellStyle name="Normal 5 3 3 11 3" xfId="45739" xr:uid="{00000000-0005-0000-0000-00001FAF0000}"/>
    <cellStyle name="Normal 5 3 3 11 3 2" xfId="45740" xr:uid="{00000000-0005-0000-0000-000020AF0000}"/>
    <cellStyle name="Normal 5 3 3 11 3 2 2" xfId="45741" xr:uid="{00000000-0005-0000-0000-000021AF0000}"/>
    <cellStyle name="Normal 5 3 3 11 3 3" xfId="45742" xr:uid="{00000000-0005-0000-0000-000022AF0000}"/>
    <cellStyle name="Normal 5 3 3 11 4" xfId="45743" xr:uid="{00000000-0005-0000-0000-000023AF0000}"/>
    <cellStyle name="Normal 5 3 3 12" xfId="45744" xr:uid="{00000000-0005-0000-0000-000024AF0000}"/>
    <cellStyle name="Normal 5 3 3 12 2" xfId="45745" xr:uid="{00000000-0005-0000-0000-000025AF0000}"/>
    <cellStyle name="Normal 5 3 3 12 2 2" xfId="45746" xr:uid="{00000000-0005-0000-0000-000026AF0000}"/>
    <cellStyle name="Normal 5 3 3 12 3" xfId="45747" xr:uid="{00000000-0005-0000-0000-000027AF0000}"/>
    <cellStyle name="Normal 5 3 3 12 3 2" xfId="45748" xr:uid="{00000000-0005-0000-0000-000028AF0000}"/>
    <cellStyle name="Normal 5 3 3 12 3 2 2" xfId="45749" xr:uid="{00000000-0005-0000-0000-000029AF0000}"/>
    <cellStyle name="Normal 5 3 3 12 3 3" xfId="45750" xr:uid="{00000000-0005-0000-0000-00002AAF0000}"/>
    <cellStyle name="Normal 5 3 3 12 4" xfId="45751" xr:uid="{00000000-0005-0000-0000-00002BAF0000}"/>
    <cellStyle name="Normal 5 3 3 13" xfId="45752" xr:uid="{00000000-0005-0000-0000-00002CAF0000}"/>
    <cellStyle name="Normal 5 3 3 13 2" xfId="45753" xr:uid="{00000000-0005-0000-0000-00002DAF0000}"/>
    <cellStyle name="Normal 5 3 3 13 2 2" xfId="45754" xr:uid="{00000000-0005-0000-0000-00002EAF0000}"/>
    <cellStyle name="Normal 5 3 3 13 3" xfId="45755" xr:uid="{00000000-0005-0000-0000-00002FAF0000}"/>
    <cellStyle name="Normal 5 3 3 14" xfId="45756" xr:uid="{00000000-0005-0000-0000-000030AF0000}"/>
    <cellStyle name="Normal 5 3 3 14 2" xfId="45757" xr:uid="{00000000-0005-0000-0000-000031AF0000}"/>
    <cellStyle name="Normal 5 3 3 15" xfId="45758" xr:uid="{00000000-0005-0000-0000-000032AF0000}"/>
    <cellStyle name="Normal 5 3 3 15 2" xfId="45759" xr:uid="{00000000-0005-0000-0000-000033AF0000}"/>
    <cellStyle name="Normal 5 3 3 16" xfId="45760" xr:uid="{00000000-0005-0000-0000-000034AF0000}"/>
    <cellStyle name="Normal 5 3 3 17" xfId="45761" xr:uid="{00000000-0005-0000-0000-000035AF0000}"/>
    <cellStyle name="Normal 5 3 3 2" xfId="1368" xr:uid="{00000000-0005-0000-0000-000036AF0000}"/>
    <cellStyle name="Normal 5 3 3 2 10" xfId="45762" xr:uid="{00000000-0005-0000-0000-000037AF0000}"/>
    <cellStyle name="Normal 5 3 3 2 11" xfId="45763" xr:uid="{00000000-0005-0000-0000-000038AF0000}"/>
    <cellStyle name="Normal 5 3 3 2 2" xfId="45764" xr:uid="{00000000-0005-0000-0000-000039AF0000}"/>
    <cellStyle name="Normal 5 3 3 2 2 10" xfId="45765" xr:uid="{00000000-0005-0000-0000-00003AAF0000}"/>
    <cellStyle name="Normal 5 3 3 2 2 2" xfId="45766" xr:uid="{00000000-0005-0000-0000-00003BAF0000}"/>
    <cellStyle name="Normal 5 3 3 2 2 2 2" xfId="45767" xr:uid="{00000000-0005-0000-0000-00003CAF0000}"/>
    <cellStyle name="Normal 5 3 3 2 2 2 2 2" xfId="45768" xr:uid="{00000000-0005-0000-0000-00003DAF0000}"/>
    <cellStyle name="Normal 5 3 3 2 2 2 2 2 2" xfId="45769" xr:uid="{00000000-0005-0000-0000-00003EAF0000}"/>
    <cellStyle name="Normal 5 3 3 2 2 2 2 2 2 2" xfId="45770" xr:uid="{00000000-0005-0000-0000-00003FAF0000}"/>
    <cellStyle name="Normal 5 3 3 2 2 2 2 2 3" xfId="45771" xr:uid="{00000000-0005-0000-0000-000040AF0000}"/>
    <cellStyle name="Normal 5 3 3 2 2 2 2 2 3 2" xfId="45772" xr:uid="{00000000-0005-0000-0000-000041AF0000}"/>
    <cellStyle name="Normal 5 3 3 2 2 2 2 2 3 2 2" xfId="45773" xr:uid="{00000000-0005-0000-0000-000042AF0000}"/>
    <cellStyle name="Normal 5 3 3 2 2 2 2 2 3 3" xfId="45774" xr:uid="{00000000-0005-0000-0000-000043AF0000}"/>
    <cellStyle name="Normal 5 3 3 2 2 2 2 2 4" xfId="45775" xr:uid="{00000000-0005-0000-0000-000044AF0000}"/>
    <cellStyle name="Normal 5 3 3 2 2 2 2 3" xfId="45776" xr:uid="{00000000-0005-0000-0000-000045AF0000}"/>
    <cellStyle name="Normal 5 3 3 2 2 2 2 3 2" xfId="45777" xr:uid="{00000000-0005-0000-0000-000046AF0000}"/>
    <cellStyle name="Normal 5 3 3 2 2 2 2 4" xfId="45778" xr:uid="{00000000-0005-0000-0000-000047AF0000}"/>
    <cellStyle name="Normal 5 3 3 2 2 2 2 4 2" xfId="45779" xr:uid="{00000000-0005-0000-0000-000048AF0000}"/>
    <cellStyle name="Normal 5 3 3 2 2 2 2 4 2 2" xfId="45780" xr:uid="{00000000-0005-0000-0000-000049AF0000}"/>
    <cellStyle name="Normal 5 3 3 2 2 2 2 4 3" xfId="45781" xr:uid="{00000000-0005-0000-0000-00004AAF0000}"/>
    <cellStyle name="Normal 5 3 3 2 2 2 2 5" xfId="45782" xr:uid="{00000000-0005-0000-0000-00004BAF0000}"/>
    <cellStyle name="Normal 5 3 3 2 2 2 3" xfId="45783" xr:uid="{00000000-0005-0000-0000-00004CAF0000}"/>
    <cellStyle name="Normal 5 3 3 2 2 2 3 2" xfId="45784" xr:uid="{00000000-0005-0000-0000-00004DAF0000}"/>
    <cellStyle name="Normal 5 3 3 2 2 2 3 2 2" xfId="45785" xr:uid="{00000000-0005-0000-0000-00004EAF0000}"/>
    <cellStyle name="Normal 5 3 3 2 2 2 3 3" xfId="45786" xr:uid="{00000000-0005-0000-0000-00004FAF0000}"/>
    <cellStyle name="Normal 5 3 3 2 2 2 3 3 2" xfId="45787" xr:uid="{00000000-0005-0000-0000-000050AF0000}"/>
    <cellStyle name="Normal 5 3 3 2 2 2 3 3 2 2" xfId="45788" xr:uid="{00000000-0005-0000-0000-000051AF0000}"/>
    <cellStyle name="Normal 5 3 3 2 2 2 3 3 3" xfId="45789" xr:uid="{00000000-0005-0000-0000-000052AF0000}"/>
    <cellStyle name="Normal 5 3 3 2 2 2 3 4" xfId="45790" xr:uid="{00000000-0005-0000-0000-000053AF0000}"/>
    <cellStyle name="Normal 5 3 3 2 2 2 4" xfId="45791" xr:uid="{00000000-0005-0000-0000-000054AF0000}"/>
    <cellStyle name="Normal 5 3 3 2 2 2 4 2" xfId="45792" xr:uid="{00000000-0005-0000-0000-000055AF0000}"/>
    <cellStyle name="Normal 5 3 3 2 2 2 4 2 2" xfId="45793" xr:uid="{00000000-0005-0000-0000-000056AF0000}"/>
    <cellStyle name="Normal 5 3 3 2 2 2 4 3" xfId="45794" xr:uid="{00000000-0005-0000-0000-000057AF0000}"/>
    <cellStyle name="Normal 5 3 3 2 2 2 4 3 2" xfId="45795" xr:uid="{00000000-0005-0000-0000-000058AF0000}"/>
    <cellStyle name="Normal 5 3 3 2 2 2 4 3 2 2" xfId="45796" xr:uid="{00000000-0005-0000-0000-000059AF0000}"/>
    <cellStyle name="Normal 5 3 3 2 2 2 4 3 3" xfId="45797" xr:uid="{00000000-0005-0000-0000-00005AAF0000}"/>
    <cellStyle name="Normal 5 3 3 2 2 2 4 4" xfId="45798" xr:uid="{00000000-0005-0000-0000-00005BAF0000}"/>
    <cellStyle name="Normal 5 3 3 2 2 2 5" xfId="45799" xr:uid="{00000000-0005-0000-0000-00005CAF0000}"/>
    <cellStyle name="Normal 5 3 3 2 2 2 5 2" xfId="45800" xr:uid="{00000000-0005-0000-0000-00005DAF0000}"/>
    <cellStyle name="Normal 5 3 3 2 2 2 6" xfId="45801" xr:uid="{00000000-0005-0000-0000-00005EAF0000}"/>
    <cellStyle name="Normal 5 3 3 2 2 2 6 2" xfId="45802" xr:uid="{00000000-0005-0000-0000-00005FAF0000}"/>
    <cellStyle name="Normal 5 3 3 2 2 2 6 2 2" xfId="45803" xr:uid="{00000000-0005-0000-0000-000060AF0000}"/>
    <cellStyle name="Normal 5 3 3 2 2 2 6 3" xfId="45804" xr:uid="{00000000-0005-0000-0000-000061AF0000}"/>
    <cellStyle name="Normal 5 3 3 2 2 2 7" xfId="45805" xr:uid="{00000000-0005-0000-0000-000062AF0000}"/>
    <cellStyle name="Normal 5 3 3 2 2 2 7 2" xfId="45806" xr:uid="{00000000-0005-0000-0000-000063AF0000}"/>
    <cellStyle name="Normal 5 3 3 2 2 2 8" xfId="45807" xr:uid="{00000000-0005-0000-0000-000064AF0000}"/>
    <cellStyle name="Normal 5 3 3 2 2 3" xfId="45808" xr:uid="{00000000-0005-0000-0000-000065AF0000}"/>
    <cellStyle name="Normal 5 3 3 2 2 3 2" xfId="45809" xr:uid="{00000000-0005-0000-0000-000066AF0000}"/>
    <cellStyle name="Normal 5 3 3 2 2 3 2 2" xfId="45810" xr:uid="{00000000-0005-0000-0000-000067AF0000}"/>
    <cellStyle name="Normal 5 3 3 2 2 3 2 2 2" xfId="45811" xr:uid="{00000000-0005-0000-0000-000068AF0000}"/>
    <cellStyle name="Normal 5 3 3 2 2 3 2 3" xfId="45812" xr:uid="{00000000-0005-0000-0000-000069AF0000}"/>
    <cellStyle name="Normal 5 3 3 2 2 3 2 3 2" xfId="45813" xr:uid="{00000000-0005-0000-0000-00006AAF0000}"/>
    <cellStyle name="Normal 5 3 3 2 2 3 2 3 2 2" xfId="45814" xr:uid="{00000000-0005-0000-0000-00006BAF0000}"/>
    <cellStyle name="Normal 5 3 3 2 2 3 2 3 3" xfId="45815" xr:uid="{00000000-0005-0000-0000-00006CAF0000}"/>
    <cellStyle name="Normal 5 3 3 2 2 3 2 4" xfId="45816" xr:uid="{00000000-0005-0000-0000-00006DAF0000}"/>
    <cellStyle name="Normal 5 3 3 2 2 3 3" xfId="45817" xr:uid="{00000000-0005-0000-0000-00006EAF0000}"/>
    <cellStyle name="Normal 5 3 3 2 2 3 3 2" xfId="45818" xr:uid="{00000000-0005-0000-0000-00006FAF0000}"/>
    <cellStyle name="Normal 5 3 3 2 2 3 4" xfId="45819" xr:uid="{00000000-0005-0000-0000-000070AF0000}"/>
    <cellStyle name="Normal 5 3 3 2 2 3 4 2" xfId="45820" xr:uid="{00000000-0005-0000-0000-000071AF0000}"/>
    <cellStyle name="Normal 5 3 3 2 2 3 4 2 2" xfId="45821" xr:uid="{00000000-0005-0000-0000-000072AF0000}"/>
    <cellStyle name="Normal 5 3 3 2 2 3 4 3" xfId="45822" xr:uid="{00000000-0005-0000-0000-000073AF0000}"/>
    <cellStyle name="Normal 5 3 3 2 2 3 5" xfId="45823" xr:uid="{00000000-0005-0000-0000-000074AF0000}"/>
    <cellStyle name="Normal 5 3 3 2 2 4" xfId="45824" xr:uid="{00000000-0005-0000-0000-000075AF0000}"/>
    <cellStyle name="Normal 5 3 3 2 2 4 2" xfId="45825" xr:uid="{00000000-0005-0000-0000-000076AF0000}"/>
    <cellStyle name="Normal 5 3 3 2 2 4 2 2" xfId="45826" xr:uid="{00000000-0005-0000-0000-000077AF0000}"/>
    <cellStyle name="Normal 5 3 3 2 2 4 3" xfId="45827" xr:uid="{00000000-0005-0000-0000-000078AF0000}"/>
    <cellStyle name="Normal 5 3 3 2 2 4 3 2" xfId="45828" xr:uid="{00000000-0005-0000-0000-000079AF0000}"/>
    <cellStyle name="Normal 5 3 3 2 2 4 3 2 2" xfId="45829" xr:uid="{00000000-0005-0000-0000-00007AAF0000}"/>
    <cellStyle name="Normal 5 3 3 2 2 4 3 3" xfId="45830" xr:uid="{00000000-0005-0000-0000-00007BAF0000}"/>
    <cellStyle name="Normal 5 3 3 2 2 4 4" xfId="45831" xr:uid="{00000000-0005-0000-0000-00007CAF0000}"/>
    <cellStyle name="Normal 5 3 3 2 2 5" xfId="45832" xr:uid="{00000000-0005-0000-0000-00007DAF0000}"/>
    <cellStyle name="Normal 5 3 3 2 2 5 2" xfId="45833" xr:uid="{00000000-0005-0000-0000-00007EAF0000}"/>
    <cellStyle name="Normal 5 3 3 2 2 5 2 2" xfId="45834" xr:uid="{00000000-0005-0000-0000-00007FAF0000}"/>
    <cellStyle name="Normal 5 3 3 2 2 5 3" xfId="45835" xr:uid="{00000000-0005-0000-0000-000080AF0000}"/>
    <cellStyle name="Normal 5 3 3 2 2 5 3 2" xfId="45836" xr:uid="{00000000-0005-0000-0000-000081AF0000}"/>
    <cellStyle name="Normal 5 3 3 2 2 5 3 2 2" xfId="45837" xr:uid="{00000000-0005-0000-0000-000082AF0000}"/>
    <cellStyle name="Normal 5 3 3 2 2 5 3 3" xfId="45838" xr:uid="{00000000-0005-0000-0000-000083AF0000}"/>
    <cellStyle name="Normal 5 3 3 2 2 5 4" xfId="45839" xr:uid="{00000000-0005-0000-0000-000084AF0000}"/>
    <cellStyle name="Normal 5 3 3 2 2 6" xfId="45840" xr:uid="{00000000-0005-0000-0000-000085AF0000}"/>
    <cellStyle name="Normal 5 3 3 2 2 6 2" xfId="45841" xr:uid="{00000000-0005-0000-0000-000086AF0000}"/>
    <cellStyle name="Normal 5 3 3 2 2 7" xfId="45842" xr:uid="{00000000-0005-0000-0000-000087AF0000}"/>
    <cellStyle name="Normal 5 3 3 2 2 7 2" xfId="45843" xr:uid="{00000000-0005-0000-0000-000088AF0000}"/>
    <cellStyle name="Normal 5 3 3 2 2 7 2 2" xfId="45844" xr:uid="{00000000-0005-0000-0000-000089AF0000}"/>
    <cellStyle name="Normal 5 3 3 2 2 7 3" xfId="45845" xr:uid="{00000000-0005-0000-0000-00008AAF0000}"/>
    <cellStyle name="Normal 5 3 3 2 2 8" xfId="45846" xr:uid="{00000000-0005-0000-0000-00008BAF0000}"/>
    <cellStyle name="Normal 5 3 3 2 2 8 2" xfId="45847" xr:uid="{00000000-0005-0000-0000-00008CAF0000}"/>
    <cellStyle name="Normal 5 3 3 2 2 9" xfId="45848" xr:uid="{00000000-0005-0000-0000-00008DAF0000}"/>
    <cellStyle name="Normal 5 3 3 2 3" xfId="45849" xr:uid="{00000000-0005-0000-0000-00008EAF0000}"/>
    <cellStyle name="Normal 5 3 3 2 3 2" xfId="45850" xr:uid="{00000000-0005-0000-0000-00008FAF0000}"/>
    <cellStyle name="Normal 5 3 3 2 3 2 2" xfId="45851" xr:uid="{00000000-0005-0000-0000-000090AF0000}"/>
    <cellStyle name="Normal 5 3 3 2 3 2 2 2" xfId="45852" xr:uid="{00000000-0005-0000-0000-000091AF0000}"/>
    <cellStyle name="Normal 5 3 3 2 3 2 2 2 2" xfId="45853" xr:uid="{00000000-0005-0000-0000-000092AF0000}"/>
    <cellStyle name="Normal 5 3 3 2 3 2 2 3" xfId="45854" xr:uid="{00000000-0005-0000-0000-000093AF0000}"/>
    <cellStyle name="Normal 5 3 3 2 3 2 2 3 2" xfId="45855" xr:uid="{00000000-0005-0000-0000-000094AF0000}"/>
    <cellStyle name="Normal 5 3 3 2 3 2 2 3 2 2" xfId="45856" xr:uid="{00000000-0005-0000-0000-000095AF0000}"/>
    <cellStyle name="Normal 5 3 3 2 3 2 2 3 3" xfId="45857" xr:uid="{00000000-0005-0000-0000-000096AF0000}"/>
    <cellStyle name="Normal 5 3 3 2 3 2 2 4" xfId="45858" xr:uid="{00000000-0005-0000-0000-000097AF0000}"/>
    <cellStyle name="Normal 5 3 3 2 3 2 3" xfId="45859" xr:uid="{00000000-0005-0000-0000-000098AF0000}"/>
    <cellStyle name="Normal 5 3 3 2 3 2 3 2" xfId="45860" xr:uid="{00000000-0005-0000-0000-000099AF0000}"/>
    <cellStyle name="Normal 5 3 3 2 3 2 4" xfId="45861" xr:uid="{00000000-0005-0000-0000-00009AAF0000}"/>
    <cellStyle name="Normal 5 3 3 2 3 2 4 2" xfId="45862" xr:uid="{00000000-0005-0000-0000-00009BAF0000}"/>
    <cellStyle name="Normal 5 3 3 2 3 2 4 2 2" xfId="45863" xr:uid="{00000000-0005-0000-0000-00009CAF0000}"/>
    <cellStyle name="Normal 5 3 3 2 3 2 4 3" xfId="45864" xr:uid="{00000000-0005-0000-0000-00009DAF0000}"/>
    <cellStyle name="Normal 5 3 3 2 3 2 5" xfId="45865" xr:uid="{00000000-0005-0000-0000-00009EAF0000}"/>
    <cellStyle name="Normal 5 3 3 2 3 3" xfId="45866" xr:uid="{00000000-0005-0000-0000-00009FAF0000}"/>
    <cellStyle name="Normal 5 3 3 2 3 3 2" xfId="45867" xr:uid="{00000000-0005-0000-0000-0000A0AF0000}"/>
    <cellStyle name="Normal 5 3 3 2 3 3 2 2" xfId="45868" xr:uid="{00000000-0005-0000-0000-0000A1AF0000}"/>
    <cellStyle name="Normal 5 3 3 2 3 3 3" xfId="45869" xr:uid="{00000000-0005-0000-0000-0000A2AF0000}"/>
    <cellStyle name="Normal 5 3 3 2 3 3 3 2" xfId="45870" xr:uid="{00000000-0005-0000-0000-0000A3AF0000}"/>
    <cellStyle name="Normal 5 3 3 2 3 3 3 2 2" xfId="45871" xr:uid="{00000000-0005-0000-0000-0000A4AF0000}"/>
    <cellStyle name="Normal 5 3 3 2 3 3 3 3" xfId="45872" xr:uid="{00000000-0005-0000-0000-0000A5AF0000}"/>
    <cellStyle name="Normal 5 3 3 2 3 3 4" xfId="45873" xr:uid="{00000000-0005-0000-0000-0000A6AF0000}"/>
    <cellStyle name="Normal 5 3 3 2 3 4" xfId="45874" xr:uid="{00000000-0005-0000-0000-0000A7AF0000}"/>
    <cellStyle name="Normal 5 3 3 2 3 4 2" xfId="45875" xr:uid="{00000000-0005-0000-0000-0000A8AF0000}"/>
    <cellStyle name="Normal 5 3 3 2 3 4 2 2" xfId="45876" xr:uid="{00000000-0005-0000-0000-0000A9AF0000}"/>
    <cellStyle name="Normal 5 3 3 2 3 4 3" xfId="45877" xr:uid="{00000000-0005-0000-0000-0000AAAF0000}"/>
    <cellStyle name="Normal 5 3 3 2 3 4 3 2" xfId="45878" xr:uid="{00000000-0005-0000-0000-0000ABAF0000}"/>
    <cellStyle name="Normal 5 3 3 2 3 4 3 2 2" xfId="45879" xr:uid="{00000000-0005-0000-0000-0000ACAF0000}"/>
    <cellStyle name="Normal 5 3 3 2 3 4 3 3" xfId="45880" xr:uid="{00000000-0005-0000-0000-0000ADAF0000}"/>
    <cellStyle name="Normal 5 3 3 2 3 4 4" xfId="45881" xr:uid="{00000000-0005-0000-0000-0000AEAF0000}"/>
    <cellStyle name="Normal 5 3 3 2 3 5" xfId="45882" xr:uid="{00000000-0005-0000-0000-0000AFAF0000}"/>
    <cellStyle name="Normal 5 3 3 2 3 5 2" xfId="45883" xr:uid="{00000000-0005-0000-0000-0000B0AF0000}"/>
    <cellStyle name="Normal 5 3 3 2 3 6" xfId="45884" xr:uid="{00000000-0005-0000-0000-0000B1AF0000}"/>
    <cellStyle name="Normal 5 3 3 2 3 6 2" xfId="45885" xr:uid="{00000000-0005-0000-0000-0000B2AF0000}"/>
    <cellStyle name="Normal 5 3 3 2 3 6 2 2" xfId="45886" xr:uid="{00000000-0005-0000-0000-0000B3AF0000}"/>
    <cellStyle name="Normal 5 3 3 2 3 6 3" xfId="45887" xr:uid="{00000000-0005-0000-0000-0000B4AF0000}"/>
    <cellStyle name="Normal 5 3 3 2 3 7" xfId="45888" xr:uid="{00000000-0005-0000-0000-0000B5AF0000}"/>
    <cellStyle name="Normal 5 3 3 2 3 7 2" xfId="45889" xr:uid="{00000000-0005-0000-0000-0000B6AF0000}"/>
    <cellStyle name="Normal 5 3 3 2 3 8" xfId="45890" xr:uid="{00000000-0005-0000-0000-0000B7AF0000}"/>
    <cellStyle name="Normal 5 3 3 2 4" xfId="45891" xr:uid="{00000000-0005-0000-0000-0000B8AF0000}"/>
    <cellStyle name="Normal 5 3 3 2 4 2" xfId="45892" xr:uid="{00000000-0005-0000-0000-0000B9AF0000}"/>
    <cellStyle name="Normal 5 3 3 2 4 2 2" xfId="45893" xr:uid="{00000000-0005-0000-0000-0000BAAF0000}"/>
    <cellStyle name="Normal 5 3 3 2 4 2 2 2" xfId="45894" xr:uid="{00000000-0005-0000-0000-0000BBAF0000}"/>
    <cellStyle name="Normal 5 3 3 2 4 2 3" xfId="45895" xr:uid="{00000000-0005-0000-0000-0000BCAF0000}"/>
    <cellStyle name="Normal 5 3 3 2 4 2 3 2" xfId="45896" xr:uid="{00000000-0005-0000-0000-0000BDAF0000}"/>
    <cellStyle name="Normal 5 3 3 2 4 2 3 2 2" xfId="45897" xr:uid="{00000000-0005-0000-0000-0000BEAF0000}"/>
    <cellStyle name="Normal 5 3 3 2 4 2 3 3" xfId="45898" xr:uid="{00000000-0005-0000-0000-0000BFAF0000}"/>
    <cellStyle name="Normal 5 3 3 2 4 2 4" xfId="45899" xr:uid="{00000000-0005-0000-0000-0000C0AF0000}"/>
    <cellStyle name="Normal 5 3 3 2 4 3" xfId="45900" xr:uid="{00000000-0005-0000-0000-0000C1AF0000}"/>
    <cellStyle name="Normal 5 3 3 2 4 3 2" xfId="45901" xr:uid="{00000000-0005-0000-0000-0000C2AF0000}"/>
    <cellStyle name="Normal 5 3 3 2 4 4" xfId="45902" xr:uid="{00000000-0005-0000-0000-0000C3AF0000}"/>
    <cellStyle name="Normal 5 3 3 2 4 4 2" xfId="45903" xr:uid="{00000000-0005-0000-0000-0000C4AF0000}"/>
    <cellStyle name="Normal 5 3 3 2 4 4 2 2" xfId="45904" xr:uid="{00000000-0005-0000-0000-0000C5AF0000}"/>
    <cellStyle name="Normal 5 3 3 2 4 4 3" xfId="45905" xr:uid="{00000000-0005-0000-0000-0000C6AF0000}"/>
    <cellStyle name="Normal 5 3 3 2 4 5" xfId="45906" xr:uid="{00000000-0005-0000-0000-0000C7AF0000}"/>
    <cellStyle name="Normal 5 3 3 2 5" xfId="45907" xr:uid="{00000000-0005-0000-0000-0000C8AF0000}"/>
    <cellStyle name="Normal 5 3 3 2 5 2" xfId="45908" xr:uid="{00000000-0005-0000-0000-0000C9AF0000}"/>
    <cellStyle name="Normal 5 3 3 2 5 2 2" xfId="45909" xr:uid="{00000000-0005-0000-0000-0000CAAF0000}"/>
    <cellStyle name="Normal 5 3 3 2 5 3" xfId="45910" xr:uid="{00000000-0005-0000-0000-0000CBAF0000}"/>
    <cellStyle name="Normal 5 3 3 2 5 3 2" xfId="45911" xr:uid="{00000000-0005-0000-0000-0000CCAF0000}"/>
    <cellStyle name="Normal 5 3 3 2 5 3 2 2" xfId="45912" xr:uid="{00000000-0005-0000-0000-0000CDAF0000}"/>
    <cellStyle name="Normal 5 3 3 2 5 3 3" xfId="45913" xr:uid="{00000000-0005-0000-0000-0000CEAF0000}"/>
    <cellStyle name="Normal 5 3 3 2 5 4" xfId="45914" xr:uid="{00000000-0005-0000-0000-0000CFAF0000}"/>
    <cellStyle name="Normal 5 3 3 2 6" xfId="45915" xr:uid="{00000000-0005-0000-0000-0000D0AF0000}"/>
    <cellStyle name="Normal 5 3 3 2 6 2" xfId="45916" xr:uid="{00000000-0005-0000-0000-0000D1AF0000}"/>
    <cellStyle name="Normal 5 3 3 2 6 2 2" xfId="45917" xr:uid="{00000000-0005-0000-0000-0000D2AF0000}"/>
    <cellStyle name="Normal 5 3 3 2 6 3" xfId="45918" xr:uid="{00000000-0005-0000-0000-0000D3AF0000}"/>
    <cellStyle name="Normal 5 3 3 2 6 3 2" xfId="45919" xr:uid="{00000000-0005-0000-0000-0000D4AF0000}"/>
    <cellStyle name="Normal 5 3 3 2 6 3 2 2" xfId="45920" xr:uid="{00000000-0005-0000-0000-0000D5AF0000}"/>
    <cellStyle name="Normal 5 3 3 2 6 3 3" xfId="45921" xr:uid="{00000000-0005-0000-0000-0000D6AF0000}"/>
    <cellStyle name="Normal 5 3 3 2 6 4" xfId="45922" xr:uid="{00000000-0005-0000-0000-0000D7AF0000}"/>
    <cellStyle name="Normal 5 3 3 2 7" xfId="45923" xr:uid="{00000000-0005-0000-0000-0000D8AF0000}"/>
    <cellStyle name="Normal 5 3 3 2 7 2" xfId="45924" xr:uid="{00000000-0005-0000-0000-0000D9AF0000}"/>
    <cellStyle name="Normal 5 3 3 2 8" xfId="45925" xr:uid="{00000000-0005-0000-0000-0000DAAF0000}"/>
    <cellStyle name="Normal 5 3 3 2 8 2" xfId="45926" xr:uid="{00000000-0005-0000-0000-0000DBAF0000}"/>
    <cellStyle name="Normal 5 3 3 2 8 2 2" xfId="45927" xr:uid="{00000000-0005-0000-0000-0000DCAF0000}"/>
    <cellStyle name="Normal 5 3 3 2 8 3" xfId="45928" xr:uid="{00000000-0005-0000-0000-0000DDAF0000}"/>
    <cellStyle name="Normal 5 3 3 2 9" xfId="45929" xr:uid="{00000000-0005-0000-0000-0000DEAF0000}"/>
    <cellStyle name="Normal 5 3 3 2 9 2" xfId="45930" xr:uid="{00000000-0005-0000-0000-0000DFAF0000}"/>
    <cellStyle name="Normal 5 3 3 3" xfId="45931" xr:uid="{00000000-0005-0000-0000-0000E0AF0000}"/>
    <cellStyle name="Normal 5 3 3 3 10" xfId="45932" xr:uid="{00000000-0005-0000-0000-0000E1AF0000}"/>
    <cellStyle name="Normal 5 3 3 3 11" xfId="45933" xr:uid="{00000000-0005-0000-0000-0000E2AF0000}"/>
    <cellStyle name="Normal 5 3 3 3 2" xfId="45934" xr:uid="{00000000-0005-0000-0000-0000E3AF0000}"/>
    <cellStyle name="Normal 5 3 3 3 2 10" xfId="45935" xr:uid="{00000000-0005-0000-0000-0000E4AF0000}"/>
    <cellStyle name="Normal 5 3 3 3 2 2" xfId="45936" xr:uid="{00000000-0005-0000-0000-0000E5AF0000}"/>
    <cellStyle name="Normal 5 3 3 3 2 2 2" xfId="45937" xr:uid="{00000000-0005-0000-0000-0000E6AF0000}"/>
    <cellStyle name="Normal 5 3 3 3 2 2 2 2" xfId="45938" xr:uid="{00000000-0005-0000-0000-0000E7AF0000}"/>
    <cellStyle name="Normal 5 3 3 3 2 2 2 2 2" xfId="45939" xr:uid="{00000000-0005-0000-0000-0000E8AF0000}"/>
    <cellStyle name="Normal 5 3 3 3 2 2 2 2 2 2" xfId="45940" xr:uid="{00000000-0005-0000-0000-0000E9AF0000}"/>
    <cellStyle name="Normal 5 3 3 3 2 2 2 2 3" xfId="45941" xr:uid="{00000000-0005-0000-0000-0000EAAF0000}"/>
    <cellStyle name="Normal 5 3 3 3 2 2 2 2 3 2" xfId="45942" xr:uid="{00000000-0005-0000-0000-0000EBAF0000}"/>
    <cellStyle name="Normal 5 3 3 3 2 2 2 2 3 2 2" xfId="45943" xr:uid="{00000000-0005-0000-0000-0000ECAF0000}"/>
    <cellStyle name="Normal 5 3 3 3 2 2 2 2 3 3" xfId="45944" xr:uid="{00000000-0005-0000-0000-0000EDAF0000}"/>
    <cellStyle name="Normal 5 3 3 3 2 2 2 2 4" xfId="45945" xr:uid="{00000000-0005-0000-0000-0000EEAF0000}"/>
    <cellStyle name="Normal 5 3 3 3 2 2 2 3" xfId="45946" xr:uid="{00000000-0005-0000-0000-0000EFAF0000}"/>
    <cellStyle name="Normal 5 3 3 3 2 2 2 3 2" xfId="45947" xr:uid="{00000000-0005-0000-0000-0000F0AF0000}"/>
    <cellStyle name="Normal 5 3 3 3 2 2 2 4" xfId="45948" xr:uid="{00000000-0005-0000-0000-0000F1AF0000}"/>
    <cellStyle name="Normal 5 3 3 3 2 2 2 4 2" xfId="45949" xr:uid="{00000000-0005-0000-0000-0000F2AF0000}"/>
    <cellStyle name="Normal 5 3 3 3 2 2 2 4 2 2" xfId="45950" xr:uid="{00000000-0005-0000-0000-0000F3AF0000}"/>
    <cellStyle name="Normal 5 3 3 3 2 2 2 4 3" xfId="45951" xr:uid="{00000000-0005-0000-0000-0000F4AF0000}"/>
    <cellStyle name="Normal 5 3 3 3 2 2 2 5" xfId="45952" xr:uid="{00000000-0005-0000-0000-0000F5AF0000}"/>
    <cellStyle name="Normal 5 3 3 3 2 2 3" xfId="45953" xr:uid="{00000000-0005-0000-0000-0000F6AF0000}"/>
    <cellStyle name="Normal 5 3 3 3 2 2 3 2" xfId="45954" xr:uid="{00000000-0005-0000-0000-0000F7AF0000}"/>
    <cellStyle name="Normal 5 3 3 3 2 2 3 2 2" xfId="45955" xr:uid="{00000000-0005-0000-0000-0000F8AF0000}"/>
    <cellStyle name="Normal 5 3 3 3 2 2 3 3" xfId="45956" xr:uid="{00000000-0005-0000-0000-0000F9AF0000}"/>
    <cellStyle name="Normal 5 3 3 3 2 2 3 3 2" xfId="45957" xr:uid="{00000000-0005-0000-0000-0000FAAF0000}"/>
    <cellStyle name="Normal 5 3 3 3 2 2 3 3 2 2" xfId="45958" xr:uid="{00000000-0005-0000-0000-0000FBAF0000}"/>
    <cellStyle name="Normal 5 3 3 3 2 2 3 3 3" xfId="45959" xr:uid="{00000000-0005-0000-0000-0000FCAF0000}"/>
    <cellStyle name="Normal 5 3 3 3 2 2 3 4" xfId="45960" xr:uid="{00000000-0005-0000-0000-0000FDAF0000}"/>
    <cellStyle name="Normal 5 3 3 3 2 2 4" xfId="45961" xr:uid="{00000000-0005-0000-0000-0000FEAF0000}"/>
    <cellStyle name="Normal 5 3 3 3 2 2 4 2" xfId="45962" xr:uid="{00000000-0005-0000-0000-0000FFAF0000}"/>
    <cellStyle name="Normal 5 3 3 3 2 2 4 2 2" xfId="45963" xr:uid="{00000000-0005-0000-0000-000000B00000}"/>
    <cellStyle name="Normal 5 3 3 3 2 2 4 3" xfId="45964" xr:uid="{00000000-0005-0000-0000-000001B00000}"/>
    <cellStyle name="Normal 5 3 3 3 2 2 4 3 2" xfId="45965" xr:uid="{00000000-0005-0000-0000-000002B00000}"/>
    <cellStyle name="Normal 5 3 3 3 2 2 4 3 2 2" xfId="45966" xr:uid="{00000000-0005-0000-0000-000003B00000}"/>
    <cellStyle name="Normal 5 3 3 3 2 2 4 3 3" xfId="45967" xr:uid="{00000000-0005-0000-0000-000004B00000}"/>
    <cellStyle name="Normal 5 3 3 3 2 2 4 4" xfId="45968" xr:uid="{00000000-0005-0000-0000-000005B00000}"/>
    <cellStyle name="Normal 5 3 3 3 2 2 5" xfId="45969" xr:uid="{00000000-0005-0000-0000-000006B00000}"/>
    <cellStyle name="Normal 5 3 3 3 2 2 5 2" xfId="45970" xr:uid="{00000000-0005-0000-0000-000007B00000}"/>
    <cellStyle name="Normal 5 3 3 3 2 2 6" xfId="45971" xr:uid="{00000000-0005-0000-0000-000008B00000}"/>
    <cellStyle name="Normal 5 3 3 3 2 2 6 2" xfId="45972" xr:uid="{00000000-0005-0000-0000-000009B00000}"/>
    <cellStyle name="Normal 5 3 3 3 2 2 6 2 2" xfId="45973" xr:uid="{00000000-0005-0000-0000-00000AB00000}"/>
    <cellStyle name="Normal 5 3 3 3 2 2 6 3" xfId="45974" xr:uid="{00000000-0005-0000-0000-00000BB00000}"/>
    <cellStyle name="Normal 5 3 3 3 2 2 7" xfId="45975" xr:uid="{00000000-0005-0000-0000-00000CB00000}"/>
    <cellStyle name="Normal 5 3 3 3 2 2 7 2" xfId="45976" xr:uid="{00000000-0005-0000-0000-00000DB00000}"/>
    <cellStyle name="Normal 5 3 3 3 2 2 8" xfId="45977" xr:uid="{00000000-0005-0000-0000-00000EB00000}"/>
    <cellStyle name="Normal 5 3 3 3 2 3" xfId="45978" xr:uid="{00000000-0005-0000-0000-00000FB00000}"/>
    <cellStyle name="Normal 5 3 3 3 2 3 2" xfId="45979" xr:uid="{00000000-0005-0000-0000-000010B00000}"/>
    <cellStyle name="Normal 5 3 3 3 2 3 2 2" xfId="45980" xr:uid="{00000000-0005-0000-0000-000011B00000}"/>
    <cellStyle name="Normal 5 3 3 3 2 3 2 2 2" xfId="45981" xr:uid="{00000000-0005-0000-0000-000012B00000}"/>
    <cellStyle name="Normal 5 3 3 3 2 3 2 3" xfId="45982" xr:uid="{00000000-0005-0000-0000-000013B00000}"/>
    <cellStyle name="Normal 5 3 3 3 2 3 2 3 2" xfId="45983" xr:uid="{00000000-0005-0000-0000-000014B00000}"/>
    <cellStyle name="Normal 5 3 3 3 2 3 2 3 2 2" xfId="45984" xr:uid="{00000000-0005-0000-0000-000015B00000}"/>
    <cellStyle name="Normal 5 3 3 3 2 3 2 3 3" xfId="45985" xr:uid="{00000000-0005-0000-0000-000016B00000}"/>
    <cellStyle name="Normal 5 3 3 3 2 3 2 4" xfId="45986" xr:uid="{00000000-0005-0000-0000-000017B00000}"/>
    <cellStyle name="Normal 5 3 3 3 2 3 3" xfId="45987" xr:uid="{00000000-0005-0000-0000-000018B00000}"/>
    <cellStyle name="Normal 5 3 3 3 2 3 3 2" xfId="45988" xr:uid="{00000000-0005-0000-0000-000019B00000}"/>
    <cellStyle name="Normal 5 3 3 3 2 3 4" xfId="45989" xr:uid="{00000000-0005-0000-0000-00001AB00000}"/>
    <cellStyle name="Normal 5 3 3 3 2 3 4 2" xfId="45990" xr:uid="{00000000-0005-0000-0000-00001BB00000}"/>
    <cellStyle name="Normal 5 3 3 3 2 3 4 2 2" xfId="45991" xr:uid="{00000000-0005-0000-0000-00001CB00000}"/>
    <cellStyle name="Normal 5 3 3 3 2 3 4 3" xfId="45992" xr:uid="{00000000-0005-0000-0000-00001DB00000}"/>
    <cellStyle name="Normal 5 3 3 3 2 3 5" xfId="45993" xr:uid="{00000000-0005-0000-0000-00001EB00000}"/>
    <cellStyle name="Normal 5 3 3 3 2 4" xfId="45994" xr:uid="{00000000-0005-0000-0000-00001FB00000}"/>
    <cellStyle name="Normal 5 3 3 3 2 4 2" xfId="45995" xr:uid="{00000000-0005-0000-0000-000020B00000}"/>
    <cellStyle name="Normal 5 3 3 3 2 4 2 2" xfId="45996" xr:uid="{00000000-0005-0000-0000-000021B00000}"/>
    <cellStyle name="Normal 5 3 3 3 2 4 3" xfId="45997" xr:uid="{00000000-0005-0000-0000-000022B00000}"/>
    <cellStyle name="Normal 5 3 3 3 2 4 3 2" xfId="45998" xr:uid="{00000000-0005-0000-0000-000023B00000}"/>
    <cellStyle name="Normal 5 3 3 3 2 4 3 2 2" xfId="45999" xr:uid="{00000000-0005-0000-0000-000024B00000}"/>
    <cellStyle name="Normal 5 3 3 3 2 4 3 3" xfId="46000" xr:uid="{00000000-0005-0000-0000-000025B00000}"/>
    <cellStyle name="Normal 5 3 3 3 2 4 4" xfId="46001" xr:uid="{00000000-0005-0000-0000-000026B00000}"/>
    <cellStyle name="Normal 5 3 3 3 2 5" xfId="46002" xr:uid="{00000000-0005-0000-0000-000027B00000}"/>
    <cellStyle name="Normal 5 3 3 3 2 5 2" xfId="46003" xr:uid="{00000000-0005-0000-0000-000028B00000}"/>
    <cellStyle name="Normal 5 3 3 3 2 5 2 2" xfId="46004" xr:uid="{00000000-0005-0000-0000-000029B00000}"/>
    <cellStyle name="Normal 5 3 3 3 2 5 3" xfId="46005" xr:uid="{00000000-0005-0000-0000-00002AB00000}"/>
    <cellStyle name="Normal 5 3 3 3 2 5 3 2" xfId="46006" xr:uid="{00000000-0005-0000-0000-00002BB00000}"/>
    <cellStyle name="Normal 5 3 3 3 2 5 3 2 2" xfId="46007" xr:uid="{00000000-0005-0000-0000-00002CB00000}"/>
    <cellStyle name="Normal 5 3 3 3 2 5 3 3" xfId="46008" xr:uid="{00000000-0005-0000-0000-00002DB00000}"/>
    <cellStyle name="Normal 5 3 3 3 2 5 4" xfId="46009" xr:uid="{00000000-0005-0000-0000-00002EB00000}"/>
    <cellStyle name="Normal 5 3 3 3 2 6" xfId="46010" xr:uid="{00000000-0005-0000-0000-00002FB00000}"/>
    <cellStyle name="Normal 5 3 3 3 2 6 2" xfId="46011" xr:uid="{00000000-0005-0000-0000-000030B00000}"/>
    <cellStyle name="Normal 5 3 3 3 2 7" xfId="46012" xr:uid="{00000000-0005-0000-0000-000031B00000}"/>
    <cellStyle name="Normal 5 3 3 3 2 7 2" xfId="46013" xr:uid="{00000000-0005-0000-0000-000032B00000}"/>
    <cellStyle name="Normal 5 3 3 3 2 7 2 2" xfId="46014" xr:uid="{00000000-0005-0000-0000-000033B00000}"/>
    <cellStyle name="Normal 5 3 3 3 2 7 3" xfId="46015" xr:uid="{00000000-0005-0000-0000-000034B00000}"/>
    <cellStyle name="Normal 5 3 3 3 2 8" xfId="46016" xr:uid="{00000000-0005-0000-0000-000035B00000}"/>
    <cellStyle name="Normal 5 3 3 3 2 8 2" xfId="46017" xr:uid="{00000000-0005-0000-0000-000036B00000}"/>
    <cellStyle name="Normal 5 3 3 3 2 9" xfId="46018" xr:uid="{00000000-0005-0000-0000-000037B00000}"/>
    <cellStyle name="Normal 5 3 3 3 3" xfId="46019" xr:uid="{00000000-0005-0000-0000-000038B00000}"/>
    <cellStyle name="Normal 5 3 3 3 3 2" xfId="46020" xr:uid="{00000000-0005-0000-0000-000039B00000}"/>
    <cellStyle name="Normal 5 3 3 3 3 2 2" xfId="46021" xr:uid="{00000000-0005-0000-0000-00003AB00000}"/>
    <cellStyle name="Normal 5 3 3 3 3 2 2 2" xfId="46022" xr:uid="{00000000-0005-0000-0000-00003BB00000}"/>
    <cellStyle name="Normal 5 3 3 3 3 2 2 2 2" xfId="46023" xr:uid="{00000000-0005-0000-0000-00003CB00000}"/>
    <cellStyle name="Normal 5 3 3 3 3 2 2 3" xfId="46024" xr:uid="{00000000-0005-0000-0000-00003DB00000}"/>
    <cellStyle name="Normal 5 3 3 3 3 2 2 3 2" xfId="46025" xr:uid="{00000000-0005-0000-0000-00003EB00000}"/>
    <cellStyle name="Normal 5 3 3 3 3 2 2 3 2 2" xfId="46026" xr:uid="{00000000-0005-0000-0000-00003FB00000}"/>
    <cellStyle name="Normal 5 3 3 3 3 2 2 3 3" xfId="46027" xr:uid="{00000000-0005-0000-0000-000040B00000}"/>
    <cellStyle name="Normal 5 3 3 3 3 2 2 4" xfId="46028" xr:uid="{00000000-0005-0000-0000-000041B00000}"/>
    <cellStyle name="Normal 5 3 3 3 3 2 3" xfId="46029" xr:uid="{00000000-0005-0000-0000-000042B00000}"/>
    <cellStyle name="Normal 5 3 3 3 3 2 3 2" xfId="46030" xr:uid="{00000000-0005-0000-0000-000043B00000}"/>
    <cellStyle name="Normal 5 3 3 3 3 2 4" xfId="46031" xr:uid="{00000000-0005-0000-0000-000044B00000}"/>
    <cellStyle name="Normal 5 3 3 3 3 2 4 2" xfId="46032" xr:uid="{00000000-0005-0000-0000-000045B00000}"/>
    <cellStyle name="Normal 5 3 3 3 3 2 4 2 2" xfId="46033" xr:uid="{00000000-0005-0000-0000-000046B00000}"/>
    <cellStyle name="Normal 5 3 3 3 3 2 4 3" xfId="46034" xr:uid="{00000000-0005-0000-0000-000047B00000}"/>
    <cellStyle name="Normal 5 3 3 3 3 2 5" xfId="46035" xr:uid="{00000000-0005-0000-0000-000048B00000}"/>
    <cellStyle name="Normal 5 3 3 3 3 3" xfId="46036" xr:uid="{00000000-0005-0000-0000-000049B00000}"/>
    <cellStyle name="Normal 5 3 3 3 3 3 2" xfId="46037" xr:uid="{00000000-0005-0000-0000-00004AB00000}"/>
    <cellStyle name="Normal 5 3 3 3 3 3 2 2" xfId="46038" xr:uid="{00000000-0005-0000-0000-00004BB00000}"/>
    <cellStyle name="Normal 5 3 3 3 3 3 3" xfId="46039" xr:uid="{00000000-0005-0000-0000-00004CB00000}"/>
    <cellStyle name="Normal 5 3 3 3 3 3 3 2" xfId="46040" xr:uid="{00000000-0005-0000-0000-00004DB00000}"/>
    <cellStyle name="Normal 5 3 3 3 3 3 3 2 2" xfId="46041" xr:uid="{00000000-0005-0000-0000-00004EB00000}"/>
    <cellStyle name="Normal 5 3 3 3 3 3 3 3" xfId="46042" xr:uid="{00000000-0005-0000-0000-00004FB00000}"/>
    <cellStyle name="Normal 5 3 3 3 3 3 4" xfId="46043" xr:uid="{00000000-0005-0000-0000-000050B00000}"/>
    <cellStyle name="Normal 5 3 3 3 3 4" xfId="46044" xr:uid="{00000000-0005-0000-0000-000051B00000}"/>
    <cellStyle name="Normal 5 3 3 3 3 4 2" xfId="46045" xr:uid="{00000000-0005-0000-0000-000052B00000}"/>
    <cellStyle name="Normal 5 3 3 3 3 4 2 2" xfId="46046" xr:uid="{00000000-0005-0000-0000-000053B00000}"/>
    <cellStyle name="Normal 5 3 3 3 3 4 3" xfId="46047" xr:uid="{00000000-0005-0000-0000-000054B00000}"/>
    <cellStyle name="Normal 5 3 3 3 3 4 3 2" xfId="46048" xr:uid="{00000000-0005-0000-0000-000055B00000}"/>
    <cellStyle name="Normal 5 3 3 3 3 4 3 2 2" xfId="46049" xr:uid="{00000000-0005-0000-0000-000056B00000}"/>
    <cellStyle name="Normal 5 3 3 3 3 4 3 3" xfId="46050" xr:uid="{00000000-0005-0000-0000-000057B00000}"/>
    <cellStyle name="Normal 5 3 3 3 3 4 4" xfId="46051" xr:uid="{00000000-0005-0000-0000-000058B00000}"/>
    <cellStyle name="Normal 5 3 3 3 3 5" xfId="46052" xr:uid="{00000000-0005-0000-0000-000059B00000}"/>
    <cellStyle name="Normal 5 3 3 3 3 5 2" xfId="46053" xr:uid="{00000000-0005-0000-0000-00005AB00000}"/>
    <cellStyle name="Normal 5 3 3 3 3 6" xfId="46054" xr:uid="{00000000-0005-0000-0000-00005BB00000}"/>
    <cellStyle name="Normal 5 3 3 3 3 6 2" xfId="46055" xr:uid="{00000000-0005-0000-0000-00005CB00000}"/>
    <cellStyle name="Normal 5 3 3 3 3 6 2 2" xfId="46056" xr:uid="{00000000-0005-0000-0000-00005DB00000}"/>
    <cellStyle name="Normal 5 3 3 3 3 6 3" xfId="46057" xr:uid="{00000000-0005-0000-0000-00005EB00000}"/>
    <cellStyle name="Normal 5 3 3 3 3 7" xfId="46058" xr:uid="{00000000-0005-0000-0000-00005FB00000}"/>
    <cellStyle name="Normal 5 3 3 3 3 7 2" xfId="46059" xr:uid="{00000000-0005-0000-0000-000060B00000}"/>
    <cellStyle name="Normal 5 3 3 3 3 8" xfId="46060" xr:uid="{00000000-0005-0000-0000-000061B00000}"/>
    <cellStyle name="Normal 5 3 3 3 4" xfId="46061" xr:uid="{00000000-0005-0000-0000-000062B00000}"/>
    <cellStyle name="Normal 5 3 3 3 4 2" xfId="46062" xr:uid="{00000000-0005-0000-0000-000063B00000}"/>
    <cellStyle name="Normal 5 3 3 3 4 2 2" xfId="46063" xr:uid="{00000000-0005-0000-0000-000064B00000}"/>
    <cellStyle name="Normal 5 3 3 3 4 2 2 2" xfId="46064" xr:uid="{00000000-0005-0000-0000-000065B00000}"/>
    <cellStyle name="Normal 5 3 3 3 4 2 3" xfId="46065" xr:uid="{00000000-0005-0000-0000-000066B00000}"/>
    <cellStyle name="Normal 5 3 3 3 4 2 3 2" xfId="46066" xr:uid="{00000000-0005-0000-0000-000067B00000}"/>
    <cellStyle name="Normal 5 3 3 3 4 2 3 2 2" xfId="46067" xr:uid="{00000000-0005-0000-0000-000068B00000}"/>
    <cellStyle name="Normal 5 3 3 3 4 2 3 3" xfId="46068" xr:uid="{00000000-0005-0000-0000-000069B00000}"/>
    <cellStyle name="Normal 5 3 3 3 4 2 4" xfId="46069" xr:uid="{00000000-0005-0000-0000-00006AB00000}"/>
    <cellStyle name="Normal 5 3 3 3 4 3" xfId="46070" xr:uid="{00000000-0005-0000-0000-00006BB00000}"/>
    <cellStyle name="Normal 5 3 3 3 4 3 2" xfId="46071" xr:uid="{00000000-0005-0000-0000-00006CB00000}"/>
    <cellStyle name="Normal 5 3 3 3 4 4" xfId="46072" xr:uid="{00000000-0005-0000-0000-00006DB00000}"/>
    <cellStyle name="Normal 5 3 3 3 4 4 2" xfId="46073" xr:uid="{00000000-0005-0000-0000-00006EB00000}"/>
    <cellStyle name="Normal 5 3 3 3 4 4 2 2" xfId="46074" xr:uid="{00000000-0005-0000-0000-00006FB00000}"/>
    <cellStyle name="Normal 5 3 3 3 4 4 3" xfId="46075" xr:uid="{00000000-0005-0000-0000-000070B00000}"/>
    <cellStyle name="Normal 5 3 3 3 4 5" xfId="46076" xr:uid="{00000000-0005-0000-0000-000071B00000}"/>
    <cellStyle name="Normal 5 3 3 3 5" xfId="46077" xr:uid="{00000000-0005-0000-0000-000072B00000}"/>
    <cellStyle name="Normal 5 3 3 3 5 2" xfId="46078" xr:uid="{00000000-0005-0000-0000-000073B00000}"/>
    <cellStyle name="Normal 5 3 3 3 5 2 2" xfId="46079" xr:uid="{00000000-0005-0000-0000-000074B00000}"/>
    <cellStyle name="Normal 5 3 3 3 5 3" xfId="46080" xr:uid="{00000000-0005-0000-0000-000075B00000}"/>
    <cellStyle name="Normal 5 3 3 3 5 3 2" xfId="46081" xr:uid="{00000000-0005-0000-0000-000076B00000}"/>
    <cellStyle name="Normal 5 3 3 3 5 3 2 2" xfId="46082" xr:uid="{00000000-0005-0000-0000-000077B00000}"/>
    <cellStyle name="Normal 5 3 3 3 5 3 3" xfId="46083" xr:uid="{00000000-0005-0000-0000-000078B00000}"/>
    <cellStyle name="Normal 5 3 3 3 5 4" xfId="46084" xr:uid="{00000000-0005-0000-0000-000079B00000}"/>
    <cellStyle name="Normal 5 3 3 3 6" xfId="46085" xr:uid="{00000000-0005-0000-0000-00007AB00000}"/>
    <cellStyle name="Normal 5 3 3 3 6 2" xfId="46086" xr:uid="{00000000-0005-0000-0000-00007BB00000}"/>
    <cellStyle name="Normal 5 3 3 3 6 2 2" xfId="46087" xr:uid="{00000000-0005-0000-0000-00007CB00000}"/>
    <cellStyle name="Normal 5 3 3 3 6 3" xfId="46088" xr:uid="{00000000-0005-0000-0000-00007DB00000}"/>
    <cellStyle name="Normal 5 3 3 3 6 3 2" xfId="46089" xr:uid="{00000000-0005-0000-0000-00007EB00000}"/>
    <cellStyle name="Normal 5 3 3 3 6 3 2 2" xfId="46090" xr:uid="{00000000-0005-0000-0000-00007FB00000}"/>
    <cellStyle name="Normal 5 3 3 3 6 3 3" xfId="46091" xr:uid="{00000000-0005-0000-0000-000080B00000}"/>
    <cellStyle name="Normal 5 3 3 3 6 4" xfId="46092" xr:uid="{00000000-0005-0000-0000-000081B00000}"/>
    <cellStyle name="Normal 5 3 3 3 7" xfId="46093" xr:uid="{00000000-0005-0000-0000-000082B00000}"/>
    <cellStyle name="Normal 5 3 3 3 7 2" xfId="46094" xr:uid="{00000000-0005-0000-0000-000083B00000}"/>
    <cellStyle name="Normal 5 3 3 3 8" xfId="46095" xr:uid="{00000000-0005-0000-0000-000084B00000}"/>
    <cellStyle name="Normal 5 3 3 3 8 2" xfId="46096" xr:uid="{00000000-0005-0000-0000-000085B00000}"/>
    <cellStyle name="Normal 5 3 3 3 8 2 2" xfId="46097" xr:uid="{00000000-0005-0000-0000-000086B00000}"/>
    <cellStyle name="Normal 5 3 3 3 8 3" xfId="46098" xr:uid="{00000000-0005-0000-0000-000087B00000}"/>
    <cellStyle name="Normal 5 3 3 3 9" xfId="46099" xr:uid="{00000000-0005-0000-0000-000088B00000}"/>
    <cellStyle name="Normal 5 3 3 3 9 2" xfId="46100" xr:uid="{00000000-0005-0000-0000-000089B00000}"/>
    <cellStyle name="Normal 5 3 3 4" xfId="46101" xr:uid="{00000000-0005-0000-0000-00008AB00000}"/>
    <cellStyle name="Normal 5 3 3 4 10" xfId="46102" xr:uid="{00000000-0005-0000-0000-00008BB00000}"/>
    <cellStyle name="Normal 5 3 3 4 11" xfId="46103" xr:uid="{00000000-0005-0000-0000-00008CB00000}"/>
    <cellStyle name="Normal 5 3 3 4 2" xfId="46104" xr:uid="{00000000-0005-0000-0000-00008DB00000}"/>
    <cellStyle name="Normal 5 3 3 4 2 2" xfId="46105" xr:uid="{00000000-0005-0000-0000-00008EB00000}"/>
    <cellStyle name="Normal 5 3 3 4 2 2 2" xfId="46106" xr:uid="{00000000-0005-0000-0000-00008FB00000}"/>
    <cellStyle name="Normal 5 3 3 4 2 2 2 2" xfId="46107" xr:uid="{00000000-0005-0000-0000-000090B00000}"/>
    <cellStyle name="Normal 5 3 3 4 2 2 2 2 2" xfId="46108" xr:uid="{00000000-0005-0000-0000-000091B00000}"/>
    <cellStyle name="Normal 5 3 3 4 2 2 2 2 2 2" xfId="46109" xr:uid="{00000000-0005-0000-0000-000092B00000}"/>
    <cellStyle name="Normal 5 3 3 4 2 2 2 2 3" xfId="46110" xr:uid="{00000000-0005-0000-0000-000093B00000}"/>
    <cellStyle name="Normal 5 3 3 4 2 2 2 2 3 2" xfId="46111" xr:uid="{00000000-0005-0000-0000-000094B00000}"/>
    <cellStyle name="Normal 5 3 3 4 2 2 2 2 3 2 2" xfId="46112" xr:uid="{00000000-0005-0000-0000-000095B00000}"/>
    <cellStyle name="Normal 5 3 3 4 2 2 2 2 3 3" xfId="46113" xr:uid="{00000000-0005-0000-0000-000096B00000}"/>
    <cellStyle name="Normal 5 3 3 4 2 2 2 2 4" xfId="46114" xr:uid="{00000000-0005-0000-0000-000097B00000}"/>
    <cellStyle name="Normal 5 3 3 4 2 2 2 3" xfId="46115" xr:uid="{00000000-0005-0000-0000-000098B00000}"/>
    <cellStyle name="Normal 5 3 3 4 2 2 2 3 2" xfId="46116" xr:uid="{00000000-0005-0000-0000-000099B00000}"/>
    <cellStyle name="Normal 5 3 3 4 2 2 2 4" xfId="46117" xr:uid="{00000000-0005-0000-0000-00009AB00000}"/>
    <cellStyle name="Normal 5 3 3 4 2 2 2 4 2" xfId="46118" xr:uid="{00000000-0005-0000-0000-00009BB00000}"/>
    <cellStyle name="Normal 5 3 3 4 2 2 2 4 2 2" xfId="46119" xr:uid="{00000000-0005-0000-0000-00009CB00000}"/>
    <cellStyle name="Normal 5 3 3 4 2 2 2 4 3" xfId="46120" xr:uid="{00000000-0005-0000-0000-00009DB00000}"/>
    <cellStyle name="Normal 5 3 3 4 2 2 2 5" xfId="46121" xr:uid="{00000000-0005-0000-0000-00009EB00000}"/>
    <cellStyle name="Normal 5 3 3 4 2 2 3" xfId="46122" xr:uid="{00000000-0005-0000-0000-00009FB00000}"/>
    <cellStyle name="Normal 5 3 3 4 2 2 3 2" xfId="46123" xr:uid="{00000000-0005-0000-0000-0000A0B00000}"/>
    <cellStyle name="Normal 5 3 3 4 2 2 3 2 2" xfId="46124" xr:uid="{00000000-0005-0000-0000-0000A1B00000}"/>
    <cellStyle name="Normal 5 3 3 4 2 2 3 3" xfId="46125" xr:uid="{00000000-0005-0000-0000-0000A2B00000}"/>
    <cellStyle name="Normal 5 3 3 4 2 2 3 3 2" xfId="46126" xr:uid="{00000000-0005-0000-0000-0000A3B00000}"/>
    <cellStyle name="Normal 5 3 3 4 2 2 3 3 2 2" xfId="46127" xr:uid="{00000000-0005-0000-0000-0000A4B00000}"/>
    <cellStyle name="Normal 5 3 3 4 2 2 3 3 3" xfId="46128" xr:uid="{00000000-0005-0000-0000-0000A5B00000}"/>
    <cellStyle name="Normal 5 3 3 4 2 2 3 4" xfId="46129" xr:uid="{00000000-0005-0000-0000-0000A6B00000}"/>
    <cellStyle name="Normal 5 3 3 4 2 2 4" xfId="46130" xr:uid="{00000000-0005-0000-0000-0000A7B00000}"/>
    <cellStyle name="Normal 5 3 3 4 2 2 4 2" xfId="46131" xr:uid="{00000000-0005-0000-0000-0000A8B00000}"/>
    <cellStyle name="Normal 5 3 3 4 2 2 4 2 2" xfId="46132" xr:uid="{00000000-0005-0000-0000-0000A9B00000}"/>
    <cellStyle name="Normal 5 3 3 4 2 2 4 3" xfId="46133" xr:uid="{00000000-0005-0000-0000-0000AAB00000}"/>
    <cellStyle name="Normal 5 3 3 4 2 2 4 3 2" xfId="46134" xr:uid="{00000000-0005-0000-0000-0000ABB00000}"/>
    <cellStyle name="Normal 5 3 3 4 2 2 4 3 2 2" xfId="46135" xr:uid="{00000000-0005-0000-0000-0000ACB00000}"/>
    <cellStyle name="Normal 5 3 3 4 2 2 4 3 3" xfId="46136" xr:uid="{00000000-0005-0000-0000-0000ADB00000}"/>
    <cellStyle name="Normal 5 3 3 4 2 2 4 4" xfId="46137" xr:uid="{00000000-0005-0000-0000-0000AEB00000}"/>
    <cellStyle name="Normal 5 3 3 4 2 2 5" xfId="46138" xr:uid="{00000000-0005-0000-0000-0000AFB00000}"/>
    <cellStyle name="Normal 5 3 3 4 2 2 5 2" xfId="46139" xr:uid="{00000000-0005-0000-0000-0000B0B00000}"/>
    <cellStyle name="Normal 5 3 3 4 2 2 6" xfId="46140" xr:uid="{00000000-0005-0000-0000-0000B1B00000}"/>
    <cellStyle name="Normal 5 3 3 4 2 2 6 2" xfId="46141" xr:uid="{00000000-0005-0000-0000-0000B2B00000}"/>
    <cellStyle name="Normal 5 3 3 4 2 2 6 2 2" xfId="46142" xr:uid="{00000000-0005-0000-0000-0000B3B00000}"/>
    <cellStyle name="Normal 5 3 3 4 2 2 6 3" xfId="46143" xr:uid="{00000000-0005-0000-0000-0000B4B00000}"/>
    <cellStyle name="Normal 5 3 3 4 2 2 7" xfId="46144" xr:uid="{00000000-0005-0000-0000-0000B5B00000}"/>
    <cellStyle name="Normal 5 3 3 4 2 2 7 2" xfId="46145" xr:uid="{00000000-0005-0000-0000-0000B6B00000}"/>
    <cellStyle name="Normal 5 3 3 4 2 2 8" xfId="46146" xr:uid="{00000000-0005-0000-0000-0000B7B00000}"/>
    <cellStyle name="Normal 5 3 3 4 2 3" xfId="46147" xr:uid="{00000000-0005-0000-0000-0000B8B00000}"/>
    <cellStyle name="Normal 5 3 3 4 2 3 2" xfId="46148" xr:uid="{00000000-0005-0000-0000-0000B9B00000}"/>
    <cellStyle name="Normal 5 3 3 4 2 3 2 2" xfId="46149" xr:uid="{00000000-0005-0000-0000-0000BAB00000}"/>
    <cellStyle name="Normal 5 3 3 4 2 3 2 2 2" xfId="46150" xr:uid="{00000000-0005-0000-0000-0000BBB00000}"/>
    <cellStyle name="Normal 5 3 3 4 2 3 2 3" xfId="46151" xr:uid="{00000000-0005-0000-0000-0000BCB00000}"/>
    <cellStyle name="Normal 5 3 3 4 2 3 2 3 2" xfId="46152" xr:uid="{00000000-0005-0000-0000-0000BDB00000}"/>
    <cellStyle name="Normal 5 3 3 4 2 3 2 3 2 2" xfId="46153" xr:uid="{00000000-0005-0000-0000-0000BEB00000}"/>
    <cellStyle name="Normal 5 3 3 4 2 3 2 3 3" xfId="46154" xr:uid="{00000000-0005-0000-0000-0000BFB00000}"/>
    <cellStyle name="Normal 5 3 3 4 2 3 2 4" xfId="46155" xr:uid="{00000000-0005-0000-0000-0000C0B00000}"/>
    <cellStyle name="Normal 5 3 3 4 2 3 3" xfId="46156" xr:uid="{00000000-0005-0000-0000-0000C1B00000}"/>
    <cellStyle name="Normal 5 3 3 4 2 3 3 2" xfId="46157" xr:uid="{00000000-0005-0000-0000-0000C2B00000}"/>
    <cellStyle name="Normal 5 3 3 4 2 3 4" xfId="46158" xr:uid="{00000000-0005-0000-0000-0000C3B00000}"/>
    <cellStyle name="Normal 5 3 3 4 2 3 4 2" xfId="46159" xr:uid="{00000000-0005-0000-0000-0000C4B00000}"/>
    <cellStyle name="Normal 5 3 3 4 2 3 4 2 2" xfId="46160" xr:uid="{00000000-0005-0000-0000-0000C5B00000}"/>
    <cellStyle name="Normal 5 3 3 4 2 3 4 3" xfId="46161" xr:uid="{00000000-0005-0000-0000-0000C6B00000}"/>
    <cellStyle name="Normal 5 3 3 4 2 3 5" xfId="46162" xr:uid="{00000000-0005-0000-0000-0000C7B00000}"/>
    <cellStyle name="Normal 5 3 3 4 2 4" xfId="46163" xr:uid="{00000000-0005-0000-0000-0000C8B00000}"/>
    <cellStyle name="Normal 5 3 3 4 2 4 2" xfId="46164" xr:uid="{00000000-0005-0000-0000-0000C9B00000}"/>
    <cellStyle name="Normal 5 3 3 4 2 4 2 2" xfId="46165" xr:uid="{00000000-0005-0000-0000-0000CAB00000}"/>
    <cellStyle name="Normal 5 3 3 4 2 4 3" xfId="46166" xr:uid="{00000000-0005-0000-0000-0000CBB00000}"/>
    <cellStyle name="Normal 5 3 3 4 2 4 3 2" xfId="46167" xr:uid="{00000000-0005-0000-0000-0000CCB00000}"/>
    <cellStyle name="Normal 5 3 3 4 2 4 3 2 2" xfId="46168" xr:uid="{00000000-0005-0000-0000-0000CDB00000}"/>
    <cellStyle name="Normal 5 3 3 4 2 4 3 3" xfId="46169" xr:uid="{00000000-0005-0000-0000-0000CEB00000}"/>
    <cellStyle name="Normal 5 3 3 4 2 4 4" xfId="46170" xr:uid="{00000000-0005-0000-0000-0000CFB00000}"/>
    <cellStyle name="Normal 5 3 3 4 2 5" xfId="46171" xr:uid="{00000000-0005-0000-0000-0000D0B00000}"/>
    <cellStyle name="Normal 5 3 3 4 2 5 2" xfId="46172" xr:uid="{00000000-0005-0000-0000-0000D1B00000}"/>
    <cellStyle name="Normal 5 3 3 4 2 5 2 2" xfId="46173" xr:uid="{00000000-0005-0000-0000-0000D2B00000}"/>
    <cellStyle name="Normal 5 3 3 4 2 5 3" xfId="46174" xr:uid="{00000000-0005-0000-0000-0000D3B00000}"/>
    <cellStyle name="Normal 5 3 3 4 2 5 3 2" xfId="46175" xr:uid="{00000000-0005-0000-0000-0000D4B00000}"/>
    <cellStyle name="Normal 5 3 3 4 2 5 3 2 2" xfId="46176" xr:uid="{00000000-0005-0000-0000-0000D5B00000}"/>
    <cellStyle name="Normal 5 3 3 4 2 5 3 3" xfId="46177" xr:uid="{00000000-0005-0000-0000-0000D6B00000}"/>
    <cellStyle name="Normal 5 3 3 4 2 5 4" xfId="46178" xr:uid="{00000000-0005-0000-0000-0000D7B00000}"/>
    <cellStyle name="Normal 5 3 3 4 2 6" xfId="46179" xr:uid="{00000000-0005-0000-0000-0000D8B00000}"/>
    <cellStyle name="Normal 5 3 3 4 2 6 2" xfId="46180" xr:uid="{00000000-0005-0000-0000-0000D9B00000}"/>
    <cellStyle name="Normal 5 3 3 4 2 7" xfId="46181" xr:uid="{00000000-0005-0000-0000-0000DAB00000}"/>
    <cellStyle name="Normal 5 3 3 4 2 7 2" xfId="46182" xr:uid="{00000000-0005-0000-0000-0000DBB00000}"/>
    <cellStyle name="Normal 5 3 3 4 2 7 2 2" xfId="46183" xr:uid="{00000000-0005-0000-0000-0000DCB00000}"/>
    <cellStyle name="Normal 5 3 3 4 2 7 3" xfId="46184" xr:uid="{00000000-0005-0000-0000-0000DDB00000}"/>
    <cellStyle name="Normal 5 3 3 4 2 8" xfId="46185" xr:uid="{00000000-0005-0000-0000-0000DEB00000}"/>
    <cellStyle name="Normal 5 3 3 4 2 8 2" xfId="46186" xr:uid="{00000000-0005-0000-0000-0000DFB00000}"/>
    <cellStyle name="Normal 5 3 3 4 2 9" xfId="46187" xr:uid="{00000000-0005-0000-0000-0000E0B00000}"/>
    <cellStyle name="Normal 5 3 3 4 3" xfId="46188" xr:uid="{00000000-0005-0000-0000-0000E1B00000}"/>
    <cellStyle name="Normal 5 3 3 4 3 2" xfId="46189" xr:uid="{00000000-0005-0000-0000-0000E2B00000}"/>
    <cellStyle name="Normal 5 3 3 4 3 2 2" xfId="46190" xr:uid="{00000000-0005-0000-0000-0000E3B00000}"/>
    <cellStyle name="Normal 5 3 3 4 3 2 2 2" xfId="46191" xr:uid="{00000000-0005-0000-0000-0000E4B00000}"/>
    <cellStyle name="Normal 5 3 3 4 3 2 2 2 2" xfId="46192" xr:uid="{00000000-0005-0000-0000-0000E5B00000}"/>
    <cellStyle name="Normal 5 3 3 4 3 2 2 3" xfId="46193" xr:uid="{00000000-0005-0000-0000-0000E6B00000}"/>
    <cellStyle name="Normal 5 3 3 4 3 2 2 3 2" xfId="46194" xr:uid="{00000000-0005-0000-0000-0000E7B00000}"/>
    <cellStyle name="Normal 5 3 3 4 3 2 2 3 2 2" xfId="46195" xr:uid="{00000000-0005-0000-0000-0000E8B00000}"/>
    <cellStyle name="Normal 5 3 3 4 3 2 2 3 3" xfId="46196" xr:uid="{00000000-0005-0000-0000-0000E9B00000}"/>
    <cellStyle name="Normal 5 3 3 4 3 2 2 4" xfId="46197" xr:uid="{00000000-0005-0000-0000-0000EAB00000}"/>
    <cellStyle name="Normal 5 3 3 4 3 2 3" xfId="46198" xr:uid="{00000000-0005-0000-0000-0000EBB00000}"/>
    <cellStyle name="Normal 5 3 3 4 3 2 3 2" xfId="46199" xr:uid="{00000000-0005-0000-0000-0000ECB00000}"/>
    <cellStyle name="Normal 5 3 3 4 3 2 4" xfId="46200" xr:uid="{00000000-0005-0000-0000-0000EDB00000}"/>
    <cellStyle name="Normal 5 3 3 4 3 2 4 2" xfId="46201" xr:uid="{00000000-0005-0000-0000-0000EEB00000}"/>
    <cellStyle name="Normal 5 3 3 4 3 2 4 2 2" xfId="46202" xr:uid="{00000000-0005-0000-0000-0000EFB00000}"/>
    <cellStyle name="Normal 5 3 3 4 3 2 4 3" xfId="46203" xr:uid="{00000000-0005-0000-0000-0000F0B00000}"/>
    <cellStyle name="Normal 5 3 3 4 3 2 5" xfId="46204" xr:uid="{00000000-0005-0000-0000-0000F1B00000}"/>
    <cellStyle name="Normal 5 3 3 4 3 3" xfId="46205" xr:uid="{00000000-0005-0000-0000-0000F2B00000}"/>
    <cellStyle name="Normal 5 3 3 4 3 3 2" xfId="46206" xr:uid="{00000000-0005-0000-0000-0000F3B00000}"/>
    <cellStyle name="Normal 5 3 3 4 3 3 2 2" xfId="46207" xr:uid="{00000000-0005-0000-0000-0000F4B00000}"/>
    <cellStyle name="Normal 5 3 3 4 3 3 3" xfId="46208" xr:uid="{00000000-0005-0000-0000-0000F5B00000}"/>
    <cellStyle name="Normal 5 3 3 4 3 3 3 2" xfId="46209" xr:uid="{00000000-0005-0000-0000-0000F6B00000}"/>
    <cellStyle name="Normal 5 3 3 4 3 3 3 2 2" xfId="46210" xr:uid="{00000000-0005-0000-0000-0000F7B00000}"/>
    <cellStyle name="Normal 5 3 3 4 3 3 3 3" xfId="46211" xr:uid="{00000000-0005-0000-0000-0000F8B00000}"/>
    <cellStyle name="Normal 5 3 3 4 3 3 4" xfId="46212" xr:uid="{00000000-0005-0000-0000-0000F9B00000}"/>
    <cellStyle name="Normal 5 3 3 4 3 4" xfId="46213" xr:uid="{00000000-0005-0000-0000-0000FAB00000}"/>
    <cellStyle name="Normal 5 3 3 4 3 4 2" xfId="46214" xr:uid="{00000000-0005-0000-0000-0000FBB00000}"/>
    <cellStyle name="Normal 5 3 3 4 3 4 2 2" xfId="46215" xr:uid="{00000000-0005-0000-0000-0000FCB00000}"/>
    <cellStyle name="Normal 5 3 3 4 3 4 3" xfId="46216" xr:uid="{00000000-0005-0000-0000-0000FDB00000}"/>
    <cellStyle name="Normal 5 3 3 4 3 4 3 2" xfId="46217" xr:uid="{00000000-0005-0000-0000-0000FEB00000}"/>
    <cellStyle name="Normal 5 3 3 4 3 4 3 2 2" xfId="46218" xr:uid="{00000000-0005-0000-0000-0000FFB00000}"/>
    <cellStyle name="Normal 5 3 3 4 3 4 3 3" xfId="46219" xr:uid="{00000000-0005-0000-0000-000000B10000}"/>
    <cellStyle name="Normal 5 3 3 4 3 4 4" xfId="46220" xr:uid="{00000000-0005-0000-0000-000001B10000}"/>
    <cellStyle name="Normal 5 3 3 4 3 5" xfId="46221" xr:uid="{00000000-0005-0000-0000-000002B10000}"/>
    <cellStyle name="Normal 5 3 3 4 3 5 2" xfId="46222" xr:uid="{00000000-0005-0000-0000-000003B10000}"/>
    <cellStyle name="Normal 5 3 3 4 3 6" xfId="46223" xr:uid="{00000000-0005-0000-0000-000004B10000}"/>
    <cellStyle name="Normal 5 3 3 4 3 6 2" xfId="46224" xr:uid="{00000000-0005-0000-0000-000005B10000}"/>
    <cellStyle name="Normal 5 3 3 4 3 6 2 2" xfId="46225" xr:uid="{00000000-0005-0000-0000-000006B10000}"/>
    <cellStyle name="Normal 5 3 3 4 3 6 3" xfId="46226" xr:uid="{00000000-0005-0000-0000-000007B10000}"/>
    <cellStyle name="Normal 5 3 3 4 3 7" xfId="46227" xr:uid="{00000000-0005-0000-0000-000008B10000}"/>
    <cellStyle name="Normal 5 3 3 4 3 7 2" xfId="46228" xr:uid="{00000000-0005-0000-0000-000009B10000}"/>
    <cellStyle name="Normal 5 3 3 4 3 8" xfId="46229" xr:uid="{00000000-0005-0000-0000-00000AB10000}"/>
    <cellStyle name="Normal 5 3 3 4 4" xfId="46230" xr:uid="{00000000-0005-0000-0000-00000BB10000}"/>
    <cellStyle name="Normal 5 3 3 4 4 2" xfId="46231" xr:uid="{00000000-0005-0000-0000-00000CB10000}"/>
    <cellStyle name="Normal 5 3 3 4 4 2 2" xfId="46232" xr:uid="{00000000-0005-0000-0000-00000DB10000}"/>
    <cellStyle name="Normal 5 3 3 4 4 2 2 2" xfId="46233" xr:uid="{00000000-0005-0000-0000-00000EB10000}"/>
    <cellStyle name="Normal 5 3 3 4 4 2 3" xfId="46234" xr:uid="{00000000-0005-0000-0000-00000FB10000}"/>
    <cellStyle name="Normal 5 3 3 4 4 2 3 2" xfId="46235" xr:uid="{00000000-0005-0000-0000-000010B10000}"/>
    <cellStyle name="Normal 5 3 3 4 4 2 3 2 2" xfId="46236" xr:uid="{00000000-0005-0000-0000-000011B10000}"/>
    <cellStyle name="Normal 5 3 3 4 4 2 3 3" xfId="46237" xr:uid="{00000000-0005-0000-0000-000012B10000}"/>
    <cellStyle name="Normal 5 3 3 4 4 2 4" xfId="46238" xr:uid="{00000000-0005-0000-0000-000013B10000}"/>
    <cellStyle name="Normal 5 3 3 4 4 3" xfId="46239" xr:uid="{00000000-0005-0000-0000-000014B10000}"/>
    <cellStyle name="Normal 5 3 3 4 4 3 2" xfId="46240" xr:uid="{00000000-0005-0000-0000-000015B10000}"/>
    <cellStyle name="Normal 5 3 3 4 4 4" xfId="46241" xr:uid="{00000000-0005-0000-0000-000016B10000}"/>
    <cellStyle name="Normal 5 3 3 4 4 4 2" xfId="46242" xr:uid="{00000000-0005-0000-0000-000017B10000}"/>
    <cellStyle name="Normal 5 3 3 4 4 4 2 2" xfId="46243" xr:uid="{00000000-0005-0000-0000-000018B10000}"/>
    <cellStyle name="Normal 5 3 3 4 4 4 3" xfId="46244" xr:uid="{00000000-0005-0000-0000-000019B10000}"/>
    <cellStyle name="Normal 5 3 3 4 4 5" xfId="46245" xr:uid="{00000000-0005-0000-0000-00001AB10000}"/>
    <cellStyle name="Normal 5 3 3 4 5" xfId="46246" xr:uid="{00000000-0005-0000-0000-00001BB10000}"/>
    <cellStyle name="Normal 5 3 3 4 5 2" xfId="46247" xr:uid="{00000000-0005-0000-0000-00001CB10000}"/>
    <cellStyle name="Normal 5 3 3 4 5 2 2" xfId="46248" xr:uid="{00000000-0005-0000-0000-00001DB10000}"/>
    <cellStyle name="Normal 5 3 3 4 5 3" xfId="46249" xr:uid="{00000000-0005-0000-0000-00001EB10000}"/>
    <cellStyle name="Normal 5 3 3 4 5 3 2" xfId="46250" xr:uid="{00000000-0005-0000-0000-00001FB10000}"/>
    <cellStyle name="Normal 5 3 3 4 5 3 2 2" xfId="46251" xr:uid="{00000000-0005-0000-0000-000020B10000}"/>
    <cellStyle name="Normal 5 3 3 4 5 3 3" xfId="46252" xr:uid="{00000000-0005-0000-0000-000021B10000}"/>
    <cellStyle name="Normal 5 3 3 4 5 4" xfId="46253" xr:uid="{00000000-0005-0000-0000-000022B10000}"/>
    <cellStyle name="Normal 5 3 3 4 6" xfId="46254" xr:uid="{00000000-0005-0000-0000-000023B10000}"/>
    <cellStyle name="Normal 5 3 3 4 6 2" xfId="46255" xr:uid="{00000000-0005-0000-0000-000024B10000}"/>
    <cellStyle name="Normal 5 3 3 4 6 2 2" xfId="46256" xr:uid="{00000000-0005-0000-0000-000025B10000}"/>
    <cellStyle name="Normal 5 3 3 4 6 3" xfId="46257" xr:uid="{00000000-0005-0000-0000-000026B10000}"/>
    <cellStyle name="Normal 5 3 3 4 6 3 2" xfId="46258" xr:uid="{00000000-0005-0000-0000-000027B10000}"/>
    <cellStyle name="Normal 5 3 3 4 6 3 2 2" xfId="46259" xr:uid="{00000000-0005-0000-0000-000028B10000}"/>
    <cellStyle name="Normal 5 3 3 4 6 3 3" xfId="46260" xr:uid="{00000000-0005-0000-0000-000029B10000}"/>
    <cellStyle name="Normal 5 3 3 4 6 4" xfId="46261" xr:uid="{00000000-0005-0000-0000-00002AB10000}"/>
    <cellStyle name="Normal 5 3 3 4 7" xfId="46262" xr:uid="{00000000-0005-0000-0000-00002BB10000}"/>
    <cellStyle name="Normal 5 3 3 4 7 2" xfId="46263" xr:uid="{00000000-0005-0000-0000-00002CB10000}"/>
    <cellStyle name="Normal 5 3 3 4 8" xfId="46264" xr:uid="{00000000-0005-0000-0000-00002DB10000}"/>
    <cellStyle name="Normal 5 3 3 4 8 2" xfId="46265" xr:uid="{00000000-0005-0000-0000-00002EB10000}"/>
    <cellStyle name="Normal 5 3 3 4 8 2 2" xfId="46266" xr:uid="{00000000-0005-0000-0000-00002FB10000}"/>
    <cellStyle name="Normal 5 3 3 4 8 3" xfId="46267" xr:uid="{00000000-0005-0000-0000-000030B10000}"/>
    <cellStyle name="Normal 5 3 3 4 9" xfId="46268" xr:uid="{00000000-0005-0000-0000-000031B10000}"/>
    <cellStyle name="Normal 5 3 3 4 9 2" xfId="46269" xr:uid="{00000000-0005-0000-0000-000032B10000}"/>
    <cellStyle name="Normal 5 3 3 5" xfId="46270" xr:uid="{00000000-0005-0000-0000-000033B10000}"/>
    <cellStyle name="Normal 5 3 3 5 2" xfId="46271" xr:uid="{00000000-0005-0000-0000-000034B10000}"/>
    <cellStyle name="Normal 5 3 3 5 2 2" xfId="46272" xr:uid="{00000000-0005-0000-0000-000035B10000}"/>
    <cellStyle name="Normal 5 3 3 5 2 2 2" xfId="46273" xr:uid="{00000000-0005-0000-0000-000036B10000}"/>
    <cellStyle name="Normal 5 3 3 5 2 2 2 2" xfId="46274" xr:uid="{00000000-0005-0000-0000-000037B10000}"/>
    <cellStyle name="Normal 5 3 3 5 2 2 2 2 2" xfId="46275" xr:uid="{00000000-0005-0000-0000-000038B10000}"/>
    <cellStyle name="Normal 5 3 3 5 2 2 2 3" xfId="46276" xr:uid="{00000000-0005-0000-0000-000039B10000}"/>
    <cellStyle name="Normal 5 3 3 5 2 2 2 3 2" xfId="46277" xr:uid="{00000000-0005-0000-0000-00003AB10000}"/>
    <cellStyle name="Normal 5 3 3 5 2 2 2 3 2 2" xfId="46278" xr:uid="{00000000-0005-0000-0000-00003BB10000}"/>
    <cellStyle name="Normal 5 3 3 5 2 2 2 3 3" xfId="46279" xr:uid="{00000000-0005-0000-0000-00003CB10000}"/>
    <cellStyle name="Normal 5 3 3 5 2 2 2 4" xfId="46280" xr:uid="{00000000-0005-0000-0000-00003DB10000}"/>
    <cellStyle name="Normal 5 3 3 5 2 2 3" xfId="46281" xr:uid="{00000000-0005-0000-0000-00003EB10000}"/>
    <cellStyle name="Normal 5 3 3 5 2 2 3 2" xfId="46282" xr:uid="{00000000-0005-0000-0000-00003FB10000}"/>
    <cellStyle name="Normal 5 3 3 5 2 2 4" xfId="46283" xr:uid="{00000000-0005-0000-0000-000040B10000}"/>
    <cellStyle name="Normal 5 3 3 5 2 2 4 2" xfId="46284" xr:uid="{00000000-0005-0000-0000-000041B10000}"/>
    <cellStyle name="Normal 5 3 3 5 2 2 4 2 2" xfId="46285" xr:uid="{00000000-0005-0000-0000-000042B10000}"/>
    <cellStyle name="Normal 5 3 3 5 2 2 4 3" xfId="46286" xr:uid="{00000000-0005-0000-0000-000043B10000}"/>
    <cellStyle name="Normal 5 3 3 5 2 2 5" xfId="46287" xr:uid="{00000000-0005-0000-0000-000044B10000}"/>
    <cellStyle name="Normal 5 3 3 5 2 3" xfId="46288" xr:uid="{00000000-0005-0000-0000-000045B10000}"/>
    <cellStyle name="Normal 5 3 3 5 2 3 2" xfId="46289" xr:uid="{00000000-0005-0000-0000-000046B10000}"/>
    <cellStyle name="Normal 5 3 3 5 2 3 2 2" xfId="46290" xr:uid="{00000000-0005-0000-0000-000047B10000}"/>
    <cellStyle name="Normal 5 3 3 5 2 3 3" xfId="46291" xr:uid="{00000000-0005-0000-0000-000048B10000}"/>
    <cellStyle name="Normal 5 3 3 5 2 3 3 2" xfId="46292" xr:uid="{00000000-0005-0000-0000-000049B10000}"/>
    <cellStyle name="Normal 5 3 3 5 2 3 3 2 2" xfId="46293" xr:uid="{00000000-0005-0000-0000-00004AB10000}"/>
    <cellStyle name="Normal 5 3 3 5 2 3 3 3" xfId="46294" xr:uid="{00000000-0005-0000-0000-00004BB10000}"/>
    <cellStyle name="Normal 5 3 3 5 2 3 4" xfId="46295" xr:uid="{00000000-0005-0000-0000-00004CB10000}"/>
    <cellStyle name="Normal 5 3 3 5 2 4" xfId="46296" xr:uid="{00000000-0005-0000-0000-00004DB10000}"/>
    <cellStyle name="Normal 5 3 3 5 2 4 2" xfId="46297" xr:uid="{00000000-0005-0000-0000-00004EB10000}"/>
    <cellStyle name="Normal 5 3 3 5 2 4 2 2" xfId="46298" xr:uid="{00000000-0005-0000-0000-00004FB10000}"/>
    <cellStyle name="Normal 5 3 3 5 2 4 3" xfId="46299" xr:uid="{00000000-0005-0000-0000-000050B10000}"/>
    <cellStyle name="Normal 5 3 3 5 2 4 3 2" xfId="46300" xr:uid="{00000000-0005-0000-0000-000051B10000}"/>
    <cellStyle name="Normal 5 3 3 5 2 4 3 2 2" xfId="46301" xr:uid="{00000000-0005-0000-0000-000052B10000}"/>
    <cellStyle name="Normal 5 3 3 5 2 4 3 3" xfId="46302" xr:uid="{00000000-0005-0000-0000-000053B10000}"/>
    <cellStyle name="Normal 5 3 3 5 2 4 4" xfId="46303" xr:uid="{00000000-0005-0000-0000-000054B10000}"/>
    <cellStyle name="Normal 5 3 3 5 2 5" xfId="46304" xr:uid="{00000000-0005-0000-0000-000055B10000}"/>
    <cellStyle name="Normal 5 3 3 5 2 5 2" xfId="46305" xr:uid="{00000000-0005-0000-0000-000056B10000}"/>
    <cellStyle name="Normal 5 3 3 5 2 6" xfId="46306" xr:uid="{00000000-0005-0000-0000-000057B10000}"/>
    <cellStyle name="Normal 5 3 3 5 2 6 2" xfId="46307" xr:uid="{00000000-0005-0000-0000-000058B10000}"/>
    <cellStyle name="Normal 5 3 3 5 2 6 2 2" xfId="46308" xr:uid="{00000000-0005-0000-0000-000059B10000}"/>
    <cellStyle name="Normal 5 3 3 5 2 6 3" xfId="46309" xr:uid="{00000000-0005-0000-0000-00005AB10000}"/>
    <cellStyle name="Normal 5 3 3 5 2 7" xfId="46310" xr:uid="{00000000-0005-0000-0000-00005BB10000}"/>
    <cellStyle name="Normal 5 3 3 5 2 7 2" xfId="46311" xr:uid="{00000000-0005-0000-0000-00005CB10000}"/>
    <cellStyle name="Normal 5 3 3 5 2 8" xfId="46312" xr:uid="{00000000-0005-0000-0000-00005DB10000}"/>
    <cellStyle name="Normal 5 3 3 5 3" xfId="46313" xr:uid="{00000000-0005-0000-0000-00005EB10000}"/>
    <cellStyle name="Normal 5 3 3 5 3 2" xfId="46314" xr:uid="{00000000-0005-0000-0000-00005FB10000}"/>
    <cellStyle name="Normal 5 3 3 5 3 2 2" xfId="46315" xr:uid="{00000000-0005-0000-0000-000060B10000}"/>
    <cellStyle name="Normal 5 3 3 5 3 2 2 2" xfId="46316" xr:uid="{00000000-0005-0000-0000-000061B10000}"/>
    <cellStyle name="Normal 5 3 3 5 3 2 3" xfId="46317" xr:uid="{00000000-0005-0000-0000-000062B10000}"/>
    <cellStyle name="Normal 5 3 3 5 3 2 3 2" xfId="46318" xr:uid="{00000000-0005-0000-0000-000063B10000}"/>
    <cellStyle name="Normal 5 3 3 5 3 2 3 2 2" xfId="46319" xr:uid="{00000000-0005-0000-0000-000064B10000}"/>
    <cellStyle name="Normal 5 3 3 5 3 2 3 3" xfId="46320" xr:uid="{00000000-0005-0000-0000-000065B10000}"/>
    <cellStyle name="Normal 5 3 3 5 3 2 4" xfId="46321" xr:uid="{00000000-0005-0000-0000-000066B10000}"/>
    <cellStyle name="Normal 5 3 3 5 3 3" xfId="46322" xr:uid="{00000000-0005-0000-0000-000067B10000}"/>
    <cellStyle name="Normal 5 3 3 5 3 3 2" xfId="46323" xr:uid="{00000000-0005-0000-0000-000068B10000}"/>
    <cellStyle name="Normal 5 3 3 5 3 4" xfId="46324" xr:uid="{00000000-0005-0000-0000-000069B10000}"/>
    <cellStyle name="Normal 5 3 3 5 3 4 2" xfId="46325" xr:uid="{00000000-0005-0000-0000-00006AB10000}"/>
    <cellStyle name="Normal 5 3 3 5 3 4 2 2" xfId="46326" xr:uid="{00000000-0005-0000-0000-00006BB10000}"/>
    <cellStyle name="Normal 5 3 3 5 3 4 3" xfId="46327" xr:uid="{00000000-0005-0000-0000-00006CB10000}"/>
    <cellStyle name="Normal 5 3 3 5 3 5" xfId="46328" xr:uid="{00000000-0005-0000-0000-00006DB10000}"/>
    <cellStyle name="Normal 5 3 3 5 4" xfId="46329" xr:uid="{00000000-0005-0000-0000-00006EB10000}"/>
    <cellStyle name="Normal 5 3 3 5 4 2" xfId="46330" xr:uid="{00000000-0005-0000-0000-00006FB10000}"/>
    <cellStyle name="Normal 5 3 3 5 4 2 2" xfId="46331" xr:uid="{00000000-0005-0000-0000-000070B10000}"/>
    <cellStyle name="Normal 5 3 3 5 4 3" xfId="46332" xr:uid="{00000000-0005-0000-0000-000071B10000}"/>
    <cellStyle name="Normal 5 3 3 5 4 3 2" xfId="46333" xr:uid="{00000000-0005-0000-0000-000072B10000}"/>
    <cellStyle name="Normal 5 3 3 5 4 3 2 2" xfId="46334" xr:uid="{00000000-0005-0000-0000-000073B10000}"/>
    <cellStyle name="Normal 5 3 3 5 4 3 3" xfId="46335" xr:uid="{00000000-0005-0000-0000-000074B10000}"/>
    <cellStyle name="Normal 5 3 3 5 4 4" xfId="46336" xr:uid="{00000000-0005-0000-0000-000075B10000}"/>
    <cellStyle name="Normal 5 3 3 5 5" xfId="46337" xr:uid="{00000000-0005-0000-0000-000076B10000}"/>
    <cellStyle name="Normal 5 3 3 5 5 2" xfId="46338" xr:uid="{00000000-0005-0000-0000-000077B10000}"/>
    <cellStyle name="Normal 5 3 3 5 5 2 2" xfId="46339" xr:uid="{00000000-0005-0000-0000-000078B10000}"/>
    <cellStyle name="Normal 5 3 3 5 5 3" xfId="46340" xr:uid="{00000000-0005-0000-0000-000079B10000}"/>
    <cellStyle name="Normal 5 3 3 5 5 3 2" xfId="46341" xr:uid="{00000000-0005-0000-0000-00007AB10000}"/>
    <cellStyle name="Normal 5 3 3 5 5 3 2 2" xfId="46342" xr:uid="{00000000-0005-0000-0000-00007BB10000}"/>
    <cellStyle name="Normal 5 3 3 5 5 3 3" xfId="46343" xr:uid="{00000000-0005-0000-0000-00007CB10000}"/>
    <cellStyle name="Normal 5 3 3 5 5 4" xfId="46344" xr:uid="{00000000-0005-0000-0000-00007DB10000}"/>
    <cellStyle name="Normal 5 3 3 5 6" xfId="46345" xr:uid="{00000000-0005-0000-0000-00007EB10000}"/>
    <cellStyle name="Normal 5 3 3 5 6 2" xfId="46346" xr:uid="{00000000-0005-0000-0000-00007FB10000}"/>
    <cellStyle name="Normal 5 3 3 5 7" xfId="46347" xr:uid="{00000000-0005-0000-0000-000080B10000}"/>
    <cellStyle name="Normal 5 3 3 5 7 2" xfId="46348" xr:uid="{00000000-0005-0000-0000-000081B10000}"/>
    <cellStyle name="Normal 5 3 3 5 7 2 2" xfId="46349" xr:uid="{00000000-0005-0000-0000-000082B10000}"/>
    <cellStyle name="Normal 5 3 3 5 7 3" xfId="46350" xr:uid="{00000000-0005-0000-0000-000083B10000}"/>
    <cellStyle name="Normal 5 3 3 5 8" xfId="46351" xr:uid="{00000000-0005-0000-0000-000084B10000}"/>
    <cellStyle name="Normal 5 3 3 5 8 2" xfId="46352" xr:uid="{00000000-0005-0000-0000-000085B10000}"/>
    <cellStyle name="Normal 5 3 3 5 9" xfId="46353" xr:uid="{00000000-0005-0000-0000-000086B10000}"/>
    <cellStyle name="Normal 5 3 3 6" xfId="46354" xr:uid="{00000000-0005-0000-0000-000087B10000}"/>
    <cellStyle name="Normal 5 3 3 6 2" xfId="46355" xr:uid="{00000000-0005-0000-0000-000088B10000}"/>
    <cellStyle name="Normal 5 3 3 6 2 2" xfId="46356" xr:uid="{00000000-0005-0000-0000-000089B10000}"/>
    <cellStyle name="Normal 5 3 3 6 2 2 2" xfId="46357" xr:uid="{00000000-0005-0000-0000-00008AB10000}"/>
    <cellStyle name="Normal 5 3 3 6 2 2 2 2" xfId="46358" xr:uid="{00000000-0005-0000-0000-00008BB10000}"/>
    <cellStyle name="Normal 5 3 3 6 2 2 3" xfId="46359" xr:uid="{00000000-0005-0000-0000-00008CB10000}"/>
    <cellStyle name="Normal 5 3 3 6 2 2 3 2" xfId="46360" xr:uid="{00000000-0005-0000-0000-00008DB10000}"/>
    <cellStyle name="Normal 5 3 3 6 2 2 3 2 2" xfId="46361" xr:uid="{00000000-0005-0000-0000-00008EB10000}"/>
    <cellStyle name="Normal 5 3 3 6 2 2 3 3" xfId="46362" xr:uid="{00000000-0005-0000-0000-00008FB10000}"/>
    <cellStyle name="Normal 5 3 3 6 2 2 4" xfId="46363" xr:uid="{00000000-0005-0000-0000-000090B10000}"/>
    <cellStyle name="Normal 5 3 3 6 2 3" xfId="46364" xr:uid="{00000000-0005-0000-0000-000091B10000}"/>
    <cellStyle name="Normal 5 3 3 6 2 3 2" xfId="46365" xr:uid="{00000000-0005-0000-0000-000092B10000}"/>
    <cellStyle name="Normal 5 3 3 6 2 4" xfId="46366" xr:uid="{00000000-0005-0000-0000-000093B10000}"/>
    <cellStyle name="Normal 5 3 3 6 2 4 2" xfId="46367" xr:uid="{00000000-0005-0000-0000-000094B10000}"/>
    <cellStyle name="Normal 5 3 3 6 2 4 2 2" xfId="46368" xr:uid="{00000000-0005-0000-0000-000095B10000}"/>
    <cellStyle name="Normal 5 3 3 6 2 4 3" xfId="46369" xr:uid="{00000000-0005-0000-0000-000096B10000}"/>
    <cellStyle name="Normal 5 3 3 6 2 5" xfId="46370" xr:uid="{00000000-0005-0000-0000-000097B10000}"/>
    <cellStyle name="Normal 5 3 3 6 3" xfId="46371" xr:uid="{00000000-0005-0000-0000-000098B10000}"/>
    <cellStyle name="Normal 5 3 3 6 3 2" xfId="46372" xr:uid="{00000000-0005-0000-0000-000099B10000}"/>
    <cellStyle name="Normal 5 3 3 6 3 2 2" xfId="46373" xr:uid="{00000000-0005-0000-0000-00009AB10000}"/>
    <cellStyle name="Normal 5 3 3 6 3 3" xfId="46374" xr:uid="{00000000-0005-0000-0000-00009BB10000}"/>
    <cellStyle name="Normal 5 3 3 6 3 3 2" xfId="46375" xr:uid="{00000000-0005-0000-0000-00009CB10000}"/>
    <cellStyle name="Normal 5 3 3 6 3 3 2 2" xfId="46376" xr:uid="{00000000-0005-0000-0000-00009DB10000}"/>
    <cellStyle name="Normal 5 3 3 6 3 3 3" xfId="46377" xr:uid="{00000000-0005-0000-0000-00009EB10000}"/>
    <cellStyle name="Normal 5 3 3 6 3 4" xfId="46378" xr:uid="{00000000-0005-0000-0000-00009FB10000}"/>
    <cellStyle name="Normal 5 3 3 6 4" xfId="46379" xr:uid="{00000000-0005-0000-0000-0000A0B10000}"/>
    <cellStyle name="Normal 5 3 3 6 4 2" xfId="46380" xr:uid="{00000000-0005-0000-0000-0000A1B10000}"/>
    <cellStyle name="Normal 5 3 3 6 4 2 2" xfId="46381" xr:uid="{00000000-0005-0000-0000-0000A2B10000}"/>
    <cellStyle name="Normal 5 3 3 6 4 3" xfId="46382" xr:uid="{00000000-0005-0000-0000-0000A3B10000}"/>
    <cellStyle name="Normal 5 3 3 6 4 3 2" xfId="46383" xr:uid="{00000000-0005-0000-0000-0000A4B10000}"/>
    <cellStyle name="Normal 5 3 3 6 4 3 2 2" xfId="46384" xr:uid="{00000000-0005-0000-0000-0000A5B10000}"/>
    <cellStyle name="Normal 5 3 3 6 4 3 3" xfId="46385" xr:uid="{00000000-0005-0000-0000-0000A6B10000}"/>
    <cellStyle name="Normal 5 3 3 6 4 4" xfId="46386" xr:uid="{00000000-0005-0000-0000-0000A7B10000}"/>
    <cellStyle name="Normal 5 3 3 6 5" xfId="46387" xr:uid="{00000000-0005-0000-0000-0000A8B10000}"/>
    <cellStyle name="Normal 5 3 3 6 5 2" xfId="46388" xr:uid="{00000000-0005-0000-0000-0000A9B10000}"/>
    <cellStyle name="Normal 5 3 3 6 6" xfId="46389" xr:uid="{00000000-0005-0000-0000-0000AAB10000}"/>
    <cellStyle name="Normal 5 3 3 6 6 2" xfId="46390" xr:uid="{00000000-0005-0000-0000-0000ABB10000}"/>
    <cellStyle name="Normal 5 3 3 6 6 2 2" xfId="46391" xr:uid="{00000000-0005-0000-0000-0000ACB10000}"/>
    <cellStyle name="Normal 5 3 3 6 6 3" xfId="46392" xr:uid="{00000000-0005-0000-0000-0000ADB10000}"/>
    <cellStyle name="Normal 5 3 3 6 7" xfId="46393" xr:uid="{00000000-0005-0000-0000-0000AEB10000}"/>
    <cellStyle name="Normal 5 3 3 6 7 2" xfId="46394" xr:uid="{00000000-0005-0000-0000-0000AFB10000}"/>
    <cellStyle name="Normal 5 3 3 6 8" xfId="46395" xr:uid="{00000000-0005-0000-0000-0000B0B10000}"/>
    <cellStyle name="Normal 5 3 3 7" xfId="46396" xr:uid="{00000000-0005-0000-0000-0000B1B10000}"/>
    <cellStyle name="Normal 5 3 3 7 2" xfId="46397" xr:uid="{00000000-0005-0000-0000-0000B2B10000}"/>
    <cellStyle name="Normal 5 3 3 7 2 2" xfId="46398" xr:uid="{00000000-0005-0000-0000-0000B3B10000}"/>
    <cellStyle name="Normal 5 3 3 7 2 2 2" xfId="46399" xr:uid="{00000000-0005-0000-0000-0000B4B10000}"/>
    <cellStyle name="Normal 5 3 3 7 2 2 2 2" xfId="46400" xr:uid="{00000000-0005-0000-0000-0000B5B10000}"/>
    <cellStyle name="Normal 5 3 3 7 2 2 3" xfId="46401" xr:uid="{00000000-0005-0000-0000-0000B6B10000}"/>
    <cellStyle name="Normal 5 3 3 7 2 2 3 2" xfId="46402" xr:uid="{00000000-0005-0000-0000-0000B7B10000}"/>
    <cellStyle name="Normal 5 3 3 7 2 2 3 2 2" xfId="46403" xr:uid="{00000000-0005-0000-0000-0000B8B10000}"/>
    <cellStyle name="Normal 5 3 3 7 2 2 3 3" xfId="46404" xr:uid="{00000000-0005-0000-0000-0000B9B10000}"/>
    <cellStyle name="Normal 5 3 3 7 2 2 4" xfId="46405" xr:uid="{00000000-0005-0000-0000-0000BAB10000}"/>
    <cellStyle name="Normal 5 3 3 7 2 3" xfId="46406" xr:uid="{00000000-0005-0000-0000-0000BBB10000}"/>
    <cellStyle name="Normal 5 3 3 7 2 3 2" xfId="46407" xr:uid="{00000000-0005-0000-0000-0000BCB10000}"/>
    <cellStyle name="Normal 5 3 3 7 2 4" xfId="46408" xr:uid="{00000000-0005-0000-0000-0000BDB10000}"/>
    <cellStyle name="Normal 5 3 3 7 2 4 2" xfId="46409" xr:uid="{00000000-0005-0000-0000-0000BEB10000}"/>
    <cellStyle name="Normal 5 3 3 7 2 4 2 2" xfId="46410" xr:uid="{00000000-0005-0000-0000-0000BFB10000}"/>
    <cellStyle name="Normal 5 3 3 7 2 4 3" xfId="46411" xr:uid="{00000000-0005-0000-0000-0000C0B10000}"/>
    <cellStyle name="Normal 5 3 3 7 2 5" xfId="46412" xr:uid="{00000000-0005-0000-0000-0000C1B10000}"/>
    <cellStyle name="Normal 5 3 3 7 3" xfId="46413" xr:uid="{00000000-0005-0000-0000-0000C2B10000}"/>
    <cellStyle name="Normal 5 3 3 7 3 2" xfId="46414" xr:uid="{00000000-0005-0000-0000-0000C3B10000}"/>
    <cellStyle name="Normal 5 3 3 7 3 2 2" xfId="46415" xr:uid="{00000000-0005-0000-0000-0000C4B10000}"/>
    <cellStyle name="Normal 5 3 3 7 3 3" xfId="46416" xr:uid="{00000000-0005-0000-0000-0000C5B10000}"/>
    <cellStyle name="Normal 5 3 3 7 3 3 2" xfId="46417" xr:uid="{00000000-0005-0000-0000-0000C6B10000}"/>
    <cellStyle name="Normal 5 3 3 7 3 3 2 2" xfId="46418" xr:uid="{00000000-0005-0000-0000-0000C7B10000}"/>
    <cellStyle name="Normal 5 3 3 7 3 3 3" xfId="46419" xr:uid="{00000000-0005-0000-0000-0000C8B10000}"/>
    <cellStyle name="Normal 5 3 3 7 3 4" xfId="46420" xr:uid="{00000000-0005-0000-0000-0000C9B10000}"/>
    <cellStyle name="Normal 5 3 3 7 4" xfId="46421" xr:uid="{00000000-0005-0000-0000-0000CAB10000}"/>
    <cellStyle name="Normal 5 3 3 7 4 2" xfId="46422" xr:uid="{00000000-0005-0000-0000-0000CBB10000}"/>
    <cellStyle name="Normal 5 3 3 7 5" xfId="46423" xr:uid="{00000000-0005-0000-0000-0000CCB10000}"/>
    <cellStyle name="Normal 5 3 3 7 5 2" xfId="46424" xr:uid="{00000000-0005-0000-0000-0000CDB10000}"/>
    <cellStyle name="Normal 5 3 3 7 5 2 2" xfId="46425" xr:uid="{00000000-0005-0000-0000-0000CEB10000}"/>
    <cellStyle name="Normal 5 3 3 7 5 3" xfId="46426" xr:uid="{00000000-0005-0000-0000-0000CFB10000}"/>
    <cellStyle name="Normal 5 3 3 7 6" xfId="46427" xr:uid="{00000000-0005-0000-0000-0000D0B10000}"/>
    <cellStyle name="Normal 5 3 3 8" xfId="46428" xr:uid="{00000000-0005-0000-0000-0000D1B10000}"/>
    <cellStyle name="Normal 5 3 3 8 2" xfId="46429" xr:uid="{00000000-0005-0000-0000-0000D2B10000}"/>
    <cellStyle name="Normal 5 3 3 8 2 2" xfId="46430" xr:uid="{00000000-0005-0000-0000-0000D3B10000}"/>
    <cellStyle name="Normal 5 3 3 8 2 2 2" xfId="46431" xr:uid="{00000000-0005-0000-0000-0000D4B10000}"/>
    <cellStyle name="Normal 5 3 3 8 2 2 2 2" xfId="46432" xr:uid="{00000000-0005-0000-0000-0000D5B10000}"/>
    <cellStyle name="Normal 5 3 3 8 2 2 3" xfId="46433" xr:uid="{00000000-0005-0000-0000-0000D6B10000}"/>
    <cellStyle name="Normal 5 3 3 8 2 2 3 2" xfId="46434" xr:uid="{00000000-0005-0000-0000-0000D7B10000}"/>
    <cellStyle name="Normal 5 3 3 8 2 2 3 2 2" xfId="46435" xr:uid="{00000000-0005-0000-0000-0000D8B10000}"/>
    <cellStyle name="Normal 5 3 3 8 2 2 3 3" xfId="46436" xr:uid="{00000000-0005-0000-0000-0000D9B10000}"/>
    <cellStyle name="Normal 5 3 3 8 2 2 4" xfId="46437" xr:uid="{00000000-0005-0000-0000-0000DAB10000}"/>
    <cellStyle name="Normal 5 3 3 8 2 3" xfId="46438" xr:uid="{00000000-0005-0000-0000-0000DBB10000}"/>
    <cellStyle name="Normal 5 3 3 8 2 3 2" xfId="46439" xr:uid="{00000000-0005-0000-0000-0000DCB10000}"/>
    <cellStyle name="Normal 5 3 3 8 2 4" xfId="46440" xr:uid="{00000000-0005-0000-0000-0000DDB10000}"/>
    <cellStyle name="Normal 5 3 3 8 2 4 2" xfId="46441" xr:uid="{00000000-0005-0000-0000-0000DEB10000}"/>
    <cellStyle name="Normal 5 3 3 8 2 4 2 2" xfId="46442" xr:uid="{00000000-0005-0000-0000-0000DFB10000}"/>
    <cellStyle name="Normal 5 3 3 8 2 4 3" xfId="46443" xr:uid="{00000000-0005-0000-0000-0000E0B10000}"/>
    <cellStyle name="Normal 5 3 3 8 2 5" xfId="46444" xr:uid="{00000000-0005-0000-0000-0000E1B10000}"/>
    <cellStyle name="Normal 5 3 3 8 3" xfId="46445" xr:uid="{00000000-0005-0000-0000-0000E2B10000}"/>
    <cellStyle name="Normal 5 3 3 8 3 2" xfId="46446" xr:uid="{00000000-0005-0000-0000-0000E3B10000}"/>
    <cellStyle name="Normal 5 3 3 8 3 2 2" xfId="46447" xr:uid="{00000000-0005-0000-0000-0000E4B10000}"/>
    <cellStyle name="Normal 5 3 3 8 3 3" xfId="46448" xr:uid="{00000000-0005-0000-0000-0000E5B10000}"/>
    <cellStyle name="Normal 5 3 3 8 3 3 2" xfId="46449" xr:uid="{00000000-0005-0000-0000-0000E6B10000}"/>
    <cellStyle name="Normal 5 3 3 8 3 3 2 2" xfId="46450" xr:uid="{00000000-0005-0000-0000-0000E7B10000}"/>
    <cellStyle name="Normal 5 3 3 8 3 3 3" xfId="46451" xr:uid="{00000000-0005-0000-0000-0000E8B10000}"/>
    <cellStyle name="Normal 5 3 3 8 3 4" xfId="46452" xr:uid="{00000000-0005-0000-0000-0000E9B10000}"/>
    <cellStyle name="Normal 5 3 3 8 4" xfId="46453" xr:uid="{00000000-0005-0000-0000-0000EAB10000}"/>
    <cellStyle name="Normal 5 3 3 8 4 2" xfId="46454" xr:uid="{00000000-0005-0000-0000-0000EBB10000}"/>
    <cellStyle name="Normal 5 3 3 8 5" xfId="46455" xr:uid="{00000000-0005-0000-0000-0000ECB10000}"/>
    <cellStyle name="Normal 5 3 3 8 5 2" xfId="46456" xr:uid="{00000000-0005-0000-0000-0000EDB10000}"/>
    <cellStyle name="Normal 5 3 3 8 5 2 2" xfId="46457" xr:uid="{00000000-0005-0000-0000-0000EEB10000}"/>
    <cellStyle name="Normal 5 3 3 8 5 3" xfId="46458" xr:uid="{00000000-0005-0000-0000-0000EFB10000}"/>
    <cellStyle name="Normal 5 3 3 8 6" xfId="46459" xr:uid="{00000000-0005-0000-0000-0000F0B10000}"/>
    <cellStyle name="Normal 5 3 3 9" xfId="46460" xr:uid="{00000000-0005-0000-0000-0000F1B10000}"/>
    <cellStyle name="Normal 5 3 3 9 2" xfId="46461" xr:uid="{00000000-0005-0000-0000-0000F2B10000}"/>
    <cellStyle name="Normal 5 3 3 9 2 2" xfId="46462" xr:uid="{00000000-0005-0000-0000-0000F3B10000}"/>
    <cellStyle name="Normal 5 3 3 9 2 2 2" xfId="46463" xr:uid="{00000000-0005-0000-0000-0000F4B10000}"/>
    <cellStyle name="Normal 5 3 3 9 2 3" xfId="46464" xr:uid="{00000000-0005-0000-0000-0000F5B10000}"/>
    <cellStyle name="Normal 5 3 3 9 2 3 2" xfId="46465" xr:uid="{00000000-0005-0000-0000-0000F6B10000}"/>
    <cellStyle name="Normal 5 3 3 9 2 3 2 2" xfId="46466" xr:uid="{00000000-0005-0000-0000-0000F7B10000}"/>
    <cellStyle name="Normal 5 3 3 9 2 3 3" xfId="46467" xr:uid="{00000000-0005-0000-0000-0000F8B10000}"/>
    <cellStyle name="Normal 5 3 3 9 2 4" xfId="46468" xr:uid="{00000000-0005-0000-0000-0000F9B10000}"/>
    <cellStyle name="Normal 5 3 3 9 3" xfId="46469" xr:uid="{00000000-0005-0000-0000-0000FAB10000}"/>
    <cellStyle name="Normal 5 3 3 9 3 2" xfId="46470" xr:uid="{00000000-0005-0000-0000-0000FBB10000}"/>
    <cellStyle name="Normal 5 3 3 9 4" xfId="46471" xr:uid="{00000000-0005-0000-0000-0000FCB10000}"/>
    <cellStyle name="Normal 5 3 3 9 4 2" xfId="46472" xr:uid="{00000000-0005-0000-0000-0000FDB10000}"/>
    <cellStyle name="Normal 5 3 3 9 4 2 2" xfId="46473" xr:uid="{00000000-0005-0000-0000-0000FEB10000}"/>
    <cellStyle name="Normal 5 3 3 9 4 3" xfId="46474" xr:uid="{00000000-0005-0000-0000-0000FFB10000}"/>
    <cellStyle name="Normal 5 3 3 9 5" xfId="46475" xr:uid="{00000000-0005-0000-0000-000000B20000}"/>
    <cellStyle name="Normal 5 3 3_T-straight with PEDs adjustor" xfId="46476" xr:uid="{00000000-0005-0000-0000-000001B20000}"/>
    <cellStyle name="Normal 5 3 4" xfId="1369" xr:uid="{00000000-0005-0000-0000-000002B20000}"/>
    <cellStyle name="Normal 5 3 4 10" xfId="46477" xr:uid="{00000000-0005-0000-0000-000003B20000}"/>
    <cellStyle name="Normal 5 3 4 11" xfId="46478" xr:uid="{00000000-0005-0000-0000-000004B20000}"/>
    <cellStyle name="Normal 5 3 4 2" xfId="46479" xr:uid="{00000000-0005-0000-0000-000005B20000}"/>
    <cellStyle name="Normal 5 3 4 2 10" xfId="46480" xr:uid="{00000000-0005-0000-0000-000006B20000}"/>
    <cellStyle name="Normal 5 3 4 2 2" xfId="46481" xr:uid="{00000000-0005-0000-0000-000007B20000}"/>
    <cellStyle name="Normal 5 3 4 2 2 2" xfId="46482" xr:uid="{00000000-0005-0000-0000-000008B20000}"/>
    <cellStyle name="Normal 5 3 4 2 2 2 2" xfId="46483" xr:uid="{00000000-0005-0000-0000-000009B20000}"/>
    <cellStyle name="Normal 5 3 4 2 2 2 2 2" xfId="46484" xr:uid="{00000000-0005-0000-0000-00000AB20000}"/>
    <cellStyle name="Normal 5 3 4 2 2 2 2 2 2" xfId="46485" xr:uid="{00000000-0005-0000-0000-00000BB20000}"/>
    <cellStyle name="Normal 5 3 4 2 2 2 2 3" xfId="46486" xr:uid="{00000000-0005-0000-0000-00000CB20000}"/>
    <cellStyle name="Normal 5 3 4 2 2 2 2 3 2" xfId="46487" xr:uid="{00000000-0005-0000-0000-00000DB20000}"/>
    <cellStyle name="Normal 5 3 4 2 2 2 2 3 2 2" xfId="46488" xr:uid="{00000000-0005-0000-0000-00000EB20000}"/>
    <cellStyle name="Normal 5 3 4 2 2 2 2 3 3" xfId="46489" xr:uid="{00000000-0005-0000-0000-00000FB20000}"/>
    <cellStyle name="Normal 5 3 4 2 2 2 2 4" xfId="46490" xr:uid="{00000000-0005-0000-0000-000010B20000}"/>
    <cellStyle name="Normal 5 3 4 2 2 2 3" xfId="46491" xr:uid="{00000000-0005-0000-0000-000011B20000}"/>
    <cellStyle name="Normal 5 3 4 2 2 2 3 2" xfId="46492" xr:uid="{00000000-0005-0000-0000-000012B20000}"/>
    <cellStyle name="Normal 5 3 4 2 2 2 4" xfId="46493" xr:uid="{00000000-0005-0000-0000-000013B20000}"/>
    <cellStyle name="Normal 5 3 4 2 2 2 4 2" xfId="46494" xr:uid="{00000000-0005-0000-0000-000014B20000}"/>
    <cellStyle name="Normal 5 3 4 2 2 2 4 2 2" xfId="46495" xr:uid="{00000000-0005-0000-0000-000015B20000}"/>
    <cellStyle name="Normal 5 3 4 2 2 2 4 3" xfId="46496" xr:uid="{00000000-0005-0000-0000-000016B20000}"/>
    <cellStyle name="Normal 5 3 4 2 2 2 5" xfId="46497" xr:uid="{00000000-0005-0000-0000-000017B20000}"/>
    <cellStyle name="Normal 5 3 4 2 2 3" xfId="46498" xr:uid="{00000000-0005-0000-0000-000018B20000}"/>
    <cellStyle name="Normal 5 3 4 2 2 3 2" xfId="46499" xr:uid="{00000000-0005-0000-0000-000019B20000}"/>
    <cellStyle name="Normal 5 3 4 2 2 3 2 2" xfId="46500" xr:uid="{00000000-0005-0000-0000-00001AB20000}"/>
    <cellStyle name="Normal 5 3 4 2 2 3 3" xfId="46501" xr:uid="{00000000-0005-0000-0000-00001BB20000}"/>
    <cellStyle name="Normal 5 3 4 2 2 3 3 2" xfId="46502" xr:uid="{00000000-0005-0000-0000-00001CB20000}"/>
    <cellStyle name="Normal 5 3 4 2 2 3 3 2 2" xfId="46503" xr:uid="{00000000-0005-0000-0000-00001DB20000}"/>
    <cellStyle name="Normal 5 3 4 2 2 3 3 3" xfId="46504" xr:uid="{00000000-0005-0000-0000-00001EB20000}"/>
    <cellStyle name="Normal 5 3 4 2 2 3 4" xfId="46505" xr:uid="{00000000-0005-0000-0000-00001FB20000}"/>
    <cellStyle name="Normal 5 3 4 2 2 4" xfId="46506" xr:uid="{00000000-0005-0000-0000-000020B20000}"/>
    <cellStyle name="Normal 5 3 4 2 2 4 2" xfId="46507" xr:uid="{00000000-0005-0000-0000-000021B20000}"/>
    <cellStyle name="Normal 5 3 4 2 2 4 2 2" xfId="46508" xr:uid="{00000000-0005-0000-0000-000022B20000}"/>
    <cellStyle name="Normal 5 3 4 2 2 4 3" xfId="46509" xr:uid="{00000000-0005-0000-0000-000023B20000}"/>
    <cellStyle name="Normal 5 3 4 2 2 4 3 2" xfId="46510" xr:uid="{00000000-0005-0000-0000-000024B20000}"/>
    <cellStyle name="Normal 5 3 4 2 2 4 3 2 2" xfId="46511" xr:uid="{00000000-0005-0000-0000-000025B20000}"/>
    <cellStyle name="Normal 5 3 4 2 2 4 3 3" xfId="46512" xr:uid="{00000000-0005-0000-0000-000026B20000}"/>
    <cellStyle name="Normal 5 3 4 2 2 4 4" xfId="46513" xr:uid="{00000000-0005-0000-0000-000027B20000}"/>
    <cellStyle name="Normal 5 3 4 2 2 5" xfId="46514" xr:uid="{00000000-0005-0000-0000-000028B20000}"/>
    <cellStyle name="Normal 5 3 4 2 2 5 2" xfId="46515" xr:uid="{00000000-0005-0000-0000-000029B20000}"/>
    <cellStyle name="Normal 5 3 4 2 2 6" xfId="46516" xr:uid="{00000000-0005-0000-0000-00002AB20000}"/>
    <cellStyle name="Normal 5 3 4 2 2 6 2" xfId="46517" xr:uid="{00000000-0005-0000-0000-00002BB20000}"/>
    <cellStyle name="Normal 5 3 4 2 2 6 2 2" xfId="46518" xr:uid="{00000000-0005-0000-0000-00002CB20000}"/>
    <cellStyle name="Normal 5 3 4 2 2 6 3" xfId="46519" xr:uid="{00000000-0005-0000-0000-00002DB20000}"/>
    <cellStyle name="Normal 5 3 4 2 2 7" xfId="46520" xr:uid="{00000000-0005-0000-0000-00002EB20000}"/>
    <cellStyle name="Normal 5 3 4 2 2 7 2" xfId="46521" xr:uid="{00000000-0005-0000-0000-00002FB20000}"/>
    <cellStyle name="Normal 5 3 4 2 2 8" xfId="46522" xr:uid="{00000000-0005-0000-0000-000030B20000}"/>
    <cellStyle name="Normal 5 3 4 2 3" xfId="46523" xr:uid="{00000000-0005-0000-0000-000031B20000}"/>
    <cellStyle name="Normal 5 3 4 2 3 2" xfId="46524" xr:uid="{00000000-0005-0000-0000-000032B20000}"/>
    <cellStyle name="Normal 5 3 4 2 3 2 2" xfId="46525" xr:uid="{00000000-0005-0000-0000-000033B20000}"/>
    <cellStyle name="Normal 5 3 4 2 3 2 2 2" xfId="46526" xr:uid="{00000000-0005-0000-0000-000034B20000}"/>
    <cellStyle name="Normal 5 3 4 2 3 2 3" xfId="46527" xr:uid="{00000000-0005-0000-0000-000035B20000}"/>
    <cellStyle name="Normal 5 3 4 2 3 2 3 2" xfId="46528" xr:uid="{00000000-0005-0000-0000-000036B20000}"/>
    <cellStyle name="Normal 5 3 4 2 3 2 3 2 2" xfId="46529" xr:uid="{00000000-0005-0000-0000-000037B20000}"/>
    <cellStyle name="Normal 5 3 4 2 3 2 3 3" xfId="46530" xr:uid="{00000000-0005-0000-0000-000038B20000}"/>
    <cellStyle name="Normal 5 3 4 2 3 2 4" xfId="46531" xr:uid="{00000000-0005-0000-0000-000039B20000}"/>
    <cellStyle name="Normal 5 3 4 2 3 3" xfId="46532" xr:uid="{00000000-0005-0000-0000-00003AB20000}"/>
    <cellStyle name="Normal 5 3 4 2 3 3 2" xfId="46533" xr:uid="{00000000-0005-0000-0000-00003BB20000}"/>
    <cellStyle name="Normal 5 3 4 2 3 4" xfId="46534" xr:uid="{00000000-0005-0000-0000-00003CB20000}"/>
    <cellStyle name="Normal 5 3 4 2 3 4 2" xfId="46535" xr:uid="{00000000-0005-0000-0000-00003DB20000}"/>
    <cellStyle name="Normal 5 3 4 2 3 4 2 2" xfId="46536" xr:uid="{00000000-0005-0000-0000-00003EB20000}"/>
    <cellStyle name="Normal 5 3 4 2 3 4 3" xfId="46537" xr:uid="{00000000-0005-0000-0000-00003FB20000}"/>
    <cellStyle name="Normal 5 3 4 2 3 5" xfId="46538" xr:uid="{00000000-0005-0000-0000-000040B20000}"/>
    <cellStyle name="Normal 5 3 4 2 4" xfId="46539" xr:uid="{00000000-0005-0000-0000-000041B20000}"/>
    <cellStyle name="Normal 5 3 4 2 4 2" xfId="46540" xr:uid="{00000000-0005-0000-0000-000042B20000}"/>
    <cellStyle name="Normal 5 3 4 2 4 2 2" xfId="46541" xr:uid="{00000000-0005-0000-0000-000043B20000}"/>
    <cellStyle name="Normal 5 3 4 2 4 3" xfId="46542" xr:uid="{00000000-0005-0000-0000-000044B20000}"/>
    <cellStyle name="Normal 5 3 4 2 4 3 2" xfId="46543" xr:uid="{00000000-0005-0000-0000-000045B20000}"/>
    <cellStyle name="Normal 5 3 4 2 4 3 2 2" xfId="46544" xr:uid="{00000000-0005-0000-0000-000046B20000}"/>
    <cellStyle name="Normal 5 3 4 2 4 3 3" xfId="46545" xr:uid="{00000000-0005-0000-0000-000047B20000}"/>
    <cellStyle name="Normal 5 3 4 2 4 4" xfId="46546" xr:uid="{00000000-0005-0000-0000-000048B20000}"/>
    <cellStyle name="Normal 5 3 4 2 5" xfId="46547" xr:uid="{00000000-0005-0000-0000-000049B20000}"/>
    <cellStyle name="Normal 5 3 4 2 5 2" xfId="46548" xr:uid="{00000000-0005-0000-0000-00004AB20000}"/>
    <cellStyle name="Normal 5 3 4 2 5 2 2" xfId="46549" xr:uid="{00000000-0005-0000-0000-00004BB20000}"/>
    <cellStyle name="Normal 5 3 4 2 5 3" xfId="46550" xr:uid="{00000000-0005-0000-0000-00004CB20000}"/>
    <cellStyle name="Normal 5 3 4 2 5 3 2" xfId="46551" xr:uid="{00000000-0005-0000-0000-00004DB20000}"/>
    <cellStyle name="Normal 5 3 4 2 5 3 2 2" xfId="46552" xr:uid="{00000000-0005-0000-0000-00004EB20000}"/>
    <cellStyle name="Normal 5 3 4 2 5 3 3" xfId="46553" xr:uid="{00000000-0005-0000-0000-00004FB20000}"/>
    <cellStyle name="Normal 5 3 4 2 5 4" xfId="46554" xr:uid="{00000000-0005-0000-0000-000050B20000}"/>
    <cellStyle name="Normal 5 3 4 2 6" xfId="46555" xr:uid="{00000000-0005-0000-0000-000051B20000}"/>
    <cellStyle name="Normal 5 3 4 2 6 2" xfId="46556" xr:uid="{00000000-0005-0000-0000-000052B20000}"/>
    <cellStyle name="Normal 5 3 4 2 7" xfId="46557" xr:uid="{00000000-0005-0000-0000-000053B20000}"/>
    <cellStyle name="Normal 5 3 4 2 7 2" xfId="46558" xr:uid="{00000000-0005-0000-0000-000054B20000}"/>
    <cellStyle name="Normal 5 3 4 2 7 2 2" xfId="46559" xr:uid="{00000000-0005-0000-0000-000055B20000}"/>
    <cellStyle name="Normal 5 3 4 2 7 3" xfId="46560" xr:uid="{00000000-0005-0000-0000-000056B20000}"/>
    <cellStyle name="Normal 5 3 4 2 8" xfId="46561" xr:uid="{00000000-0005-0000-0000-000057B20000}"/>
    <cellStyle name="Normal 5 3 4 2 8 2" xfId="46562" xr:uid="{00000000-0005-0000-0000-000058B20000}"/>
    <cellStyle name="Normal 5 3 4 2 9" xfId="46563" xr:uid="{00000000-0005-0000-0000-000059B20000}"/>
    <cellStyle name="Normal 5 3 4 3" xfId="46564" xr:uid="{00000000-0005-0000-0000-00005AB20000}"/>
    <cellStyle name="Normal 5 3 4 3 2" xfId="46565" xr:uid="{00000000-0005-0000-0000-00005BB20000}"/>
    <cellStyle name="Normal 5 3 4 3 2 2" xfId="46566" xr:uid="{00000000-0005-0000-0000-00005CB20000}"/>
    <cellStyle name="Normal 5 3 4 3 2 2 2" xfId="46567" xr:uid="{00000000-0005-0000-0000-00005DB20000}"/>
    <cellStyle name="Normal 5 3 4 3 2 2 2 2" xfId="46568" xr:uid="{00000000-0005-0000-0000-00005EB20000}"/>
    <cellStyle name="Normal 5 3 4 3 2 2 3" xfId="46569" xr:uid="{00000000-0005-0000-0000-00005FB20000}"/>
    <cellStyle name="Normal 5 3 4 3 2 2 3 2" xfId="46570" xr:uid="{00000000-0005-0000-0000-000060B20000}"/>
    <cellStyle name="Normal 5 3 4 3 2 2 3 2 2" xfId="46571" xr:uid="{00000000-0005-0000-0000-000061B20000}"/>
    <cellStyle name="Normal 5 3 4 3 2 2 3 3" xfId="46572" xr:uid="{00000000-0005-0000-0000-000062B20000}"/>
    <cellStyle name="Normal 5 3 4 3 2 2 4" xfId="46573" xr:uid="{00000000-0005-0000-0000-000063B20000}"/>
    <cellStyle name="Normal 5 3 4 3 2 3" xfId="46574" xr:uid="{00000000-0005-0000-0000-000064B20000}"/>
    <cellStyle name="Normal 5 3 4 3 2 3 2" xfId="46575" xr:uid="{00000000-0005-0000-0000-000065B20000}"/>
    <cellStyle name="Normal 5 3 4 3 2 4" xfId="46576" xr:uid="{00000000-0005-0000-0000-000066B20000}"/>
    <cellStyle name="Normal 5 3 4 3 2 4 2" xfId="46577" xr:uid="{00000000-0005-0000-0000-000067B20000}"/>
    <cellStyle name="Normal 5 3 4 3 2 4 2 2" xfId="46578" xr:uid="{00000000-0005-0000-0000-000068B20000}"/>
    <cellStyle name="Normal 5 3 4 3 2 4 3" xfId="46579" xr:uid="{00000000-0005-0000-0000-000069B20000}"/>
    <cellStyle name="Normal 5 3 4 3 2 5" xfId="46580" xr:uid="{00000000-0005-0000-0000-00006AB20000}"/>
    <cellStyle name="Normal 5 3 4 3 3" xfId="46581" xr:uid="{00000000-0005-0000-0000-00006BB20000}"/>
    <cellStyle name="Normal 5 3 4 3 3 2" xfId="46582" xr:uid="{00000000-0005-0000-0000-00006CB20000}"/>
    <cellStyle name="Normal 5 3 4 3 3 2 2" xfId="46583" xr:uid="{00000000-0005-0000-0000-00006DB20000}"/>
    <cellStyle name="Normal 5 3 4 3 3 3" xfId="46584" xr:uid="{00000000-0005-0000-0000-00006EB20000}"/>
    <cellStyle name="Normal 5 3 4 3 3 3 2" xfId="46585" xr:uid="{00000000-0005-0000-0000-00006FB20000}"/>
    <cellStyle name="Normal 5 3 4 3 3 3 2 2" xfId="46586" xr:uid="{00000000-0005-0000-0000-000070B20000}"/>
    <cellStyle name="Normal 5 3 4 3 3 3 3" xfId="46587" xr:uid="{00000000-0005-0000-0000-000071B20000}"/>
    <cellStyle name="Normal 5 3 4 3 3 4" xfId="46588" xr:uid="{00000000-0005-0000-0000-000072B20000}"/>
    <cellStyle name="Normal 5 3 4 3 4" xfId="46589" xr:uid="{00000000-0005-0000-0000-000073B20000}"/>
    <cellStyle name="Normal 5 3 4 3 4 2" xfId="46590" xr:uid="{00000000-0005-0000-0000-000074B20000}"/>
    <cellStyle name="Normal 5 3 4 3 4 2 2" xfId="46591" xr:uid="{00000000-0005-0000-0000-000075B20000}"/>
    <cellStyle name="Normal 5 3 4 3 4 3" xfId="46592" xr:uid="{00000000-0005-0000-0000-000076B20000}"/>
    <cellStyle name="Normal 5 3 4 3 4 3 2" xfId="46593" xr:uid="{00000000-0005-0000-0000-000077B20000}"/>
    <cellStyle name="Normal 5 3 4 3 4 3 2 2" xfId="46594" xr:uid="{00000000-0005-0000-0000-000078B20000}"/>
    <cellStyle name="Normal 5 3 4 3 4 3 3" xfId="46595" xr:uid="{00000000-0005-0000-0000-000079B20000}"/>
    <cellStyle name="Normal 5 3 4 3 4 4" xfId="46596" xr:uid="{00000000-0005-0000-0000-00007AB20000}"/>
    <cellStyle name="Normal 5 3 4 3 5" xfId="46597" xr:uid="{00000000-0005-0000-0000-00007BB20000}"/>
    <cellStyle name="Normal 5 3 4 3 5 2" xfId="46598" xr:uid="{00000000-0005-0000-0000-00007CB20000}"/>
    <cellStyle name="Normal 5 3 4 3 6" xfId="46599" xr:uid="{00000000-0005-0000-0000-00007DB20000}"/>
    <cellStyle name="Normal 5 3 4 3 6 2" xfId="46600" xr:uid="{00000000-0005-0000-0000-00007EB20000}"/>
    <cellStyle name="Normal 5 3 4 3 6 2 2" xfId="46601" xr:uid="{00000000-0005-0000-0000-00007FB20000}"/>
    <cellStyle name="Normal 5 3 4 3 6 3" xfId="46602" xr:uid="{00000000-0005-0000-0000-000080B20000}"/>
    <cellStyle name="Normal 5 3 4 3 7" xfId="46603" xr:uid="{00000000-0005-0000-0000-000081B20000}"/>
    <cellStyle name="Normal 5 3 4 3 7 2" xfId="46604" xr:uid="{00000000-0005-0000-0000-000082B20000}"/>
    <cellStyle name="Normal 5 3 4 3 8" xfId="46605" xr:uid="{00000000-0005-0000-0000-000083B20000}"/>
    <cellStyle name="Normal 5 3 4 4" xfId="46606" xr:uid="{00000000-0005-0000-0000-000084B20000}"/>
    <cellStyle name="Normal 5 3 4 4 2" xfId="46607" xr:uid="{00000000-0005-0000-0000-000085B20000}"/>
    <cellStyle name="Normal 5 3 4 4 2 2" xfId="46608" xr:uid="{00000000-0005-0000-0000-000086B20000}"/>
    <cellStyle name="Normal 5 3 4 4 2 2 2" xfId="46609" xr:uid="{00000000-0005-0000-0000-000087B20000}"/>
    <cellStyle name="Normal 5 3 4 4 2 3" xfId="46610" xr:uid="{00000000-0005-0000-0000-000088B20000}"/>
    <cellStyle name="Normal 5 3 4 4 2 3 2" xfId="46611" xr:uid="{00000000-0005-0000-0000-000089B20000}"/>
    <cellStyle name="Normal 5 3 4 4 2 3 2 2" xfId="46612" xr:uid="{00000000-0005-0000-0000-00008AB20000}"/>
    <cellStyle name="Normal 5 3 4 4 2 3 3" xfId="46613" xr:uid="{00000000-0005-0000-0000-00008BB20000}"/>
    <cellStyle name="Normal 5 3 4 4 2 4" xfId="46614" xr:uid="{00000000-0005-0000-0000-00008CB20000}"/>
    <cellStyle name="Normal 5 3 4 4 3" xfId="46615" xr:uid="{00000000-0005-0000-0000-00008DB20000}"/>
    <cellStyle name="Normal 5 3 4 4 3 2" xfId="46616" xr:uid="{00000000-0005-0000-0000-00008EB20000}"/>
    <cellStyle name="Normal 5 3 4 4 4" xfId="46617" xr:uid="{00000000-0005-0000-0000-00008FB20000}"/>
    <cellStyle name="Normal 5 3 4 4 4 2" xfId="46618" xr:uid="{00000000-0005-0000-0000-000090B20000}"/>
    <cellStyle name="Normal 5 3 4 4 4 2 2" xfId="46619" xr:uid="{00000000-0005-0000-0000-000091B20000}"/>
    <cellStyle name="Normal 5 3 4 4 4 3" xfId="46620" xr:uid="{00000000-0005-0000-0000-000092B20000}"/>
    <cellStyle name="Normal 5 3 4 4 5" xfId="46621" xr:uid="{00000000-0005-0000-0000-000093B20000}"/>
    <cellStyle name="Normal 5 3 4 5" xfId="46622" xr:uid="{00000000-0005-0000-0000-000094B20000}"/>
    <cellStyle name="Normal 5 3 4 5 2" xfId="46623" xr:uid="{00000000-0005-0000-0000-000095B20000}"/>
    <cellStyle name="Normal 5 3 4 5 2 2" xfId="46624" xr:uid="{00000000-0005-0000-0000-000096B20000}"/>
    <cellStyle name="Normal 5 3 4 5 3" xfId="46625" xr:uid="{00000000-0005-0000-0000-000097B20000}"/>
    <cellStyle name="Normal 5 3 4 5 3 2" xfId="46626" xr:uid="{00000000-0005-0000-0000-000098B20000}"/>
    <cellStyle name="Normal 5 3 4 5 3 2 2" xfId="46627" xr:uid="{00000000-0005-0000-0000-000099B20000}"/>
    <cellStyle name="Normal 5 3 4 5 3 3" xfId="46628" xr:uid="{00000000-0005-0000-0000-00009AB20000}"/>
    <cellStyle name="Normal 5 3 4 5 4" xfId="46629" xr:uid="{00000000-0005-0000-0000-00009BB20000}"/>
    <cellStyle name="Normal 5 3 4 6" xfId="46630" xr:uid="{00000000-0005-0000-0000-00009CB20000}"/>
    <cellStyle name="Normal 5 3 4 6 2" xfId="46631" xr:uid="{00000000-0005-0000-0000-00009DB20000}"/>
    <cellStyle name="Normal 5 3 4 6 2 2" xfId="46632" xr:uid="{00000000-0005-0000-0000-00009EB20000}"/>
    <cellStyle name="Normal 5 3 4 6 3" xfId="46633" xr:uid="{00000000-0005-0000-0000-00009FB20000}"/>
    <cellStyle name="Normal 5 3 4 6 3 2" xfId="46634" xr:uid="{00000000-0005-0000-0000-0000A0B20000}"/>
    <cellStyle name="Normal 5 3 4 6 3 2 2" xfId="46635" xr:uid="{00000000-0005-0000-0000-0000A1B20000}"/>
    <cellStyle name="Normal 5 3 4 6 3 3" xfId="46636" xr:uid="{00000000-0005-0000-0000-0000A2B20000}"/>
    <cellStyle name="Normal 5 3 4 6 4" xfId="46637" xr:uid="{00000000-0005-0000-0000-0000A3B20000}"/>
    <cellStyle name="Normal 5 3 4 7" xfId="46638" xr:uid="{00000000-0005-0000-0000-0000A4B20000}"/>
    <cellStyle name="Normal 5 3 4 7 2" xfId="46639" xr:uid="{00000000-0005-0000-0000-0000A5B20000}"/>
    <cellStyle name="Normal 5 3 4 8" xfId="46640" xr:uid="{00000000-0005-0000-0000-0000A6B20000}"/>
    <cellStyle name="Normal 5 3 4 8 2" xfId="46641" xr:uid="{00000000-0005-0000-0000-0000A7B20000}"/>
    <cellStyle name="Normal 5 3 4 8 2 2" xfId="46642" xr:uid="{00000000-0005-0000-0000-0000A8B20000}"/>
    <cellStyle name="Normal 5 3 4 8 3" xfId="46643" xr:uid="{00000000-0005-0000-0000-0000A9B20000}"/>
    <cellStyle name="Normal 5 3 4 9" xfId="46644" xr:uid="{00000000-0005-0000-0000-0000AAB20000}"/>
    <cellStyle name="Normal 5 3 4 9 2" xfId="46645" xr:uid="{00000000-0005-0000-0000-0000ABB20000}"/>
    <cellStyle name="Normal 5 3 5" xfId="46646" xr:uid="{00000000-0005-0000-0000-0000ACB20000}"/>
    <cellStyle name="Normal 5 3 5 10" xfId="46647" xr:uid="{00000000-0005-0000-0000-0000ADB20000}"/>
    <cellStyle name="Normal 5 3 5 11" xfId="46648" xr:uid="{00000000-0005-0000-0000-0000AEB20000}"/>
    <cellStyle name="Normal 5 3 5 2" xfId="46649" xr:uid="{00000000-0005-0000-0000-0000AFB20000}"/>
    <cellStyle name="Normal 5 3 5 2 10" xfId="46650" xr:uid="{00000000-0005-0000-0000-0000B0B20000}"/>
    <cellStyle name="Normal 5 3 5 2 2" xfId="46651" xr:uid="{00000000-0005-0000-0000-0000B1B20000}"/>
    <cellStyle name="Normal 5 3 5 2 2 2" xfId="46652" xr:uid="{00000000-0005-0000-0000-0000B2B20000}"/>
    <cellStyle name="Normal 5 3 5 2 2 2 2" xfId="46653" xr:uid="{00000000-0005-0000-0000-0000B3B20000}"/>
    <cellStyle name="Normal 5 3 5 2 2 2 2 2" xfId="46654" xr:uid="{00000000-0005-0000-0000-0000B4B20000}"/>
    <cellStyle name="Normal 5 3 5 2 2 2 2 2 2" xfId="46655" xr:uid="{00000000-0005-0000-0000-0000B5B20000}"/>
    <cellStyle name="Normal 5 3 5 2 2 2 2 3" xfId="46656" xr:uid="{00000000-0005-0000-0000-0000B6B20000}"/>
    <cellStyle name="Normal 5 3 5 2 2 2 2 3 2" xfId="46657" xr:uid="{00000000-0005-0000-0000-0000B7B20000}"/>
    <cellStyle name="Normal 5 3 5 2 2 2 2 3 2 2" xfId="46658" xr:uid="{00000000-0005-0000-0000-0000B8B20000}"/>
    <cellStyle name="Normal 5 3 5 2 2 2 2 3 3" xfId="46659" xr:uid="{00000000-0005-0000-0000-0000B9B20000}"/>
    <cellStyle name="Normal 5 3 5 2 2 2 2 4" xfId="46660" xr:uid="{00000000-0005-0000-0000-0000BAB20000}"/>
    <cellStyle name="Normal 5 3 5 2 2 2 3" xfId="46661" xr:uid="{00000000-0005-0000-0000-0000BBB20000}"/>
    <cellStyle name="Normal 5 3 5 2 2 2 3 2" xfId="46662" xr:uid="{00000000-0005-0000-0000-0000BCB20000}"/>
    <cellStyle name="Normal 5 3 5 2 2 2 4" xfId="46663" xr:uid="{00000000-0005-0000-0000-0000BDB20000}"/>
    <cellStyle name="Normal 5 3 5 2 2 2 4 2" xfId="46664" xr:uid="{00000000-0005-0000-0000-0000BEB20000}"/>
    <cellStyle name="Normal 5 3 5 2 2 2 4 2 2" xfId="46665" xr:uid="{00000000-0005-0000-0000-0000BFB20000}"/>
    <cellStyle name="Normal 5 3 5 2 2 2 4 3" xfId="46666" xr:uid="{00000000-0005-0000-0000-0000C0B20000}"/>
    <cellStyle name="Normal 5 3 5 2 2 2 5" xfId="46667" xr:uid="{00000000-0005-0000-0000-0000C1B20000}"/>
    <cellStyle name="Normal 5 3 5 2 2 3" xfId="46668" xr:uid="{00000000-0005-0000-0000-0000C2B20000}"/>
    <cellStyle name="Normal 5 3 5 2 2 3 2" xfId="46669" xr:uid="{00000000-0005-0000-0000-0000C3B20000}"/>
    <cellStyle name="Normal 5 3 5 2 2 3 2 2" xfId="46670" xr:uid="{00000000-0005-0000-0000-0000C4B20000}"/>
    <cellStyle name="Normal 5 3 5 2 2 3 3" xfId="46671" xr:uid="{00000000-0005-0000-0000-0000C5B20000}"/>
    <cellStyle name="Normal 5 3 5 2 2 3 3 2" xfId="46672" xr:uid="{00000000-0005-0000-0000-0000C6B20000}"/>
    <cellStyle name="Normal 5 3 5 2 2 3 3 2 2" xfId="46673" xr:uid="{00000000-0005-0000-0000-0000C7B20000}"/>
    <cellStyle name="Normal 5 3 5 2 2 3 3 3" xfId="46674" xr:uid="{00000000-0005-0000-0000-0000C8B20000}"/>
    <cellStyle name="Normal 5 3 5 2 2 3 4" xfId="46675" xr:uid="{00000000-0005-0000-0000-0000C9B20000}"/>
    <cellStyle name="Normal 5 3 5 2 2 4" xfId="46676" xr:uid="{00000000-0005-0000-0000-0000CAB20000}"/>
    <cellStyle name="Normal 5 3 5 2 2 4 2" xfId="46677" xr:uid="{00000000-0005-0000-0000-0000CBB20000}"/>
    <cellStyle name="Normal 5 3 5 2 2 4 2 2" xfId="46678" xr:uid="{00000000-0005-0000-0000-0000CCB20000}"/>
    <cellStyle name="Normal 5 3 5 2 2 4 3" xfId="46679" xr:uid="{00000000-0005-0000-0000-0000CDB20000}"/>
    <cellStyle name="Normal 5 3 5 2 2 4 3 2" xfId="46680" xr:uid="{00000000-0005-0000-0000-0000CEB20000}"/>
    <cellStyle name="Normal 5 3 5 2 2 4 3 2 2" xfId="46681" xr:uid="{00000000-0005-0000-0000-0000CFB20000}"/>
    <cellStyle name="Normal 5 3 5 2 2 4 3 3" xfId="46682" xr:uid="{00000000-0005-0000-0000-0000D0B20000}"/>
    <cellStyle name="Normal 5 3 5 2 2 4 4" xfId="46683" xr:uid="{00000000-0005-0000-0000-0000D1B20000}"/>
    <cellStyle name="Normal 5 3 5 2 2 5" xfId="46684" xr:uid="{00000000-0005-0000-0000-0000D2B20000}"/>
    <cellStyle name="Normal 5 3 5 2 2 5 2" xfId="46685" xr:uid="{00000000-0005-0000-0000-0000D3B20000}"/>
    <cellStyle name="Normal 5 3 5 2 2 6" xfId="46686" xr:uid="{00000000-0005-0000-0000-0000D4B20000}"/>
    <cellStyle name="Normal 5 3 5 2 2 6 2" xfId="46687" xr:uid="{00000000-0005-0000-0000-0000D5B20000}"/>
    <cellStyle name="Normal 5 3 5 2 2 6 2 2" xfId="46688" xr:uid="{00000000-0005-0000-0000-0000D6B20000}"/>
    <cellStyle name="Normal 5 3 5 2 2 6 3" xfId="46689" xr:uid="{00000000-0005-0000-0000-0000D7B20000}"/>
    <cellStyle name="Normal 5 3 5 2 2 7" xfId="46690" xr:uid="{00000000-0005-0000-0000-0000D8B20000}"/>
    <cellStyle name="Normal 5 3 5 2 2 7 2" xfId="46691" xr:uid="{00000000-0005-0000-0000-0000D9B20000}"/>
    <cellStyle name="Normal 5 3 5 2 2 8" xfId="46692" xr:uid="{00000000-0005-0000-0000-0000DAB20000}"/>
    <cellStyle name="Normal 5 3 5 2 3" xfId="46693" xr:uid="{00000000-0005-0000-0000-0000DBB20000}"/>
    <cellStyle name="Normal 5 3 5 2 3 2" xfId="46694" xr:uid="{00000000-0005-0000-0000-0000DCB20000}"/>
    <cellStyle name="Normal 5 3 5 2 3 2 2" xfId="46695" xr:uid="{00000000-0005-0000-0000-0000DDB20000}"/>
    <cellStyle name="Normal 5 3 5 2 3 2 2 2" xfId="46696" xr:uid="{00000000-0005-0000-0000-0000DEB20000}"/>
    <cellStyle name="Normal 5 3 5 2 3 2 3" xfId="46697" xr:uid="{00000000-0005-0000-0000-0000DFB20000}"/>
    <cellStyle name="Normal 5 3 5 2 3 2 3 2" xfId="46698" xr:uid="{00000000-0005-0000-0000-0000E0B20000}"/>
    <cellStyle name="Normal 5 3 5 2 3 2 3 2 2" xfId="46699" xr:uid="{00000000-0005-0000-0000-0000E1B20000}"/>
    <cellStyle name="Normal 5 3 5 2 3 2 3 3" xfId="46700" xr:uid="{00000000-0005-0000-0000-0000E2B20000}"/>
    <cellStyle name="Normal 5 3 5 2 3 2 4" xfId="46701" xr:uid="{00000000-0005-0000-0000-0000E3B20000}"/>
    <cellStyle name="Normal 5 3 5 2 3 3" xfId="46702" xr:uid="{00000000-0005-0000-0000-0000E4B20000}"/>
    <cellStyle name="Normal 5 3 5 2 3 3 2" xfId="46703" xr:uid="{00000000-0005-0000-0000-0000E5B20000}"/>
    <cellStyle name="Normal 5 3 5 2 3 4" xfId="46704" xr:uid="{00000000-0005-0000-0000-0000E6B20000}"/>
    <cellStyle name="Normal 5 3 5 2 3 4 2" xfId="46705" xr:uid="{00000000-0005-0000-0000-0000E7B20000}"/>
    <cellStyle name="Normal 5 3 5 2 3 4 2 2" xfId="46706" xr:uid="{00000000-0005-0000-0000-0000E8B20000}"/>
    <cellStyle name="Normal 5 3 5 2 3 4 3" xfId="46707" xr:uid="{00000000-0005-0000-0000-0000E9B20000}"/>
    <cellStyle name="Normal 5 3 5 2 3 5" xfId="46708" xr:uid="{00000000-0005-0000-0000-0000EAB20000}"/>
    <cellStyle name="Normal 5 3 5 2 4" xfId="46709" xr:uid="{00000000-0005-0000-0000-0000EBB20000}"/>
    <cellStyle name="Normal 5 3 5 2 4 2" xfId="46710" xr:uid="{00000000-0005-0000-0000-0000ECB20000}"/>
    <cellStyle name="Normal 5 3 5 2 4 2 2" xfId="46711" xr:uid="{00000000-0005-0000-0000-0000EDB20000}"/>
    <cellStyle name="Normal 5 3 5 2 4 3" xfId="46712" xr:uid="{00000000-0005-0000-0000-0000EEB20000}"/>
    <cellStyle name="Normal 5 3 5 2 4 3 2" xfId="46713" xr:uid="{00000000-0005-0000-0000-0000EFB20000}"/>
    <cellStyle name="Normal 5 3 5 2 4 3 2 2" xfId="46714" xr:uid="{00000000-0005-0000-0000-0000F0B20000}"/>
    <cellStyle name="Normal 5 3 5 2 4 3 3" xfId="46715" xr:uid="{00000000-0005-0000-0000-0000F1B20000}"/>
    <cellStyle name="Normal 5 3 5 2 4 4" xfId="46716" xr:uid="{00000000-0005-0000-0000-0000F2B20000}"/>
    <cellStyle name="Normal 5 3 5 2 5" xfId="46717" xr:uid="{00000000-0005-0000-0000-0000F3B20000}"/>
    <cellStyle name="Normal 5 3 5 2 5 2" xfId="46718" xr:uid="{00000000-0005-0000-0000-0000F4B20000}"/>
    <cellStyle name="Normal 5 3 5 2 5 2 2" xfId="46719" xr:uid="{00000000-0005-0000-0000-0000F5B20000}"/>
    <cellStyle name="Normal 5 3 5 2 5 3" xfId="46720" xr:uid="{00000000-0005-0000-0000-0000F6B20000}"/>
    <cellStyle name="Normal 5 3 5 2 5 3 2" xfId="46721" xr:uid="{00000000-0005-0000-0000-0000F7B20000}"/>
    <cellStyle name="Normal 5 3 5 2 5 3 2 2" xfId="46722" xr:uid="{00000000-0005-0000-0000-0000F8B20000}"/>
    <cellStyle name="Normal 5 3 5 2 5 3 3" xfId="46723" xr:uid="{00000000-0005-0000-0000-0000F9B20000}"/>
    <cellStyle name="Normal 5 3 5 2 5 4" xfId="46724" xr:uid="{00000000-0005-0000-0000-0000FAB20000}"/>
    <cellStyle name="Normal 5 3 5 2 6" xfId="46725" xr:uid="{00000000-0005-0000-0000-0000FBB20000}"/>
    <cellStyle name="Normal 5 3 5 2 6 2" xfId="46726" xr:uid="{00000000-0005-0000-0000-0000FCB20000}"/>
    <cellStyle name="Normal 5 3 5 2 7" xfId="46727" xr:uid="{00000000-0005-0000-0000-0000FDB20000}"/>
    <cellStyle name="Normal 5 3 5 2 7 2" xfId="46728" xr:uid="{00000000-0005-0000-0000-0000FEB20000}"/>
    <cellStyle name="Normal 5 3 5 2 7 2 2" xfId="46729" xr:uid="{00000000-0005-0000-0000-0000FFB20000}"/>
    <cellStyle name="Normal 5 3 5 2 7 3" xfId="46730" xr:uid="{00000000-0005-0000-0000-000000B30000}"/>
    <cellStyle name="Normal 5 3 5 2 8" xfId="46731" xr:uid="{00000000-0005-0000-0000-000001B30000}"/>
    <cellStyle name="Normal 5 3 5 2 8 2" xfId="46732" xr:uid="{00000000-0005-0000-0000-000002B30000}"/>
    <cellStyle name="Normal 5 3 5 2 9" xfId="46733" xr:uid="{00000000-0005-0000-0000-000003B30000}"/>
    <cellStyle name="Normal 5 3 5 3" xfId="46734" xr:uid="{00000000-0005-0000-0000-000004B30000}"/>
    <cellStyle name="Normal 5 3 5 3 2" xfId="46735" xr:uid="{00000000-0005-0000-0000-000005B30000}"/>
    <cellStyle name="Normal 5 3 5 3 2 2" xfId="46736" xr:uid="{00000000-0005-0000-0000-000006B30000}"/>
    <cellStyle name="Normal 5 3 5 3 2 2 2" xfId="46737" xr:uid="{00000000-0005-0000-0000-000007B30000}"/>
    <cellStyle name="Normal 5 3 5 3 2 2 2 2" xfId="46738" xr:uid="{00000000-0005-0000-0000-000008B30000}"/>
    <cellStyle name="Normal 5 3 5 3 2 2 3" xfId="46739" xr:uid="{00000000-0005-0000-0000-000009B30000}"/>
    <cellStyle name="Normal 5 3 5 3 2 2 3 2" xfId="46740" xr:uid="{00000000-0005-0000-0000-00000AB30000}"/>
    <cellStyle name="Normal 5 3 5 3 2 2 3 2 2" xfId="46741" xr:uid="{00000000-0005-0000-0000-00000BB30000}"/>
    <cellStyle name="Normal 5 3 5 3 2 2 3 3" xfId="46742" xr:uid="{00000000-0005-0000-0000-00000CB30000}"/>
    <cellStyle name="Normal 5 3 5 3 2 2 4" xfId="46743" xr:uid="{00000000-0005-0000-0000-00000DB30000}"/>
    <cellStyle name="Normal 5 3 5 3 2 3" xfId="46744" xr:uid="{00000000-0005-0000-0000-00000EB30000}"/>
    <cellStyle name="Normal 5 3 5 3 2 3 2" xfId="46745" xr:uid="{00000000-0005-0000-0000-00000FB30000}"/>
    <cellStyle name="Normal 5 3 5 3 2 4" xfId="46746" xr:uid="{00000000-0005-0000-0000-000010B30000}"/>
    <cellStyle name="Normal 5 3 5 3 2 4 2" xfId="46747" xr:uid="{00000000-0005-0000-0000-000011B30000}"/>
    <cellStyle name="Normal 5 3 5 3 2 4 2 2" xfId="46748" xr:uid="{00000000-0005-0000-0000-000012B30000}"/>
    <cellStyle name="Normal 5 3 5 3 2 4 3" xfId="46749" xr:uid="{00000000-0005-0000-0000-000013B30000}"/>
    <cellStyle name="Normal 5 3 5 3 2 5" xfId="46750" xr:uid="{00000000-0005-0000-0000-000014B30000}"/>
    <cellStyle name="Normal 5 3 5 3 3" xfId="46751" xr:uid="{00000000-0005-0000-0000-000015B30000}"/>
    <cellStyle name="Normal 5 3 5 3 3 2" xfId="46752" xr:uid="{00000000-0005-0000-0000-000016B30000}"/>
    <cellStyle name="Normal 5 3 5 3 3 2 2" xfId="46753" xr:uid="{00000000-0005-0000-0000-000017B30000}"/>
    <cellStyle name="Normal 5 3 5 3 3 3" xfId="46754" xr:uid="{00000000-0005-0000-0000-000018B30000}"/>
    <cellStyle name="Normal 5 3 5 3 3 3 2" xfId="46755" xr:uid="{00000000-0005-0000-0000-000019B30000}"/>
    <cellStyle name="Normal 5 3 5 3 3 3 2 2" xfId="46756" xr:uid="{00000000-0005-0000-0000-00001AB30000}"/>
    <cellStyle name="Normal 5 3 5 3 3 3 3" xfId="46757" xr:uid="{00000000-0005-0000-0000-00001BB30000}"/>
    <cellStyle name="Normal 5 3 5 3 3 4" xfId="46758" xr:uid="{00000000-0005-0000-0000-00001CB30000}"/>
    <cellStyle name="Normal 5 3 5 3 4" xfId="46759" xr:uid="{00000000-0005-0000-0000-00001DB30000}"/>
    <cellStyle name="Normal 5 3 5 3 4 2" xfId="46760" xr:uid="{00000000-0005-0000-0000-00001EB30000}"/>
    <cellStyle name="Normal 5 3 5 3 4 2 2" xfId="46761" xr:uid="{00000000-0005-0000-0000-00001FB30000}"/>
    <cellStyle name="Normal 5 3 5 3 4 3" xfId="46762" xr:uid="{00000000-0005-0000-0000-000020B30000}"/>
    <cellStyle name="Normal 5 3 5 3 4 3 2" xfId="46763" xr:uid="{00000000-0005-0000-0000-000021B30000}"/>
    <cellStyle name="Normal 5 3 5 3 4 3 2 2" xfId="46764" xr:uid="{00000000-0005-0000-0000-000022B30000}"/>
    <cellStyle name="Normal 5 3 5 3 4 3 3" xfId="46765" xr:uid="{00000000-0005-0000-0000-000023B30000}"/>
    <cellStyle name="Normal 5 3 5 3 4 4" xfId="46766" xr:uid="{00000000-0005-0000-0000-000024B30000}"/>
    <cellStyle name="Normal 5 3 5 3 5" xfId="46767" xr:uid="{00000000-0005-0000-0000-000025B30000}"/>
    <cellStyle name="Normal 5 3 5 3 5 2" xfId="46768" xr:uid="{00000000-0005-0000-0000-000026B30000}"/>
    <cellStyle name="Normal 5 3 5 3 6" xfId="46769" xr:uid="{00000000-0005-0000-0000-000027B30000}"/>
    <cellStyle name="Normal 5 3 5 3 6 2" xfId="46770" xr:uid="{00000000-0005-0000-0000-000028B30000}"/>
    <cellStyle name="Normal 5 3 5 3 6 2 2" xfId="46771" xr:uid="{00000000-0005-0000-0000-000029B30000}"/>
    <cellStyle name="Normal 5 3 5 3 6 3" xfId="46772" xr:uid="{00000000-0005-0000-0000-00002AB30000}"/>
    <cellStyle name="Normal 5 3 5 3 7" xfId="46773" xr:uid="{00000000-0005-0000-0000-00002BB30000}"/>
    <cellStyle name="Normal 5 3 5 3 7 2" xfId="46774" xr:uid="{00000000-0005-0000-0000-00002CB30000}"/>
    <cellStyle name="Normal 5 3 5 3 8" xfId="46775" xr:uid="{00000000-0005-0000-0000-00002DB30000}"/>
    <cellStyle name="Normal 5 3 5 4" xfId="46776" xr:uid="{00000000-0005-0000-0000-00002EB30000}"/>
    <cellStyle name="Normal 5 3 5 4 2" xfId="46777" xr:uid="{00000000-0005-0000-0000-00002FB30000}"/>
    <cellStyle name="Normal 5 3 5 4 2 2" xfId="46778" xr:uid="{00000000-0005-0000-0000-000030B30000}"/>
    <cellStyle name="Normal 5 3 5 4 2 2 2" xfId="46779" xr:uid="{00000000-0005-0000-0000-000031B30000}"/>
    <cellStyle name="Normal 5 3 5 4 2 3" xfId="46780" xr:uid="{00000000-0005-0000-0000-000032B30000}"/>
    <cellStyle name="Normal 5 3 5 4 2 3 2" xfId="46781" xr:uid="{00000000-0005-0000-0000-000033B30000}"/>
    <cellStyle name="Normal 5 3 5 4 2 3 2 2" xfId="46782" xr:uid="{00000000-0005-0000-0000-000034B30000}"/>
    <cellStyle name="Normal 5 3 5 4 2 3 3" xfId="46783" xr:uid="{00000000-0005-0000-0000-000035B30000}"/>
    <cellStyle name="Normal 5 3 5 4 2 4" xfId="46784" xr:uid="{00000000-0005-0000-0000-000036B30000}"/>
    <cellStyle name="Normal 5 3 5 4 3" xfId="46785" xr:uid="{00000000-0005-0000-0000-000037B30000}"/>
    <cellStyle name="Normal 5 3 5 4 3 2" xfId="46786" xr:uid="{00000000-0005-0000-0000-000038B30000}"/>
    <cellStyle name="Normal 5 3 5 4 4" xfId="46787" xr:uid="{00000000-0005-0000-0000-000039B30000}"/>
    <cellStyle name="Normal 5 3 5 4 4 2" xfId="46788" xr:uid="{00000000-0005-0000-0000-00003AB30000}"/>
    <cellStyle name="Normal 5 3 5 4 4 2 2" xfId="46789" xr:uid="{00000000-0005-0000-0000-00003BB30000}"/>
    <cellStyle name="Normal 5 3 5 4 4 3" xfId="46790" xr:uid="{00000000-0005-0000-0000-00003CB30000}"/>
    <cellStyle name="Normal 5 3 5 4 5" xfId="46791" xr:uid="{00000000-0005-0000-0000-00003DB30000}"/>
    <cellStyle name="Normal 5 3 5 5" xfId="46792" xr:uid="{00000000-0005-0000-0000-00003EB30000}"/>
    <cellStyle name="Normal 5 3 5 5 2" xfId="46793" xr:uid="{00000000-0005-0000-0000-00003FB30000}"/>
    <cellStyle name="Normal 5 3 5 5 2 2" xfId="46794" xr:uid="{00000000-0005-0000-0000-000040B30000}"/>
    <cellStyle name="Normal 5 3 5 5 3" xfId="46795" xr:uid="{00000000-0005-0000-0000-000041B30000}"/>
    <cellStyle name="Normal 5 3 5 5 3 2" xfId="46796" xr:uid="{00000000-0005-0000-0000-000042B30000}"/>
    <cellStyle name="Normal 5 3 5 5 3 2 2" xfId="46797" xr:uid="{00000000-0005-0000-0000-000043B30000}"/>
    <cellStyle name="Normal 5 3 5 5 3 3" xfId="46798" xr:uid="{00000000-0005-0000-0000-000044B30000}"/>
    <cellStyle name="Normal 5 3 5 5 4" xfId="46799" xr:uid="{00000000-0005-0000-0000-000045B30000}"/>
    <cellStyle name="Normal 5 3 5 6" xfId="46800" xr:uid="{00000000-0005-0000-0000-000046B30000}"/>
    <cellStyle name="Normal 5 3 5 6 2" xfId="46801" xr:uid="{00000000-0005-0000-0000-000047B30000}"/>
    <cellStyle name="Normal 5 3 5 6 2 2" xfId="46802" xr:uid="{00000000-0005-0000-0000-000048B30000}"/>
    <cellStyle name="Normal 5 3 5 6 3" xfId="46803" xr:uid="{00000000-0005-0000-0000-000049B30000}"/>
    <cellStyle name="Normal 5 3 5 6 3 2" xfId="46804" xr:uid="{00000000-0005-0000-0000-00004AB30000}"/>
    <cellStyle name="Normal 5 3 5 6 3 2 2" xfId="46805" xr:uid="{00000000-0005-0000-0000-00004BB30000}"/>
    <cellStyle name="Normal 5 3 5 6 3 3" xfId="46806" xr:uid="{00000000-0005-0000-0000-00004CB30000}"/>
    <cellStyle name="Normal 5 3 5 6 4" xfId="46807" xr:uid="{00000000-0005-0000-0000-00004DB30000}"/>
    <cellStyle name="Normal 5 3 5 7" xfId="46808" xr:uid="{00000000-0005-0000-0000-00004EB30000}"/>
    <cellStyle name="Normal 5 3 5 7 2" xfId="46809" xr:uid="{00000000-0005-0000-0000-00004FB30000}"/>
    <cellStyle name="Normal 5 3 5 8" xfId="46810" xr:uid="{00000000-0005-0000-0000-000050B30000}"/>
    <cellStyle name="Normal 5 3 5 8 2" xfId="46811" xr:uid="{00000000-0005-0000-0000-000051B30000}"/>
    <cellStyle name="Normal 5 3 5 8 2 2" xfId="46812" xr:uid="{00000000-0005-0000-0000-000052B30000}"/>
    <cellStyle name="Normal 5 3 5 8 3" xfId="46813" xr:uid="{00000000-0005-0000-0000-000053B30000}"/>
    <cellStyle name="Normal 5 3 5 9" xfId="46814" xr:uid="{00000000-0005-0000-0000-000054B30000}"/>
    <cellStyle name="Normal 5 3 5 9 2" xfId="46815" xr:uid="{00000000-0005-0000-0000-000055B30000}"/>
    <cellStyle name="Normal 5 3 6" xfId="46816" xr:uid="{00000000-0005-0000-0000-000056B30000}"/>
    <cellStyle name="Normal 5 3 6 10" xfId="46817" xr:uid="{00000000-0005-0000-0000-000057B30000}"/>
    <cellStyle name="Normal 5 3 6 11" xfId="46818" xr:uid="{00000000-0005-0000-0000-000058B30000}"/>
    <cellStyle name="Normal 5 3 6 2" xfId="46819" xr:uid="{00000000-0005-0000-0000-000059B30000}"/>
    <cellStyle name="Normal 5 3 6 2 2" xfId="46820" xr:uid="{00000000-0005-0000-0000-00005AB30000}"/>
    <cellStyle name="Normal 5 3 6 2 2 2" xfId="46821" xr:uid="{00000000-0005-0000-0000-00005BB30000}"/>
    <cellStyle name="Normal 5 3 6 2 2 2 2" xfId="46822" xr:uid="{00000000-0005-0000-0000-00005CB30000}"/>
    <cellStyle name="Normal 5 3 6 2 2 2 2 2" xfId="46823" xr:uid="{00000000-0005-0000-0000-00005DB30000}"/>
    <cellStyle name="Normal 5 3 6 2 2 2 2 2 2" xfId="46824" xr:uid="{00000000-0005-0000-0000-00005EB30000}"/>
    <cellStyle name="Normal 5 3 6 2 2 2 2 3" xfId="46825" xr:uid="{00000000-0005-0000-0000-00005FB30000}"/>
    <cellStyle name="Normal 5 3 6 2 2 2 2 3 2" xfId="46826" xr:uid="{00000000-0005-0000-0000-000060B30000}"/>
    <cellStyle name="Normal 5 3 6 2 2 2 2 3 2 2" xfId="46827" xr:uid="{00000000-0005-0000-0000-000061B30000}"/>
    <cellStyle name="Normal 5 3 6 2 2 2 2 3 3" xfId="46828" xr:uid="{00000000-0005-0000-0000-000062B30000}"/>
    <cellStyle name="Normal 5 3 6 2 2 2 2 4" xfId="46829" xr:uid="{00000000-0005-0000-0000-000063B30000}"/>
    <cellStyle name="Normal 5 3 6 2 2 2 3" xfId="46830" xr:uid="{00000000-0005-0000-0000-000064B30000}"/>
    <cellStyle name="Normal 5 3 6 2 2 2 3 2" xfId="46831" xr:uid="{00000000-0005-0000-0000-000065B30000}"/>
    <cellStyle name="Normal 5 3 6 2 2 2 4" xfId="46832" xr:uid="{00000000-0005-0000-0000-000066B30000}"/>
    <cellStyle name="Normal 5 3 6 2 2 2 4 2" xfId="46833" xr:uid="{00000000-0005-0000-0000-000067B30000}"/>
    <cellStyle name="Normal 5 3 6 2 2 2 4 2 2" xfId="46834" xr:uid="{00000000-0005-0000-0000-000068B30000}"/>
    <cellStyle name="Normal 5 3 6 2 2 2 4 3" xfId="46835" xr:uid="{00000000-0005-0000-0000-000069B30000}"/>
    <cellStyle name="Normal 5 3 6 2 2 2 5" xfId="46836" xr:uid="{00000000-0005-0000-0000-00006AB30000}"/>
    <cellStyle name="Normal 5 3 6 2 2 3" xfId="46837" xr:uid="{00000000-0005-0000-0000-00006BB30000}"/>
    <cellStyle name="Normal 5 3 6 2 2 3 2" xfId="46838" xr:uid="{00000000-0005-0000-0000-00006CB30000}"/>
    <cellStyle name="Normal 5 3 6 2 2 3 2 2" xfId="46839" xr:uid="{00000000-0005-0000-0000-00006DB30000}"/>
    <cellStyle name="Normal 5 3 6 2 2 3 3" xfId="46840" xr:uid="{00000000-0005-0000-0000-00006EB30000}"/>
    <cellStyle name="Normal 5 3 6 2 2 3 3 2" xfId="46841" xr:uid="{00000000-0005-0000-0000-00006FB30000}"/>
    <cellStyle name="Normal 5 3 6 2 2 3 3 2 2" xfId="46842" xr:uid="{00000000-0005-0000-0000-000070B30000}"/>
    <cellStyle name="Normal 5 3 6 2 2 3 3 3" xfId="46843" xr:uid="{00000000-0005-0000-0000-000071B30000}"/>
    <cellStyle name="Normal 5 3 6 2 2 3 4" xfId="46844" xr:uid="{00000000-0005-0000-0000-000072B30000}"/>
    <cellStyle name="Normal 5 3 6 2 2 4" xfId="46845" xr:uid="{00000000-0005-0000-0000-000073B30000}"/>
    <cellStyle name="Normal 5 3 6 2 2 4 2" xfId="46846" xr:uid="{00000000-0005-0000-0000-000074B30000}"/>
    <cellStyle name="Normal 5 3 6 2 2 4 2 2" xfId="46847" xr:uid="{00000000-0005-0000-0000-000075B30000}"/>
    <cellStyle name="Normal 5 3 6 2 2 4 3" xfId="46848" xr:uid="{00000000-0005-0000-0000-000076B30000}"/>
    <cellStyle name="Normal 5 3 6 2 2 4 3 2" xfId="46849" xr:uid="{00000000-0005-0000-0000-000077B30000}"/>
    <cellStyle name="Normal 5 3 6 2 2 4 3 2 2" xfId="46850" xr:uid="{00000000-0005-0000-0000-000078B30000}"/>
    <cellStyle name="Normal 5 3 6 2 2 4 3 3" xfId="46851" xr:uid="{00000000-0005-0000-0000-000079B30000}"/>
    <cellStyle name="Normal 5 3 6 2 2 4 4" xfId="46852" xr:uid="{00000000-0005-0000-0000-00007AB30000}"/>
    <cellStyle name="Normal 5 3 6 2 2 5" xfId="46853" xr:uid="{00000000-0005-0000-0000-00007BB30000}"/>
    <cellStyle name="Normal 5 3 6 2 2 5 2" xfId="46854" xr:uid="{00000000-0005-0000-0000-00007CB30000}"/>
    <cellStyle name="Normal 5 3 6 2 2 6" xfId="46855" xr:uid="{00000000-0005-0000-0000-00007DB30000}"/>
    <cellStyle name="Normal 5 3 6 2 2 6 2" xfId="46856" xr:uid="{00000000-0005-0000-0000-00007EB30000}"/>
    <cellStyle name="Normal 5 3 6 2 2 6 2 2" xfId="46857" xr:uid="{00000000-0005-0000-0000-00007FB30000}"/>
    <cellStyle name="Normal 5 3 6 2 2 6 3" xfId="46858" xr:uid="{00000000-0005-0000-0000-000080B30000}"/>
    <cellStyle name="Normal 5 3 6 2 2 7" xfId="46859" xr:uid="{00000000-0005-0000-0000-000081B30000}"/>
    <cellStyle name="Normal 5 3 6 2 2 7 2" xfId="46860" xr:uid="{00000000-0005-0000-0000-000082B30000}"/>
    <cellStyle name="Normal 5 3 6 2 2 8" xfId="46861" xr:uid="{00000000-0005-0000-0000-000083B30000}"/>
    <cellStyle name="Normal 5 3 6 2 3" xfId="46862" xr:uid="{00000000-0005-0000-0000-000084B30000}"/>
    <cellStyle name="Normal 5 3 6 2 3 2" xfId="46863" xr:uid="{00000000-0005-0000-0000-000085B30000}"/>
    <cellStyle name="Normal 5 3 6 2 3 2 2" xfId="46864" xr:uid="{00000000-0005-0000-0000-000086B30000}"/>
    <cellStyle name="Normal 5 3 6 2 3 2 2 2" xfId="46865" xr:uid="{00000000-0005-0000-0000-000087B30000}"/>
    <cellStyle name="Normal 5 3 6 2 3 2 3" xfId="46866" xr:uid="{00000000-0005-0000-0000-000088B30000}"/>
    <cellStyle name="Normal 5 3 6 2 3 2 3 2" xfId="46867" xr:uid="{00000000-0005-0000-0000-000089B30000}"/>
    <cellStyle name="Normal 5 3 6 2 3 2 3 2 2" xfId="46868" xr:uid="{00000000-0005-0000-0000-00008AB30000}"/>
    <cellStyle name="Normal 5 3 6 2 3 2 3 3" xfId="46869" xr:uid="{00000000-0005-0000-0000-00008BB30000}"/>
    <cellStyle name="Normal 5 3 6 2 3 2 4" xfId="46870" xr:uid="{00000000-0005-0000-0000-00008CB30000}"/>
    <cellStyle name="Normal 5 3 6 2 3 3" xfId="46871" xr:uid="{00000000-0005-0000-0000-00008DB30000}"/>
    <cellStyle name="Normal 5 3 6 2 3 3 2" xfId="46872" xr:uid="{00000000-0005-0000-0000-00008EB30000}"/>
    <cellStyle name="Normal 5 3 6 2 3 4" xfId="46873" xr:uid="{00000000-0005-0000-0000-00008FB30000}"/>
    <cellStyle name="Normal 5 3 6 2 3 4 2" xfId="46874" xr:uid="{00000000-0005-0000-0000-000090B30000}"/>
    <cellStyle name="Normal 5 3 6 2 3 4 2 2" xfId="46875" xr:uid="{00000000-0005-0000-0000-000091B30000}"/>
    <cellStyle name="Normal 5 3 6 2 3 4 3" xfId="46876" xr:uid="{00000000-0005-0000-0000-000092B30000}"/>
    <cellStyle name="Normal 5 3 6 2 3 5" xfId="46877" xr:uid="{00000000-0005-0000-0000-000093B30000}"/>
    <cellStyle name="Normal 5 3 6 2 4" xfId="46878" xr:uid="{00000000-0005-0000-0000-000094B30000}"/>
    <cellStyle name="Normal 5 3 6 2 4 2" xfId="46879" xr:uid="{00000000-0005-0000-0000-000095B30000}"/>
    <cellStyle name="Normal 5 3 6 2 4 2 2" xfId="46880" xr:uid="{00000000-0005-0000-0000-000096B30000}"/>
    <cellStyle name="Normal 5 3 6 2 4 3" xfId="46881" xr:uid="{00000000-0005-0000-0000-000097B30000}"/>
    <cellStyle name="Normal 5 3 6 2 4 3 2" xfId="46882" xr:uid="{00000000-0005-0000-0000-000098B30000}"/>
    <cellStyle name="Normal 5 3 6 2 4 3 2 2" xfId="46883" xr:uid="{00000000-0005-0000-0000-000099B30000}"/>
    <cellStyle name="Normal 5 3 6 2 4 3 3" xfId="46884" xr:uid="{00000000-0005-0000-0000-00009AB30000}"/>
    <cellStyle name="Normal 5 3 6 2 4 4" xfId="46885" xr:uid="{00000000-0005-0000-0000-00009BB30000}"/>
    <cellStyle name="Normal 5 3 6 2 5" xfId="46886" xr:uid="{00000000-0005-0000-0000-00009CB30000}"/>
    <cellStyle name="Normal 5 3 6 2 5 2" xfId="46887" xr:uid="{00000000-0005-0000-0000-00009DB30000}"/>
    <cellStyle name="Normal 5 3 6 2 5 2 2" xfId="46888" xr:uid="{00000000-0005-0000-0000-00009EB30000}"/>
    <cellStyle name="Normal 5 3 6 2 5 3" xfId="46889" xr:uid="{00000000-0005-0000-0000-00009FB30000}"/>
    <cellStyle name="Normal 5 3 6 2 5 3 2" xfId="46890" xr:uid="{00000000-0005-0000-0000-0000A0B30000}"/>
    <cellStyle name="Normal 5 3 6 2 5 3 2 2" xfId="46891" xr:uid="{00000000-0005-0000-0000-0000A1B30000}"/>
    <cellStyle name="Normal 5 3 6 2 5 3 3" xfId="46892" xr:uid="{00000000-0005-0000-0000-0000A2B30000}"/>
    <cellStyle name="Normal 5 3 6 2 5 4" xfId="46893" xr:uid="{00000000-0005-0000-0000-0000A3B30000}"/>
    <cellStyle name="Normal 5 3 6 2 6" xfId="46894" xr:uid="{00000000-0005-0000-0000-0000A4B30000}"/>
    <cellStyle name="Normal 5 3 6 2 6 2" xfId="46895" xr:uid="{00000000-0005-0000-0000-0000A5B30000}"/>
    <cellStyle name="Normal 5 3 6 2 7" xfId="46896" xr:uid="{00000000-0005-0000-0000-0000A6B30000}"/>
    <cellStyle name="Normal 5 3 6 2 7 2" xfId="46897" xr:uid="{00000000-0005-0000-0000-0000A7B30000}"/>
    <cellStyle name="Normal 5 3 6 2 7 2 2" xfId="46898" xr:uid="{00000000-0005-0000-0000-0000A8B30000}"/>
    <cellStyle name="Normal 5 3 6 2 7 3" xfId="46899" xr:uid="{00000000-0005-0000-0000-0000A9B30000}"/>
    <cellStyle name="Normal 5 3 6 2 8" xfId="46900" xr:uid="{00000000-0005-0000-0000-0000AAB30000}"/>
    <cellStyle name="Normal 5 3 6 2 8 2" xfId="46901" xr:uid="{00000000-0005-0000-0000-0000ABB30000}"/>
    <cellStyle name="Normal 5 3 6 2 9" xfId="46902" xr:uid="{00000000-0005-0000-0000-0000ACB30000}"/>
    <cellStyle name="Normal 5 3 6 3" xfId="46903" xr:uid="{00000000-0005-0000-0000-0000ADB30000}"/>
    <cellStyle name="Normal 5 3 6 3 2" xfId="46904" xr:uid="{00000000-0005-0000-0000-0000AEB30000}"/>
    <cellStyle name="Normal 5 3 6 3 2 2" xfId="46905" xr:uid="{00000000-0005-0000-0000-0000AFB30000}"/>
    <cellStyle name="Normal 5 3 6 3 2 2 2" xfId="46906" xr:uid="{00000000-0005-0000-0000-0000B0B30000}"/>
    <cellStyle name="Normal 5 3 6 3 2 2 2 2" xfId="46907" xr:uid="{00000000-0005-0000-0000-0000B1B30000}"/>
    <cellStyle name="Normal 5 3 6 3 2 2 3" xfId="46908" xr:uid="{00000000-0005-0000-0000-0000B2B30000}"/>
    <cellStyle name="Normal 5 3 6 3 2 2 3 2" xfId="46909" xr:uid="{00000000-0005-0000-0000-0000B3B30000}"/>
    <cellStyle name="Normal 5 3 6 3 2 2 3 2 2" xfId="46910" xr:uid="{00000000-0005-0000-0000-0000B4B30000}"/>
    <cellStyle name="Normal 5 3 6 3 2 2 3 3" xfId="46911" xr:uid="{00000000-0005-0000-0000-0000B5B30000}"/>
    <cellStyle name="Normal 5 3 6 3 2 2 4" xfId="46912" xr:uid="{00000000-0005-0000-0000-0000B6B30000}"/>
    <cellStyle name="Normal 5 3 6 3 2 3" xfId="46913" xr:uid="{00000000-0005-0000-0000-0000B7B30000}"/>
    <cellStyle name="Normal 5 3 6 3 2 3 2" xfId="46914" xr:uid="{00000000-0005-0000-0000-0000B8B30000}"/>
    <cellStyle name="Normal 5 3 6 3 2 4" xfId="46915" xr:uid="{00000000-0005-0000-0000-0000B9B30000}"/>
    <cellStyle name="Normal 5 3 6 3 2 4 2" xfId="46916" xr:uid="{00000000-0005-0000-0000-0000BAB30000}"/>
    <cellStyle name="Normal 5 3 6 3 2 4 2 2" xfId="46917" xr:uid="{00000000-0005-0000-0000-0000BBB30000}"/>
    <cellStyle name="Normal 5 3 6 3 2 4 3" xfId="46918" xr:uid="{00000000-0005-0000-0000-0000BCB30000}"/>
    <cellStyle name="Normal 5 3 6 3 2 5" xfId="46919" xr:uid="{00000000-0005-0000-0000-0000BDB30000}"/>
    <cellStyle name="Normal 5 3 6 3 3" xfId="46920" xr:uid="{00000000-0005-0000-0000-0000BEB30000}"/>
    <cellStyle name="Normal 5 3 6 3 3 2" xfId="46921" xr:uid="{00000000-0005-0000-0000-0000BFB30000}"/>
    <cellStyle name="Normal 5 3 6 3 3 2 2" xfId="46922" xr:uid="{00000000-0005-0000-0000-0000C0B30000}"/>
    <cellStyle name="Normal 5 3 6 3 3 3" xfId="46923" xr:uid="{00000000-0005-0000-0000-0000C1B30000}"/>
    <cellStyle name="Normal 5 3 6 3 3 3 2" xfId="46924" xr:uid="{00000000-0005-0000-0000-0000C2B30000}"/>
    <cellStyle name="Normal 5 3 6 3 3 3 2 2" xfId="46925" xr:uid="{00000000-0005-0000-0000-0000C3B30000}"/>
    <cellStyle name="Normal 5 3 6 3 3 3 3" xfId="46926" xr:uid="{00000000-0005-0000-0000-0000C4B30000}"/>
    <cellStyle name="Normal 5 3 6 3 3 4" xfId="46927" xr:uid="{00000000-0005-0000-0000-0000C5B30000}"/>
    <cellStyle name="Normal 5 3 6 3 4" xfId="46928" xr:uid="{00000000-0005-0000-0000-0000C6B30000}"/>
    <cellStyle name="Normal 5 3 6 3 4 2" xfId="46929" xr:uid="{00000000-0005-0000-0000-0000C7B30000}"/>
    <cellStyle name="Normal 5 3 6 3 4 2 2" xfId="46930" xr:uid="{00000000-0005-0000-0000-0000C8B30000}"/>
    <cellStyle name="Normal 5 3 6 3 4 3" xfId="46931" xr:uid="{00000000-0005-0000-0000-0000C9B30000}"/>
    <cellStyle name="Normal 5 3 6 3 4 3 2" xfId="46932" xr:uid="{00000000-0005-0000-0000-0000CAB30000}"/>
    <cellStyle name="Normal 5 3 6 3 4 3 2 2" xfId="46933" xr:uid="{00000000-0005-0000-0000-0000CBB30000}"/>
    <cellStyle name="Normal 5 3 6 3 4 3 3" xfId="46934" xr:uid="{00000000-0005-0000-0000-0000CCB30000}"/>
    <cellStyle name="Normal 5 3 6 3 4 4" xfId="46935" xr:uid="{00000000-0005-0000-0000-0000CDB30000}"/>
    <cellStyle name="Normal 5 3 6 3 5" xfId="46936" xr:uid="{00000000-0005-0000-0000-0000CEB30000}"/>
    <cellStyle name="Normal 5 3 6 3 5 2" xfId="46937" xr:uid="{00000000-0005-0000-0000-0000CFB30000}"/>
    <cellStyle name="Normal 5 3 6 3 6" xfId="46938" xr:uid="{00000000-0005-0000-0000-0000D0B30000}"/>
    <cellStyle name="Normal 5 3 6 3 6 2" xfId="46939" xr:uid="{00000000-0005-0000-0000-0000D1B30000}"/>
    <cellStyle name="Normal 5 3 6 3 6 2 2" xfId="46940" xr:uid="{00000000-0005-0000-0000-0000D2B30000}"/>
    <cellStyle name="Normal 5 3 6 3 6 3" xfId="46941" xr:uid="{00000000-0005-0000-0000-0000D3B30000}"/>
    <cellStyle name="Normal 5 3 6 3 7" xfId="46942" xr:uid="{00000000-0005-0000-0000-0000D4B30000}"/>
    <cellStyle name="Normal 5 3 6 3 7 2" xfId="46943" xr:uid="{00000000-0005-0000-0000-0000D5B30000}"/>
    <cellStyle name="Normal 5 3 6 3 8" xfId="46944" xr:uid="{00000000-0005-0000-0000-0000D6B30000}"/>
    <cellStyle name="Normal 5 3 6 4" xfId="46945" xr:uid="{00000000-0005-0000-0000-0000D7B30000}"/>
    <cellStyle name="Normal 5 3 6 4 2" xfId="46946" xr:uid="{00000000-0005-0000-0000-0000D8B30000}"/>
    <cellStyle name="Normal 5 3 6 4 2 2" xfId="46947" xr:uid="{00000000-0005-0000-0000-0000D9B30000}"/>
    <cellStyle name="Normal 5 3 6 4 2 2 2" xfId="46948" xr:uid="{00000000-0005-0000-0000-0000DAB30000}"/>
    <cellStyle name="Normal 5 3 6 4 2 3" xfId="46949" xr:uid="{00000000-0005-0000-0000-0000DBB30000}"/>
    <cellStyle name="Normal 5 3 6 4 2 3 2" xfId="46950" xr:uid="{00000000-0005-0000-0000-0000DCB30000}"/>
    <cellStyle name="Normal 5 3 6 4 2 3 2 2" xfId="46951" xr:uid="{00000000-0005-0000-0000-0000DDB30000}"/>
    <cellStyle name="Normal 5 3 6 4 2 3 3" xfId="46952" xr:uid="{00000000-0005-0000-0000-0000DEB30000}"/>
    <cellStyle name="Normal 5 3 6 4 2 4" xfId="46953" xr:uid="{00000000-0005-0000-0000-0000DFB30000}"/>
    <cellStyle name="Normal 5 3 6 4 3" xfId="46954" xr:uid="{00000000-0005-0000-0000-0000E0B30000}"/>
    <cellStyle name="Normal 5 3 6 4 3 2" xfId="46955" xr:uid="{00000000-0005-0000-0000-0000E1B30000}"/>
    <cellStyle name="Normal 5 3 6 4 4" xfId="46956" xr:uid="{00000000-0005-0000-0000-0000E2B30000}"/>
    <cellStyle name="Normal 5 3 6 4 4 2" xfId="46957" xr:uid="{00000000-0005-0000-0000-0000E3B30000}"/>
    <cellStyle name="Normal 5 3 6 4 4 2 2" xfId="46958" xr:uid="{00000000-0005-0000-0000-0000E4B30000}"/>
    <cellStyle name="Normal 5 3 6 4 4 3" xfId="46959" xr:uid="{00000000-0005-0000-0000-0000E5B30000}"/>
    <cellStyle name="Normal 5 3 6 4 5" xfId="46960" xr:uid="{00000000-0005-0000-0000-0000E6B30000}"/>
    <cellStyle name="Normal 5 3 6 5" xfId="46961" xr:uid="{00000000-0005-0000-0000-0000E7B30000}"/>
    <cellStyle name="Normal 5 3 6 5 2" xfId="46962" xr:uid="{00000000-0005-0000-0000-0000E8B30000}"/>
    <cellStyle name="Normal 5 3 6 5 2 2" xfId="46963" xr:uid="{00000000-0005-0000-0000-0000E9B30000}"/>
    <cellStyle name="Normal 5 3 6 5 3" xfId="46964" xr:uid="{00000000-0005-0000-0000-0000EAB30000}"/>
    <cellStyle name="Normal 5 3 6 5 3 2" xfId="46965" xr:uid="{00000000-0005-0000-0000-0000EBB30000}"/>
    <cellStyle name="Normal 5 3 6 5 3 2 2" xfId="46966" xr:uid="{00000000-0005-0000-0000-0000ECB30000}"/>
    <cellStyle name="Normal 5 3 6 5 3 3" xfId="46967" xr:uid="{00000000-0005-0000-0000-0000EDB30000}"/>
    <cellStyle name="Normal 5 3 6 5 4" xfId="46968" xr:uid="{00000000-0005-0000-0000-0000EEB30000}"/>
    <cellStyle name="Normal 5 3 6 6" xfId="46969" xr:uid="{00000000-0005-0000-0000-0000EFB30000}"/>
    <cellStyle name="Normal 5 3 6 6 2" xfId="46970" xr:uid="{00000000-0005-0000-0000-0000F0B30000}"/>
    <cellStyle name="Normal 5 3 6 6 2 2" xfId="46971" xr:uid="{00000000-0005-0000-0000-0000F1B30000}"/>
    <cellStyle name="Normal 5 3 6 6 3" xfId="46972" xr:uid="{00000000-0005-0000-0000-0000F2B30000}"/>
    <cellStyle name="Normal 5 3 6 6 3 2" xfId="46973" xr:uid="{00000000-0005-0000-0000-0000F3B30000}"/>
    <cellStyle name="Normal 5 3 6 6 3 2 2" xfId="46974" xr:uid="{00000000-0005-0000-0000-0000F4B30000}"/>
    <cellStyle name="Normal 5 3 6 6 3 3" xfId="46975" xr:uid="{00000000-0005-0000-0000-0000F5B30000}"/>
    <cellStyle name="Normal 5 3 6 6 4" xfId="46976" xr:uid="{00000000-0005-0000-0000-0000F6B30000}"/>
    <cellStyle name="Normal 5 3 6 7" xfId="46977" xr:uid="{00000000-0005-0000-0000-0000F7B30000}"/>
    <cellStyle name="Normal 5 3 6 7 2" xfId="46978" xr:uid="{00000000-0005-0000-0000-0000F8B30000}"/>
    <cellStyle name="Normal 5 3 6 8" xfId="46979" xr:uid="{00000000-0005-0000-0000-0000F9B30000}"/>
    <cellStyle name="Normal 5 3 6 8 2" xfId="46980" xr:uid="{00000000-0005-0000-0000-0000FAB30000}"/>
    <cellStyle name="Normal 5 3 6 8 2 2" xfId="46981" xr:uid="{00000000-0005-0000-0000-0000FBB30000}"/>
    <cellStyle name="Normal 5 3 6 8 3" xfId="46982" xr:uid="{00000000-0005-0000-0000-0000FCB30000}"/>
    <cellStyle name="Normal 5 3 6 9" xfId="46983" xr:uid="{00000000-0005-0000-0000-0000FDB30000}"/>
    <cellStyle name="Normal 5 3 6 9 2" xfId="46984" xr:uid="{00000000-0005-0000-0000-0000FEB30000}"/>
    <cellStyle name="Normal 5 3 7" xfId="46985" xr:uid="{00000000-0005-0000-0000-0000FFB30000}"/>
    <cellStyle name="Normal 5 3 7 2" xfId="46986" xr:uid="{00000000-0005-0000-0000-000000B40000}"/>
    <cellStyle name="Normal 5 3 7 2 2" xfId="46987" xr:uid="{00000000-0005-0000-0000-000001B40000}"/>
    <cellStyle name="Normal 5 3 7 2 2 2" xfId="46988" xr:uid="{00000000-0005-0000-0000-000002B40000}"/>
    <cellStyle name="Normal 5 3 7 2 2 2 2" xfId="46989" xr:uid="{00000000-0005-0000-0000-000003B40000}"/>
    <cellStyle name="Normal 5 3 7 2 2 2 2 2" xfId="46990" xr:uid="{00000000-0005-0000-0000-000004B40000}"/>
    <cellStyle name="Normal 5 3 7 2 2 2 3" xfId="46991" xr:uid="{00000000-0005-0000-0000-000005B40000}"/>
    <cellStyle name="Normal 5 3 7 2 2 2 3 2" xfId="46992" xr:uid="{00000000-0005-0000-0000-000006B40000}"/>
    <cellStyle name="Normal 5 3 7 2 2 2 3 2 2" xfId="46993" xr:uid="{00000000-0005-0000-0000-000007B40000}"/>
    <cellStyle name="Normal 5 3 7 2 2 2 3 3" xfId="46994" xr:uid="{00000000-0005-0000-0000-000008B40000}"/>
    <cellStyle name="Normal 5 3 7 2 2 2 4" xfId="46995" xr:uid="{00000000-0005-0000-0000-000009B40000}"/>
    <cellStyle name="Normal 5 3 7 2 2 3" xfId="46996" xr:uid="{00000000-0005-0000-0000-00000AB40000}"/>
    <cellStyle name="Normal 5 3 7 2 2 3 2" xfId="46997" xr:uid="{00000000-0005-0000-0000-00000BB40000}"/>
    <cellStyle name="Normal 5 3 7 2 2 4" xfId="46998" xr:uid="{00000000-0005-0000-0000-00000CB40000}"/>
    <cellStyle name="Normal 5 3 7 2 2 4 2" xfId="46999" xr:uid="{00000000-0005-0000-0000-00000DB40000}"/>
    <cellStyle name="Normal 5 3 7 2 2 4 2 2" xfId="47000" xr:uid="{00000000-0005-0000-0000-00000EB40000}"/>
    <cellStyle name="Normal 5 3 7 2 2 4 3" xfId="47001" xr:uid="{00000000-0005-0000-0000-00000FB40000}"/>
    <cellStyle name="Normal 5 3 7 2 2 5" xfId="47002" xr:uid="{00000000-0005-0000-0000-000010B40000}"/>
    <cellStyle name="Normal 5 3 7 2 3" xfId="47003" xr:uid="{00000000-0005-0000-0000-000011B40000}"/>
    <cellStyle name="Normal 5 3 7 2 3 2" xfId="47004" xr:uid="{00000000-0005-0000-0000-000012B40000}"/>
    <cellStyle name="Normal 5 3 7 2 3 2 2" xfId="47005" xr:uid="{00000000-0005-0000-0000-000013B40000}"/>
    <cellStyle name="Normal 5 3 7 2 3 3" xfId="47006" xr:uid="{00000000-0005-0000-0000-000014B40000}"/>
    <cellStyle name="Normal 5 3 7 2 3 3 2" xfId="47007" xr:uid="{00000000-0005-0000-0000-000015B40000}"/>
    <cellStyle name="Normal 5 3 7 2 3 3 2 2" xfId="47008" xr:uid="{00000000-0005-0000-0000-000016B40000}"/>
    <cellStyle name="Normal 5 3 7 2 3 3 3" xfId="47009" xr:uid="{00000000-0005-0000-0000-000017B40000}"/>
    <cellStyle name="Normal 5 3 7 2 3 4" xfId="47010" xr:uid="{00000000-0005-0000-0000-000018B40000}"/>
    <cellStyle name="Normal 5 3 7 2 4" xfId="47011" xr:uid="{00000000-0005-0000-0000-000019B40000}"/>
    <cellStyle name="Normal 5 3 7 2 4 2" xfId="47012" xr:uid="{00000000-0005-0000-0000-00001AB40000}"/>
    <cellStyle name="Normal 5 3 7 2 4 2 2" xfId="47013" xr:uid="{00000000-0005-0000-0000-00001BB40000}"/>
    <cellStyle name="Normal 5 3 7 2 4 3" xfId="47014" xr:uid="{00000000-0005-0000-0000-00001CB40000}"/>
    <cellStyle name="Normal 5 3 7 2 4 3 2" xfId="47015" xr:uid="{00000000-0005-0000-0000-00001DB40000}"/>
    <cellStyle name="Normal 5 3 7 2 4 3 2 2" xfId="47016" xr:uid="{00000000-0005-0000-0000-00001EB40000}"/>
    <cellStyle name="Normal 5 3 7 2 4 3 3" xfId="47017" xr:uid="{00000000-0005-0000-0000-00001FB40000}"/>
    <cellStyle name="Normal 5 3 7 2 4 4" xfId="47018" xr:uid="{00000000-0005-0000-0000-000020B40000}"/>
    <cellStyle name="Normal 5 3 7 2 5" xfId="47019" xr:uid="{00000000-0005-0000-0000-000021B40000}"/>
    <cellStyle name="Normal 5 3 7 2 5 2" xfId="47020" xr:uid="{00000000-0005-0000-0000-000022B40000}"/>
    <cellStyle name="Normal 5 3 7 2 6" xfId="47021" xr:uid="{00000000-0005-0000-0000-000023B40000}"/>
    <cellStyle name="Normal 5 3 7 2 6 2" xfId="47022" xr:uid="{00000000-0005-0000-0000-000024B40000}"/>
    <cellStyle name="Normal 5 3 7 2 6 2 2" xfId="47023" xr:uid="{00000000-0005-0000-0000-000025B40000}"/>
    <cellStyle name="Normal 5 3 7 2 6 3" xfId="47024" xr:uid="{00000000-0005-0000-0000-000026B40000}"/>
    <cellStyle name="Normal 5 3 7 2 7" xfId="47025" xr:uid="{00000000-0005-0000-0000-000027B40000}"/>
    <cellStyle name="Normal 5 3 7 2 7 2" xfId="47026" xr:uid="{00000000-0005-0000-0000-000028B40000}"/>
    <cellStyle name="Normal 5 3 7 2 8" xfId="47027" xr:uid="{00000000-0005-0000-0000-000029B40000}"/>
    <cellStyle name="Normal 5 3 7 3" xfId="47028" xr:uid="{00000000-0005-0000-0000-00002AB40000}"/>
    <cellStyle name="Normal 5 3 7 3 2" xfId="47029" xr:uid="{00000000-0005-0000-0000-00002BB40000}"/>
    <cellStyle name="Normal 5 3 7 3 2 2" xfId="47030" xr:uid="{00000000-0005-0000-0000-00002CB40000}"/>
    <cellStyle name="Normal 5 3 7 3 2 2 2" xfId="47031" xr:uid="{00000000-0005-0000-0000-00002DB40000}"/>
    <cellStyle name="Normal 5 3 7 3 2 3" xfId="47032" xr:uid="{00000000-0005-0000-0000-00002EB40000}"/>
    <cellStyle name="Normal 5 3 7 3 2 3 2" xfId="47033" xr:uid="{00000000-0005-0000-0000-00002FB40000}"/>
    <cellStyle name="Normal 5 3 7 3 2 3 2 2" xfId="47034" xr:uid="{00000000-0005-0000-0000-000030B40000}"/>
    <cellStyle name="Normal 5 3 7 3 2 3 3" xfId="47035" xr:uid="{00000000-0005-0000-0000-000031B40000}"/>
    <cellStyle name="Normal 5 3 7 3 2 4" xfId="47036" xr:uid="{00000000-0005-0000-0000-000032B40000}"/>
    <cellStyle name="Normal 5 3 7 3 3" xfId="47037" xr:uid="{00000000-0005-0000-0000-000033B40000}"/>
    <cellStyle name="Normal 5 3 7 3 3 2" xfId="47038" xr:uid="{00000000-0005-0000-0000-000034B40000}"/>
    <cellStyle name="Normal 5 3 7 3 4" xfId="47039" xr:uid="{00000000-0005-0000-0000-000035B40000}"/>
    <cellStyle name="Normal 5 3 7 3 4 2" xfId="47040" xr:uid="{00000000-0005-0000-0000-000036B40000}"/>
    <cellStyle name="Normal 5 3 7 3 4 2 2" xfId="47041" xr:uid="{00000000-0005-0000-0000-000037B40000}"/>
    <cellStyle name="Normal 5 3 7 3 4 3" xfId="47042" xr:uid="{00000000-0005-0000-0000-000038B40000}"/>
    <cellStyle name="Normal 5 3 7 3 5" xfId="47043" xr:uid="{00000000-0005-0000-0000-000039B40000}"/>
    <cellStyle name="Normal 5 3 7 4" xfId="47044" xr:uid="{00000000-0005-0000-0000-00003AB40000}"/>
    <cellStyle name="Normal 5 3 7 4 2" xfId="47045" xr:uid="{00000000-0005-0000-0000-00003BB40000}"/>
    <cellStyle name="Normal 5 3 7 4 2 2" xfId="47046" xr:uid="{00000000-0005-0000-0000-00003CB40000}"/>
    <cellStyle name="Normal 5 3 7 4 3" xfId="47047" xr:uid="{00000000-0005-0000-0000-00003DB40000}"/>
    <cellStyle name="Normal 5 3 7 4 3 2" xfId="47048" xr:uid="{00000000-0005-0000-0000-00003EB40000}"/>
    <cellStyle name="Normal 5 3 7 4 3 2 2" xfId="47049" xr:uid="{00000000-0005-0000-0000-00003FB40000}"/>
    <cellStyle name="Normal 5 3 7 4 3 3" xfId="47050" xr:uid="{00000000-0005-0000-0000-000040B40000}"/>
    <cellStyle name="Normal 5 3 7 4 4" xfId="47051" xr:uid="{00000000-0005-0000-0000-000041B40000}"/>
    <cellStyle name="Normal 5 3 7 5" xfId="47052" xr:uid="{00000000-0005-0000-0000-000042B40000}"/>
    <cellStyle name="Normal 5 3 7 5 2" xfId="47053" xr:uid="{00000000-0005-0000-0000-000043B40000}"/>
    <cellStyle name="Normal 5 3 7 5 2 2" xfId="47054" xr:uid="{00000000-0005-0000-0000-000044B40000}"/>
    <cellStyle name="Normal 5 3 7 5 3" xfId="47055" xr:uid="{00000000-0005-0000-0000-000045B40000}"/>
    <cellStyle name="Normal 5 3 7 5 3 2" xfId="47056" xr:uid="{00000000-0005-0000-0000-000046B40000}"/>
    <cellStyle name="Normal 5 3 7 5 3 2 2" xfId="47057" xr:uid="{00000000-0005-0000-0000-000047B40000}"/>
    <cellStyle name="Normal 5 3 7 5 3 3" xfId="47058" xr:uid="{00000000-0005-0000-0000-000048B40000}"/>
    <cellStyle name="Normal 5 3 7 5 4" xfId="47059" xr:uid="{00000000-0005-0000-0000-000049B40000}"/>
    <cellStyle name="Normal 5 3 7 6" xfId="47060" xr:uid="{00000000-0005-0000-0000-00004AB40000}"/>
    <cellStyle name="Normal 5 3 7 6 2" xfId="47061" xr:uid="{00000000-0005-0000-0000-00004BB40000}"/>
    <cellStyle name="Normal 5 3 7 7" xfId="47062" xr:uid="{00000000-0005-0000-0000-00004CB40000}"/>
    <cellStyle name="Normal 5 3 7 7 2" xfId="47063" xr:uid="{00000000-0005-0000-0000-00004DB40000}"/>
    <cellStyle name="Normal 5 3 7 7 2 2" xfId="47064" xr:uid="{00000000-0005-0000-0000-00004EB40000}"/>
    <cellStyle name="Normal 5 3 7 7 3" xfId="47065" xr:uid="{00000000-0005-0000-0000-00004FB40000}"/>
    <cellStyle name="Normal 5 3 7 8" xfId="47066" xr:uid="{00000000-0005-0000-0000-000050B40000}"/>
    <cellStyle name="Normal 5 3 7 8 2" xfId="47067" xr:uid="{00000000-0005-0000-0000-000051B40000}"/>
    <cellStyle name="Normal 5 3 7 9" xfId="47068" xr:uid="{00000000-0005-0000-0000-000052B40000}"/>
    <cellStyle name="Normal 5 3 8" xfId="47069" xr:uid="{00000000-0005-0000-0000-000053B40000}"/>
    <cellStyle name="Normal 5 3 8 2" xfId="47070" xr:uid="{00000000-0005-0000-0000-000054B40000}"/>
    <cellStyle name="Normal 5 3 8 2 2" xfId="47071" xr:uid="{00000000-0005-0000-0000-000055B40000}"/>
    <cellStyle name="Normal 5 3 8 2 2 2" xfId="47072" xr:uid="{00000000-0005-0000-0000-000056B40000}"/>
    <cellStyle name="Normal 5 3 8 2 2 2 2" xfId="47073" xr:uid="{00000000-0005-0000-0000-000057B40000}"/>
    <cellStyle name="Normal 5 3 8 2 2 3" xfId="47074" xr:uid="{00000000-0005-0000-0000-000058B40000}"/>
    <cellStyle name="Normal 5 3 8 2 2 3 2" xfId="47075" xr:uid="{00000000-0005-0000-0000-000059B40000}"/>
    <cellStyle name="Normal 5 3 8 2 2 3 2 2" xfId="47076" xr:uid="{00000000-0005-0000-0000-00005AB40000}"/>
    <cellStyle name="Normal 5 3 8 2 2 3 3" xfId="47077" xr:uid="{00000000-0005-0000-0000-00005BB40000}"/>
    <cellStyle name="Normal 5 3 8 2 2 4" xfId="47078" xr:uid="{00000000-0005-0000-0000-00005CB40000}"/>
    <cellStyle name="Normal 5 3 8 2 3" xfId="47079" xr:uid="{00000000-0005-0000-0000-00005DB40000}"/>
    <cellStyle name="Normal 5 3 8 2 3 2" xfId="47080" xr:uid="{00000000-0005-0000-0000-00005EB40000}"/>
    <cellStyle name="Normal 5 3 8 2 4" xfId="47081" xr:uid="{00000000-0005-0000-0000-00005FB40000}"/>
    <cellStyle name="Normal 5 3 8 2 4 2" xfId="47082" xr:uid="{00000000-0005-0000-0000-000060B40000}"/>
    <cellStyle name="Normal 5 3 8 2 4 2 2" xfId="47083" xr:uid="{00000000-0005-0000-0000-000061B40000}"/>
    <cellStyle name="Normal 5 3 8 2 4 3" xfId="47084" xr:uid="{00000000-0005-0000-0000-000062B40000}"/>
    <cellStyle name="Normal 5 3 8 2 5" xfId="47085" xr:uid="{00000000-0005-0000-0000-000063B40000}"/>
    <cellStyle name="Normal 5 3 8 3" xfId="47086" xr:uid="{00000000-0005-0000-0000-000064B40000}"/>
    <cellStyle name="Normal 5 3 8 3 2" xfId="47087" xr:uid="{00000000-0005-0000-0000-000065B40000}"/>
    <cellStyle name="Normal 5 3 8 3 2 2" xfId="47088" xr:uid="{00000000-0005-0000-0000-000066B40000}"/>
    <cellStyle name="Normal 5 3 8 3 3" xfId="47089" xr:uid="{00000000-0005-0000-0000-000067B40000}"/>
    <cellStyle name="Normal 5 3 8 3 3 2" xfId="47090" xr:uid="{00000000-0005-0000-0000-000068B40000}"/>
    <cellStyle name="Normal 5 3 8 3 3 2 2" xfId="47091" xr:uid="{00000000-0005-0000-0000-000069B40000}"/>
    <cellStyle name="Normal 5 3 8 3 3 3" xfId="47092" xr:uid="{00000000-0005-0000-0000-00006AB40000}"/>
    <cellStyle name="Normal 5 3 8 3 4" xfId="47093" xr:uid="{00000000-0005-0000-0000-00006BB40000}"/>
    <cellStyle name="Normal 5 3 8 4" xfId="47094" xr:uid="{00000000-0005-0000-0000-00006CB40000}"/>
    <cellStyle name="Normal 5 3 8 4 2" xfId="47095" xr:uid="{00000000-0005-0000-0000-00006DB40000}"/>
    <cellStyle name="Normal 5 3 8 4 2 2" xfId="47096" xr:uid="{00000000-0005-0000-0000-00006EB40000}"/>
    <cellStyle name="Normal 5 3 8 4 3" xfId="47097" xr:uid="{00000000-0005-0000-0000-00006FB40000}"/>
    <cellStyle name="Normal 5 3 8 4 3 2" xfId="47098" xr:uid="{00000000-0005-0000-0000-000070B40000}"/>
    <cellStyle name="Normal 5 3 8 4 3 2 2" xfId="47099" xr:uid="{00000000-0005-0000-0000-000071B40000}"/>
    <cellStyle name="Normal 5 3 8 4 3 3" xfId="47100" xr:uid="{00000000-0005-0000-0000-000072B40000}"/>
    <cellStyle name="Normal 5 3 8 4 4" xfId="47101" xr:uid="{00000000-0005-0000-0000-000073B40000}"/>
    <cellStyle name="Normal 5 3 8 5" xfId="47102" xr:uid="{00000000-0005-0000-0000-000074B40000}"/>
    <cellStyle name="Normal 5 3 8 5 2" xfId="47103" xr:uid="{00000000-0005-0000-0000-000075B40000}"/>
    <cellStyle name="Normal 5 3 8 6" xfId="47104" xr:uid="{00000000-0005-0000-0000-000076B40000}"/>
    <cellStyle name="Normal 5 3 8 6 2" xfId="47105" xr:uid="{00000000-0005-0000-0000-000077B40000}"/>
    <cellStyle name="Normal 5 3 8 6 2 2" xfId="47106" xr:uid="{00000000-0005-0000-0000-000078B40000}"/>
    <cellStyle name="Normal 5 3 8 6 3" xfId="47107" xr:uid="{00000000-0005-0000-0000-000079B40000}"/>
    <cellStyle name="Normal 5 3 8 7" xfId="47108" xr:uid="{00000000-0005-0000-0000-00007AB40000}"/>
    <cellStyle name="Normal 5 3 8 7 2" xfId="47109" xr:uid="{00000000-0005-0000-0000-00007BB40000}"/>
    <cellStyle name="Normal 5 3 8 8" xfId="47110" xr:uid="{00000000-0005-0000-0000-00007CB40000}"/>
    <cellStyle name="Normal 5 3 9" xfId="47111" xr:uid="{00000000-0005-0000-0000-00007DB40000}"/>
    <cellStyle name="Normal 5 3 9 2" xfId="47112" xr:uid="{00000000-0005-0000-0000-00007EB40000}"/>
    <cellStyle name="Normal 5 3 9 2 2" xfId="47113" xr:uid="{00000000-0005-0000-0000-00007FB40000}"/>
    <cellStyle name="Normal 5 3 9 2 2 2" xfId="47114" xr:uid="{00000000-0005-0000-0000-000080B40000}"/>
    <cellStyle name="Normal 5 3 9 2 2 2 2" xfId="47115" xr:uid="{00000000-0005-0000-0000-000081B40000}"/>
    <cellStyle name="Normal 5 3 9 2 2 3" xfId="47116" xr:uid="{00000000-0005-0000-0000-000082B40000}"/>
    <cellStyle name="Normal 5 3 9 2 2 3 2" xfId="47117" xr:uid="{00000000-0005-0000-0000-000083B40000}"/>
    <cellStyle name="Normal 5 3 9 2 2 3 2 2" xfId="47118" xr:uid="{00000000-0005-0000-0000-000084B40000}"/>
    <cellStyle name="Normal 5 3 9 2 2 3 3" xfId="47119" xr:uid="{00000000-0005-0000-0000-000085B40000}"/>
    <cellStyle name="Normal 5 3 9 2 2 4" xfId="47120" xr:uid="{00000000-0005-0000-0000-000086B40000}"/>
    <cellStyle name="Normal 5 3 9 2 3" xfId="47121" xr:uid="{00000000-0005-0000-0000-000087B40000}"/>
    <cellStyle name="Normal 5 3 9 2 3 2" xfId="47122" xr:uid="{00000000-0005-0000-0000-000088B40000}"/>
    <cellStyle name="Normal 5 3 9 2 4" xfId="47123" xr:uid="{00000000-0005-0000-0000-000089B40000}"/>
    <cellStyle name="Normal 5 3 9 2 4 2" xfId="47124" xr:uid="{00000000-0005-0000-0000-00008AB40000}"/>
    <cellStyle name="Normal 5 3 9 2 4 2 2" xfId="47125" xr:uid="{00000000-0005-0000-0000-00008BB40000}"/>
    <cellStyle name="Normal 5 3 9 2 4 3" xfId="47126" xr:uid="{00000000-0005-0000-0000-00008CB40000}"/>
    <cellStyle name="Normal 5 3 9 2 5" xfId="47127" xr:uid="{00000000-0005-0000-0000-00008DB40000}"/>
    <cellStyle name="Normal 5 3 9 3" xfId="47128" xr:uid="{00000000-0005-0000-0000-00008EB40000}"/>
    <cellStyle name="Normal 5 3 9 3 2" xfId="47129" xr:uid="{00000000-0005-0000-0000-00008FB40000}"/>
    <cellStyle name="Normal 5 3 9 3 2 2" xfId="47130" xr:uid="{00000000-0005-0000-0000-000090B40000}"/>
    <cellStyle name="Normal 5 3 9 3 3" xfId="47131" xr:uid="{00000000-0005-0000-0000-000091B40000}"/>
    <cellStyle name="Normal 5 3 9 3 3 2" xfId="47132" xr:uid="{00000000-0005-0000-0000-000092B40000}"/>
    <cellStyle name="Normal 5 3 9 3 3 2 2" xfId="47133" xr:uid="{00000000-0005-0000-0000-000093B40000}"/>
    <cellStyle name="Normal 5 3 9 3 3 3" xfId="47134" xr:uid="{00000000-0005-0000-0000-000094B40000}"/>
    <cellStyle name="Normal 5 3 9 3 4" xfId="47135" xr:uid="{00000000-0005-0000-0000-000095B40000}"/>
    <cellStyle name="Normal 5 3 9 4" xfId="47136" xr:uid="{00000000-0005-0000-0000-000096B40000}"/>
    <cellStyle name="Normal 5 3 9 4 2" xfId="47137" xr:uid="{00000000-0005-0000-0000-000097B40000}"/>
    <cellStyle name="Normal 5 3 9 4 2 2" xfId="47138" xr:uid="{00000000-0005-0000-0000-000098B40000}"/>
    <cellStyle name="Normal 5 3 9 4 3" xfId="47139" xr:uid="{00000000-0005-0000-0000-000099B40000}"/>
    <cellStyle name="Normal 5 3 9 4 3 2" xfId="47140" xr:uid="{00000000-0005-0000-0000-00009AB40000}"/>
    <cellStyle name="Normal 5 3 9 4 3 2 2" xfId="47141" xr:uid="{00000000-0005-0000-0000-00009BB40000}"/>
    <cellStyle name="Normal 5 3 9 4 3 3" xfId="47142" xr:uid="{00000000-0005-0000-0000-00009CB40000}"/>
    <cellStyle name="Normal 5 3 9 4 4" xfId="47143" xr:uid="{00000000-0005-0000-0000-00009DB40000}"/>
    <cellStyle name="Normal 5 3 9 5" xfId="47144" xr:uid="{00000000-0005-0000-0000-00009EB40000}"/>
    <cellStyle name="Normal 5 3 9 5 2" xfId="47145" xr:uid="{00000000-0005-0000-0000-00009FB40000}"/>
    <cellStyle name="Normal 5 3 9 6" xfId="47146" xr:uid="{00000000-0005-0000-0000-0000A0B40000}"/>
    <cellStyle name="Normal 5 3 9 6 2" xfId="47147" xr:uid="{00000000-0005-0000-0000-0000A1B40000}"/>
    <cellStyle name="Normal 5 3 9 6 2 2" xfId="47148" xr:uid="{00000000-0005-0000-0000-0000A2B40000}"/>
    <cellStyle name="Normal 5 3 9 6 3" xfId="47149" xr:uid="{00000000-0005-0000-0000-0000A3B40000}"/>
    <cellStyle name="Normal 5 3 9 7" xfId="47150" xr:uid="{00000000-0005-0000-0000-0000A4B40000}"/>
    <cellStyle name="Normal 5 3 9 7 2" xfId="47151" xr:uid="{00000000-0005-0000-0000-0000A5B40000}"/>
    <cellStyle name="Normal 5 3 9 8" xfId="47152" xr:uid="{00000000-0005-0000-0000-0000A6B40000}"/>
    <cellStyle name="Normal 5 3_Sheet1" xfId="47153" xr:uid="{00000000-0005-0000-0000-0000A7B40000}"/>
    <cellStyle name="Normal 5 4" xfId="1370" xr:uid="{00000000-0005-0000-0000-0000A8B40000}"/>
    <cellStyle name="Normal 5 4 10" xfId="47154" xr:uid="{00000000-0005-0000-0000-0000A9B40000}"/>
    <cellStyle name="Normal 5 4 10 2" xfId="47155" xr:uid="{00000000-0005-0000-0000-0000AAB40000}"/>
    <cellStyle name="Normal 5 4 10 2 2" xfId="47156" xr:uid="{00000000-0005-0000-0000-0000ABB40000}"/>
    <cellStyle name="Normal 5 4 10 2 2 2" xfId="47157" xr:uid="{00000000-0005-0000-0000-0000ACB40000}"/>
    <cellStyle name="Normal 5 4 10 2 2 2 2" xfId="47158" xr:uid="{00000000-0005-0000-0000-0000ADB40000}"/>
    <cellStyle name="Normal 5 4 10 2 2 3" xfId="47159" xr:uid="{00000000-0005-0000-0000-0000AEB40000}"/>
    <cellStyle name="Normal 5 4 10 2 2 3 2" xfId="47160" xr:uid="{00000000-0005-0000-0000-0000AFB40000}"/>
    <cellStyle name="Normal 5 4 10 2 2 3 2 2" xfId="47161" xr:uid="{00000000-0005-0000-0000-0000B0B40000}"/>
    <cellStyle name="Normal 5 4 10 2 2 3 3" xfId="47162" xr:uid="{00000000-0005-0000-0000-0000B1B40000}"/>
    <cellStyle name="Normal 5 4 10 2 2 4" xfId="47163" xr:uid="{00000000-0005-0000-0000-0000B2B40000}"/>
    <cellStyle name="Normal 5 4 10 2 3" xfId="47164" xr:uid="{00000000-0005-0000-0000-0000B3B40000}"/>
    <cellStyle name="Normal 5 4 10 2 3 2" xfId="47165" xr:uid="{00000000-0005-0000-0000-0000B4B40000}"/>
    <cellStyle name="Normal 5 4 10 2 4" xfId="47166" xr:uid="{00000000-0005-0000-0000-0000B5B40000}"/>
    <cellStyle name="Normal 5 4 10 2 4 2" xfId="47167" xr:uid="{00000000-0005-0000-0000-0000B6B40000}"/>
    <cellStyle name="Normal 5 4 10 2 4 2 2" xfId="47168" xr:uid="{00000000-0005-0000-0000-0000B7B40000}"/>
    <cellStyle name="Normal 5 4 10 2 4 3" xfId="47169" xr:uid="{00000000-0005-0000-0000-0000B8B40000}"/>
    <cellStyle name="Normal 5 4 10 2 5" xfId="47170" xr:uid="{00000000-0005-0000-0000-0000B9B40000}"/>
    <cellStyle name="Normal 5 4 10 3" xfId="47171" xr:uid="{00000000-0005-0000-0000-0000BAB40000}"/>
    <cellStyle name="Normal 5 4 10 3 2" xfId="47172" xr:uid="{00000000-0005-0000-0000-0000BBB40000}"/>
    <cellStyle name="Normal 5 4 10 3 2 2" xfId="47173" xr:uid="{00000000-0005-0000-0000-0000BCB40000}"/>
    <cellStyle name="Normal 5 4 10 3 3" xfId="47174" xr:uid="{00000000-0005-0000-0000-0000BDB40000}"/>
    <cellStyle name="Normal 5 4 10 3 3 2" xfId="47175" xr:uid="{00000000-0005-0000-0000-0000BEB40000}"/>
    <cellStyle name="Normal 5 4 10 3 3 2 2" xfId="47176" xr:uid="{00000000-0005-0000-0000-0000BFB40000}"/>
    <cellStyle name="Normal 5 4 10 3 3 3" xfId="47177" xr:uid="{00000000-0005-0000-0000-0000C0B40000}"/>
    <cellStyle name="Normal 5 4 10 3 4" xfId="47178" xr:uid="{00000000-0005-0000-0000-0000C1B40000}"/>
    <cellStyle name="Normal 5 4 10 4" xfId="47179" xr:uid="{00000000-0005-0000-0000-0000C2B40000}"/>
    <cellStyle name="Normal 5 4 10 4 2" xfId="47180" xr:uid="{00000000-0005-0000-0000-0000C3B40000}"/>
    <cellStyle name="Normal 5 4 10 5" xfId="47181" xr:uid="{00000000-0005-0000-0000-0000C4B40000}"/>
    <cellStyle name="Normal 5 4 10 5 2" xfId="47182" xr:uid="{00000000-0005-0000-0000-0000C5B40000}"/>
    <cellStyle name="Normal 5 4 10 5 2 2" xfId="47183" xr:uid="{00000000-0005-0000-0000-0000C6B40000}"/>
    <cellStyle name="Normal 5 4 10 5 3" xfId="47184" xr:uid="{00000000-0005-0000-0000-0000C7B40000}"/>
    <cellStyle name="Normal 5 4 10 6" xfId="47185" xr:uid="{00000000-0005-0000-0000-0000C8B40000}"/>
    <cellStyle name="Normal 5 4 11" xfId="47186" xr:uid="{00000000-0005-0000-0000-0000C9B40000}"/>
    <cellStyle name="Normal 5 4 11 2" xfId="47187" xr:uid="{00000000-0005-0000-0000-0000CAB40000}"/>
    <cellStyle name="Normal 5 4 11 2 2" xfId="47188" xr:uid="{00000000-0005-0000-0000-0000CBB40000}"/>
    <cellStyle name="Normal 5 4 11 2 2 2" xfId="47189" xr:uid="{00000000-0005-0000-0000-0000CCB40000}"/>
    <cellStyle name="Normal 5 4 11 2 3" xfId="47190" xr:uid="{00000000-0005-0000-0000-0000CDB40000}"/>
    <cellStyle name="Normal 5 4 11 2 3 2" xfId="47191" xr:uid="{00000000-0005-0000-0000-0000CEB40000}"/>
    <cellStyle name="Normal 5 4 11 2 3 2 2" xfId="47192" xr:uid="{00000000-0005-0000-0000-0000CFB40000}"/>
    <cellStyle name="Normal 5 4 11 2 3 3" xfId="47193" xr:uid="{00000000-0005-0000-0000-0000D0B40000}"/>
    <cellStyle name="Normal 5 4 11 2 4" xfId="47194" xr:uid="{00000000-0005-0000-0000-0000D1B40000}"/>
    <cellStyle name="Normal 5 4 11 3" xfId="47195" xr:uid="{00000000-0005-0000-0000-0000D2B40000}"/>
    <cellStyle name="Normal 5 4 11 3 2" xfId="47196" xr:uid="{00000000-0005-0000-0000-0000D3B40000}"/>
    <cellStyle name="Normal 5 4 11 4" xfId="47197" xr:uid="{00000000-0005-0000-0000-0000D4B40000}"/>
    <cellStyle name="Normal 5 4 11 4 2" xfId="47198" xr:uid="{00000000-0005-0000-0000-0000D5B40000}"/>
    <cellStyle name="Normal 5 4 11 4 2 2" xfId="47199" xr:uid="{00000000-0005-0000-0000-0000D6B40000}"/>
    <cellStyle name="Normal 5 4 11 4 3" xfId="47200" xr:uid="{00000000-0005-0000-0000-0000D7B40000}"/>
    <cellStyle name="Normal 5 4 11 5" xfId="47201" xr:uid="{00000000-0005-0000-0000-0000D8B40000}"/>
    <cellStyle name="Normal 5 4 12" xfId="47202" xr:uid="{00000000-0005-0000-0000-0000D9B40000}"/>
    <cellStyle name="Normal 5 4 12 2" xfId="47203" xr:uid="{00000000-0005-0000-0000-0000DAB40000}"/>
    <cellStyle name="Normal 5 4 12 2 2" xfId="47204" xr:uid="{00000000-0005-0000-0000-0000DBB40000}"/>
    <cellStyle name="Normal 5 4 12 3" xfId="47205" xr:uid="{00000000-0005-0000-0000-0000DCB40000}"/>
    <cellStyle name="Normal 5 4 12 3 2" xfId="47206" xr:uid="{00000000-0005-0000-0000-0000DDB40000}"/>
    <cellStyle name="Normal 5 4 12 3 2 2" xfId="47207" xr:uid="{00000000-0005-0000-0000-0000DEB40000}"/>
    <cellStyle name="Normal 5 4 12 3 3" xfId="47208" xr:uid="{00000000-0005-0000-0000-0000DFB40000}"/>
    <cellStyle name="Normal 5 4 12 4" xfId="47209" xr:uid="{00000000-0005-0000-0000-0000E0B40000}"/>
    <cellStyle name="Normal 5 4 13" xfId="47210" xr:uid="{00000000-0005-0000-0000-0000E1B40000}"/>
    <cellStyle name="Normal 5 4 13 2" xfId="47211" xr:uid="{00000000-0005-0000-0000-0000E2B40000}"/>
    <cellStyle name="Normal 5 4 13 2 2" xfId="47212" xr:uid="{00000000-0005-0000-0000-0000E3B40000}"/>
    <cellStyle name="Normal 5 4 13 3" xfId="47213" xr:uid="{00000000-0005-0000-0000-0000E4B40000}"/>
    <cellStyle name="Normal 5 4 13 3 2" xfId="47214" xr:uid="{00000000-0005-0000-0000-0000E5B40000}"/>
    <cellStyle name="Normal 5 4 13 3 2 2" xfId="47215" xr:uid="{00000000-0005-0000-0000-0000E6B40000}"/>
    <cellStyle name="Normal 5 4 13 3 3" xfId="47216" xr:uid="{00000000-0005-0000-0000-0000E7B40000}"/>
    <cellStyle name="Normal 5 4 13 4" xfId="47217" xr:uid="{00000000-0005-0000-0000-0000E8B40000}"/>
    <cellStyle name="Normal 5 4 14" xfId="47218" xr:uid="{00000000-0005-0000-0000-0000E9B40000}"/>
    <cellStyle name="Normal 5 4 14 2" xfId="47219" xr:uid="{00000000-0005-0000-0000-0000EAB40000}"/>
    <cellStyle name="Normal 5 4 14 2 2" xfId="47220" xr:uid="{00000000-0005-0000-0000-0000EBB40000}"/>
    <cellStyle name="Normal 5 4 14 3" xfId="47221" xr:uid="{00000000-0005-0000-0000-0000ECB40000}"/>
    <cellStyle name="Normal 5 4 14 3 2" xfId="47222" xr:uid="{00000000-0005-0000-0000-0000EDB40000}"/>
    <cellStyle name="Normal 5 4 14 3 2 2" xfId="47223" xr:uid="{00000000-0005-0000-0000-0000EEB40000}"/>
    <cellStyle name="Normal 5 4 14 3 3" xfId="47224" xr:uid="{00000000-0005-0000-0000-0000EFB40000}"/>
    <cellStyle name="Normal 5 4 14 4" xfId="47225" xr:uid="{00000000-0005-0000-0000-0000F0B40000}"/>
    <cellStyle name="Normal 5 4 15" xfId="47226" xr:uid="{00000000-0005-0000-0000-0000F1B40000}"/>
    <cellStyle name="Normal 5 4 15 2" xfId="47227" xr:uid="{00000000-0005-0000-0000-0000F2B40000}"/>
    <cellStyle name="Normal 5 4 15 2 2" xfId="47228" xr:uid="{00000000-0005-0000-0000-0000F3B40000}"/>
    <cellStyle name="Normal 5 4 15 3" xfId="47229" xr:uid="{00000000-0005-0000-0000-0000F4B40000}"/>
    <cellStyle name="Normal 5 4 16" xfId="47230" xr:uid="{00000000-0005-0000-0000-0000F5B40000}"/>
    <cellStyle name="Normal 5 4 16 2" xfId="47231" xr:uid="{00000000-0005-0000-0000-0000F6B40000}"/>
    <cellStyle name="Normal 5 4 17" xfId="47232" xr:uid="{00000000-0005-0000-0000-0000F7B40000}"/>
    <cellStyle name="Normal 5 4 17 2" xfId="47233" xr:uid="{00000000-0005-0000-0000-0000F8B40000}"/>
    <cellStyle name="Normal 5 4 18" xfId="47234" xr:uid="{00000000-0005-0000-0000-0000F9B40000}"/>
    <cellStyle name="Normal 5 4 19" xfId="47235" xr:uid="{00000000-0005-0000-0000-0000FAB40000}"/>
    <cellStyle name="Normal 5 4 2" xfId="1371" xr:uid="{00000000-0005-0000-0000-0000FBB40000}"/>
    <cellStyle name="Normal 5 4 2 10" xfId="47236" xr:uid="{00000000-0005-0000-0000-0000FCB40000}"/>
    <cellStyle name="Normal 5 4 2 10 2" xfId="47237" xr:uid="{00000000-0005-0000-0000-0000FDB40000}"/>
    <cellStyle name="Normal 5 4 2 10 2 2" xfId="47238" xr:uid="{00000000-0005-0000-0000-0000FEB40000}"/>
    <cellStyle name="Normal 5 4 2 10 3" xfId="47239" xr:uid="{00000000-0005-0000-0000-0000FFB40000}"/>
    <cellStyle name="Normal 5 4 2 10 3 2" xfId="47240" xr:uid="{00000000-0005-0000-0000-000000B50000}"/>
    <cellStyle name="Normal 5 4 2 10 3 2 2" xfId="47241" xr:uid="{00000000-0005-0000-0000-000001B50000}"/>
    <cellStyle name="Normal 5 4 2 10 3 3" xfId="47242" xr:uid="{00000000-0005-0000-0000-000002B50000}"/>
    <cellStyle name="Normal 5 4 2 10 4" xfId="47243" xr:uid="{00000000-0005-0000-0000-000003B50000}"/>
    <cellStyle name="Normal 5 4 2 11" xfId="47244" xr:uid="{00000000-0005-0000-0000-000004B50000}"/>
    <cellStyle name="Normal 5 4 2 11 2" xfId="47245" xr:uid="{00000000-0005-0000-0000-000005B50000}"/>
    <cellStyle name="Normal 5 4 2 11 2 2" xfId="47246" xr:uid="{00000000-0005-0000-0000-000006B50000}"/>
    <cellStyle name="Normal 5 4 2 11 3" xfId="47247" xr:uid="{00000000-0005-0000-0000-000007B50000}"/>
    <cellStyle name="Normal 5 4 2 11 3 2" xfId="47248" xr:uid="{00000000-0005-0000-0000-000008B50000}"/>
    <cellStyle name="Normal 5 4 2 11 3 2 2" xfId="47249" xr:uid="{00000000-0005-0000-0000-000009B50000}"/>
    <cellStyle name="Normal 5 4 2 11 3 3" xfId="47250" xr:uid="{00000000-0005-0000-0000-00000AB50000}"/>
    <cellStyle name="Normal 5 4 2 11 4" xfId="47251" xr:uid="{00000000-0005-0000-0000-00000BB50000}"/>
    <cellStyle name="Normal 5 4 2 12" xfId="47252" xr:uid="{00000000-0005-0000-0000-00000CB50000}"/>
    <cellStyle name="Normal 5 4 2 12 2" xfId="47253" xr:uid="{00000000-0005-0000-0000-00000DB50000}"/>
    <cellStyle name="Normal 5 4 2 12 2 2" xfId="47254" xr:uid="{00000000-0005-0000-0000-00000EB50000}"/>
    <cellStyle name="Normal 5 4 2 12 3" xfId="47255" xr:uid="{00000000-0005-0000-0000-00000FB50000}"/>
    <cellStyle name="Normal 5 4 2 12 3 2" xfId="47256" xr:uid="{00000000-0005-0000-0000-000010B50000}"/>
    <cellStyle name="Normal 5 4 2 12 3 2 2" xfId="47257" xr:uid="{00000000-0005-0000-0000-000011B50000}"/>
    <cellStyle name="Normal 5 4 2 12 3 3" xfId="47258" xr:uid="{00000000-0005-0000-0000-000012B50000}"/>
    <cellStyle name="Normal 5 4 2 12 4" xfId="47259" xr:uid="{00000000-0005-0000-0000-000013B50000}"/>
    <cellStyle name="Normal 5 4 2 13" xfId="47260" xr:uid="{00000000-0005-0000-0000-000014B50000}"/>
    <cellStyle name="Normal 5 4 2 13 2" xfId="47261" xr:uid="{00000000-0005-0000-0000-000015B50000}"/>
    <cellStyle name="Normal 5 4 2 13 2 2" xfId="47262" xr:uid="{00000000-0005-0000-0000-000016B50000}"/>
    <cellStyle name="Normal 5 4 2 13 3" xfId="47263" xr:uid="{00000000-0005-0000-0000-000017B50000}"/>
    <cellStyle name="Normal 5 4 2 14" xfId="47264" xr:uid="{00000000-0005-0000-0000-000018B50000}"/>
    <cellStyle name="Normal 5 4 2 14 2" xfId="47265" xr:uid="{00000000-0005-0000-0000-000019B50000}"/>
    <cellStyle name="Normal 5 4 2 15" xfId="47266" xr:uid="{00000000-0005-0000-0000-00001AB50000}"/>
    <cellStyle name="Normal 5 4 2 15 2" xfId="47267" xr:uid="{00000000-0005-0000-0000-00001BB50000}"/>
    <cellStyle name="Normal 5 4 2 16" xfId="47268" xr:uid="{00000000-0005-0000-0000-00001CB50000}"/>
    <cellStyle name="Normal 5 4 2 17" xfId="47269" xr:uid="{00000000-0005-0000-0000-00001DB50000}"/>
    <cellStyle name="Normal 5 4 2 2" xfId="1372" xr:uid="{00000000-0005-0000-0000-00001EB50000}"/>
    <cellStyle name="Normal 5 4 2 2 10" xfId="47270" xr:uid="{00000000-0005-0000-0000-00001FB50000}"/>
    <cellStyle name="Normal 5 4 2 2 11" xfId="47271" xr:uid="{00000000-0005-0000-0000-000020B50000}"/>
    <cellStyle name="Normal 5 4 2 2 2" xfId="1373" xr:uid="{00000000-0005-0000-0000-000021B50000}"/>
    <cellStyle name="Normal 5 4 2 2 2 10" xfId="47272" xr:uid="{00000000-0005-0000-0000-000022B50000}"/>
    <cellStyle name="Normal 5 4 2 2 2 2" xfId="47273" xr:uid="{00000000-0005-0000-0000-000023B50000}"/>
    <cellStyle name="Normal 5 4 2 2 2 2 2" xfId="47274" xr:uid="{00000000-0005-0000-0000-000024B50000}"/>
    <cellStyle name="Normal 5 4 2 2 2 2 2 2" xfId="47275" xr:uid="{00000000-0005-0000-0000-000025B50000}"/>
    <cellStyle name="Normal 5 4 2 2 2 2 2 2 2" xfId="47276" xr:uid="{00000000-0005-0000-0000-000026B50000}"/>
    <cellStyle name="Normal 5 4 2 2 2 2 2 2 2 2" xfId="47277" xr:uid="{00000000-0005-0000-0000-000027B50000}"/>
    <cellStyle name="Normal 5 4 2 2 2 2 2 2 3" xfId="47278" xr:uid="{00000000-0005-0000-0000-000028B50000}"/>
    <cellStyle name="Normal 5 4 2 2 2 2 2 2 3 2" xfId="47279" xr:uid="{00000000-0005-0000-0000-000029B50000}"/>
    <cellStyle name="Normal 5 4 2 2 2 2 2 2 3 2 2" xfId="47280" xr:uid="{00000000-0005-0000-0000-00002AB50000}"/>
    <cellStyle name="Normal 5 4 2 2 2 2 2 2 3 3" xfId="47281" xr:uid="{00000000-0005-0000-0000-00002BB50000}"/>
    <cellStyle name="Normal 5 4 2 2 2 2 2 2 4" xfId="47282" xr:uid="{00000000-0005-0000-0000-00002CB50000}"/>
    <cellStyle name="Normal 5 4 2 2 2 2 2 3" xfId="47283" xr:uid="{00000000-0005-0000-0000-00002DB50000}"/>
    <cellStyle name="Normal 5 4 2 2 2 2 2 3 2" xfId="47284" xr:uid="{00000000-0005-0000-0000-00002EB50000}"/>
    <cellStyle name="Normal 5 4 2 2 2 2 2 4" xfId="47285" xr:uid="{00000000-0005-0000-0000-00002FB50000}"/>
    <cellStyle name="Normal 5 4 2 2 2 2 2 4 2" xfId="47286" xr:uid="{00000000-0005-0000-0000-000030B50000}"/>
    <cellStyle name="Normal 5 4 2 2 2 2 2 4 2 2" xfId="47287" xr:uid="{00000000-0005-0000-0000-000031B50000}"/>
    <cellStyle name="Normal 5 4 2 2 2 2 2 4 3" xfId="47288" xr:uid="{00000000-0005-0000-0000-000032B50000}"/>
    <cellStyle name="Normal 5 4 2 2 2 2 2 5" xfId="47289" xr:uid="{00000000-0005-0000-0000-000033B50000}"/>
    <cellStyle name="Normal 5 4 2 2 2 2 3" xfId="47290" xr:uid="{00000000-0005-0000-0000-000034B50000}"/>
    <cellStyle name="Normal 5 4 2 2 2 2 3 2" xfId="47291" xr:uid="{00000000-0005-0000-0000-000035B50000}"/>
    <cellStyle name="Normal 5 4 2 2 2 2 3 2 2" xfId="47292" xr:uid="{00000000-0005-0000-0000-000036B50000}"/>
    <cellStyle name="Normal 5 4 2 2 2 2 3 3" xfId="47293" xr:uid="{00000000-0005-0000-0000-000037B50000}"/>
    <cellStyle name="Normal 5 4 2 2 2 2 3 3 2" xfId="47294" xr:uid="{00000000-0005-0000-0000-000038B50000}"/>
    <cellStyle name="Normal 5 4 2 2 2 2 3 3 2 2" xfId="47295" xr:uid="{00000000-0005-0000-0000-000039B50000}"/>
    <cellStyle name="Normal 5 4 2 2 2 2 3 3 3" xfId="47296" xr:uid="{00000000-0005-0000-0000-00003AB50000}"/>
    <cellStyle name="Normal 5 4 2 2 2 2 3 4" xfId="47297" xr:uid="{00000000-0005-0000-0000-00003BB50000}"/>
    <cellStyle name="Normal 5 4 2 2 2 2 4" xfId="47298" xr:uid="{00000000-0005-0000-0000-00003CB50000}"/>
    <cellStyle name="Normal 5 4 2 2 2 2 4 2" xfId="47299" xr:uid="{00000000-0005-0000-0000-00003DB50000}"/>
    <cellStyle name="Normal 5 4 2 2 2 2 4 2 2" xfId="47300" xr:uid="{00000000-0005-0000-0000-00003EB50000}"/>
    <cellStyle name="Normal 5 4 2 2 2 2 4 3" xfId="47301" xr:uid="{00000000-0005-0000-0000-00003FB50000}"/>
    <cellStyle name="Normal 5 4 2 2 2 2 4 3 2" xfId="47302" xr:uid="{00000000-0005-0000-0000-000040B50000}"/>
    <cellStyle name="Normal 5 4 2 2 2 2 4 3 2 2" xfId="47303" xr:uid="{00000000-0005-0000-0000-000041B50000}"/>
    <cellStyle name="Normal 5 4 2 2 2 2 4 3 3" xfId="47304" xr:uid="{00000000-0005-0000-0000-000042B50000}"/>
    <cellStyle name="Normal 5 4 2 2 2 2 4 4" xfId="47305" xr:uid="{00000000-0005-0000-0000-000043B50000}"/>
    <cellStyle name="Normal 5 4 2 2 2 2 5" xfId="47306" xr:uid="{00000000-0005-0000-0000-000044B50000}"/>
    <cellStyle name="Normal 5 4 2 2 2 2 5 2" xfId="47307" xr:uid="{00000000-0005-0000-0000-000045B50000}"/>
    <cellStyle name="Normal 5 4 2 2 2 2 6" xfId="47308" xr:uid="{00000000-0005-0000-0000-000046B50000}"/>
    <cellStyle name="Normal 5 4 2 2 2 2 6 2" xfId="47309" xr:uid="{00000000-0005-0000-0000-000047B50000}"/>
    <cellStyle name="Normal 5 4 2 2 2 2 6 2 2" xfId="47310" xr:uid="{00000000-0005-0000-0000-000048B50000}"/>
    <cellStyle name="Normal 5 4 2 2 2 2 6 3" xfId="47311" xr:uid="{00000000-0005-0000-0000-000049B50000}"/>
    <cellStyle name="Normal 5 4 2 2 2 2 7" xfId="47312" xr:uid="{00000000-0005-0000-0000-00004AB50000}"/>
    <cellStyle name="Normal 5 4 2 2 2 2 7 2" xfId="47313" xr:uid="{00000000-0005-0000-0000-00004BB50000}"/>
    <cellStyle name="Normal 5 4 2 2 2 2 8" xfId="47314" xr:uid="{00000000-0005-0000-0000-00004CB50000}"/>
    <cellStyle name="Normal 5 4 2 2 2 2 9" xfId="47315" xr:uid="{00000000-0005-0000-0000-00004DB50000}"/>
    <cellStyle name="Normal 5 4 2 2 2 3" xfId="47316" xr:uid="{00000000-0005-0000-0000-00004EB50000}"/>
    <cellStyle name="Normal 5 4 2 2 2 3 2" xfId="47317" xr:uid="{00000000-0005-0000-0000-00004FB50000}"/>
    <cellStyle name="Normal 5 4 2 2 2 3 2 2" xfId="47318" xr:uid="{00000000-0005-0000-0000-000050B50000}"/>
    <cellStyle name="Normal 5 4 2 2 2 3 2 2 2" xfId="47319" xr:uid="{00000000-0005-0000-0000-000051B50000}"/>
    <cellStyle name="Normal 5 4 2 2 2 3 2 3" xfId="47320" xr:uid="{00000000-0005-0000-0000-000052B50000}"/>
    <cellStyle name="Normal 5 4 2 2 2 3 2 3 2" xfId="47321" xr:uid="{00000000-0005-0000-0000-000053B50000}"/>
    <cellStyle name="Normal 5 4 2 2 2 3 2 3 2 2" xfId="47322" xr:uid="{00000000-0005-0000-0000-000054B50000}"/>
    <cellStyle name="Normal 5 4 2 2 2 3 2 3 3" xfId="47323" xr:uid="{00000000-0005-0000-0000-000055B50000}"/>
    <cellStyle name="Normal 5 4 2 2 2 3 2 4" xfId="47324" xr:uid="{00000000-0005-0000-0000-000056B50000}"/>
    <cellStyle name="Normal 5 4 2 2 2 3 3" xfId="47325" xr:uid="{00000000-0005-0000-0000-000057B50000}"/>
    <cellStyle name="Normal 5 4 2 2 2 3 3 2" xfId="47326" xr:uid="{00000000-0005-0000-0000-000058B50000}"/>
    <cellStyle name="Normal 5 4 2 2 2 3 4" xfId="47327" xr:uid="{00000000-0005-0000-0000-000059B50000}"/>
    <cellStyle name="Normal 5 4 2 2 2 3 4 2" xfId="47328" xr:uid="{00000000-0005-0000-0000-00005AB50000}"/>
    <cellStyle name="Normal 5 4 2 2 2 3 4 2 2" xfId="47329" xr:uid="{00000000-0005-0000-0000-00005BB50000}"/>
    <cellStyle name="Normal 5 4 2 2 2 3 4 3" xfId="47330" xr:uid="{00000000-0005-0000-0000-00005CB50000}"/>
    <cellStyle name="Normal 5 4 2 2 2 3 5" xfId="47331" xr:uid="{00000000-0005-0000-0000-00005DB50000}"/>
    <cellStyle name="Normal 5 4 2 2 2 4" xfId="47332" xr:uid="{00000000-0005-0000-0000-00005EB50000}"/>
    <cellStyle name="Normal 5 4 2 2 2 4 2" xfId="47333" xr:uid="{00000000-0005-0000-0000-00005FB50000}"/>
    <cellStyle name="Normal 5 4 2 2 2 4 2 2" xfId="47334" xr:uid="{00000000-0005-0000-0000-000060B50000}"/>
    <cellStyle name="Normal 5 4 2 2 2 4 3" xfId="47335" xr:uid="{00000000-0005-0000-0000-000061B50000}"/>
    <cellStyle name="Normal 5 4 2 2 2 4 3 2" xfId="47336" xr:uid="{00000000-0005-0000-0000-000062B50000}"/>
    <cellStyle name="Normal 5 4 2 2 2 4 3 2 2" xfId="47337" xr:uid="{00000000-0005-0000-0000-000063B50000}"/>
    <cellStyle name="Normal 5 4 2 2 2 4 3 3" xfId="47338" xr:uid="{00000000-0005-0000-0000-000064B50000}"/>
    <cellStyle name="Normal 5 4 2 2 2 4 4" xfId="47339" xr:uid="{00000000-0005-0000-0000-000065B50000}"/>
    <cellStyle name="Normal 5 4 2 2 2 5" xfId="47340" xr:uid="{00000000-0005-0000-0000-000066B50000}"/>
    <cellStyle name="Normal 5 4 2 2 2 5 2" xfId="47341" xr:uid="{00000000-0005-0000-0000-000067B50000}"/>
    <cellStyle name="Normal 5 4 2 2 2 5 2 2" xfId="47342" xr:uid="{00000000-0005-0000-0000-000068B50000}"/>
    <cellStyle name="Normal 5 4 2 2 2 5 3" xfId="47343" xr:uid="{00000000-0005-0000-0000-000069B50000}"/>
    <cellStyle name="Normal 5 4 2 2 2 5 3 2" xfId="47344" xr:uid="{00000000-0005-0000-0000-00006AB50000}"/>
    <cellStyle name="Normal 5 4 2 2 2 5 3 2 2" xfId="47345" xr:uid="{00000000-0005-0000-0000-00006BB50000}"/>
    <cellStyle name="Normal 5 4 2 2 2 5 3 3" xfId="47346" xr:uid="{00000000-0005-0000-0000-00006CB50000}"/>
    <cellStyle name="Normal 5 4 2 2 2 5 4" xfId="47347" xr:uid="{00000000-0005-0000-0000-00006DB50000}"/>
    <cellStyle name="Normal 5 4 2 2 2 6" xfId="47348" xr:uid="{00000000-0005-0000-0000-00006EB50000}"/>
    <cellStyle name="Normal 5 4 2 2 2 6 2" xfId="47349" xr:uid="{00000000-0005-0000-0000-00006FB50000}"/>
    <cellStyle name="Normal 5 4 2 2 2 7" xfId="47350" xr:uid="{00000000-0005-0000-0000-000070B50000}"/>
    <cellStyle name="Normal 5 4 2 2 2 7 2" xfId="47351" xr:uid="{00000000-0005-0000-0000-000071B50000}"/>
    <cellStyle name="Normal 5 4 2 2 2 7 2 2" xfId="47352" xr:uid="{00000000-0005-0000-0000-000072B50000}"/>
    <cellStyle name="Normal 5 4 2 2 2 7 3" xfId="47353" xr:uid="{00000000-0005-0000-0000-000073B50000}"/>
    <cellStyle name="Normal 5 4 2 2 2 8" xfId="47354" xr:uid="{00000000-0005-0000-0000-000074B50000}"/>
    <cellStyle name="Normal 5 4 2 2 2 8 2" xfId="47355" xr:uid="{00000000-0005-0000-0000-000075B50000}"/>
    <cellStyle name="Normal 5 4 2 2 2 9" xfId="47356" xr:uid="{00000000-0005-0000-0000-000076B50000}"/>
    <cellStyle name="Normal 5 4 2 2 3" xfId="47357" xr:uid="{00000000-0005-0000-0000-000077B50000}"/>
    <cellStyle name="Normal 5 4 2 2 3 2" xfId="47358" xr:uid="{00000000-0005-0000-0000-000078B50000}"/>
    <cellStyle name="Normal 5 4 2 2 3 2 2" xfId="47359" xr:uid="{00000000-0005-0000-0000-000079B50000}"/>
    <cellStyle name="Normal 5 4 2 2 3 2 2 2" xfId="47360" xr:uid="{00000000-0005-0000-0000-00007AB50000}"/>
    <cellStyle name="Normal 5 4 2 2 3 2 2 2 2" xfId="47361" xr:uid="{00000000-0005-0000-0000-00007BB50000}"/>
    <cellStyle name="Normal 5 4 2 2 3 2 2 3" xfId="47362" xr:uid="{00000000-0005-0000-0000-00007CB50000}"/>
    <cellStyle name="Normal 5 4 2 2 3 2 2 3 2" xfId="47363" xr:uid="{00000000-0005-0000-0000-00007DB50000}"/>
    <cellStyle name="Normal 5 4 2 2 3 2 2 3 2 2" xfId="47364" xr:uid="{00000000-0005-0000-0000-00007EB50000}"/>
    <cellStyle name="Normal 5 4 2 2 3 2 2 3 3" xfId="47365" xr:uid="{00000000-0005-0000-0000-00007FB50000}"/>
    <cellStyle name="Normal 5 4 2 2 3 2 2 4" xfId="47366" xr:uid="{00000000-0005-0000-0000-000080B50000}"/>
    <cellStyle name="Normal 5 4 2 2 3 2 3" xfId="47367" xr:uid="{00000000-0005-0000-0000-000081B50000}"/>
    <cellStyle name="Normal 5 4 2 2 3 2 3 2" xfId="47368" xr:uid="{00000000-0005-0000-0000-000082B50000}"/>
    <cellStyle name="Normal 5 4 2 2 3 2 4" xfId="47369" xr:uid="{00000000-0005-0000-0000-000083B50000}"/>
    <cellStyle name="Normal 5 4 2 2 3 2 4 2" xfId="47370" xr:uid="{00000000-0005-0000-0000-000084B50000}"/>
    <cellStyle name="Normal 5 4 2 2 3 2 4 2 2" xfId="47371" xr:uid="{00000000-0005-0000-0000-000085B50000}"/>
    <cellStyle name="Normal 5 4 2 2 3 2 4 3" xfId="47372" xr:uid="{00000000-0005-0000-0000-000086B50000}"/>
    <cellStyle name="Normal 5 4 2 2 3 2 5" xfId="47373" xr:uid="{00000000-0005-0000-0000-000087B50000}"/>
    <cellStyle name="Normal 5 4 2 2 3 2 6" xfId="47374" xr:uid="{00000000-0005-0000-0000-000088B50000}"/>
    <cellStyle name="Normal 5 4 2 2 3 3" xfId="47375" xr:uid="{00000000-0005-0000-0000-000089B50000}"/>
    <cellStyle name="Normal 5 4 2 2 3 3 2" xfId="47376" xr:uid="{00000000-0005-0000-0000-00008AB50000}"/>
    <cellStyle name="Normal 5 4 2 2 3 3 2 2" xfId="47377" xr:uid="{00000000-0005-0000-0000-00008BB50000}"/>
    <cellStyle name="Normal 5 4 2 2 3 3 3" xfId="47378" xr:uid="{00000000-0005-0000-0000-00008CB50000}"/>
    <cellStyle name="Normal 5 4 2 2 3 3 3 2" xfId="47379" xr:uid="{00000000-0005-0000-0000-00008DB50000}"/>
    <cellStyle name="Normal 5 4 2 2 3 3 3 2 2" xfId="47380" xr:uid="{00000000-0005-0000-0000-00008EB50000}"/>
    <cellStyle name="Normal 5 4 2 2 3 3 3 3" xfId="47381" xr:uid="{00000000-0005-0000-0000-00008FB50000}"/>
    <cellStyle name="Normal 5 4 2 2 3 3 4" xfId="47382" xr:uid="{00000000-0005-0000-0000-000090B50000}"/>
    <cellStyle name="Normal 5 4 2 2 3 4" xfId="47383" xr:uid="{00000000-0005-0000-0000-000091B50000}"/>
    <cellStyle name="Normal 5 4 2 2 3 4 2" xfId="47384" xr:uid="{00000000-0005-0000-0000-000092B50000}"/>
    <cellStyle name="Normal 5 4 2 2 3 4 2 2" xfId="47385" xr:uid="{00000000-0005-0000-0000-000093B50000}"/>
    <cellStyle name="Normal 5 4 2 2 3 4 3" xfId="47386" xr:uid="{00000000-0005-0000-0000-000094B50000}"/>
    <cellStyle name="Normal 5 4 2 2 3 4 3 2" xfId="47387" xr:uid="{00000000-0005-0000-0000-000095B50000}"/>
    <cellStyle name="Normal 5 4 2 2 3 4 3 2 2" xfId="47388" xr:uid="{00000000-0005-0000-0000-000096B50000}"/>
    <cellStyle name="Normal 5 4 2 2 3 4 3 3" xfId="47389" xr:uid="{00000000-0005-0000-0000-000097B50000}"/>
    <cellStyle name="Normal 5 4 2 2 3 4 4" xfId="47390" xr:uid="{00000000-0005-0000-0000-000098B50000}"/>
    <cellStyle name="Normal 5 4 2 2 3 5" xfId="47391" xr:uid="{00000000-0005-0000-0000-000099B50000}"/>
    <cellStyle name="Normal 5 4 2 2 3 5 2" xfId="47392" xr:uid="{00000000-0005-0000-0000-00009AB50000}"/>
    <cellStyle name="Normal 5 4 2 2 3 6" xfId="47393" xr:uid="{00000000-0005-0000-0000-00009BB50000}"/>
    <cellStyle name="Normal 5 4 2 2 3 6 2" xfId="47394" xr:uid="{00000000-0005-0000-0000-00009CB50000}"/>
    <cellStyle name="Normal 5 4 2 2 3 6 2 2" xfId="47395" xr:uid="{00000000-0005-0000-0000-00009DB50000}"/>
    <cellStyle name="Normal 5 4 2 2 3 6 3" xfId="47396" xr:uid="{00000000-0005-0000-0000-00009EB50000}"/>
    <cellStyle name="Normal 5 4 2 2 3 7" xfId="47397" xr:uid="{00000000-0005-0000-0000-00009FB50000}"/>
    <cellStyle name="Normal 5 4 2 2 3 7 2" xfId="47398" xr:uid="{00000000-0005-0000-0000-0000A0B50000}"/>
    <cellStyle name="Normal 5 4 2 2 3 8" xfId="47399" xr:uid="{00000000-0005-0000-0000-0000A1B50000}"/>
    <cellStyle name="Normal 5 4 2 2 3 9" xfId="47400" xr:uid="{00000000-0005-0000-0000-0000A2B50000}"/>
    <cellStyle name="Normal 5 4 2 2 4" xfId="47401" xr:uid="{00000000-0005-0000-0000-0000A3B50000}"/>
    <cellStyle name="Normal 5 4 2 2 4 2" xfId="47402" xr:uid="{00000000-0005-0000-0000-0000A4B50000}"/>
    <cellStyle name="Normal 5 4 2 2 4 2 2" xfId="47403" xr:uid="{00000000-0005-0000-0000-0000A5B50000}"/>
    <cellStyle name="Normal 5 4 2 2 4 2 2 2" xfId="47404" xr:uid="{00000000-0005-0000-0000-0000A6B50000}"/>
    <cellStyle name="Normal 5 4 2 2 4 2 3" xfId="47405" xr:uid="{00000000-0005-0000-0000-0000A7B50000}"/>
    <cellStyle name="Normal 5 4 2 2 4 2 3 2" xfId="47406" xr:uid="{00000000-0005-0000-0000-0000A8B50000}"/>
    <cellStyle name="Normal 5 4 2 2 4 2 3 2 2" xfId="47407" xr:uid="{00000000-0005-0000-0000-0000A9B50000}"/>
    <cellStyle name="Normal 5 4 2 2 4 2 3 3" xfId="47408" xr:uid="{00000000-0005-0000-0000-0000AAB50000}"/>
    <cellStyle name="Normal 5 4 2 2 4 2 4" xfId="47409" xr:uid="{00000000-0005-0000-0000-0000ABB50000}"/>
    <cellStyle name="Normal 5 4 2 2 4 3" xfId="47410" xr:uid="{00000000-0005-0000-0000-0000ACB50000}"/>
    <cellStyle name="Normal 5 4 2 2 4 3 2" xfId="47411" xr:uid="{00000000-0005-0000-0000-0000ADB50000}"/>
    <cellStyle name="Normal 5 4 2 2 4 4" xfId="47412" xr:uid="{00000000-0005-0000-0000-0000AEB50000}"/>
    <cellStyle name="Normal 5 4 2 2 4 4 2" xfId="47413" xr:uid="{00000000-0005-0000-0000-0000AFB50000}"/>
    <cellStyle name="Normal 5 4 2 2 4 4 2 2" xfId="47414" xr:uid="{00000000-0005-0000-0000-0000B0B50000}"/>
    <cellStyle name="Normal 5 4 2 2 4 4 3" xfId="47415" xr:uid="{00000000-0005-0000-0000-0000B1B50000}"/>
    <cellStyle name="Normal 5 4 2 2 4 5" xfId="47416" xr:uid="{00000000-0005-0000-0000-0000B2B50000}"/>
    <cellStyle name="Normal 5 4 2 2 4 6" xfId="47417" xr:uid="{00000000-0005-0000-0000-0000B3B50000}"/>
    <cellStyle name="Normal 5 4 2 2 5" xfId="47418" xr:uid="{00000000-0005-0000-0000-0000B4B50000}"/>
    <cellStyle name="Normal 5 4 2 2 5 2" xfId="47419" xr:uid="{00000000-0005-0000-0000-0000B5B50000}"/>
    <cellStyle name="Normal 5 4 2 2 5 2 2" xfId="47420" xr:uid="{00000000-0005-0000-0000-0000B6B50000}"/>
    <cellStyle name="Normal 5 4 2 2 5 3" xfId="47421" xr:uid="{00000000-0005-0000-0000-0000B7B50000}"/>
    <cellStyle name="Normal 5 4 2 2 5 3 2" xfId="47422" xr:uid="{00000000-0005-0000-0000-0000B8B50000}"/>
    <cellStyle name="Normal 5 4 2 2 5 3 2 2" xfId="47423" xr:uid="{00000000-0005-0000-0000-0000B9B50000}"/>
    <cellStyle name="Normal 5 4 2 2 5 3 3" xfId="47424" xr:uid="{00000000-0005-0000-0000-0000BAB50000}"/>
    <cellStyle name="Normal 5 4 2 2 5 4" xfId="47425" xr:uid="{00000000-0005-0000-0000-0000BBB50000}"/>
    <cellStyle name="Normal 5 4 2 2 6" xfId="47426" xr:uid="{00000000-0005-0000-0000-0000BCB50000}"/>
    <cellStyle name="Normal 5 4 2 2 6 2" xfId="47427" xr:uid="{00000000-0005-0000-0000-0000BDB50000}"/>
    <cellStyle name="Normal 5 4 2 2 6 2 2" xfId="47428" xr:uid="{00000000-0005-0000-0000-0000BEB50000}"/>
    <cellStyle name="Normal 5 4 2 2 6 3" xfId="47429" xr:uid="{00000000-0005-0000-0000-0000BFB50000}"/>
    <cellStyle name="Normal 5 4 2 2 6 3 2" xfId="47430" xr:uid="{00000000-0005-0000-0000-0000C0B50000}"/>
    <cellStyle name="Normal 5 4 2 2 6 3 2 2" xfId="47431" xr:uid="{00000000-0005-0000-0000-0000C1B50000}"/>
    <cellStyle name="Normal 5 4 2 2 6 3 3" xfId="47432" xr:uid="{00000000-0005-0000-0000-0000C2B50000}"/>
    <cellStyle name="Normal 5 4 2 2 6 4" xfId="47433" xr:uid="{00000000-0005-0000-0000-0000C3B50000}"/>
    <cellStyle name="Normal 5 4 2 2 7" xfId="47434" xr:uid="{00000000-0005-0000-0000-0000C4B50000}"/>
    <cellStyle name="Normal 5 4 2 2 7 2" xfId="47435" xr:uid="{00000000-0005-0000-0000-0000C5B50000}"/>
    <cellStyle name="Normal 5 4 2 2 8" xfId="47436" xr:uid="{00000000-0005-0000-0000-0000C6B50000}"/>
    <cellStyle name="Normal 5 4 2 2 8 2" xfId="47437" xr:uid="{00000000-0005-0000-0000-0000C7B50000}"/>
    <cellStyle name="Normal 5 4 2 2 8 2 2" xfId="47438" xr:uid="{00000000-0005-0000-0000-0000C8B50000}"/>
    <cellStyle name="Normal 5 4 2 2 8 3" xfId="47439" xr:uid="{00000000-0005-0000-0000-0000C9B50000}"/>
    <cellStyle name="Normal 5 4 2 2 9" xfId="47440" xr:uid="{00000000-0005-0000-0000-0000CAB50000}"/>
    <cellStyle name="Normal 5 4 2 2 9 2" xfId="47441" xr:uid="{00000000-0005-0000-0000-0000CBB50000}"/>
    <cellStyle name="Normal 5 4 2 2_T-straight with PEDs adjustor" xfId="47442" xr:uid="{00000000-0005-0000-0000-0000CCB50000}"/>
    <cellStyle name="Normal 5 4 2 3" xfId="1374" xr:uid="{00000000-0005-0000-0000-0000CDB50000}"/>
    <cellStyle name="Normal 5 4 2 3 10" xfId="47443" xr:uid="{00000000-0005-0000-0000-0000CEB50000}"/>
    <cellStyle name="Normal 5 4 2 3 11" xfId="47444" xr:uid="{00000000-0005-0000-0000-0000CFB50000}"/>
    <cellStyle name="Normal 5 4 2 3 2" xfId="47445" xr:uid="{00000000-0005-0000-0000-0000D0B50000}"/>
    <cellStyle name="Normal 5 4 2 3 2 10" xfId="47446" xr:uid="{00000000-0005-0000-0000-0000D1B50000}"/>
    <cellStyle name="Normal 5 4 2 3 2 2" xfId="47447" xr:uid="{00000000-0005-0000-0000-0000D2B50000}"/>
    <cellStyle name="Normal 5 4 2 3 2 2 2" xfId="47448" xr:uid="{00000000-0005-0000-0000-0000D3B50000}"/>
    <cellStyle name="Normal 5 4 2 3 2 2 2 2" xfId="47449" xr:uid="{00000000-0005-0000-0000-0000D4B50000}"/>
    <cellStyle name="Normal 5 4 2 3 2 2 2 2 2" xfId="47450" xr:uid="{00000000-0005-0000-0000-0000D5B50000}"/>
    <cellStyle name="Normal 5 4 2 3 2 2 2 2 2 2" xfId="47451" xr:uid="{00000000-0005-0000-0000-0000D6B50000}"/>
    <cellStyle name="Normal 5 4 2 3 2 2 2 2 3" xfId="47452" xr:uid="{00000000-0005-0000-0000-0000D7B50000}"/>
    <cellStyle name="Normal 5 4 2 3 2 2 2 2 3 2" xfId="47453" xr:uid="{00000000-0005-0000-0000-0000D8B50000}"/>
    <cellStyle name="Normal 5 4 2 3 2 2 2 2 3 2 2" xfId="47454" xr:uid="{00000000-0005-0000-0000-0000D9B50000}"/>
    <cellStyle name="Normal 5 4 2 3 2 2 2 2 3 3" xfId="47455" xr:uid="{00000000-0005-0000-0000-0000DAB50000}"/>
    <cellStyle name="Normal 5 4 2 3 2 2 2 2 4" xfId="47456" xr:uid="{00000000-0005-0000-0000-0000DBB50000}"/>
    <cellStyle name="Normal 5 4 2 3 2 2 2 3" xfId="47457" xr:uid="{00000000-0005-0000-0000-0000DCB50000}"/>
    <cellStyle name="Normal 5 4 2 3 2 2 2 3 2" xfId="47458" xr:uid="{00000000-0005-0000-0000-0000DDB50000}"/>
    <cellStyle name="Normal 5 4 2 3 2 2 2 4" xfId="47459" xr:uid="{00000000-0005-0000-0000-0000DEB50000}"/>
    <cellStyle name="Normal 5 4 2 3 2 2 2 4 2" xfId="47460" xr:uid="{00000000-0005-0000-0000-0000DFB50000}"/>
    <cellStyle name="Normal 5 4 2 3 2 2 2 4 2 2" xfId="47461" xr:uid="{00000000-0005-0000-0000-0000E0B50000}"/>
    <cellStyle name="Normal 5 4 2 3 2 2 2 4 3" xfId="47462" xr:uid="{00000000-0005-0000-0000-0000E1B50000}"/>
    <cellStyle name="Normal 5 4 2 3 2 2 2 5" xfId="47463" xr:uid="{00000000-0005-0000-0000-0000E2B50000}"/>
    <cellStyle name="Normal 5 4 2 3 2 2 3" xfId="47464" xr:uid="{00000000-0005-0000-0000-0000E3B50000}"/>
    <cellStyle name="Normal 5 4 2 3 2 2 3 2" xfId="47465" xr:uid="{00000000-0005-0000-0000-0000E4B50000}"/>
    <cellStyle name="Normal 5 4 2 3 2 2 3 2 2" xfId="47466" xr:uid="{00000000-0005-0000-0000-0000E5B50000}"/>
    <cellStyle name="Normal 5 4 2 3 2 2 3 3" xfId="47467" xr:uid="{00000000-0005-0000-0000-0000E6B50000}"/>
    <cellStyle name="Normal 5 4 2 3 2 2 3 3 2" xfId="47468" xr:uid="{00000000-0005-0000-0000-0000E7B50000}"/>
    <cellStyle name="Normal 5 4 2 3 2 2 3 3 2 2" xfId="47469" xr:uid="{00000000-0005-0000-0000-0000E8B50000}"/>
    <cellStyle name="Normal 5 4 2 3 2 2 3 3 3" xfId="47470" xr:uid="{00000000-0005-0000-0000-0000E9B50000}"/>
    <cellStyle name="Normal 5 4 2 3 2 2 3 4" xfId="47471" xr:uid="{00000000-0005-0000-0000-0000EAB50000}"/>
    <cellStyle name="Normal 5 4 2 3 2 2 4" xfId="47472" xr:uid="{00000000-0005-0000-0000-0000EBB50000}"/>
    <cellStyle name="Normal 5 4 2 3 2 2 4 2" xfId="47473" xr:uid="{00000000-0005-0000-0000-0000ECB50000}"/>
    <cellStyle name="Normal 5 4 2 3 2 2 4 2 2" xfId="47474" xr:uid="{00000000-0005-0000-0000-0000EDB50000}"/>
    <cellStyle name="Normal 5 4 2 3 2 2 4 3" xfId="47475" xr:uid="{00000000-0005-0000-0000-0000EEB50000}"/>
    <cellStyle name="Normal 5 4 2 3 2 2 4 3 2" xfId="47476" xr:uid="{00000000-0005-0000-0000-0000EFB50000}"/>
    <cellStyle name="Normal 5 4 2 3 2 2 4 3 2 2" xfId="47477" xr:uid="{00000000-0005-0000-0000-0000F0B50000}"/>
    <cellStyle name="Normal 5 4 2 3 2 2 4 3 3" xfId="47478" xr:uid="{00000000-0005-0000-0000-0000F1B50000}"/>
    <cellStyle name="Normal 5 4 2 3 2 2 4 4" xfId="47479" xr:uid="{00000000-0005-0000-0000-0000F2B50000}"/>
    <cellStyle name="Normal 5 4 2 3 2 2 5" xfId="47480" xr:uid="{00000000-0005-0000-0000-0000F3B50000}"/>
    <cellStyle name="Normal 5 4 2 3 2 2 5 2" xfId="47481" xr:uid="{00000000-0005-0000-0000-0000F4B50000}"/>
    <cellStyle name="Normal 5 4 2 3 2 2 6" xfId="47482" xr:uid="{00000000-0005-0000-0000-0000F5B50000}"/>
    <cellStyle name="Normal 5 4 2 3 2 2 6 2" xfId="47483" xr:uid="{00000000-0005-0000-0000-0000F6B50000}"/>
    <cellStyle name="Normal 5 4 2 3 2 2 6 2 2" xfId="47484" xr:uid="{00000000-0005-0000-0000-0000F7B50000}"/>
    <cellStyle name="Normal 5 4 2 3 2 2 6 3" xfId="47485" xr:uid="{00000000-0005-0000-0000-0000F8B50000}"/>
    <cellStyle name="Normal 5 4 2 3 2 2 7" xfId="47486" xr:uid="{00000000-0005-0000-0000-0000F9B50000}"/>
    <cellStyle name="Normal 5 4 2 3 2 2 7 2" xfId="47487" xr:uid="{00000000-0005-0000-0000-0000FAB50000}"/>
    <cellStyle name="Normal 5 4 2 3 2 2 8" xfId="47488" xr:uid="{00000000-0005-0000-0000-0000FBB50000}"/>
    <cellStyle name="Normal 5 4 2 3 2 3" xfId="47489" xr:uid="{00000000-0005-0000-0000-0000FCB50000}"/>
    <cellStyle name="Normal 5 4 2 3 2 3 2" xfId="47490" xr:uid="{00000000-0005-0000-0000-0000FDB50000}"/>
    <cellStyle name="Normal 5 4 2 3 2 3 2 2" xfId="47491" xr:uid="{00000000-0005-0000-0000-0000FEB50000}"/>
    <cellStyle name="Normal 5 4 2 3 2 3 2 2 2" xfId="47492" xr:uid="{00000000-0005-0000-0000-0000FFB50000}"/>
    <cellStyle name="Normal 5 4 2 3 2 3 2 3" xfId="47493" xr:uid="{00000000-0005-0000-0000-000000B60000}"/>
    <cellStyle name="Normal 5 4 2 3 2 3 2 3 2" xfId="47494" xr:uid="{00000000-0005-0000-0000-000001B60000}"/>
    <cellStyle name="Normal 5 4 2 3 2 3 2 3 2 2" xfId="47495" xr:uid="{00000000-0005-0000-0000-000002B60000}"/>
    <cellStyle name="Normal 5 4 2 3 2 3 2 3 3" xfId="47496" xr:uid="{00000000-0005-0000-0000-000003B60000}"/>
    <cellStyle name="Normal 5 4 2 3 2 3 2 4" xfId="47497" xr:uid="{00000000-0005-0000-0000-000004B60000}"/>
    <cellStyle name="Normal 5 4 2 3 2 3 3" xfId="47498" xr:uid="{00000000-0005-0000-0000-000005B60000}"/>
    <cellStyle name="Normal 5 4 2 3 2 3 3 2" xfId="47499" xr:uid="{00000000-0005-0000-0000-000006B60000}"/>
    <cellStyle name="Normal 5 4 2 3 2 3 4" xfId="47500" xr:uid="{00000000-0005-0000-0000-000007B60000}"/>
    <cellStyle name="Normal 5 4 2 3 2 3 4 2" xfId="47501" xr:uid="{00000000-0005-0000-0000-000008B60000}"/>
    <cellStyle name="Normal 5 4 2 3 2 3 4 2 2" xfId="47502" xr:uid="{00000000-0005-0000-0000-000009B60000}"/>
    <cellStyle name="Normal 5 4 2 3 2 3 4 3" xfId="47503" xr:uid="{00000000-0005-0000-0000-00000AB60000}"/>
    <cellStyle name="Normal 5 4 2 3 2 3 5" xfId="47504" xr:uid="{00000000-0005-0000-0000-00000BB60000}"/>
    <cellStyle name="Normal 5 4 2 3 2 4" xfId="47505" xr:uid="{00000000-0005-0000-0000-00000CB60000}"/>
    <cellStyle name="Normal 5 4 2 3 2 4 2" xfId="47506" xr:uid="{00000000-0005-0000-0000-00000DB60000}"/>
    <cellStyle name="Normal 5 4 2 3 2 4 2 2" xfId="47507" xr:uid="{00000000-0005-0000-0000-00000EB60000}"/>
    <cellStyle name="Normal 5 4 2 3 2 4 3" xfId="47508" xr:uid="{00000000-0005-0000-0000-00000FB60000}"/>
    <cellStyle name="Normal 5 4 2 3 2 4 3 2" xfId="47509" xr:uid="{00000000-0005-0000-0000-000010B60000}"/>
    <cellStyle name="Normal 5 4 2 3 2 4 3 2 2" xfId="47510" xr:uid="{00000000-0005-0000-0000-000011B60000}"/>
    <cellStyle name="Normal 5 4 2 3 2 4 3 3" xfId="47511" xr:uid="{00000000-0005-0000-0000-000012B60000}"/>
    <cellStyle name="Normal 5 4 2 3 2 4 4" xfId="47512" xr:uid="{00000000-0005-0000-0000-000013B60000}"/>
    <cellStyle name="Normal 5 4 2 3 2 5" xfId="47513" xr:uid="{00000000-0005-0000-0000-000014B60000}"/>
    <cellStyle name="Normal 5 4 2 3 2 5 2" xfId="47514" xr:uid="{00000000-0005-0000-0000-000015B60000}"/>
    <cellStyle name="Normal 5 4 2 3 2 5 2 2" xfId="47515" xr:uid="{00000000-0005-0000-0000-000016B60000}"/>
    <cellStyle name="Normal 5 4 2 3 2 5 3" xfId="47516" xr:uid="{00000000-0005-0000-0000-000017B60000}"/>
    <cellStyle name="Normal 5 4 2 3 2 5 3 2" xfId="47517" xr:uid="{00000000-0005-0000-0000-000018B60000}"/>
    <cellStyle name="Normal 5 4 2 3 2 5 3 2 2" xfId="47518" xr:uid="{00000000-0005-0000-0000-000019B60000}"/>
    <cellStyle name="Normal 5 4 2 3 2 5 3 3" xfId="47519" xr:uid="{00000000-0005-0000-0000-00001AB60000}"/>
    <cellStyle name="Normal 5 4 2 3 2 5 4" xfId="47520" xr:uid="{00000000-0005-0000-0000-00001BB60000}"/>
    <cellStyle name="Normal 5 4 2 3 2 6" xfId="47521" xr:uid="{00000000-0005-0000-0000-00001CB60000}"/>
    <cellStyle name="Normal 5 4 2 3 2 6 2" xfId="47522" xr:uid="{00000000-0005-0000-0000-00001DB60000}"/>
    <cellStyle name="Normal 5 4 2 3 2 7" xfId="47523" xr:uid="{00000000-0005-0000-0000-00001EB60000}"/>
    <cellStyle name="Normal 5 4 2 3 2 7 2" xfId="47524" xr:uid="{00000000-0005-0000-0000-00001FB60000}"/>
    <cellStyle name="Normal 5 4 2 3 2 7 2 2" xfId="47525" xr:uid="{00000000-0005-0000-0000-000020B60000}"/>
    <cellStyle name="Normal 5 4 2 3 2 7 3" xfId="47526" xr:uid="{00000000-0005-0000-0000-000021B60000}"/>
    <cellStyle name="Normal 5 4 2 3 2 8" xfId="47527" xr:uid="{00000000-0005-0000-0000-000022B60000}"/>
    <cellStyle name="Normal 5 4 2 3 2 8 2" xfId="47528" xr:uid="{00000000-0005-0000-0000-000023B60000}"/>
    <cellStyle name="Normal 5 4 2 3 2 9" xfId="47529" xr:uid="{00000000-0005-0000-0000-000024B60000}"/>
    <cellStyle name="Normal 5 4 2 3 3" xfId="47530" xr:uid="{00000000-0005-0000-0000-000025B60000}"/>
    <cellStyle name="Normal 5 4 2 3 3 2" xfId="47531" xr:uid="{00000000-0005-0000-0000-000026B60000}"/>
    <cellStyle name="Normal 5 4 2 3 3 2 2" xfId="47532" xr:uid="{00000000-0005-0000-0000-000027B60000}"/>
    <cellStyle name="Normal 5 4 2 3 3 2 2 2" xfId="47533" xr:uid="{00000000-0005-0000-0000-000028B60000}"/>
    <cellStyle name="Normal 5 4 2 3 3 2 2 2 2" xfId="47534" xr:uid="{00000000-0005-0000-0000-000029B60000}"/>
    <cellStyle name="Normal 5 4 2 3 3 2 2 3" xfId="47535" xr:uid="{00000000-0005-0000-0000-00002AB60000}"/>
    <cellStyle name="Normal 5 4 2 3 3 2 2 3 2" xfId="47536" xr:uid="{00000000-0005-0000-0000-00002BB60000}"/>
    <cellStyle name="Normal 5 4 2 3 3 2 2 3 2 2" xfId="47537" xr:uid="{00000000-0005-0000-0000-00002CB60000}"/>
    <cellStyle name="Normal 5 4 2 3 3 2 2 3 3" xfId="47538" xr:uid="{00000000-0005-0000-0000-00002DB60000}"/>
    <cellStyle name="Normal 5 4 2 3 3 2 2 4" xfId="47539" xr:uid="{00000000-0005-0000-0000-00002EB60000}"/>
    <cellStyle name="Normal 5 4 2 3 3 2 3" xfId="47540" xr:uid="{00000000-0005-0000-0000-00002FB60000}"/>
    <cellStyle name="Normal 5 4 2 3 3 2 3 2" xfId="47541" xr:uid="{00000000-0005-0000-0000-000030B60000}"/>
    <cellStyle name="Normal 5 4 2 3 3 2 4" xfId="47542" xr:uid="{00000000-0005-0000-0000-000031B60000}"/>
    <cellStyle name="Normal 5 4 2 3 3 2 4 2" xfId="47543" xr:uid="{00000000-0005-0000-0000-000032B60000}"/>
    <cellStyle name="Normal 5 4 2 3 3 2 4 2 2" xfId="47544" xr:uid="{00000000-0005-0000-0000-000033B60000}"/>
    <cellStyle name="Normal 5 4 2 3 3 2 4 3" xfId="47545" xr:uid="{00000000-0005-0000-0000-000034B60000}"/>
    <cellStyle name="Normal 5 4 2 3 3 2 5" xfId="47546" xr:uid="{00000000-0005-0000-0000-000035B60000}"/>
    <cellStyle name="Normal 5 4 2 3 3 3" xfId="47547" xr:uid="{00000000-0005-0000-0000-000036B60000}"/>
    <cellStyle name="Normal 5 4 2 3 3 3 2" xfId="47548" xr:uid="{00000000-0005-0000-0000-000037B60000}"/>
    <cellStyle name="Normal 5 4 2 3 3 3 2 2" xfId="47549" xr:uid="{00000000-0005-0000-0000-000038B60000}"/>
    <cellStyle name="Normal 5 4 2 3 3 3 3" xfId="47550" xr:uid="{00000000-0005-0000-0000-000039B60000}"/>
    <cellStyle name="Normal 5 4 2 3 3 3 3 2" xfId="47551" xr:uid="{00000000-0005-0000-0000-00003AB60000}"/>
    <cellStyle name="Normal 5 4 2 3 3 3 3 2 2" xfId="47552" xr:uid="{00000000-0005-0000-0000-00003BB60000}"/>
    <cellStyle name="Normal 5 4 2 3 3 3 3 3" xfId="47553" xr:uid="{00000000-0005-0000-0000-00003CB60000}"/>
    <cellStyle name="Normal 5 4 2 3 3 3 4" xfId="47554" xr:uid="{00000000-0005-0000-0000-00003DB60000}"/>
    <cellStyle name="Normal 5 4 2 3 3 4" xfId="47555" xr:uid="{00000000-0005-0000-0000-00003EB60000}"/>
    <cellStyle name="Normal 5 4 2 3 3 4 2" xfId="47556" xr:uid="{00000000-0005-0000-0000-00003FB60000}"/>
    <cellStyle name="Normal 5 4 2 3 3 4 2 2" xfId="47557" xr:uid="{00000000-0005-0000-0000-000040B60000}"/>
    <cellStyle name="Normal 5 4 2 3 3 4 3" xfId="47558" xr:uid="{00000000-0005-0000-0000-000041B60000}"/>
    <cellStyle name="Normal 5 4 2 3 3 4 3 2" xfId="47559" xr:uid="{00000000-0005-0000-0000-000042B60000}"/>
    <cellStyle name="Normal 5 4 2 3 3 4 3 2 2" xfId="47560" xr:uid="{00000000-0005-0000-0000-000043B60000}"/>
    <cellStyle name="Normal 5 4 2 3 3 4 3 3" xfId="47561" xr:uid="{00000000-0005-0000-0000-000044B60000}"/>
    <cellStyle name="Normal 5 4 2 3 3 4 4" xfId="47562" xr:uid="{00000000-0005-0000-0000-000045B60000}"/>
    <cellStyle name="Normal 5 4 2 3 3 5" xfId="47563" xr:uid="{00000000-0005-0000-0000-000046B60000}"/>
    <cellStyle name="Normal 5 4 2 3 3 5 2" xfId="47564" xr:uid="{00000000-0005-0000-0000-000047B60000}"/>
    <cellStyle name="Normal 5 4 2 3 3 6" xfId="47565" xr:uid="{00000000-0005-0000-0000-000048B60000}"/>
    <cellStyle name="Normal 5 4 2 3 3 6 2" xfId="47566" xr:uid="{00000000-0005-0000-0000-000049B60000}"/>
    <cellStyle name="Normal 5 4 2 3 3 6 2 2" xfId="47567" xr:uid="{00000000-0005-0000-0000-00004AB60000}"/>
    <cellStyle name="Normal 5 4 2 3 3 6 3" xfId="47568" xr:uid="{00000000-0005-0000-0000-00004BB60000}"/>
    <cellStyle name="Normal 5 4 2 3 3 7" xfId="47569" xr:uid="{00000000-0005-0000-0000-00004CB60000}"/>
    <cellStyle name="Normal 5 4 2 3 3 7 2" xfId="47570" xr:uid="{00000000-0005-0000-0000-00004DB60000}"/>
    <cellStyle name="Normal 5 4 2 3 3 8" xfId="47571" xr:uid="{00000000-0005-0000-0000-00004EB60000}"/>
    <cellStyle name="Normal 5 4 2 3 4" xfId="47572" xr:uid="{00000000-0005-0000-0000-00004FB60000}"/>
    <cellStyle name="Normal 5 4 2 3 4 2" xfId="47573" xr:uid="{00000000-0005-0000-0000-000050B60000}"/>
    <cellStyle name="Normal 5 4 2 3 4 2 2" xfId="47574" xr:uid="{00000000-0005-0000-0000-000051B60000}"/>
    <cellStyle name="Normal 5 4 2 3 4 2 2 2" xfId="47575" xr:uid="{00000000-0005-0000-0000-000052B60000}"/>
    <cellStyle name="Normal 5 4 2 3 4 2 3" xfId="47576" xr:uid="{00000000-0005-0000-0000-000053B60000}"/>
    <cellStyle name="Normal 5 4 2 3 4 2 3 2" xfId="47577" xr:uid="{00000000-0005-0000-0000-000054B60000}"/>
    <cellStyle name="Normal 5 4 2 3 4 2 3 2 2" xfId="47578" xr:uid="{00000000-0005-0000-0000-000055B60000}"/>
    <cellStyle name="Normal 5 4 2 3 4 2 3 3" xfId="47579" xr:uid="{00000000-0005-0000-0000-000056B60000}"/>
    <cellStyle name="Normal 5 4 2 3 4 2 4" xfId="47580" xr:uid="{00000000-0005-0000-0000-000057B60000}"/>
    <cellStyle name="Normal 5 4 2 3 4 3" xfId="47581" xr:uid="{00000000-0005-0000-0000-000058B60000}"/>
    <cellStyle name="Normal 5 4 2 3 4 3 2" xfId="47582" xr:uid="{00000000-0005-0000-0000-000059B60000}"/>
    <cellStyle name="Normal 5 4 2 3 4 4" xfId="47583" xr:uid="{00000000-0005-0000-0000-00005AB60000}"/>
    <cellStyle name="Normal 5 4 2 3 4 4 2" xfId="47584" xr:uid="{00000000-0005-0000-0000-00005BB60000}"/>
    <cellStyle name="Normal 5 4 2 3 4 4 2 2" xfId="47585" xr:uid="{00000000-0005-0000-0000-00005CB60000}"/>
    <cellStyle name="Normal 5 4 2 3 4 4 3" xfId="47586" xr:uid="{00000000-0005-0000-0000-00005DB60000}"/>
    <cellStyle name="Normal 5 4 2 3 4 5" xfId="47587" xr:uid="{00000000-0005-0000-0000-00005EB60000}"/>
    <cellStyle name="Normal 5 4 2 3 5" xfId="47588" xr:uid="{00000000-0005-0000-0000-00005FB60000}"/>
    <cellStyle name="Normal 5 4 2 3 5 2" xfId="47589" xr:uid="{00000000-0005-0000-0000-000060B60000}"/>
    <cellStyle name="Normal 5 4 2 3 5 2 2" xfId="47590" xr:uid="{00000000-0005-0000-0000-000061B60000}"/>
    <cellStyle name="Normal 5 4 2 3 5 3" xfId="47591" xr:uid="{00000000-0005-0000-0000-000062B60000}"/>
    <cellStyle name="Normal 5 4 2 3 5 3 2" xfId="47592" xr:uid="{00000000-0005-0000-0000-000063B60000}"/>
    <cellStyle name="Normal 5 4 2 3 5 3 2 2" xfId="47593" xr:uid="{00000000-0005-0000-0000-000064B60000}"/>
    <cellStyle name="Normal 5 4 2 3 5 3 3" xfId="47594" xr:uid="{00000000-0005-0000-0000-000065B60000}"/>
    <cellStyle name="Normal 5 4 2 3 5 4" xfId="47595" xr:uid="{00000000-0005-0000-0000-000066B60000}"/>
    <cellStyle name="Normal 5 4 2 3 6" xfId="47596" xr:uid="{00000000-0005-0000-0000-000067B60000}"/>
    <cellStyle name="Normal 5 4 2 3 6 2" xfId="47597" xr:uid="{00000000-0005-0000-0000-000068B60000}"/>
    <cellStyle name="Normal 5 4 2 3 6 2 2" xfId="47598" xr:uid="{00000000-0005-0000-0000-000069B60000}"/>
    <cellStyle name="Normal 5 4 2 3 6 3" xfId="47599" xr:uid="{00000000-0005-0000-0000-00006AB60000}"/>
    <cellStyle name="Normal 5 4 2 3 6 3 2" xfId="47600" xr:uid="{00000000-0005-0000-0000-00006BB60000}"/>
    <cellStyle name="Normal 5 4 2 3 6 3 2 2" xfId="47601" xr:uid="{00000000-0005-0000-0000-00006CB60000}"/>
    <cellStyle name="Normal 5 4 2 3 6 3 3" xfId="47602" xr:uid="{00000000-0005-0000-0000-00006DB60000}"/>
    <cellStyle name="Normal 5 4 2 3 6 4" xfId="47603" xr:uid="{00000000-0005-0000-0000-00006EB60000}"/>
    <cellStyle name="Normal 5 4 2 3 7" xfId="47604" xr:uid="{00000000-0005-0000-0000-00006FB60000}"/>
    <cellStyle name="Normal 5 4 2 3 7 2" xfId="47605" xr:uid="{00000000-0005-0000-0000-000070B60000}"/>
    <cellStyle name="Normal 5 4 2 3 8" xfId="47606" xr:uid="{00000000-0005-0000-0000-000071B60000}"/>
    <cellStyle name="Normal 5 4 2 3 8 2" xfId="47607" xr:uid="{00000000-0005-0000-0000-000072B60000}"/>
    <cellStyle name="Normal 5 4 2 3 8 2 2" xfId="47608" xr:uid="{00000000-0005-0000-0000-000073B60000}"/>
    <cellStyle name="Normal 5 4 2 3 8 3" xfId="47609" xr:uid="{00000000-0005-0000-0000-000074B60000}"/>
    <cellStyle name="Normal 5 4 2 3 9" xfId="47610" xr:uid="{00000000-0005-0000-0000-000075B60000}"/>
    <cellStyle name="Normal 5 4 2 3 9 2" xfId="47611" xr:uid="{00000000-0005-0000-0000-000076B60000}"/>
    <cellStyle name="Normal 5 4 2 4" xfId="47612" xr:uid="{00000000-0005-0000-0000-000077B60000}"/>
    <cellStyle name="Normal 5 4 2 4 10" xfId="47613" xr:uid="{00000000-0005-0000-0000-000078B60000}"/>
    <cellStyle name="Normal 5 4 2 4 11" xfId="47614" xr:uid="{00000000-0005-0000-0000-000079B60000}"/>
    <cellStyle name="Normal 5 4 2 4 2" xfId="47615" xr:uid="{00000000-0005-0000-0000-00007AB60000}"/>
    <cellStyle name="Normal 5 4 2 4 2 10" xfId="47616" xr:uid="{00000000-0005-0000-0000-00007BB60000}"/>
    <cellStyle name="Normal 5 4 2 4 2 2" xfId="47617" xr:uid="{00000000-0005-0000-0000-00007CB60000}"/>
    <cellStyle name="Normal 5 4 2 4 2 2 2" xfId="47618" xr:uid="{00000000-0005-0000-0000-00007DB60000}"/>
    <cellStyle name="Normal 5 4 2 4 2 2 2 2" xfId="47619" xr:uid="{00000000-0005-0000-0000-00007EB60000}"/>
    <cellStyle name="Normal 5 4 2 4 2 2 2 2 2" xfId="47620" xr:uid="{00000000-0005-0000-0000-00007FB60000}"/>
    <cellStyle name="Normal 5 4 2 4 2 2 2 2 2 2" xfId="47621" xr:uid="{00000000-0005-0000-0000-000080B60000}"/>
    <cellStyle name="Normal 5 4 2 4 2 2 2 2 3" xfId="47622" xr:uid="{00000000-0005-0000-0000-000081B60000}"/>
    <cellStyle name="Normal 5 4 2 4 2 2 2 2 3 2" xfId="47623" xr:uid="{00000000-0005-0000-0000-000082B60000}"/>
    <cellStyle name="Normal 5 4 2 4 2 2 2 2 3 2 2" xfId="47624" xr:uid="{00000000-0005-0000-0000-000083B60000}"/>
    <cellStyle name="Normal 5 4 2 4 2 2 2 2 3 3" xfId="47625" xr:uid="{00000000-0005-0000-0000-000084B60000}"/>
    <cellStyle name="Normal 5 4 2 4 2 2 2 2 4" xfId="47626" xr:uid="{00000000-0005-0000-0000-000085B60000}"/>
    <cellStyle name="Normal 5 4 2 4 2 2 2 3" xfId="47627" xr:uid="{00000000-0005-0000-0000-000086B60000}"/>
    <cellStyle name="Normal 5 4 2 4 2 2 2 3 2" xfId="47628" xr:uid="{00000000-0005-0000-0000-000087B60000}"/>
    <cellStyle name="Normal 5 4 2 4 2 2 2 4" xfId="47629" xr:uid="{00000000-0005-0000-0000-000088B60000}"/>
    <cellStyle name="Normal 5 4 2 4 2 2 2 4 2" xfId="47630" xr:uid="{00000000-0005-0000-0000-000089B60000}"/>
    <cellStyle name="Normal 5 4 2 4 2 2 2 4 2 2" xfId="47631" xr:uid="{00000000-0005-0000-0000-00008AB60000}"/>
    <cellStyle name="Normal 5 4 2 4 2 2 2 4 3" xfId="47632" xr:uid="{00000000-0005-0000-0000-00008BB60000}"/>
    <cellStyle name="Normal 5 4 2 4 2 2 2 5" xfId="47633" xr:uid="{00000000-0005-0000-0000-00008CB60000}"/>
    <cellStyle name="Normal 5 4 2 4 2 2 3" xfId="47634" xr:uid="{00000000-0005-0000-0000-00008DB60000}"/>
    <cellStyle name="Normal 5 4 2 4 2 2 3 2" xfId="47635" xr:uid="{00000000-0005-0000-0000-00008EB60000}"/>
    <cellStyle name="Normal 5 4 2 4 2 2 3 2 2" xfId="47636" xr:uid="{00000000-0005-0000-0000-00008FB60000}"/>
    <cellStyle name="Normal 5 4 2 4 2 2 3 3" xfId="47637" xr:uid="{00000000-0005-0000-0000-000090B60000}"/>
    <cellStyle name="Normal 5 4 2 4 2 2 3 3 2" xfId="47638" xr:uid="{00000000-0005-0000-0000-000091B60000}"/>
    <cellStyle name="Normal 5 4 2 4 2 2 3 3 2 2" xfId="47639" xr:uid="{00000000-0005-0000-0000-000092B60000}"/>
    <cellStyle name="Normal 5 4 2 4 2 2 3 3 3" xfId="47640" xr:uid="{00000000-0005-0000-0000-000093B60000}"/>
    <cellStyle name="Normal 5 4 2 4 2 2 3 4" xfId="47641" xr:uid="{00000000-0005-0000-0000-000094B60000}"/>
    <cellStyle name="Normal 5 4 2 4 2 2 4" xfId="47642" xr:uid="{00000000-0005-0000-0000-000095B60000}"/>
    <cellStyle name="Normal 5 4 2 4 2 2 4 2" xfId="47643" xr:uid="{00000000-0005-0000-0000-000096B60000}"/>
    <cellStyle name="Normal 5 4 2 4 2 2 4 2 2" xfId="47644" xr:uid="{00000000-0005-0000-0000-000097B60000}"/>
    <cellStyle name="Normal 5 4 2 4 2 2 4 3" xfId="47645" xr:uid="{00000000-0005-0000-0000-000098B60000}"/>
    <cellStyle name="Normal 5 4 2 4 2 2 4 3 2" xfId="47646" xr:uid="{00000000-0005-0000-0000-000099B60000}"/>
    <cellStyle name="Normal 5 4 2 4 2 2 4 3 2 2" xfId="47647" xr:uid="{00000000-0005-0000-0000-00009AB60000}"/>
    <cellStyle name="Normal 5 4 2 4 2 2 4 3 3" xfId="47648" xr:uid="{00000000-0005-0000-0000-00009BB60000}"/>
    <cellStyle name="Normal 5 4 2 4 2 2 4 4" xfId="47649" xr:uid="{00000000-0005-0000-0000-00009CB60000}"/>
    <cellStyle name="Normal 5 4 2 4 2 2 5" xfId="47650" xr:uid="{00000000-0005-0000-0000-00009DB60000}"/>
    <cellStyle name="Normal 5 4 2 4 2 2 5 2" xfId="47651" xr:uid="{00000000-0005-0000-0000-00009EB60000}"/>
    <cellStyle name="Normal 5 4 2 4 2 2 6" xfId="47652" xr:uid="{00000000-0005-0000-0000-00009FB60000}"/>
    <cellStyle name="Normal 5 4 2 4 2 2 6 2" xfId="47653" xr:uid="{00000000-0005-0000-0000-0000A0B60000}"/>
    <cellStyle name="Normal 5 4 2 4 2 2 6 2 2" xfId="47654" xr:uid="{00000000-0005-0000-0000-0000A1B60000}"/>
    <cellStyle name="Normal 5 4 2 4 2 2 6 3" xfId="47655" xr:uid="{00000000-0005-0000-0000-0000A2B60000}"/>
    <cellStyle name="Normal 5 4 2 4 2 2 7" xfId="47656" xr:uid="{00000000-0005-0000-0000-0000A3B60000}"/>
    <cellStyle name="Normal 5 4 2 4 2 2 7 2" xfId="47657" xr:uid="{00000000-0005-0000-0000-0000A4B60000}"/>
    <cellStyle name="Normal 5 4 2 4 2 2 8" xfId="47658" xr:uid="{00000000-0005-0000-0000-0000A5B60000}"/>
    <cellStyle name="Normal 5 4 2 4 2 3" xfId="47659" xr:uid="{00000000-0005-0000-0000-0000A6B60000}"/>
    <cellStyle name="Normal 5 4 2 4 2 3 2" xfId="47660" xr:uid="{00000000-0005-0000-0000-0000A7B60000}"/>
    <cellStyle name="Normal 5 4 2 4 2 3 2 2" xfId="47661" xr:uid="{00000000-0005-0000-0000-0000A8B60000}"/>
    <cellStyle name="Normal 5 4 2 4 2 3 2 2 2" xfId="47662" xr:uid="{00000000-0005-0000-0000-0000A9B60000}"/>
    <cellStyle name="Normal 5 4 2 4 2 3 2 3" xfId="47663" xr:uid="{00000000-0005-0000-0000-0000AAB60000}"/>
    <cellStyle name="Normal 5 4 2 4 2 3 2 3 2" xfId="47664" xr:uid="{00000000-0005-0000-0000-0000ABB60000}"/>
    <cellStyle name="Normal 5 4 2 4 2 3 2 3 2 2" xfId="47665" xr:uid="{00000000-0005-0000-0000-0000ACB60000}"/>
    <cellStyle name="Normal 5 4 2 4 2 3 2 3 3" xfId="47666" xr:uid="{00000000-0005-0000-0000-0000ADB60000}"/>
    <cellStyle name="Normal 5 4 2 4 2 3 2 4" xfId="47667" xr:uid="{00000000-0005-0000-0000-0000AEB60000}"/>
    <cellStyle name="Normal 5 4 2 4 2 3 3" xfId="47668" xr:uid="{00000000-0005-0000-0000-0000AFB60000}"/>
    <cellStyle name="Normal 5 4 2 4 2 3 3 2" xfId="47669" xr:uid="{00000000-0005-0000-0000-0000B0B60000}"/>
    <cellStyle name="Normal 5 4 2 4 2 3 4" xfId="47670" xr:uid="{00000000-0005-0000-0000-0000B1B60000}"/>
    <cellStyle name="Normal 5 4 2 4 2 3 4 2" xfId="47671" xr:uid="{00000000-0005-0000-0000-0000B2B60000}"/>
    <cellStyle name="Normal 5 4 2 4 2 3 4 2 2" xfId="47672" xr:uid="{00000000-0005-0000-0000-0000B3B60000}"/>
    <cellStyle name="Normal 5 4 2 4 2 3 4 3" xfId="47673" xr:uid="{00000000-0005-0000-0000-0000B4B60000}"/>
    <cellStyle name="Normal 5 4 2 4 2 3 5" xfId="47674" xr:uid="{00000000-0005-0000-0000-0000B5B60000}"/>
    <cellStyle name="Normal 5 4 2 4 2 4" xfId="47675" xr:uid="{00000000-0005-0000-0000-0000B6B60000}"/>
    <cellStyle name="Normal 5 4 2 4 2 4 2" xfId="47676" xr:uid="{00000000-0005-0000-0000-0000B7B60000}"/>
    <cellStyle name="Normal 5 4 2 4 2 4 2 2" xfId="47677" xr:uid="{00000000-0005-0000-0000-0000B8B60000}"/>
    <cellStyle name="Normal 5 4 2 4 2 4 3" xfId="47678" xr:uid="{00000000-0005-0000-0000-0000B9B60000}"/>
    <cellStyle name="Normal 5 4 2 4 2 4 3 2" xfId="47679" xr:uid="{00000000-0005-0000-0000-0000BAB60000}"/>
    <cellStyle name="Normal 5 4 2 4 2 4 3 2 2" xfId="47680" xr:uid="{00000000-0005-0000-0000-0000BBB60000}"/>
    <cellStyle name="Normal 5 4 2 4 2 4 3 3" xfId="47681" xr:uid="{00000000-0005-0000-0000-0000BCB60000}"/>
    <cellStyle name="Normal 5 4 2 4 2 4 4" xfId="47682" xr:uid="{00000000-0005-0000-0000-0000BDB60000}"/>
    <cellStyle name="Normal 5 4 2 4 2 5" xfId="47683" xr:uid="{00000000-0005-0000-0000-0000BEB60000}"/>
    <cellStyle name="Normal 5 4 2 4 2 5 2" xfId="47684" xr:uid="{00000000-0005-0000-0000-0000BFB60000}"/>
    <cellStyle name="Normal 5 4 2 4 2 5 2 2" xfId="47685" xr:uid="{00000000-0005-0000-0000-0000C0B60000}"/>
    <cellStyle name="Normal 5 4 2 4 2 5 3" xfId="47686" xr:uid="{00000000-0005-0000-0000-0000C1B60000}"/>
    <cellStyle name="Normal 5 4 2 4 2 5 3 2" xfId="47687" xr:uid="{00000000-0005-0000-0000-0000C2B60000}"/>
    <cellStyle name="Normal 5 4 2 4 2 5 3 2 2" xfId="47688" xr:uid="{00000000-0005-0000-0000-0000C3B60000}"/>
    <cellStyle name="Normal 5 4 2 4 2 5 3 3" xfId="47689" xr:uid="{00000000-0005-0000-0000-0000C4B60000}"/>
    <cellStyle name="Normal 5 4 2 4 2 5 4" xfId="47690" xr:uid="{00000000-0005-0000-0000-0000C5B60000}"/>
    <cellStyle name="Normal 5 4 2 4 2 6" xfId="47691" xr:uid="{00000000-0005-0000-0000-0000C6B60000}"/>
    <cellStyle name="Normal 5 4 2 4 2 6 2" xfId="47692" xr:uid="{00000000-0005-0000-0000-0000C7B60000}"/>
    <cellStyle name="Normal 5 4 2 4 2 7" xfId="47693" xr:uid="{00000000-0005-0000-0000-0000C8B60000}"/>
    <cellStyle name="Normal 5 4 2 4 2 7 2" xfId="47694" xr:uid="{00000000-0005-0000-0000-0000C9B60000}"/>
    <cellStyle name="Normal 5 4 2 4 2 7 2 2" xfId="47695" xr:uid="{00000000-0005-0000-0000-0000CAB60000}"/>
    <cellStyle name="Normal 5 4 2 4 2 7 3" xfId="47696" xr:uid="{00000000-0005-0000-0000-0000CBB60000}"/>
    <cellStyle name="Normal 5 4 2 4 2 8" xfId="47697" xr:uid="{00000000-0005-0000-0000-0000CCB60000}"/>
    <cellStyle name="Normal 5 4 2 4 2 8 2" xfId="47698" xr:uid="{00000000-0005-0000-0000-0000CDB60000}"/>
    <cellStyle name="Normal 5 4 2 4 2 9" xfId="47699" xr:uid="{00000000-0005-0000-0000-0000CEB60000}"/>
    <cellStyle name="Normal 5 4 2 4 3" xfId="47700" xr:uid="{00000000-0005-0000-0000-0000CFB60000}"/>
    <cellStyle name="Normal 5 4 2 4 3 2" xfId="47701" xr:uid="{00000000-0005-0000-0000-0000D0B60000}"/>
    <cellStyle name="Normal 5 4 2 4 3 2 2" xfId="47702" xr:uid="{00000000-0005-0000-0000-0000D1B60000}"/>
    <cellStyle name="Normal 5 4 2 4 3 2 2 2" xfId="47703" xr:uid="{00000000-0005-0000-0000-0000D2B60000}"/>
    <cellStyle name="Normal 5 4 2 4 3 2 2 2 2" xfId="47704" xr:uid="{00000000-0005-0000-0000-0000D3B60000}"/>
    <cellStyle name="Normal 5 4 2 4 3 2 2 3" xfId="47705" xr:uid="{00000000-0005-0000-0000-0000D4B60000}"/>
    <cellStyle name="Normal 5 4 2 4 3 2 2 3 2" xfId="47706" xr:uid="{00000000-0005-0000-0000-0000D5B60000}"/>
    <cellStyle name="Normal 5 4 2 4 3 2 2 3 2 2" xfId="47707" xr:uid="{00000000-0005-0000-0000-0000D6B60000}"/>
    <cellStyle name="Normal 5 4 2 4 3 2 2 3 3" xfId="47708" xr:uid="{00000000-0005-0000-0000-0000D7B60000}"/>
    <cellStyle name="Normal 5 4 2 4 3 2 2 4" xfId="47709" xr:uid="{00000000-0005-0000-0000-0000D8B60000}"/>
    <cellStyle name="Normal 5 4 2 4 3 2 3" xfId="47710" xr:uid="{00000000-0005-0000-0000-0000D9B60000}"/>
    <cellStyle name="Normal 5 4 2 4 3 2 3 2" xfId="47711" xr:uid="{00000000-0005-0000-0000-0000DAB60000}"/>
    <cellStyle name="Normal 5 4 2 4 3 2 4" xfId="47712" xr:uid="{00000000-0005-0000-0000-0000DBB60000}"/>
    <cellStyle name="Normal 5 4 2 4 3 2 4 2" xfId="47713" xr:uid="{00000000-0005-0000-0000-0000DCB60000}"/>
    <cellStyle name="Normal 5 4 2 4 3 2 4 2 2" xfId="47714" xr:uid="{00000000-0005-0000-0000-0000DDB60000}"/>
    <cellStyle name="Normal 5 4 2 4 3 2 4 3" xfId="47715" xr:uid="{00000000-0005-0000-0000-0000DEB60000}"/>
    <cellStyle name="Normal 5 4 2 4 3 2 5" xfId="47716" xr:uid="{00000000-0005-0000-0000-0000DFB60000}"/>
    <cellStyle name="Normal 5 4 2 4 3 3" xfId="47717" xr:uid="{00000000-0005-0000-0000-0000E0B60000}"/>
    <cellStyle name="Normal 5 4 2 4 3 3 2" xfId="47718" xr:uid="{00000000-0005-0000-0000-0000E1B60000}"/>
    <cellStyle name="Normal 5 4 2 4 3 3 2 2" xfId="47719" xr:uid="{00000000-0005-0000-0000-0000E2B60000}"/>
    <cellStyle name="Normal 5 4 2 4 3 3 3" xfId="47720" xr:uid="{00000000-0005-0000-0000-0000E3B60000}"/>
    <cellStyle name="Normal 5 4 2 4 3 3 3 2" xfId="47721" xr:uid="{00000000-0005-0000-0000-0000E4B60000}"/>
    <cellStyle name="Normal 5 4 2 4 3 3 3 2 2" xfId="47722" xr:uid="{00000000-0005-0000-0000-0000E5B60000}"/>
    <cellStyle name="Normal 5 4 2 4 3 3 3 3" xfId="47723" xr:uid="{00000000-0005-0000-0000-0000E6B60000}"/>
    <cellStyle name="Normal 5 4 2 4 3 3 4" xfId="47724" xr:uid="{00000000-0005-0000-0000-0000E7B60000}"/>
    <cellStyle name="Normal 5 4 2 4 3 4" xfId="47725" xr:uid="{00000000-0005-0000-0000-0000E8B60000}"/>
    <cellStyle name="Normal 5 4 2 4 3 4 2" xfId="47726" xr:uid="{00000000-0005-0000-0000-0000E9B60000}"/>
    <cellStyle name="Normal 5 4 2 4 3 4 2 2" xfId="47727" xr:uid="{00000000-0005-0000-0000-0000EAB60000}"/>
    <cellStyle name="Normal 5 4 2 4 3 4 3" xfId="47728" xr:uid="{00000000-0005-0000-0000-0000EBB60000}"/>
    <cellStyle name="Normal 5 4 2 4 3 4 3 2" xfId="47729" xr:uid="{00000000-0005-0000-0000-0000ECB60000}"/>
    <cellStyle name="Normal 5 4 2 4 3 4 3 2 2" xfId="47730" xr:uid="{00000000-0005-0000-0000-0000EDB60000}"/>
    <cellStyle name="Normal 5 4 2 4 3 4 3 3" xfId="47731" xr:uid="{00000000-0005-0000-0000-0000EEB60000}"/>
    <cellStyle name="Normal 5 4 2 4 3 4 4" xfId="47732" xr:uid="{00000000-0005-0000-0000-0000EFB60000}"/>
    <cellStyle name="Normal 5 4 2 4 3 5" xfId="47733" xr:uid="{00000000-0005-0000-0000-0000F0B60000}"/>
    <cellStyle name="Normal 5 4 2 4 3 5 2" xfId="47734" xr:uid="{00000000-0005-0000-0000-0000F1B60000}"/>
    <cellStyle name="Normal 5 4 2 4 3 6" xfId="47735" xr:uid="{00000000-0005-0000-0000-0000F2B60000}"/>
    <cellStyle name="Normal 5 4 2 4 3 6 2" xfId="47736" xr:uid="{00000000-0005-0000-0000-0000F3B60000}"/>
    <cellStyle name="Normal 5 4 2 4 3 6 2 2" xfId="47737" xr:uid="{00000000-0005-0000-0000-0000F4B60000}"/>
    <cellStyle name="Normal 5 4 2 4 3 6 3" xfId="47738" xr:uid="{00000000-0005-0000-0000-0000F5B60000}"/>
    <cellStyle name="Normal 5 4 2 4 3 7" xfId="47739" xr:uid="{00000000-0005-0000-0000-0000F6B60000}"/>
    <cellStyle name="Normal 5 4 2 4 3 7 2" xfId="47740" xr:uid="{00000000-0005-0000-0000-0000F7B60000}"/>
    <cellStyle name="Normal 5 4 2 4 3 8" xfId="47741" xr:uid="{00000000-0005-0000-0000-0000F8B60000}"/>
    <cellStyle name="Normal 5 4 2 4 4" xfId="47742" xr:uid="{00000000-0005-0000-0000-0000F9B60000}"/>
    <cellStyle name="Normal 5 4 2 4 4 2" xfId="47743" xr:uid="{00000000-0005-0000-0000-0000FAB60000}"/>
    <cellStyle name="Normal 5 4 2 4 4 2 2" xfId="47744" xr:uid="{00000000-0005-0000-0000-0000FBB60000}"/>
    <cellStyle name="Normal 5 4 2 4 4 2 2 2" xfId="47745" xr:uid="{00000000-0005-0000-0000-0000FCB60000}"/>
    <cellStyle name="Normal 5 4 2 4 4 2 3" xfId="47746" xr:uid="{00000000-0005-0000-0000-0000FDB60000}"/>
    <cellStyle name="Normal 5 4 2 4 4 2 3 2" xfId="47747" xr:uid="{00000000-0005-0000-0000-0000FEB60000}"/>
    <cellStyle name="Normal 5 4 2 4 4 2 3 2 2" xfId="47748" xr:uid="{00000000-0005-0000-0000-0000FFB60000}"/>
    <cellStyle name="Normal 5 4 2 4 4 2 3 3" xfId="47749" xr:uid="{00000000-0005-0000-0000-000000B70000}"/>
    <cellStyle name="Normal 5 4 2 4 4 2 4" xfId="47750" xr:uid="{00000000-0005-0000-0000-000001B70000}"/>
    <cellStyle name="Normal 5 4 2 4 4 3" xfId="47751" xr:uid="{00000000-0005-0000-0000-000002B70000}"/>
    <cellStyle name="Normal 5 4 2 4 4 3 2" xfId="47752" xr:uid="{00000000-0005-0000-0000-000003B70000}"/>
    <cellStyle name="Normal 5 4 2 4 4 4" xfId="47753" xr:uid="{00000000-0005-0000-0000-000004B70000}"/>
    <cellStyle name="Normal 5 4 2 4 4 4 2" xfId="47754" xr:uid="{00000000-0005-0000-0000-000005B70000}"/>
    <cellStyle name="Normal 5 4 2 4 4 4 2 2" xfId="47755" xr:uid="{00000000-0005-0000-0000-000006B70000}"/>
    <cellStyle name="Normal 5 4 2 4 4 4 3" xfId="47756" xr:uid="{00000000-0005-0000-0000-000007B70000}"/>
    <cellStyle name="Normal 5 4 2 4 4 5" xfId="47757" xr:uid="{00000000-0005-0000-0000-000008B70000}"/>
    <cellStyle name="Normal 5 4 2 4 5" xfId="47758" xr:uid="{00000000-0005-0000-0000-000009B70000}"/>
    <cellStyle name="Normal 5 4 2 4 5 2" xfId="47759" xr:uid="{00000000-0005-0000-0000-00000AB70000}"/>
    <cellStyle name="Normal 5 4 2 4 5 2 2" xfId="47760" xr:uid="{00000000-0005-0000-0000-00000BB70000}"/>
    <cellStyle name="Normal 5 4 2 4 5 3" xfId="47761" xr:uid="{00000000-0005-0000-0000-00000CB70000}"/>
    <cellStyle name="Normal 5 4 2 4 5 3 2" xfId="47762" xr:uid="{00000000-0005-0000-0000-00000DB70000}"/>
    <cellStyle name="Normal 5 4 2 4 5 3 2 2" xfId="47763" xr:uid="{00000000-0005-0000-0000-00000EB70000}"/>
    <cellStyle name="Normal 5 4 2 4 5 3 3" xfId="47764" xr:uid="{00000000-0005-0000-0000-00000FB70000}"/>
    <cellStyle name="Normal 5 4 2 4 5 4" xfId="47765" xr:uid="{00000000-0005-0000-0000-000010B70000}"/>
    <cellStyle name="Normal 5 4 2 4 6" xfId="47766" xr:uid="{00000000-0005-0000-0000-000011B70000}"/>
    <cellStyle name="Normal 5 4 2 4 6 2" xfId="47767" xr:uid="{00000000-0005-0000-0000-000012B70000}"/>
    <cellStyle name="Normal 5 4 2 4 6 2 2" xfId="47768" xr:uid="{00000000-0005-0000-0000-000013B70000}"/>
    <cellStyle name="Normal 5 4 2 4 6 3" xfId="47769" xr:uid="{00000000-0005-0000-0000-000014B70000}"/>
    <cellStyle name="Normal 5 4 2 4 6 3 2" xfId="47770" xr:uid="{00000000-0005-0000-0000-000015B70000}"/>
    <cellStyle name="Normal 5 4 2 4 6 3 2 2" xfId="47771" xr:uid="{00000000-0005-0000-0000-000016B70000}"/>
    <cellStyle name="Normal 5 4 2 4 6 3 3" xfId="47772" xr:uid="{00000000-0005-0000-0000-000017B70000}"/>
    <cellStyle name="Normal 5 4 2 4 6 4" xfId="47773" xr:uid="{00000000-0005-0000-0000-000018B70000}"/>
    <cellStyle name="Normal 5 4 2 4 7" xfId="47774" xr:uid="{00000000-0005-0000-0000-000019B70000}"/>
    <cellStyle name="Normal 5 4 2 4 7 2" xfId="47775" xr:uid="{00000000-0005-0000-0000-00001AB70000}"/>
    <cellStyle name="Normal 5 4 2 4 8" xfId="47776" xr:uid="{00000000-0005-0000-0000-00001BB70000}"/>
    <cellStyle name="Normal 5 4 2 4 8 2" xfId="47777" xr:uid="{00000000-0005-0000-0000-00001CB70000}"/>
    <cellStyle name="Normal 5 4 2 4 8 2 2" xfId="47778" xr:uid="{00000000-0005-0000-0000-00001DB70000}"/>
    <cellStyle name="Normal 5 4 2 4 8 3" xfId="47779" xr:uid="{00000000-0005-0000-0000-00001EB70000}"/>
    <cellStyle name="Normal 5 4 2 4 9" xfId="47780" xr:uid="{00000000-0005-0000-0000-00001FB70000}"/>
    <cellStyle name="Normal 5 4 2 4 9 2" xfId="47781" xr:uid="{00000000-0005-0000-0000-000020B70000}"/>
    <cellStyle name="Normal 5 4 2 5" xfId="47782" xr:uid="{00000000-0005-0000-0000-000021B70000}"/>
    <cellStyle name="Normal 5 4 2 5 10" xfId="47783" xr:uid="{00000000-0005-0000-0000-000022B70000}"/>
    <cellStyle name="Normal 5 4 2 5 2" xfId="47784" xr:uid="{00000000-0005-0000-0000-000023B70000}"/>
    <cellStyle name="Normal 5 4 2 5 2 2" xfId="47785" xr:uid="{00000000-0005-0000-0000-000024B70000}"/>
    <cellStyle name="Normal 5 4 2 5 2 2 2" xfId="47786" xr:uid="{00000000-0005-0000-0000-000025B70000}"/>
    <cellStyle name="Normal 5 4 2 5 2 2 2 2" xfId="47787" xr:uid="{00000000-0005-0000-0000-000026B70000}"/>
    <cellStyle name="Normal 5 4 2 5 2 2 2 2 2" xfId="47788" xr:uid="{00000000-0005-0000-0000-000027B70000}"/>
    <cellStyle name="Normal 5 4 2 5 2 2 2 3" xfId="47789" xr:uid="{00000000-0005-0000-0000-000028B70000}"/>
    <cellStyle name="Normal 5 4 2 5 2 2 2 3 2" xfId="47790" xr:uid="{00000000-0005-0000-0000-000029B70000}"/>
    <cellStyle name="Normal 5 4 2 5 2 2 2 3 2 2" xfId="47791" xr:uid="{00000000-0005-0000-0000-00002AB70000}"/>
    <cellStyle name="Normal 5 4 2 5 2 2 2 3 3" xfId="47792" xr:uid="{00000000-0005-0000-0000-00002BB70000}"/>
    <cellStyle name="Normal 5 4 2 5 2 2 2 4" xfId="47793" xr:uid="{00000000-0005-0000-0000-00002CB70000}"/>
    <cellStyle name="Normal 5 4 2 5 2 2 3" xfId="47794" xr:uid="{00000000-0005-0000-0000-00002DB70000}"/>
    <cellStyle name="Normal 5 4 2 5 2 2 3 2" xfId="47795" xr:uid="{00000000-0005-0000-0000-00002EB70000}"/>
    <cellStyle name="Normal 5 4 2 5 2 2 4" xfId="47796" xr:uid="{00000000-0005-0000-0000-00002FB70000}"/>
    <cellStyle name="Normal 5 4 2 5 2 2 4 2" xfId="47797" xr:uid="{00000000-0005-0000-0000-000030B70000}"/>
    <cellStyle name="Normal 5 4 2 5 2 2 4 2 2" xfId="47798" xr:uid="{00000000-0005-0000-0000-000031B70000}"/>
    <cellStyle name="Normal 5 4 2 5 2 2 4 3" xfId="47799" xr:uid="{00000000-0005-0000-0000-000032B70000}"/>
    <cellStyle name="Normal 5 4 2 5 2 2 5" xfId="47800" xr:uid="{00000000-0005-0000-0000-000033B70000}"/>
    <cellStyle name="Normal 5 4 2 5 2 3" xfId="47801" xr:uid="{00000000-0005-0000-0000-000034B70000}"/>
    <cellStyle name="Normal 5 4 2 5 2 3 2" xfId="47802" xr:uid="{00000000-0005-0000-0000-000035B70000}"/>
    <cellStyle name="Normal 5 4 2 5 2 3 2 2" xfId="47803" xr:uid="{00000000-0005-0000-0000-000036B70000}"/>
    <cellStyle name="Normal 5 4 2 5 2 3 3" xfId="47804" xr:uid="{00000000-0005-0000-0000-000037B70000}"/>
    <cellStyle name="Normal 5 4 2 5 2 3 3 2" xfId="47805" xr:uid="{00000000-0005-0000-0000-000038B70000}"/>
    <cellStyle name="Normal 5 4 2 5 2 3 3 2 2" xfId="47806" xr:uid="{00000000-0005-0000-0000-000039B70000}"/>
    <cellStyle name="Normal 5 4 2 5 2 3 3 3" xfId="47807" xr:uid="{00000000-0005-0000-0000-00003AB70000}"/>
    <cellStyle name="Normal 5 4 2 5 2 3 4" xfId="47808" xr:uid="{00000000-0005-0000-0000-00003BB70000}"/>
    <cellStyle name="Normal 5 4 2 5 2 4" xfId="47809" xr:uid="{00000000-0005-0000-0000-00003CB70000}"/>
    <cellStyle name="Normal 5 4 2 5 2 4 2" xfId="47810" xr:uid="{00000000-0005-0000-0000-00003DB70000}"/>
    <cellStyle name="Normal 5 4 2 5 2 4 2 2" xfId="47811" xr:uid="{00000000-0005-0000-0000-00003EB70000}"/>
    <cellStyle name="Normal 5 4 2 5 2 4 3" xfId="47812" xr:uid="{00000000-0005-0000-0000-00003FB70000}"/>
    <cellStyle name="Normal 5 4 2 5 2 4 3 2" xfId="47813" xr:uid="{00000000-0005-0000-0000-000040B70000}"/>
    <cellStyle name="Normal 5 4 2 5 2 4 3 2 2" xfId="47814" xr:uid="{00000000-0005-0000-0000-000041B70000}"/>
    <cellStyle name="Normal 5 4 2 5 2 4 3 3" xfId="47815" xr:uid="{00000000-0005-0000-0000-000042B70000}"/>
    <cellStyle name="Normal 5 4 2 5 2 4 4" xfId="47816" xr:uid="{00000000-0005-0000-0000-000043B70000}"/>
    <cellStyle name="Normal 5 4 2 5 2 5" xfId="47817" xr:uid="{00000000-0005-0000-0000-000044B70000}"/>
    <cellStyle name="Normal 5 4 2 5 2 5 2" xfId="47818" xr:uid="{00000000-0005-0000-0000-000045B70000}"/>
    <cellStyle name="Normal 5 4 2 5 2 6" xfId="47819" xr:uid="{00000000-0005-0000-0000-000046B70000}"/>
    <cellStyle name="Normal 5 4 2 5 2 6 2" xfId="47820" xr:uid="{00000000-0005-0000-0000-000047B70000}"/>
    <cellStyle name="Normal 5 4 2 5 2 6 2 2" xfId="47821" xr:uid="{00000000-0005-0000-0000-000048B70000}"/>
    <cellStyle name="Normal 5 4 2 5 2 6 3" xfId="47822" xr:uid="{00000000-0005-0000-0000-000049B70000}"/>
    <cellStyle name="Normal 5 4 2 5 2 7" xfId="47823" xr:uid="{00000000-0005-0000-0000-00004AB70000}"/>
    <cellStyle name="Normal 5 4 2 5 2 7 2" xfId="47824" xr:uid="{00000000-0005-0000-0000-00004BB70000}"/>
    <cellStyle name="Normal 5 4 2 5 2 8" xfId="47825" xr:uid="{00000000-0005-0000-0000-00004CB70000}"/>
    <cellStyle name="Normal 5 4 2 5 3" xfId="47826" xr:uid="{00000000-0005-0000-0000-00004DB70000}"/>
    <cellStyle name="Normal 5 4 2 5 3 2" xfId="47827" xr:uid="{00000000-0005-0000-0000-00004EB70000}"/>
    <cellStyle name="Normal 5 4 2 5 3 2 2" xfId="47828" xr:uid="{00000000-0005-0000-0000-00004FB70000}"/>
    <cellStyle name="Normal 5 4 2 5 3 2 2 2" xfId="47829" xr:uid="{00000000-0005-0000-0000-000050B70000}"/>
    <cellStyle name="Normal 5 4 2 5 3 2 3" xfId="47830" xr:uid="{00000000-0005-0000-0000-000051B70000}"/>
    <cellStyle name="Normal 5 4 2 5 3 2 3 2" xfId="47831" xr:uid="{00000000-0005-0000-0000-000052B70000}"/>
    <cellStyle name="Normal 5 4 2 5 3 2 3 2 2" xfId="47832" xr:uid="{00000000-0005-0000-0000-000053B70000}"/>
    <cellStyle name="Normal 5 4 2 5 3 2 3 3" xfId="47833" xr:uid="{00000000-0005-0000-0000-000054B70000}"/>
    <cellStyle name="Normal 5 4 2 5 3 2 4" xfId="47834" xr:uid="{00000000-0005-0000-0000-000055B70000}"/>
    <cellStyle name="Normal 5 4 2 5 3 3" xfId="47835" xr:uid="{00000000-0005-0000-0000-000056B70000}"/>
    <cellStyle name="Normal 5 4 2 5 3 3 2" xfId="47836" xr:uid="{00000000-0005-0000-0000-000057B70000}"/>
    <cellStyle name="Normal 5 4 2 5 3 4" xfId="47837" xr:uid="{00000000-0005-0000-0000-000058B70000}"/>
    <cellStyle name="Normal 5 4 2 5 3 4 2" xfId="47838" xr:uid="{00000000-0005-0000-0000-000059B70000}"/>
    <cellStyle name="Normal 5 4 2 5 3 4 2 2" xfId="47839" xr:uid="{00000000-0005-0000-0000-00005AB70000}"/>
    <cellStyle name="Normal 5 4 2 5 3 4 3" xfId="47840" xr:uid="{00000000-0005-0000-0000-00005BB70000}"/>
    <cellStyle name="Normal 5 4 2 5 3 5" xfId="47841" xr:uid="{00000000-0005-0000-0000-00005CB70000}"/>
    <cellStyle name="Normal 5 4 2 5 4" xfId="47842" xr:uid="{00000000-0005-0000-0000-00005DB70000}"/>
    <cellStyle name="Normal 5 4 2 5 4 2" xfId="47843" xr:uid="{00000000-0005-0000-0000-00005EB70000}"/>
    <cellStyle name="Normal 5 4 2 5 4 2 2" xfId="47844" xr:uid="{00000000-0005-0000-0000-00005FB70000}"/>
    <cellStyle name="Normal 5 4 2 5 4 3" xfId="47845" xr:uid="{00000000-0005-0000-0000-000060B70000}"/>
    <cellStyle name="Normal 5 4 2 5 4 3 2" xfId="47846" xr:uid="{00000000-0005-0000-0000-000061B70000}"/>
    <cellStyle name="Normal 5 4 2 5 4 3 2 2" xfId="47847" xr:uid="{00000000-0005-0000-0000-000062B70000}"/>
    <cellStyle name="Normal 5 4 2 5 4 3 3" xfId="47848" xr:uid="{00000000-0005-0000-0000-000063B70000}"/>
    <cellStyle name="Normal 5 4 2 5 4 4" xfId="47849" xr:uid="{00000000-0005-0000-0000-000064B70000}"/>
    <cellStyle name="Normal 5 4 2 5 5" xfId="47850" xr:uid="{00000000-0005-0000-0000-000065B70000}"/>
    <cellStyle name="Normal 5 4 2 5 5 2" xfId="47851" xr:uid="{00000000-0005-0000-0000-000066B70000}"/>
    <cellStyle name="Normal 5 4 2 5 5 2 2" xfId="47852" xr:uid="{00000000-0005-0000-0000-000067B70000}"/>
    <cellStyle name="Normal 5 4 2 5 5 3" xfId="47853" xr:uid="{00000000-0005-0000-0000-000068B70000}"/>
    <cellStyle name="Normal 5 4 2 5 5 3 2" xfId="47854" xr:uid="{00000000-0005-0000-0000-000069B70000}"/>
    <cellStyle name="Normal 5 4 2 5 5 3 2 2" xfId="47855" xr:uid="{00000000-0005-0000-0000-00006AB70000}"/>
    <cellStyle name="Normal 5 4 2 5 5 3 3" xfId="47856" xr:uid="{00000000-0005-0000-0000-00006BB70000}"/>
    <cellStyle name="Normal 5 4 2 5 5 4" xfId="47857" xr:uid="{00000000-0005-0000-0000-00006CB70000}"/>
    <cellStyle name="Normal 5 4 2 5 6" xfId="47858" xr:uid="{00000000-0005-0000-0000-00006DB70000}"/>
    <cellStyle name="Normal 5 4 2 5 6 2" xfId="47859" xr:uid="{00000000-0005-0000-0000-00006EB70000}"/>
    <cellStyle name="Normal 5 4 2 5 7" xfId="47860" xr:uid="{00000000-0005-0000-0000-00006FB70000}"/>
    <cellStyle name="Normal 5 4 2 5 7 2" xfId="47861" xr:uid="{00000000-0005-0000-0000-000070B70000}"/>
    <cellStyle name="Normal 5 4 2 5 7 2 2" xfId="47862" xr:uid="{00000000-0005-0000-0000-000071B70000}"/>
    <cellStyle name="Normal 5 4 2 5 7 3" xfId="47863" xr:uid="{00000000-0005-0000-0000-000072B70000}"/>
    <cellStyle name="Normal 5 4 2 5 8" xfId="47864" xr:uid="{00000000-0005-0000-0000-000073B70000}"/>
    <cellStyle name="Normal 5 4 2 5 8 2" xfId="47865" xr:uid="{00000000-0005-0000-0000-000074B70000}"/>
    <cellStyle name="Normal 5 4 2 5 9" xfId="47866" xr:uid="{00000000-0005-0000-0000-000075B70000}"/>
    <cellStyle name="Normal 5 4 2 6" xfId="47867" xr:uid="{00000000-0005-0000-0000-000076B70000}"/>
    <cellStyle name="Normal 5 4 2 6 2" xfId="47868" xr:uid="{00000000-0005-0000-0000-000077B70000}"/>
    <cellStyle name="Normal 5 4 2 6 2 2" xfId="47869" xr:uid="{00000000-0005-0000-0000-000078B70000}"/>
    <cellStyle name="Normal 5 4 2 6 2 2 2" xfId="47870" xr:uid="{00000000-0005-0000-0000-000079B70000}"/>
    <cellStyle name="Normal 5 4 2 6 2 2 2 2" xfId="47871" xr:uid="{00000000-0005-0000-0000-00007AB70000}"/>
    <cellStyle name="Normal 5 4 2 6 2 2 3" xfId="47872" xr:uid="{00000000-0005-0000-0000-00007BB70000}"/>
    <cellStyle name="Normal 5 4 2 6 2 2 3 2" xfId="47873" xr:uid="{00000000-0005-0000-0000-00007CB70000}"/>
    <cellStyle name="Normal 5 4 2 6 2 2 3 2 2" xfId="47874" xr:uid="{00000000-0005-0000-0000-00007DB70000}"/>
    <cellStyle name="Normal 5 4 2 6 2 2 3 3" xfId="47875" xr:uid="{00000000-0005-0000-0000-00007EB70000}"/>
    <cellStyle name="Normal 5 4 2 6 2 2 4" xfId="47876" xr:uid="{00000000-0005-0000-0000-00007FB70000}"/>
    <cellStyle name="Normal 5 4 2 6 2 3" xfId="47877" xr:uid="{00000000-0005-0000-0000-000080B70000}"/>
    <cellStyle name="Normal 5 4 2 6 2 3 2" xfId="47878" xr:uid="{00000000-0005-0000-0000-000081B70000}"/>
    <cellStyle name="Normal 5 4 2 6 2 4" xfId="47879" xr:uid="{00000000-0005-0000-0000-000082B70000}"/>
    <cellStyle name="Normal 5 4 2 6 2 4 2" xfId="47880" xr:uid="{00000000-0005-0000-0000-000083B70000}"/>
    <cellStyle name="Normal 5 4 2 6 2 4 2 2" xfId="47881" xr:uid="{00000000-0005-0000-0000-000084B70000}"/>
    <cellStyle name="Normal 5 4 2 6 2 4 3" xfId="47882" xr:uid="{00000000-0005-0000-0000-000085B70000}"/>
    <cellStyle name="Normal 5 4 2 6 2 5" xfId="47883" xr:uid="{00000000-0005-0000-0000-000086B70000}"/>
    <cellStyle name="Normal 5 4 2 6 3" xfId="47884" xr:uid="{00000000-0005-0000-0000-000087B70000}"/>
    <cellStyle name="Normal 5 4 2 6 3 2" xfId="47885" xr:uid="{00000000-0005-0000-0000-000088B70000}"/>
    <cellStyle name="Normal 5 4 2 6 3 2 2" xfId="47886" xr:uid="{00000000-0005-0000-0000-000089B70000}"/>
    <cellStyle name="Normal 5 4 2 6 3 3" xfId="47887" xr:uid="{00000000-0005-0000-0000-00008AB70000}"/>
    <cellStyle name="Normal 5 4 2 6 3 3 2" xfId="47888" xr:uid="{00000000-0005-0000-0000-00008BB70000}"/>
    <cellStyle name="Normal 5 4 2 6 3 3 2 2" xfId="47889" xr:uid="{00000000-0005-0000-0000-00008CB70000}"/>
    <cellStyle name="Normal 5 4 2 6 3 3 3" xfId="47890" xr:uid="{00000000-0005-0000-0000-00008DB70000}"/>
    <cellStyle name="Normal 5 4 2 6 3 4" xfId="47891" xr:uid="{00000000-0005-0000-0000-00008EB70000}"/>
    <cellStyle name="Normal 5 4 2 6 4" xfId="47892" xr:uid="{00000000-0005-0000-0000-00008FB70000}"/>
    <cellStyle name="Normal 5 4 2 6 4 2" xfId="47893" xr:uid="{00000000-0005-0000-0000-000090B70000}"/>
    <cellStyle name="Normal 5 4 2 6 4 2 2" xfId="47894" xr:uid="{00000000-0005-0000-0000-000091B70000}"/>
    <cellStyle name="Normal 5 4 2 6 4 3" xfId="47895" xr:uid="{00000000-0005-0000-0000-000092B70000}"/>
    <cellStyle name="Normal 5 4 2 6 4 3 2" xfId="47896" xr:uid="{00000000-0005-0000-0000-000093B70000}"/>
    <cellStyle name="Normal 5 4 2 6 4 3 2 2" xfId="47897" xr:uid="{00000000-0005-0000-0000-000094B70000}"/>
    <cellStyle name="Normal 5 4 2 6 4 3 3" xfId="47898" xr:uid="{00000000-0005-0000-0000-000095B70000}"/>
    <cellStyle name="Normal 5 4 2 6 4 4" xfId="47899" xr:uid="{00000000-0005-0000-0000-000096B70000}"/>
    <cellStyle name="Normal 5 4 2 6 5" xfId="47900" xr:uid="{00000000-0005-0000-0000-000097B70000}"/>
    <cellStyle name="Normal 5 4 2 6 5 2" xfId="47901" xr:uid="{00000000-0005-0000-0000-000098B70000}"/>
    <cellStyle name="Normal 5 4 2 6 6" xfId="47902" xr:uid="{00000000-0005-0000-0000-000099B70000}"/>
    <cellStyle name="Normal 5 4 2 6 6 2" xfId="47903" xr:uid="{00000000-0005-0000-0000-00009AB70000}"/>
    <cellStyle name="Normal 5 4 2 6 6 2 2" xfId="47904" xr:uid="{00000000-0005-0000-0000-00009BB70000}"/>
    <cellStyle name="Normal 5 4 2 6 6 3" xfId="47905" xr:uid="{00000000-0005-0000-0000-00009CB70000}"/>
    <cellStyle name="Normal 5 4 2 6 7" xfId="47906" xr:uid="{00000000-0005-0000-0000-00009DB70000}"/>
    <cellStyle name="Normal 5 4 2 6 7 2" xfId="47907" xr:uid="{00000000-0005-0000-0000-00009EB70000}"/>
    <cellStyle name="Normal 5 4 2 6 8" xfId="47908" xr:uid="{00000000-0005-0000-0000-00009FB70000}"/>
    <cellStyle name="Normal 5 4 2 7" xfId="47909" xr:uid="{00000000-0005-0000-0000-0000A0B70000}"/>
    <cellStyle name="Normal 5 4 2 7 2" xfId="47910" xr:uid="{00000000-0005-0000-0000-0000A1B70000}"/>
    <cellStyle name="Normal 5 4 2 7 2 2" xfId="47911" xr:uid="{00000000-0005-0000-0000-0000A2B70000}"/>
    <cellStyle name="Normal 5 4 2 7 2 2 2" xfId="47912" xr:uid="{00000000-0005-0000-0000-0000A3B70000}"/>
    <cellStyle name="Normal 5 4 2 7 2 2 2 2" xfId="47913" xr:uid="{00000000-0005-0000-0000-0000A4B70000}"/>
    <cellStyle name="Normal 5 4 2 7 2 2 3" xfId="47914" xr:uid="{00000000-0005-0000-0000-0000A5B70000}"/>
    <cellStyle name="Normal 5 4 2 7 2 2 3 2" xfId="47915" xr:uid="{00000000-0005-0000-0000-0000A6B70000}"/>
    <cellStyle name="Normal 5 4 2 7 2 2 3 2 2" xfId="47916" xr:uid="{00000000-0005-0000-0000-0000A7B70000}"/>
    <cellStyle name="Normal 5 4 2 7 2 2 3 3" xfId="47917" xr:uid="{00000000-0005-0000-0000-0000A8B70000}"/>
    <cellStyle name="Normal 5 4 2 7 2 2 4" xfId="47918" xr:uid="{00000000-0005-0000-0000-0000A9B70000}"/>
    <cellStyle name="Normal 5 4 2 7 2 3" xfId="47919" xr:uid="{00000000-0005-0000-0000-0000AAB70000}"/>
    <cellStyle name="Normal 5 4 2 7 2 3 2" xfId="47920" xr:uid="{00000000-0005-0000-0000-0000ABB70000}"/>
    <cellStyle name="Normal 5 4 2 7 2 4" xfId="47921" xr:uid="{00000000-0005-0000-0000-0000ACB70000}"/>
    <cellStyle name="Normal 5 4 2 7 2 4 2" xfId="47922" xr:uid="{00000000-0005-0000-0000-0000ADB70000}"/>
    <cellStyle name="Normal 5 4 2 7 2 4 2 2" xfId="47923" xr:uid="{00000000-0005-0000-0000-0000AEB70000}"/>
    <cellStyle name="Normal 5 4 2 7 2 4 3" xfId="47924" xr:uid="{00000000-0005-0000-0000-0000AFB70000}"/>
    <cellStyle name="Normal 5 4 2 7 2 5" xfId="47925" xr:uid="{00000000-0005-0000-0000-0000B0B70000}"/>
    <cellStyle name="Normal 5 4 2 7 3" xfId="47926" xr:uid="{00000000-0005-0000-0000-0000B1B70000}"/>
    <cellStyle name="Normal 5 4 2 7 3 2" xfId="47927" xr:uid="{00000000-0005-0000-0000-0000B2B70000}"/>
    <cellStyle name="Normal 5 4 2 7 3 2 2" xfId="47928" xr:uid="{00000000-0005-0000-0000-0000B3B70000}"/>
    <cellStyle name="Normal 5 4 2 7 3 3" xfId="47929" xr:uid="{00000000-0005-0000-0000-0000B4B70000}"/>
    <cellStyle name="Normal 5 4 2 7 3 3 2" xfId="47930" xr:uid="{00000000-0005-0000-0000-0000B5B70000}"/>
    <cellStyle name="Normal 5 4 2 7 3 3 2 2" xfId="47931" xr:uid="{00000000-0005-0000-0000-0000B6B70000}"/>
    <cellStyle name="Normal 5 4 2 7 3 3 3" xfId="47932" xr:uid="{00000000-0005-0000-0000-0000B7B70000}"/>
    <cellStyle name="Normal 5 4 2 7 3 4" xfId="47933" xr:uid="{00000000-0005-0000-0000-0000B8B70000}"/>
    <cellStyle name="Normal 5 4 2 7 4" xfId="47934" xr:uid="{00000000-0005-0000-0000-0000B9B70000}"/>
    <cellStyle name="Normal 5 4 2 7 4 2" xfId="47935" xr:uid="{00000000-0005-0000-0000-0000BAB70000}"/>
    <cellStyle name="Normal 5 4 2 7 5" xfId="47936" xr:uid="{00000000-0005-0000-0000-0000BBB70000}"/>
    <cellStyle name="Normal 5 4 2 7 5 2" xfId="47937" xr:uid="{00000000-0005-0000-0000-0000BCB70000}"/>
    <cellStyle name="Normal 5 4 2 7 5 2 2" xfId="47938" xr:uid="{00000000-0005-0000-0000-0000BDB70000}"/>
    <cellStyle name="Normal 5 4 2 7 5 3" xfId="47939" xr:uid="{00000000-0005-0000-0000-0000BEB70000}"/>
    <cellStyle name="Normal 5 4 2 7 6" xfId="47940" xr:uid="{00000000-0005-0000-0000-0000BFB70000}"/>
    <cellStyle name="Normal 5 4 2 8" xfId="47941" xr:uid="{00000000-0005-0000-0000-0000C0B70000}"/>
    <cellStyle name="Normal 5 4 2 8 2" xfId="47942" xr:uid="{00000000-0005-0000-0000-0000C1B70000}"/>
    <cellStyle name="Normal 5 4 2 8 2 2" xfId="47943" xr:uid="{00000000-0005-0000-0000-0000C2B70000}"/>
    <cellStyle name="Normal 5 4 2 8 2 2 2" xfId="47944" xr:uid="{00000000-0005-0000-0000-0000C3B70000}"/>
    <cellStyle name="Normal 5 4 2 8 2 2 2 2" xfId="47945" xr:uid="{00000000-0005-0000-0000-0000C4B70000}"/>
    <cellStyle name="Normal 5 4 2 8 2 2 3" xfId="47946" xr:uid="{00000000-0005-0000-0000-0000C5B70000}"/>
    <cellStyle name="Normal 5 4 2 8 2 2 3 2" xfId="47947" xr:uid="{00000000-0005-0000-0000-0000C6B70000}"/>
    <cellStyle name="Normal 5 4 2 8 2 2 3 2 2" xfId="47948" xr:uid="{00000000-0005-0000-0000-0000C7B70000}"/>
    <cellStyle name="Normal 5 4 2 8 2 2 3 3" xfId="47949" xr:uid="{00000000-0005-0000-0000-0000C8B70000}"/>
    <cellStyle name="Normal 5 4 2 8 2 2 4" xfId="47950" xr:uid="{00000000-0005-0000-0000-0000C9B70000}"/>
    <cellStyle name="Normal 5 4 2 8 2 3" xfId="47951" xr:uid="{00000000-0005-0000-0000-0000CAB70000}"/>
    <cellStyle name="Normal 5 4 2 8 2 3 2" xfId="47952" xr:uid="{00000000-0005-0000-0000-0000CBB70000}"/>
    <cellStyle name="Normal 5 4 2 8 2 4" xfId="47953" xr:uid="{00000000-0005-0000-0000-0000CCB70000}"/>
    <cellStyle name="Normal 5 4 2 8 2 4 2" xfId="47954" xr:uid="{00000000-0005-0000-0000-0000CDB70000}"/>
    <cellStyle name="Normal 5 4 2 8 2 4 2 2" xfId="47955" xr:uid="{00000000-0005-0000-0000-0000CEB70000}"/>
    <cellStyle name="Normal 5 4 2 8 2 4 3" xfId="47956" xr:uid="{00000000-0005-0000-0000-0000CFB70000}"/>
    <cellStyle name="Normal 5 4 2 8 2 5" xfId="47957" xr:uid="{00000000-0005-0000-0000-0000D0B70000}"/>
    <cellStyle name="Normal 5 4 2 8 3" xfId="47958" xr:uid="{00000000-0005-0000-0000-0000D1B70000}"/>
    <cellStyle name="Normal 5 4 2 8 3 2" xfId="47959" xr:uid="{00000000-0005-0000-0000-0000D2B70000}"/>
    <cellStyle name="Normal 5 4 2 8 3 2 2" xfId="47960" xr:uid="{00000000-0005-0000-0000-0000D3B70000}"/>
    <cellStyle name="Normal 5 4 2 8 3 3" xfId="47961" xr:uid="{00000000-0005-0000-0000-0000D4B70000}"/>
    <cellStyle name="Normal 5 4 2 8 3 3 2" xfId="47962" xr:uid="{00000000-0005-0000-0000-0000D5B70000}"/>
    <cellStyle name="Normal 5 4 2 8 3 3 2 2" xfId="47963" xr:uid="{00000000-0005-0000-0000-0000D6B70000}"/>
    <cellStyle name="Normal 5 4 2 8 3 3 3" xfId="47964" xr:uid="{00000000-0005-0000-0000-0000D7B70000}"/>
    <cellStyle name="Normal 5 4 2 8 3 4" xfId="47965" xr:uid="{00000000-0005-0000-0000-0000D8B70000}"/>
    <cellStyle name="Normal 5 4 2 8 4" xfId="47966" xr:uid="{00000000-0005-0000-0000-0000D9B70000}"/>
    <cellStyle name="Normal 5 4 2 8 4 2" xfId="47967" xr:uid="{00000000-0005-0000-0000-0000DAB70000}"/>
    <cellStyle name="Normal 5 4 2 8 5" xfId="47968" xr:uid="{00000000-0005-0000-0000-0000DBB70000}"/>
    <cellStyle name="Normal 5 4 2 8 5 2" xfId="47969" xr:uid="{00000000-0005-0000-0000-0000DCB70000}"/>
    <cellStyle name="Normal 5 4 2 8 5 2 2" xfId="47970" xr:uid="{00000000-0005-0000-0000-0000DDB70000}"/>
    <cellStyle name="Normal 5 4 2 8 5 3" xfId="47971" xr:uid="{00000000-0005-0000-0000-0000DEB70000}"/>
    <cellStyle name="Normal 5 4 2 8 6" xfId="47972" xr:uid="{00000000-0005-0000-0000-0000DFB70000}"/>
    <cellStyle name="Normal 5 4 2 9" xfId="47973" xr:uid="{00000000-0005-0000-0000-0000E0B70000}"/>
    <cellStyle name="Normal 5 4 2 9 2" xfId="47974" xr:uid="{00000000-0005-0000-0000-0000E1B70000}"/>
    <cellStyle name="Normal 5 4 2 9 2 2" xfId="47975" xr:uid="{00000000-0005-0000-0000-0000E2B70000}"/>
    <cellStyle name="Normal 5 4 2 9 2 2 2" xfId="47976" xr:uid="{00000000-0005-0000-0000-0000E3B70000}"/>
    <cellStyle name="Normal 5 4 2 9 2 3" xfId="47977" xr:uid="{00000000-0005-0000-0000-0000E4B70000}"/>
    <cellStyle name="Normal 5 4 2 9 2 3 2" xfId="47978" xr:uid="{00000000-0005-0000-0000-0000E5B70000}"/>
    <cellStyle name="Normal 5 4 2 9 2 3 2 2" xfId="47979" xr:uid="{00000000-0005-0000-0000-0000E6B70000}"/>
    <cellStyle name="Normal 5 4 2 9 2 3 3" xfId="47980" xr:uid="{00000000-0005-0000-0000-0000E7B70000}"/>
    <cellStyle name="Normal 5 4 2 9 2 4" xfId="47981" xr:uid="{00000000-0005-0000-0000-0000E8B70000}"/>
    <cellStyle name="Normal 5 4 2 9 3" xfId="47982" xr:uid="{00000000-0005-0000-0000-0000E9B70000}"/>
    <cellStyle name="Normal 5 4 2 9 3 2" xfId="47983" xr:uid="{00000000-0005-0000-0000-0000EAB70000}"/>
    <cellStyle name="Normal 5 4 2 9 4" xfId="47984" xr:uid="{00000000-0005-0000-0000-0000EBB70000}"/>
    <cellStyle name="Normal 5 4 2 9 4 2" xfId="47985" xr:uid="{00000000-0005-0000-0000-0000ECB70000}"/>
    <cellStyle name="Normal 5 4 2 9 4 2 2" xfId="47986" xr:uid="{00000000-0005-0000-0000-0000EDB70000}"/>
    <cellStyle name="Normal 5 4 2 9 4 3" xfId="47987" xr:uid="{00000000-0005-0000-0000-0000EEB70000}"/>
    <cellStyle name="Normal 5 4 2 9 5" xfId="47988" xr:uid="{00000000-0005-0000-0000-0000EFB70000}"/>
    <cellStyle name="Normal 5 4 2_T-straight with PEDs adjustor" xfId="47989" xr:uid="{00000000-0005-0000-0000-0000F0B70000}"/>
    <cellStyle name="Normal 5 4 3" xfId="1375" xr:uid="{00000000-0005-0000-0000-0000F1B70000}"/>
    <cellStyle name="Normal 5 4 3 10" xfId="47990" xr:uid="{00000000-0005-0000-0000-0000F2B70000}"/>
    <cellStyle name="Normal 5 4 3 11" xfId="47991" xr:uid="{00000000-0005-0000-0000-0000F3B70000}"/>
    <cellStyle name="Normal 5 4 3 2" xfId="1376" xr:uid="{00000000-0005-0000-0000-0000F4B70000}"/>
    <cellStyle name="Normal 5 4 3 2 10" xfId="47992" xr:uid="{00000000-0005-0000-0000-0000F5B70000}"/>
    <cellStyle name="Normal 5 4 3 2 2" xfId="47993" xr:uid="{00000000-0005-0000-0000-0000F6B70000}"/>
    <cellStyle name="Normal 5 4 3 2 2 2" xfId="47994" xr:uid="{00000000-0005-0000-0000-0000F7B70000}"/>
    <cellStyle name="Normal 5 4 3 2 2 2 2" xfId="47995" xr:uid="{00000000-0005-0000-0000-0000F8B70000}"/>
    <cellStyle name="Normal 5 4 3 2 2 2 2 2" xfId="47996" xr:uid="{00000000-0005-0000-0000-0000F9B70000}"/>
    <cellStyle name="Normal 5 4 3 2 2 2 2 2 2" xfId="47997" xr:uid="{00000000-0005-0000-0000-0000FAB70000}"/>
    <cellStyle name="Normal 5 4 3 2 2 2 2 3" xfId="47998" xr:uid="{00000000-0005-0000-0000-0000FBB70000}"/>
    <cellStyle name="Normal 5 4 3 2 2 2 2 3 2" xfId="47999" xr:uid="{00000000-0005-0000-0000-0000FCB70000}"/>
    <cellStyle name="Normal 5 4 3 2 2 2 2 3 2 2" xfId="48000" xr:uid="{00000000-0005-0000-0000-0000FDB70000}"/>
    <cellStyle name="Normal 5 4 3 2 2 2 2 3 3" xfId="48001" xr:uid="{00000000-0005-0000-0000-0000FEB70000}"/>
    <cellStyle name="Normal 5 4 3 2 2 2 2 4" xfId="48002" xr:uid="{00000000-0005-0000-0000-0000FFB70000}"/>
    <cellStyle name="Normal 5 4 3 2 2 2 3" xfId="48003" xr:uid="{00000000-0005-0000-0000-000000B80000}"/>
    <cellStyle name="Normal 5 4 3 2 2 2 3 2" xfId="48004" xr:uid="{00000000-0005-0000-0000-000001B80000}"/>
    <cellStyle name="Normal 5 4 3 2 2 2 4" xfId="48005" xr:uid="{00000000-0005-0000-0000-000002B80000}"/>
    <cellStyle name="Normal 5 4 3 2 2 2 4 2" xfId="48006" xr:uid="{00000000-0005-0000-0000-000003B80000}"/>
    <cellStyle name="Normal 5 4 3 2 2 2 4 2 2" xfId="48007" xr:uid="{00000000-0005-0000-0000-000004B80000}"/>
    <cellStyle name="Normal 5 4 3 2 2 2 4 3" xfId="48008" xr:uid="{00000000-0005-0000-0000-000005B80000}"/>
    <cellStyle name="Normal 5 4 3 2 2 2 5" xfId="48009" xr:uid="{00000000-0005-0000-0000-000006B80000}"/>
    <cellStyle name="Normal 5 4 3 2 2 3" xfId="48010" xr:uid="{00000000-0005-0000-0000-000007B80000}"/>
    <cellStyle name="Normal 5 4 3 2 2 3 2" xfId="48011" xr:uid="{00000000-0005-0000-0000-000008B80000}"/>
    <cellStyle name="Normal 5 4 3 2 2 3 2 2" xfId="48012" xr:uid="{00000000-0005-0000-0000-000009B80000}"/>
    <cellStyle name="Normal 5 4 3 2 2 3 3" xfId="48013" xr:uid="{00000000-0005-0000-0000-00000AB80000}"/>
    <cellStyle name="Normal 5 4 3 2 2 3 3 2" xfId="48014" xr:uid="{00000000-0005-0000-0000-00000BB80000}"/>
    <cellStyle name="Normal 5 4 3 2 2 3 3 2 2" xfId="48015" xr:uid="{00000000-0005-0000-0000-00000CB80000}"/>
    <cellStyle name="Normal 5 4 3 2 2 3 3 3" xfId="48016" xr:uid="{00000000-0005-0000-0000-00000DB80000}"/>
    <cellStyle name="Normal 5 4 3 2 2 3 4" xfId="48017" xr:uid="{00000000-0005-0000-0000-00000EB80000}"/>
    <cellStyle name="Normal 5 4 3 2 2 4" xfId="48018" xr:uid="{00000000-0005-0000-0000-00000FB80000}"/>
    <cellStyle name="Normal 5 4 3 2 2 4 2" xfId="48019" xr:uid="{00000000-0005-0000-0000-000010B80000}"/>
    <cellStyle name="Normal 5 4 3 2 2 4 2 2" xfId="48020" xr:uid="{00000000-0005-0000-0000-000011B80000}"/>
    <cellStyle name="Normal 5 4 3 2 2 4 3" xfId="48021" xr:uid="{00000000-0005-0000-0000-000012B80000}"/>
    <cellStyle name="Normal 5 4 3 2 2 4 3 2" xfId="48022" xr:uid="{00000000-0005-0000-0000-000013B80000}"/>
    <cellStyle name="Normal 5 4 3 2 2 4 3 2 2" xfId="48023" xr:uid="{00000000-0005-0000-0000-000014B80000}"/>
    <cellStyle name="Normal 5 4 3 2 2 4 3 3" xfId="48024" xr:uid="{00000000-0005-0000-0000-000015B80000}"/>
    <cellStyle name="Normal 5 4 3 2 2 4 4" xfId="48025" xr:uid="{00000000-0005-0000-0000-000016B80000}"/>
    <cellStyle name="Normal 5 4 3 2 2 5" xfId="48026" xr:uid="{00000000-0005-0000-0000-000017B80000}"/>
    <cellStyle name="Normal 5 4 3 2 2 5 2" xfId="48027" xr:uid="{00000000-0005-0000-0000-000018B80000}"/>
    <cellStyle name="Normal 5 4 3 2 2 6" xfId="48028" xr:uid="{00000000-0005-0000-0000-000019B80000}"/>
    <cellStyle name="Normal 5 4 3 2 2 6 2" xfId="48029" xr:uid="{00000000-0005-0000-0000-00001AB80000}"/>
    <cellStyle name="Normal 5 4 3 2 2 6 2 2" xfId="48030" xr:uid="{00000000-0005-0000-0000-00001BB80000}"/>
    <cellStyle name="Normal 5 4 3 2 2 6 3" xfId="48031" xr:uid="{00000000-0005-0000-0000-00001CB80000}"/>
    <cellStyle name="Normal 5 4 3 2 2 7" xfId="48032" xr:uid="{00000000-0005-0000-0000-00001DB80000}"/>
    <cellStyle name="Normal 5 4 3 2 2 7 2" xfId="48033" xr:uid="{00000000-0005-0000-0000-00001EB80000}"/>
    <cellStyle name="Normal 5 4 3 2 2 8" xfId="48034" xr:uid="{00000000-0005-0000-0000-00001FB80000}"/>
    <cellStyle name="Normal 5 4 3 2 2 9" xfId="48035" xr:uid="{00000000-0005-0000-0000-000020B80000}"/>
    <cellStyle name="Normal 5 4 3 2 3" xfId="48036" xr:uid="{00000000-0005-0000-0000-000021B80000}"/>
    <cellStyle name="Normal 5 4 3 2 3 2" xfId="48037" xr:uid="{00000000-0005-0000-0000-000022B80000}"/>
    <cellStyle name="Normal 5 4 3 2 3 2 2" xfId="48038" xr:uid="{00000000-0005-0000-0000-000023B80000}"/>
    <cellStyle name="Normal 5 4 3 2 3 2 2 2" xfId="48039" xr:uid="{00000000-0005-0000-0000-000024B80000}"/>
    <cellStyle name="Normal 5 4 3 2 3 2 3" xfId="48040" xr:uid="{00000000-0005-0000-0000-000025B80000}"/>
    <cellStyle name="Normal 5 4 3 2 3 2 3 2" xfId="48041" xr:uid="{00000000-0005-0000-0000-000026B80000}"/>
    <cellStyle name="Normal 5 4 3 2 3 2 3 2 2" xfId="48042" xr:uid="{00000000-0005-0000-0000-000027B80000}"/>
    <cellStyle name="Normal 5 4 3 2 3 2 3 3" xfId="48043" xr:uid="{00000000-0005-0000-0000-000028B80000}"/>
    <cellStyle name="Normal 5 4 3 2 3 2 4" xfId="48044" xr:uid="{00000000-0005-0000-0000-000029B80000}"/>
    <cellStyle name="Normal 5 4 3 2 3 3" xfId="48045" xr:uid="{00000000-0005-0000-0000-00002AB80000}"/>
    <cellStyle name="Normal 5 4 3 2 3 3 2" xfId="48046" xr:uid="{00000000-0005-0000-0000-00002BB80000}"/>
    <cellStyle name="Normal 5 4 3 2 3 4" xfId="48047" xr:uid="{00000000-0005-0000-0000-00002CB80000}"/>
    <cellStyle name="Normal 5 4 3 2 3 4 2" xfId="48048" xr:uid="{00000000-0005-0000-0000-00002DB80000}"/>
    <cellStyle name="Normal 5 4 3 2 3 4 2 2" xfId="48049" xr:uid="{00000000-0005-0000-0000-00002EB80000}"/>
    <cellStyle name="Normal 5 4 3 2 3 4 3" xfId="48050" xr:uid="{00000000-0005-0000-0000-00002FB80000}"/>
    <cellStyle name="Normal 5 4 3 2 3 5" xfId="48051" xr:uid="{00000000-0005-0000-0000-000030B80000}"/>
    <cellStyle name="Normal 5 4 3 2 4" xfId="48052" xr:uid="{00000000-0005-0000-0000-000031B80000}"/>
    <cellStyle name="Normal 5 4 3 2 4 2" xfId="48053" xr:uid="{00000000-0005-0000-0000-000032B80000}"/>
    <cellStyle name="Normal 5 4 3 2 4 2 2" xfId="48054" xr:uid="{00000000-0005-0000-0000-000033B80000}"/>
    <cellStyle name="Normal 5 4 3 2 4 3" xfId="48055" xr:uid="{00000000-0005-0000-0000-000034B80000}"/>
    <cellStyle name="Normal 5 4 3 2 4 3 2" xfId="48056" xr:uid="{00000000-0005-0000-0000-000035B80000}"/>
    <cellStyle name="Normal 5 4 3 2 4 3 2 2" xfId="48057" xr:uid="{00000000-0005-0000-0000-000036B80000}"/>
    <cellStyle name="Normal 5 4 3 2 4 3 3" xfId="48058" xr:uid="{00000000-0005-0000-0000-000037B80000}"/>
    <cellStyle name="Normal 5 4 3 2 4 4" xfId="48059" xr:uid="{00000000-0005-0000-0000-000038B80000}"/>
    <cellStyle name="Normal 5 4 3 2 5" xfId="48060" xr:uid="{00000000-0005-0000-0000-000039B80000}"/>
    <cellStyle name="Normal 5 4 3 2 5 2" xfId="48061" xr:uid="{00000000-0005-0000-0000-00003AB80000}"/>
    <cellStyle name="Normal 5 4 3 2 5 2 2" xfId="48062" xr:uid="{00000000-0005-0000-0000-00003BB80000}"/>
    <cellStyle name="Normal 5 4 3 2 5 3" xfId="48063" xr:uid="{00000000-0005-0000-0000-00003CB80000}"/>
    <cellStyle name="Normal 5 4 3 2 5 3 2" xfId="48064" xr:uid="{00000000-0005-0000-0000-00003DB80000}"/>
    <cellStyle name="Normal 5 4 3 2 5 3 2 2" xfId="48065" xr:uid="{00000000-0005-0000-0000-00003EB80000}"/>
    <cellStyle name="Normal 5 4 3 2 5 3 3" xfId="48066" xr:uid="{00000000-0005-0000-0000-00003FB80000}"/>
    <cellStyle name="Normal 5 4 3 2 5 4" xfId="48067" xr:uid="{00000000-0005-0000-0000-000040B80000}"/>
    <cellStyle name="Normal 5 4 3 2 6" xfId="48068" xr:uid="{00000000-0005-0000-0000-000041B80000}"/>
    <cellStyle name="Normal 5 4 3 2 6 2" xfId="48069" xr:uid="{00000000-0005-0000-0000-000042B80000}"/>
    <cellStyle name="Normal 5 4 3 2 7" xfId="48070" xr:uid="{00000000-0005-0000-0000-000043B80000}"/>
    <cellStyle name="Normal 5 4 3 2 7 2" xfId="48071" xr:uid="{00000000-0005-0000-0000-000044B80000}"/>
    <cellStyle name="Normal 5 4 3 2 7 2 2" xfId="48072" xr:uid="{00000000-0005-0000-0000-000045B80000}"/>
    <cellStyle name="Normal 5 4 3 2 7 3" xfId="48073" xr:uid="{00000000-0005-0000-0000-000046B80000}"/>
    <cellStyle name="Normal 5 4 3 2 8" xfId="48074" xr:uid="{00000000-0005-0000-0000-000047B80000}"/>
    <cellStyle name="Normal 5 4 3 2 8 2" xfId="48075" xr:uid="{00000000-0005-0000-0000-000048B80000}"/>
    <cellStyle name="Normal 5 4 3 2 9" xfId="48076" xr:uid="{00000000-0005-0000-0000-000049B80000}"/>
    <cellStyle name="Normal 5 4 3 3" xfId="48077" xr:uid="{00000000-0005-0000-0000-00004AB80000}"/>
    <cellStyle name="Normal 5 4 3 3 2" xfId="48078" xr:uid="{00000000-0005-0000-0000-00004BB80000}"/>
    <cellStyle name="Normal 5 4 3 3 2 2" xfId="48079" xr:uid="{00000000-0005-0000-0000-00004CB80000}"/>
    <cellStyle name="Normal 5 4 3 3 2 2 2" xfId="48080" xr:uid="{00000000-0005-0000-0000-00004DB80000}"/>
    <cellStyle name="Normal 5 4 3 3 2 2 2 2" xfId="48081" xr:uid="{00000000-0005-0000-0000-00004EB80000}"/>
    <cellStyle name="Normal 5 4 3 3 2 2 3" xfId="48082" xr:uid="{00000000-0005-0000-0000-00004FB80000}"/>
    <cellStyle name="Normal 5 4 3 3 2 2 3 2" xfId="48083" xr:uid="{00000000-0005-0000-0000-000050B80000}"/>
    <cellStyle name="Normal 5 4 3 3 2 2 3 2 2" xfId="48084" xr:uid="{00000000-0005-0000-0000-000051B80000}"/>
    <cellStyle name="Normal 5 4 3 3 2 2 3 3" xfId="48085" xr:uid="{00000000-0005-0000-0000-000052B80000}"/>
    <cellStyle name="Normal 5 4 3 3 2 2 4" xfId="48086" xr:uid="{00000000-0005-0000-0000-000053B80000}"/>
    <cellStyle name="Normal 5 4 3 3 2 3" xfId="48087" xr:uid="{00000000-0005-0000-0000-000054B80000}"/>
    <cellStyle name="Normal 5 4 3 3 2 3 2" xfId="48088" xr:uid="{00000000-0005-0000-0000-000055B80000}"/>
    <cellStyle name="Normal 5 4 3 3 2 4" xfId="48089" xr:uid="{00000000-0005-0000-0000-000056B80000}"/>
    <cellStyle name="Normal 5 4 3 3 2 4 2" xfId="48090" xr:uid="{00000000-0005-0000-0000-000057B80000}"/>
    <cellStyle name="Normal 5 4 3 3 2 4 2 2" xfId="48091" xr:uid="{00000000-0005-0000-0000-000058B80000}"/>
    <cellStyle name="Normal 5 4 3 3 2 4 3" xfId="48092" xr:uid="{00000000-0005-0000-0000-000059B80000}"/>
    <cellStyle name="Normal 5 4 3 3 2 5" xfId="48093" xr:uid="{00000000-0005-0000-0000-00005AB80000}"/>
    <cellStyle name="Normal 5 4 3 3 2 6" xfId="48094" xr:uid="{00000000-0005-0000-0000-00005BB80000}"/>
    <cellStyle name="Normal 5 4 3 3 3" xfId="48095" xr:uid="{00000000-0005-0000-0000-00005CB80000}"/>
    <cellStyle name="Normal 5 4 3 3 3 2" xfId="48096" xr:uid="{00000000-0005-0000-0000-00005DB80000}"/>
    <cellStyle name="Normal 5 4 3 3 3 2 2" xfId="48097" xr:uid="{00000000-0005-0000-0000-00005EB80000}"/>
    <cellStyle name="Normal 5 4 3 3 3 3" xfId="48098" xr:uid="{00000000-0005-0000-0000-00005FB80000}"/>
    <cellStyle name="Normal 5 4 3 3 3 3 2" xfId="48099" xr:uid="{00000000-0005-0000-0000-000060B80000}"/>
    <cellStyle name="Normal 5 4 3 3 3 3 2 2" xfId="48100" xr:uid="{00000000-0005-0000-0000-000061B80000}"/>
    <cellStyle name="Normal 5 4 3 3 3 3 3" xfId="48101" xr:uid="{00000000-0005-0000-0000-000062B80000}"/>
    <cellStyle name="Normal 5 4 3 3 3 4" xfId="48102" xr:uid="{00000000-0005-0000-0000-000063B80000}"/>
    <cellStyle name="Normal 5 4 3 3 4" xfId="48103" xr:uid="{00000000-0005-0000-0000-000064B80000}"/>
    <cellStyle name="Normal 5 4 3 3 4 2" xfId="48104" xr:uid="{00000000-0005-0000-0000-000065B80000}"/>
    <cellStyle name="Normal 5 4 3 3 4 2 2" xfId="48105" xr:uid="{00000000-0005-0000-0000-000066B80000}"/>
    <cellStyle name="Normal 5 4 3 3 4 3" xfId="48106" xr:uid="{00000000-0005-0000-0000-000067B80000}"/>
    <cellStyle name="Normal 5 4 3 3 4 3 2" xfId="48107" xr:uid="{00000000-0005-0000-0000-000068B80000}"/>
    <cellStyle name="Normal 5 4 3 3 4 3 2 2" xfId="48108" xr:uid="{00000000-0005-0000-0000-000069B80000}"/>
    <cellStyle name="Normal 5 4 3 3 4 3 3" xfId="48109" xr:uid="{00000000-0005-0000-0000-00006AB80000}"/>
    <cellStyle name="Normal 5 4 3 3 4 4" xfId="48110" xr:uid="{00000000-0005-0000-0000-00006BB80000}"/>
    <cellStyle name="Normal 5 4 3 3 5" xfId="48111" xr:uid="{00000000-0005-0000-0000-00006CB80000}"/>
    <cellStyle name="Normal 5 4 3 3 5 2" xfId="48112" xr:uid="{00000000-0005-0000-0000-00006DB80000}"/>
    <cellStyle name="Normal 5 4 3 3 6" xfId="48113" xr:uid="{00000000-0005-0000-0000-00006EB80000}"/>
    <cellStyle name="Normal 5 4 3 3 6 2" xfId="48114" xr:uid="{00000000-0005-0000-0000-00006FB80000}"/>
    <cellStyle name="Normal 5 4 3 3 6 2 2" xfId="48115" xr:uid="{00000000-0005-0000-0000-000070B80000}"/>
    <cellStyle name="Normal 5 4 3 3 6 3" xfId="48116" xr:uid="{00000000-0005-0000-0000-000071B80000}"/>
    <cellStyle name="Normal 5 4 3 3 7" xfId="48117" xr:uid="{00000000-0005-0000-0000-000072B80000}"/>
    <cellStyle name="Normal 5 4 3 3 7 2" xfId="48118" xr:uid="{00000000-0005-0000-0000-000073B80000}"/>
    <cellStyle name="Normal 5 4 3 3 8" xfId="48119" xr:uid="{00000000-0005-0000-0000-000074B80000}"/>
    <cellStyle name="Normal 5 4 3 3 9" xfId="48120" xr:uid="{00000000-0005-0000-0000-000075B80000}"/>
    <cellStyle name="Normal 5 4 3 4" xfId="48121" xr:uid="{00000000-0005-0000-0000-000076B80000}"/>
    <cellStyle name="Normal 5 4 3 4 2" xfId="48122" xr:uid="{00000000-0005-0000-0000-000077B80000}"/>
    <cellStyle name="Normal 5 4 3 4 2 2" xfId="48123" xr:uid="{00000000-0005-0000-0000-000078B80000}"/>
    <cellStyle name="Normal 5 4 3 4 2 2 2" xfId="48124" xr:uid="{00000000-0005-0000-0000-000079B80000}"/>
    <cellStyle name="Normal 5 4 3 4 2 3" xfId="48125" xr:uid="{00000000-0005-0000-0000-00007AB80000}"/>
    <cellStyle name="Normal 5 4 3 4 2 3 2" xfId="48126" xr:uid="{00000000-0005-0000-0000-00007BB80000}"/>
    <cellStyle name="Normal 5 4 3 4 2 3 2 2" xfId="48127" xr:uid="{00000000-0005-0000-0000-00007CB80000}"/>
    <cellStyle name="Normal 5 4 3 4 2 3 3" xfId="48128" xr:uid="{00000000-0005-0000-0000-00007DB80000}"/>
    <cellStyle name="Normal 5 4 3 4 2 4" xfId="48129" xr:uid="{00000000-0005-0000-0000-00007EB80000}"/>
    <cellStyle name="Normal 5 4 3 4 3" xfId="48130" xr:uid="{00000000-0005-0000-0000-00007FB80000}"/>
    <cellStyle name="Normal 5 4 3 4 3 2" xfId="48131" xr:uid="{00000000-0005-0000-0000-000080B80000}"/>
    <cellStyle name="Normal 5 4 3 4 4" xfId="48132" xr:uid="{00000000-0005-0000-0000-000081B80000}"/>
    <cellStyle name="Normal 5 4 3 4 4 2" xfId="48133" xr:uid="{00000000-0005-0000-0000-000082B80000}"/>
    <cellStyle name="Normal 5 4 3 4 4 2 2" xfId="48134" xr:uid="{00000000-0005-0000-0000-000083B80000}"/>
    <cellStyle name="Normal 5 4 3 4 4 3" xfId="48135" xr:uid="{00000000-0005-0000-0000-000084B80000}"/>
    <cellStyle name="Normal 5 4 3 4 5" xfId="48136" xr:uid="{00000000-0005-0000-0000-000085B80000}"/>
    <cellStyle name="Normal 5 4 3 4 6" xfId="48137" xr:uid="{00000000-0005-0000-0000-000086B80000}"/>
    <cellStyle name="Normal 5 4 3 5" xfId="48138" xr:uid="{00000000-0005-0000-0000-000087B80000}"/>
    <cellStyle name="Normal 5 4 3 5 2" xfId="48139" xr:uid="{00000000-0005-0000-0000-000088B80000}"/>
    <cellStyle name="Normal 5 4 3 5 2 2" xfId="48140" xr:uid="{00000000-0005-0000-0000-000089B80000}"/>
    <cellStyle name="Normal 5 4 3 5 3" xfId="48141" xr:uid="{00000000-0005-0000-0000-00008AB80000}"/>
    <cellStyle name="Normal 5 4 3 5 3 2" xfId="48142" xr:uid="{00000000-0005-0000-0000-00008BB80000}"/>
    <cellStyle name="Normal 5 4 3 5 3 2 2" xfId="48143" xr:uid="{00000000-0005-0000-0000-00008CB80000}"/>
    <cellStyle name="Normal 5 4 3 5 3 3" xfId="48144" xr:uid="{00000000-0005-0000-0000-00008DB80000}"/>
    <cellStyle name="Normal 5 4 3 5 4" xfId="48145" xr:uid="{00000000-0005-0000-0000-00008EB80000}"/>
    <cellStyle name="Normal 5 4 3 6" xfId="48146" xr:uid="{00000000-0005-0000-0000-00008FB80000}"/>
    <cellStyle name="Normal 5 4 3 6 2" xfId="48147" xr:uid="{00000000-0005-0000-0000-000090B80000}"/>
    <cellStyle name="Normal 5 4 3 6 2 2" xfId="48148" xr:uid="{00000000-0005-0000-0000-000091B80000}"/>
    <cellStyle name="Normal 5 4 3 6 3" xfId="48149" xr:uid="{00000000-0005-0000-0000-000092B80000}"/>
    <cellStyle name="Normal 5 4 3 6 3 2" xfId="48150" xr:uid="{00000000-0005-0000-0000-000093B80000}"/>
    <cellStyle name="Normal 5 4 3 6 3 2 2" xfId="48151" xr:uid="{00000000-0005-0000-0000-000094B80000}"/>
    <cellStyle name="Normal 5 4 3 6 3 3" xfId="48152" xr:uid="{00000000-0005-0000-0000-000095B80000}"/>
    <cellStyle name="Normal 5 4 3 6 4" xfId="48153" xr:uid="{00000000-0005-0000-0000-000096B80000}"/>
    <cellStyle name="Normal 5 4 3 7" xfId="48154" xr:uid="{00000000-0005-0000-0000-000097B80000}"/>
    <cellStyle name="Normal 5 4 3 7 2" xfId="48155" xr:uid="{00000000-0005-0000-0000-000098B80000}"/>
    <cellStyle name="Normal 5 4 3 8" xfId="48156" xr:uid="{00000000-0005-0000-0000-000099B80000}"/>
    <cellStyle name="Normal 5 4 3 8 2" xfId="48157" xr:uid="{00000000-0005-0000-0000-00009AB80000}"/>
    <cellStyle name="Normal 5 4 3 8 2 2" xfId="48158" xr:uid="{00000000-0005-0000-0000-00009BB80000}"/>
    <cellStyle name="Normal 5 4 3 8 3" xfId="48159" xr:uid="{00000000-0005-0000-0000-00009CB80000}"/>
    <cellStyle name="Normal 5 4 3 9" xfId="48160" xr:uid="{00000000-0005-0000-0000-00009DB80000}"/>
    <cellStyle name="Normal 5 4 3 9 2" xfId="48161" xr:uid="{00000000-0005-0000-0000-00009EB80000}"/>
    <cellStyle name="Normal 5 4 3_T-straight with PEDs adjustor" xfId="48162" xr:uid="{00000000-0005-0000-0000-00009FB80000}"/>
    <cellStyle name="Normal 5 4 4" xfId="1377" xr:uid="{00000000-0005-0000-0000-0000A0B80000}"/>
    <cellStyle name="Normal 5 4 4 10" xfId="48163" xr:uid="{00000000-0005-0000-0000-0000A1B80000}"/>
    <cellStyle name="Normal 5 4 4 11" xfId="48164" xr:uid="{00000000-0005-0000-0000-0000A2B80000}"/>
    <cellStyle name="Normal 5 4 4 2" xfId="48165" xr:uid="{00000000-0005-0000-0000-0000A3B80000}"/>
    <cellStyle name="Normal 5 4 4 2 10" xfId="48166" xr:uid="{00000000-0005-0000-0000-0000A4B80000}"/>
    <cellStyle name="Normal 5 4 4 2 2" xfId="48167" xr:uid="{00000000-0005-0000-0000-0000A5B80000}"/>
    <cellStyle name="Normal 5 4 4 2 2 2" xfId="48168" xr:uid="{00000000-0005-0000-0000-0000A6B80000}"/>
    <cellStyle name="Normal 5 4 4 2 2 2 2" xfId="48169" xr:uid="{00000000-0005-0000-0000-0000A7B80000}"/>
    <cellStyle name="Normal 5 4 4 2 2 2 2 2" xfId="48170" xr:uid="{00000000-0005-0000-0000-0000A8B80000}"/>
    <cellStyle name="Normal 5 4 4 2 2 2 2 2 2" xfId="48171" xr:uid="{00000000-0005-0000-0000-0000A9B80000}"/>
    <cellStyle name="Normal 5 4 4 2 2 2 2 3" xfId="48172" xr:uid="{00000000-0005-0000-0000-0000AAB80000}"/>
    <cellStyle name="Normal 5 4 4 2 2 2 2 3 2" xfId="48173" xr:uid="{00000000-0005-0000-0000-0000ABB80000}"/>
    <cellStyle name="Normal 5 4 4 2 2 2 2 3 2 2" xfId="48174" xr:uid="{00000000-0005-0000-0000-0000ACB80000}"/>
    <cellStyle name="Normal 5 4 4 2 2 2 2 3 3" xfId="48175" xr:uid="{00000000-0005-0000-0000-0000ADB80000}"/>
    <cellStyle name="Normal 5 4 4 2 2 2 2 4" xfId="48176" xr:uid="{00000000-0005-0000-0000-0000AEB80000}"/>
    <cellStyle name="Normal 5 4 4 2 2 2 3" xfId="48177" xr:uid="{00000000-0005-0000-0000-0000AFB80000}"/>
    <cellStyle name="Normal 5 4 4 2 2 2 3 2" xfId="48178" xr:uid="{00000000-0005-0000-0000-0000B0B80000}"/>
    <cellStyle name="Normal 5 4 4 2 2 2 4" xfId="48179" xr:uid="{00000000-0005-0000-0000-0000B1B80000}"/>
    <cellStyle name="Normal 5 4 4 2 2 2 4 2" xfId="48180" xr:uid="{00000000-0005-0000-0000-0000B2B80000}"/>
    <cellStyle name="Normal 5 4 4 2 2 2 4 2 2" xfId="48181" xr:uid="{00000000-0005-0000-0000-0000B3B80000}"/>
    <cellStyle name="Normal 5 4 4 2 2 2 4 3" xfId="48182" xr:uid="{00000000-0005-0000-0000-0000B4B80000}"/>
    <cellStyle name="Normal 5 4 4 2 2 2 5" xfId="48183" xr:uid="{00000000-0005-0000-0000-0000B5B80000}"/>
    <cellStyle name="Normal 5 4 4 2 2 3" xfId="48184" xr:uid="{00000000-0005-0000-0000-0000B6B80000}"/>
    <cellStyle name="Normal 5 4 4 2 2 3 2" xfId="48185" xr:uid="{00000000-0005-0000-0000-0000B7B80000}"/>
    <cellStyle name="Normal 5 4 4 2 2 3 2 2" xfId="48186" xr:uid="{00000000-0005-0000-0000-0000B8B80000}"/>
    <cellStyle name="Normal 5 4 4 2 2 3 3" xfId="48187" xr:uid="{00000000-0005-0000-0000-0000B9B80000}"/>
    <cellStyle name="Normal 5 4 4 2 2 3 3 2" xfId="48188" xr:uid="{00000000-0005-0000-0000-0000BAB80000}"/>
    <cellStyle name="Normal 5 4 4 2 2 3 3 2 2" xfId="48189" xr:uid="{00000000-0005-0000-0000-0000BBB80000}"/>
    <cellStyle name="Normal 5 4 4 2 2 3 3 3" xfId="48190" xr:uid="{00000000-0005-0000-0000-0000BCB80000}"/>
    <cellStyle name="Normal 5 4 4 2 2 3 4" xfId="48191" xr:uid="{00000000-0005-0000-0000-0000BDB80000}"/>
    <cellStyle name="Normal 5 4 4 2 2 4" xfId="48192" xr:uid="{00000000-0005-0000-0000-0000BEB80000}"/>
    <cellStyle name="Normal 5 4 4 2 2 4 2" xfId="48193" xr:uid="{00000000-0005-0000-0000-0000BFB80000}"/>
    <cellStyle name="Normal 5 4 4 2 2 4 2 2" xfId="48194" xr:uid="{00000000-0005-0000-0000-0000C0B80000}"/>
    <cellStyle name="Normal 5 4 4 2 2 4 3" xfId="48195" xr:uid="{00000000-0005-0000-0000-0000C1B80000}"/>
    <cellStyle name="Normal 5 4 4 2 2 4 3 2" xfId="48196" xr:uid="{00000000-0005-0000-0000-0000C2B80000}"/>
    <cellStyle name="Normal 5 4 4 2 2 4 3 2 2" xfId="48197" xr:uid="{00000000-0005-0000-0000-0000C3B80000}"/>
    <cellStyle name="Normal 5 4 4 2 2 4 3 3" xfId="48198" xr:uid="{00000000-0005-0000-0000-0000C4B80000}"/>
    <cellStyle name="Normal 5 4 4 2 2 4 4" xfId="48199" xr:uid="{00000000-0005-0000-0000-0000C5B80000}"/>
    <cellStyle name="Normal 5 4 4 2 2 5" xfId="48200" xr:uid="{00000000-0005-0000-0000-0000C6B80000}"/>
    <cellStyle name="Normal 5 4 4 2 2 5 2" xfId="48201" xr:uid="{00000000-0005-0000-0000-0000C7B80000}"/>
    <cellStyle name="Normal 5 4 4 2 2 6" xfId="48202" xr:uid="{00000000-0005-0000-0000-0000C8B80000}"/>
    <cellStyle name="Normal 5 4 4 2 2 6 2" xfId="48203" xr:uid="{00000000-0005-0000-0000-0000C9B80000}"/>
    <cellStyle name="Normal 5 4 4 2 2 6 2 2" xfId="48204" xr:uid="{00000000-0005-0000-0000-0000CAB80000}"/>
    <cellStyle name="Normal 5 4 4 2 2 6 3" xfId="48205" xr:uid="{00000000-0005-0000-0000-0000CBB80000}"/>
    <cellStyle name="Normal 5 4 4 2 2 7" xfId="48206" xr:uid="{00000000-0005-0000-0000-0000CCB80000}"/>
    <cellStyle name="Normal 5 4 4 2 2 7 2" xfId="48207" xr:uid="{00000000-0005-0000-0000-0000CDB80000}"/>
    <cellStyle name="Normal 5 4 4 2 2 8" xfId="48208" xr:uid="{00000000-0005-0000-0000-0000CEB80000}"/>
    <cellStyle name="Normal 5 4 4 2 3" xfId="48209" xr:uid="{00000000-0005-0000-0000-0000CFB80000}"/>
    <cellStyle name="Normal 5 4 4 2 3 2" xfId="48210" xr:uid="{00000000-0005-0000-0000-0000D0B80000}"/>
    <cellStyle name="Normal 5 4 4 2 3 2 2" xfId="48211" xr:uid="{00000000-0005-0000-0000-0000D1B80000}"/>
    <cellStyle name="Normal 5 4 4 2 3 2 2 2" xfId="48212" xr:uid="{00000000-0005-0000-0000-0000D2B80000}"/>
    <cellStyle name="Normal 5 4 4 2 3 2 3" xfId="48213" xr:uid="{00000000-0005-0000-0000-0000D3B80000}"/>
    <cellStyle name="Normal 5 4 4 2 3 2 3 2" xfId="48214" xr:uid="{00000000-0005-0000-0000-0000D4B80000}"/>
    <cellStyle name="Normal 5 4 4 2 3 2 3 2 2" xfId="48215" xr:uid="{00000000-0005-0000-0000-0000D5B80000}"/>
    <cellStyle name="Normal 5 4 4 2 3 2 3 3" xfId="48216" xr:uid="{00000000-0005-0000-0000-0000D6B80000}"/>
    <cellStyle name="Normal 5 4 4 2 3 2 4" xfId="48217" xr:uid="{00000000-0005-0000-0000-0000D7B80000}"/>
    <cellStyle name="Normal 5 4 4 2 3 3" xfId="48218" xr:uid="{00000000-0005-0000-0000-0000D8B80000}"/>
    <cellStyle name="Normal 5 4 4 2 3 3 2" xfId="48219" xr:uid="{00000000-0005-0000-0000-0000D9B80000}"/>
    <cellStyle name="Normal 5 4 4 2 3 4" xfId="48220" xr:uid="{00000000-0005-0000-0000-0000DAB80000}"/>
    <cellStyle name="Normal 5 4 4 2 3 4 2" xfId="48221" xr:uid="{00000000-0005-0000-0000-0000DBB80000}"/>
    <cellStyle name="Normal 5 4 4 2 3 4 2 2" xfId="48222" xr:uid="{00000000-0005-0000-0000-0000DCB80000}"/>
    <cellStyle name="Normal 5 4 4 2 3 4 3" xfId="48223" xr:uid="{00000000-0005-0000-0000-0000DDB80000}"/>
    <cellStyle name="Normal 5 4 4 2 3 5" xfId="48224" xr:uid="{00000000-0005-0000-0000-0000DEB80000}"/>
    <cellStyle name="Normal 5 4 4 2 4" xfId="48225" xr:uid="{00000000-0005-0000-0000-0000DFB80000}"/>
    <cellStyle name="Normal 5 4 4 2 4 2" xfId="48226" xr:uid="{00000000-0005-0000-0000-0000E0B80000}"/>
    <cellStyle name="Normal 5 4 4 2 4 2 2" xfId="48227" xr:uid="{00000000-0005-0000-0000-0000E1B80000}"/>
    <cellStyle name="Normal 5 4 4 2 4 3" xfId="48228" xr:uid="{00000000-0005-0000-0000-0000E2B80000}"/>
    <cellStyle name="Normal 5 4 4 2 4 3 2" xfId="48229" xr:uid="{00000000-0005-0000-0000-0000E3B80000}"/>
    <cellStyle name="Normal 5 4 4 2 4 3 2 2" xfId="48230" xr:uid="{00000000-0005-0000-0000-0000E4B80000}"/>
    <cellStyle name="Normal 5 4 4 2 4 3 3" xfId="48231" xr:uid="{00000000-0005-0000-0000-0000E5B80000}"/>
    <cellStyle name="Normal 5 4 4 2 4 4" xfId="48232" xr:uid="{00000000-0005-0000-0000-0000E6B80000}"/>
    <cellStyle name="Normal 5 4 4 2 5" xfId="48233" xr:uid="{00000000-0005-0000-0000-0000E7B80000}"/>
    <cellStyle name="Normal 5 4 4 2 5 2" xfId="48234" xr:uid="{00000000-0005-0000-0000-0000E8B80000}"/>
    <cellStyle name="Normal 5 4 4 2 5 2 2" xfId="48235" xr:uid="{00000000-0005-0000-0000-0000E9B80000}"/>
    <cellStyle name="Normal 5 4 4 2 5 3" xfId="48236" xr:uid="{00000000-0005-0000-0000-0000EAB80000}"/>
    <cellStyle name="Normal 5 4 4 2 5 3 2" xfId="48237" xr:uid="{00000000-0005-0000-0000-0000EBB80000}"/>
    <cellStyle name="Normal 5 4 4 2 5 3 2 2" xfId="48238" xr:uid="{00000000-0005-0000-0000-0000ECB80000}"/>
    <cellStyle name="Normal 5 4 4 2 5 3 3" xfId="48239" xr:uid="{00000000-0005-0000-0000-0000EDB80000}"/>
    <cellStyle name="Normal 5 4 4 2 5 4" xfId="48240" xr:uid="{00000000-0005-0000-0000-0000EEB80000}"/>
    <cellStyle name="Normal 5 4 4 2 6" xfId="48241" xr:uid="{00000000-0005-0000-0000-0000EFB80000}"/>
    <cellStyle name="Normal 5 4 4 2 6 2" xfId="48242" xr:uid="{00000000-0005-0000-0000-0000F0B80000}"/>
    <cellStyle name="Normal 5 4 4 2 7" xfId="48243" xr:uid="{00000000-0005-0000-0000-0000F1B80000}"/>
    <cellStyle name="Normal 5 4 4 2 7 2" xfId="48244" xr:uid="{00000000-0005-0000-0000-0000F2B80000}"/>
    <cellStyle name="Normal 5 4 4 2 7 2 2" xfId="48245" xr:uid="{00000000-0005-0000-0000-0000F3B80000}"/>
    <cellStyle name="Normal 5 4 4 2 7 3" xfId="48246" xr:uid="{00000000-0005-0000-0000-0000F4B80000}"/>
    <cellStyle name="Normal 5 4 4 2 8" xfId="48247" xr:uid="{00000000-0005-0000-0000-0000F5B80000}"/>
    <cellStyle name="Normal 5 4 4 2 8 2" xfId="48248" xr:uid="{00000000-0005-0000-0000-0000F6B80000}"/>
    <cellStyle name="Normal 5 4 4 2 9" xfId="48249" xr:uid="{00000000-0005-0000-0000-0000F7B80000}"/>
    <cellStyle name="Normal 5 4 4 3" xfId="48250" xr:uid="{00000000-0005-0000-0000-0000F8B80000}"/>
    <cellStyle name="Normal 5 4 4 3 2" xfId="48251" xr:uid="{00000000-0005-0000-0000-0000F9B80000}"/>
    <cellStyle name="Normal 5 4 4 3 2 2" xfId="48252" xr:uid="{00000000-0005-0000-0000-0000FAB80000}"/>
    <cellStyle name="Normal 5 4 4 3 2 2 2" xfId="48253" xr:uid="{00000000-0005-0000-0000-0000FBB80000}"/>
    <cellStyle name="Normal 5 4 4 3 2 2 2 2" xfId="48254" xr:uid="{00000000-0005-0000-0000-0000FCB80000}"/>
    <cellStyle name="Normal 5 4 4 3 2 2 3" xfId="48255" xr:uid="{00000000-0005-0000-0000-0000FDB80000}"/>
    <cellStyle name="Normal 5 4 4 3 2 2 3 2" xfId="48256" xr:uid="{00000000-0005-0000-0000-0000FEB80000}"/>
    <cellStyle name="Normal 5 4 4 3 2 2 3 2 2" xfId="48257" xr:uid="{00000000-0005-0000-0000-0000FFB80000}"/>
    <cellStyle name="Normal 5 4 4 3 2 2 3 3" xfId="48258" xr:uid="{00000000-0005-0000-0000-000000B90000}"/>
    <cellStyle name="Normal 5 4 4 3 2 2 4" xfId="48259" xr:uid="{00000000-0005-0000-0000-000001B90000}"/>
    <cellStyle name="Normal 5 4 4 3 2 3" xfId="48260" xr:uid="{00000000-0005-0000-0000-000002B90000}"/>
    <cellStyle name="Normal 5 4 4 3 2 3 2" xfId="48261" xr:uid="{00000000-0005-0000-0000-000003B90000}"/>
    <cellStyle name="Normal 5 4 4 3 2 4" xfId="48262" xr:uid="{00000000-0005-0000-0000-000004B90000}"/>
    <cellStyle name="Normal 5 4 4 3 2 4 2" xfId="48263" xr:uid="{00000000-0005-0000-0000-000005B90000}"/>
    <cellStyle name="Normal 5 4 4 3 2 4 2 2" xfId="48264" xr:uid="{00000000-0005-0000-0000-000006B90000}"/>
    <cellStyle name="Normal 5 4 4 3 2 4 3" xfId="48265" xr:uid="{00000000-0005-0000-0000-000007B90000}"/>
    <cellStyle name="Normal 5 4 4 3 2 5" xfId="48266" xr:uid="{00000000-0005-0000-0000-000008B90000}"/>
    <cellStyle name="Normal 5 4 4 3 3" xfId="48267" xr:uid="{00000000-0005-0000-0000-000009B90000}"/>
    <cellStyle name="Normal 5 4 4 3 3 2" xfId="48268" xr:uid="{00000000-0005-0000-0000-00000AB90000}"/>
    <cellStyle name="Normal 5 4 4 3 3 2 2" xfId="48269" xr:uid="{00000000-0005-0000-0000-00000BB90000}"/>
    <cellStyle name="Normal 5 4 4 3 3 3" xfId="48270" xr:uid="{00000000-0005-0000-0000-00000CB90000}"/>
    <cellStyle name="Normal 5 4 4 3 3 3 2" xfId="48271" xr:uid="{00000000-0005-0000-0000-00000DB90000}"/>
    <cellStyle name="Normal 5 4 4 3 3 3 2 2" xfId="48272" xr:uid="{00000000-0005-0000-0000-00000EB90000}"/>
    <cellStyle name="Normal 5 4 4 3 3 3 3" xfId="48273" xr:uid="{00000000-0005-0000-0000-00000FB90000}"/>
    <cellStyle name="Normal 5 4 4 3 3 4" xfId="48274" xr:uid="{00000000-0005-0000-0000-000010B90000}"/>
    <cellStyle name="Normal 5 4 4 3 4" xfId="48275" xr:uid="{00000000-0005-0000-0000-000011B90000}"/>
    <cellStyle name="Normal 5 4 4 3 4 2" xfId="48276" xr:uid="{00000000-0005-0000-0000-000012B90000}"/>
    <cellStyle name="Normal 5 4 4 3 4 2 2" xfId="48277" xr:uid="{00000000-0005-0000-0000-000013B90000}"/>
    <cellStyle name="Normal 5 4 4 3 4 3" xfId="48278" xr:uid="{00000000-0005-0000-0000-000014B90000}"/>
    <cellStyle name="Normal 5 4 4 3 4 3 2" xfId="48279" xr:uid="{00000000-0005-0000-0000-000015B90000}"/>
    <cellStyle name="Normal 5 4 4 3 4 3 2 2" xfId="48280" xr:uid="{00000000-0005-0000-0000-000016B90000}"/>
    <cellStyle name="Normal 5 4 4 3 4 3 3" xfId="48281" xr:uid="{00000000-0005-0000-0000-000017B90000}"/>
    <cellStyle name="Normal 5 4 4 3 4 4" xfId="48282" xr:uid="{00000000-0005-0000-0000-000018B90000}"/>
    <cellStyle name="Normal 5 4 4 3 5" xfId="48283" xr:uid="{00000000-0005-0000-0000-000019B90000}"/>
    <cellStyle name="Normal 5 4 4 3 5 2" xfId="48284" xr:uid="{00000000-0005-0000-0000-00001AB90000}"/>
    <cellStyle name="Normal 5 4 4 3 6" xfId="48285" xr:uid="{00000000-0005-0000-0000-00001BB90000}"/>
    <cellStyle name="Normal 5 4 4 3 6 2" xfId="48286" xr:uid="{00000000-0005-0000-0000-00001CB90000}"/>
    <cellStyle name="Normal 5 4 4 3 6 2 2" xfId="48287" xr:uid="{00000000-0005-0000-0000-00001DB90000}"/>
    <cellStyle name="Normal 5 4 4 3 6 3" xfId="48288" xr:uid="{00000000-0005-0000-0000-00001EB90000}"/>
    <cellStyle name="Normal 5 4 4 3 7" xfId="48289" xr:uid="{00000000-0005-0000-0000-00001FB90000}"/>
    <cellStyle name="Normal 5 4 4 3 7 2" xfId="48290" xr:uid="{00000000-0005-0000-0000-000020B90000}"/>
    <cellStyle name="Normal 5 4 4 3 8" xfId="48291" xr:uid="{00000000-0005-0000-0000-000021B90000}"/>
    <cellStyle name="Normal 5 4 4 4" xfId="48292" xr:uid="{00000000-0005-0000-0000-000022B90000}"/>
    <cellStyle name="Normal 5 4 4 4 2" xfId="48293" xr:uid="{00000000-0005-0000-0000-000023B90000}"/>
    <cellStyle name="Normal 5 4 4 4 2 2" xfId="48294" xr:uid="{00000000-0005-0000-0000-000024B90000}"/>
    <cellStyle name="Normal 5 4 4 4 2 2 2" xfId="48295" xr:uid="{00000000-0005-0000-0000-000025B90000}"/>
    <cellStyle name="Normal 5 4 4 4 2 3" xfId="48296" xr:uid="{00000000-0005-0000-0000-000026B90000}"/>
    <cellStyle name="Normal 5 4 4 4 2 3 2" xfId="48297" xr:uid="{00000000-0005-0000-0000-000027B90000}"/>
    <cellStyle name="Normal 5 4 4 4 2 3 2 2" xfId="48298" xr:uid="{00000000-0005-0000-0000-000028B90000}"/>
    <cellStyle name="Normal 5 4 4 4 2 3 3" xfId="48299" xr:uid="{00000000-0005-0000-0000-000029B90000}"/>
    <cellStyle name="Normal 5 4 4 4 2 4" xfId="48300" xr:uid="{00000000-0005-0000-0000-00002AB90000}"/>
    <cellStyle name="Normal 5 4 4 4 3" xfId="48301" xr:uid="{00000000-0005-0000-0000-00002BB90000}"/>
    <cellStyle name="Normal 5 4 4 4 3 2" xfId="48302" xr:uid="{00000000-0005-0000-0000-00002CB90000}"/>
    <cellStyle name="Normal 5 4 4 4 4" xfId="48303" xr:uid="{00000000-0005-0000-0000-00002DB90000}"/>
    <cellStyle name="Normal 5 4 4 4 4 2" xfId="48304" xr:uid="{00000000-0005-0000-0000-00002EB90000}"/>
    <cellStyle name="Normal 5 4 4 4 4 2 2" xfId="48305" xr:uid="{00000000-0005-0000-0000-00002FB90000}"/>
    <cellStyle name="Normal 5 4 4 4 4 3" xfId="48306" xr:uid="{00000000-0005-0000-0000-000030B90000}"/>
    <cellStyle name="Normal 5 4 4 4 5" xfId="48307" xr:uid="{00000000-0005-0000-0000-000031B90000}"/>
    <cellStyle name="Normal 5 4 4 5" xfId="48308" xr:uid="{00000000-0005-0000-0000-000032B90000}"/>
    <cellStyle name="Normal 5 4 4 5 2" xfId="48309" xr:uid="{00000000-0005-0000-0000-000033B90000}"/>
    <cellStyle name="Normal 5 4 4 5 2 2" xfId="48310" xr:uid="{00000000-0005-0000-0000-000034B90000}"/>
    <cellStyle name="Normal 5 4 4 5 3" xfId="48311" xr:uid="{00000000-0005-0000-0000-000035B90000}"/>
    <cellStyle name="Normal 5 4 4 5 3 2" xfId="48312" xr:uid="{00000000-0005-0000-0000-000036B90000}"/>
    <cellStyle name="Normal 5 4 4 5 3 2 2" xfId="48313" xr:uid="{00000000-0005-0000-0000-000037B90000}"/>
    <cellStyle name="Normal 5 4 4 5 3 3" xfId="48314" xr:uid="{00000000-0005-0000-0000-000038B90000}"/>
    <cellStyle name="Normal 5 4 4 5 4" xfId="48315" xr:uid="{00000000-0005-0000-0000-000039B90000}"/>
    <cellStyle name="Normal 5 4 4 6" xfId="48316" xr:uid="{00000000-0005-0000-0000-00003AB90000}"/>
    <cellStyle name="Normal 5 4 4 6 2" xfId="48317" xr:uid="{00000000-0005-0000-0000-00003BB90000}"/>
    <cellStyle name="Normal 5 4 4 6 2 2" xfId="48318" xr:uid="{00000000-0005-0000-0000-00003CB90000}"/>
    <cellStyle name="Normal 5 4 4 6 3" xfId="48319" xr:uid="{00000000-0005-0000-0000-00003DB90000}"/>
    <cellStyle name="Normal 5 4 4 6 3 2" xfId="48320" xr:uid="{00000000-0005-0000-0000-00003EB90000}"/>
    <cellStyle name="Normal 5 4 4 6 3 2 2" xfId="48321" xr:uid="{00000000-0005-0000-0000-00003FB90000}"/>
    <cellStyle name="Normal 5 4 4 6 3 3" xfId="48322" xr:uid="{00000000-0005-0000-0000-000040B90000}"/>
    <cellStyle name="Normal 5 4 4 6 4" xfId="48323" xr:uid="{00000000-0005-0000-0000-000041B90000}"/>
    <cellStyle name="Normal 5 4 4 7" xfId="48324" xr:uid="{00000000-0005-0000-0000-000042B90000}"/>
    <cellStyle name="Normal 5 4 4 7 2" xfId="48325" xr:uid="{00000000-0005-0000-0000-000043B90000}"/>
    <cellStyle name="Normal 5 4 4 8" xfId="48326" xr:uid="{00000000-0005-0000-0000-000044B90000}"/>
    <cellStyle name="Normal 5 4 4 8 2" xfId="48327" xr:uid="{00000000-0005-0000-0000-000045B90000}"/>
    <cellStyle name="Normal 5 4 4 8 2 2" xfId="48328" xr:uid="{00000000-0005-0000-0000-000046B90000}"/>
    <cellStyle name="Normal 5 4 4 8 3" xfId="48329" xr:uid="{00000000-0005-0000-0000-000047B90000}"/>
    <cellStyle name="Normal 5 4 4 9" xfId="48330" xr:uid="{00000000-0005-0000-0000-000048B90000}"/>
    <cellStyle name="Normal 5 4 4 9 2" xfId="48331" xr:uid="{00000000-0005-0000-0000-000049B90000}"/>
    <cellStyle name="Normal 5 4 5" xfId="48332" xr:uid="{00000000-0005-0000-0000-00004AB90000}"/>
    <cellStyle name="Normal 5 4 5 10" xfId="48333" xr:uid="{00000000-0005-0000-0000-00004BB90000}"/>
    <cellStyle name="Normal 5 4 5 11" xfId="48334" xr:uid="{00000000-0005-0000-0000-00004CB90000}"/>
    <cellStyle name="Normal 5 4 5 2" xfId="48335" xr:uid="{00000000-0005-0000-0000-00004DB90000}"/>
    <cellStyle name="Normal 5 4 5 2 10" xfId="48336" xr:uid="{00000000-0005-0000-0000-00004EB90000}"/>
    <cellStyle name="Normal 5 4 5 2 2" xfId="48337" xr:uid="{00000000-0005-0000-0000-00004FB90000}"/>
    <cellStyle name="Normal 5 4 5 2 2 2" xfId="48338" xr:uid="{00000000-0005-0000-0000-000050B90000}"/>
    <cellStyle name="Normal 5 4 5 2 2 2 2" xfId="48339" xr:uid="{00000000-0005-0000-0000-000051B90000}"/>
    <cellStyle name="Normal 5 4 5 2 2 2 2 2" xfId="48340" xr:uid="{00000000-0005-0000-0000-000052B90000}"/>
    <cellStyle name="Normal 5 4 5 2 2 2 2 2 2" xfId="48341" xr:uid="{00000000-0005-0000-0000-000053B90000}"/>
    <cellStyle name="Normal 5 4 5 2 2 2 2 3" xfId="48342" xr:uid="{00000000-0005-0000-0000-000054B90000}"/>
    <cellStyle name="Normal 5 4 5 2 2 2 2 3 2" xfId="48343" xr:uid="{00000000-0005-0000-0000-000055B90000}"/>
    <cellStyle name="Normal 5 4 5 2 2 2 2 3 2 2" xfId="48344" xr:uid="{00000000-0005-0000-0000-000056B90000}"/>
    <cellStyle name="Normal 5 4 5 2 2 2 2 3 3" xfId="48345" xr:uid="{00000000-0005-0000-0000-000057B90000}"/>
    <cellStyle name="Normal 5 4 5 2 2 2 2 4" xfId="48346" xr:uid="{00000000-0005-0000-0000-000058B90000}"/>
    <cellStyle name="Normal 5 4 5 2 2 2 3" xfId="48347" xr:uid="{00000000-0005-0000-0000-000059B90000}"/>
    <cellStyle name="Normal 5 4 5 2 2 2 3 2" xfId="48348" xr:uid="{00000000-0005-0000-0000-00005AB90000}"/>
    <cellStyle name="Normal 5 4 5 2 2 2 4" xfId="48349" xr:uid="{00000000-0005-0000-0000-00005BB90000}"/>
    <cellStyle name="Normal 5 4 5 2 2 2 4 2" xfId="48350" xr:uid="{00000000-0005-0000-0000-00005CB90000}"/>
    <cellStyle name="Normal 5 4 5 2 2 2 4 2 2" xfId="48351" xr:uid="{00000000-0005-0000-0000-00005DB90000}"/>
    <cellStyle name="Normal 5 4 5 2 2 2 4 3" xfId="48352" xr:uid="{00000000-0005-0000-0000-00005EB90000}"/>
    <cellStyle name="Normal 5 4 5 2 2 2 5" xfId="48353" xr:uid="{00000000-0005-0000-0000-00005FB90000}"/>
    <cellStyle name="Normal 5 4 5 2 2 3" xfId="48354" xr:uid="{00000000-0005-0000-0000-000060B90000}"/>
    <cellStyle name="Normal 5 4 5 2 2 3 2" xfId="48355" xr:uid="{00000000-0005-0000-0000-000061B90000}"/>
    <cellStyle name="Normal 5 4 5 2 2 3 2 2" xfId="48356" xr:uid="{00000000-0005-0000-0000-000062B90000}"/>
    <cellStyle name="Normal 5 4 5 2 2 3 3" xfId="48357" xr:uid="{00000000-0005-0000-0000-000063B90000}"/>
    <cellStyle name="Normal 5 4 5 2 2 3 3 2" xfId="48358" xr:uid="{00000000-0005-0000-0000-000064B90000}"/>
    <cellStyle name="Normal 5 4 5 2 2 3 3 2 2" xfId="48359" xr:uid="{00000000-0005-0000-0000-000065B90000}"/>
    <cellStyle name="Normal 5 4 5 2 2 3 3 3" xfId="48360" xr:uid="{00000000-0005-0000-0000-000066B90000}"/>
    <cellStyle name="Normal 5 4 5 2 2 3 4" xfId="48361" xr:uid="{00000000-0005-0000-0000-000067B90000}"/>
    <cellStyle name="Normal 5 4 5 2 2 4" xfId="48362" xr:uid="{00000000-0005-0000-0000-000068B90000}"/>
    <cellStyle name="Normal 5 4 5 2 2 4 2" xfId="48363" xr:uid="{00000000-0005-0000-0000-000069B90000}"/>
    <cellStyle name="Normal 5 4 5 2 2 4 2 2" xfId="48364" xr:uid="{00000000-0005-0000-0000-00006AB90000}"/>
    <cellStyle name="Normal 5 4 5 2 2 4 3" xfId="48365" xr:uid="{00000000-0005-0000-0000-00006BB90000}"/>
    <cellStyle name="Normal 5 4 5 2 2 4 3 2" xfId="48366" xr:uid="{00000000-0005-0000-0000-00006CB90000}"/>
    <cellStyle name="Normal 5 4 5 2 2 4 3 2 2" xfId="48367" xr:uid="{00000000-0005-0000-0000-00006DB90000}"/>
    <cellStyle name="Normal 5 4 5 2 2 4 3 3" xfId="48368" xr:uid="{00000000-0005-0000-0000-00006EB90000}"/>
    <cellStyle name="Normal 5 4 5 2 2 4 4" xfId="48369" xr:uid="{00000000-0005-0000-0000-00006FB90000}"/>
    <cellStyle name="Normal 5 4 5 2 2 5" xfId="48370" xr:uid="{00000000-0005-0000-0000-000070B90000}"/>
    <cellStyle name="Normal 5 4 5 2 2 5 2" xfId="48371" xr:uid="{00000000-0005-0000-0000-000071B90000}"/>
    <cellStyle name="Normal 5 4 5 2 2 6" xfId="48372" xr:uid="{00000000-0005-0000-0000-000072B90000}"/>
    <cellStyle name="Normal 5 4 5 2 2 6 2" xfId="48373" xr:uid="{00000000-0005-0000-0000-000073B90000}"/>
    <cellStyle name="Normal 5 4 5 2 2 6 2 2" xfId="48374" xr:uid="{00000000-0005-0000-0000-000074B90000}"/>
    <cellStyle name="Normal 5 4 5 2 2 6 3" xfId="48375" xr:uid="{00000000-0005-0000-0000-000075B90000}"/>
    <cellStyle name="Normal 5 4 5 2 2 7" xfId="48376" xr:uid="{00000000-0005-0000-0000-000076B90000}"/>
    <cellStyle name="Normal 5 4 5 2 2 7 2" xfId="48377" xr:uid="{00000000-0005-0000-0000-000077B90000}"/>
    <cellStyle name="Normal 5 4 5 2 2 8" xfId="48378" xr:uid="{00000000-0005-0000-0000-000078B90000}"/>
    <cellStyle name="Normal 5 4 5 2 3" xfId="48379" xr:uid="{00000000-0005-0000-0000-000079B90000}"/>
    <cellStyle name="Normal 5 4 5 2 3 2" xfId="48380" xr:uid="{00000000-0005-0000-0000-00007AB90000}"/>
    <cellStyle name="Normal 5 4 5 2 3 2 2" xfId="48381" xr:uid="{00000000-0005-0000-0000-00007BB90000}"/>
    <cellStyle name="Normal 5 4 5 2 3 2 2 2" xfId="48382" xr:uid="{00000000-0005-0000-0000-00007CB90000}"/>
    <cellStyle name="Normal 5 4 5 2 3 2 3" xfId="48383" xr:uid="{00000000-0005-0000-0000-00007DB90000}"/>
    <cellStyle name="Normal 5 4 5 2 3 2 3 2" xfId="48384" xr:uid="{00000000-0005-0000-0000-00007EB90000}"/>
    <cellStyle name="Normal 5 4 5 2 3 2 3 2 2" xfId="48385" xr:uid="{00000000-0005-0000-0000-00007FB90000}"/>
    <cellStyle name="Normal 5 4 5 2 3 2 3 3" xfId="48386" xr:uid="{00000000-0005-0000-0000-000080B90000}"/>
    <cellStyle name="Normal 5 4 5 2 3 2 4" xfId="48387" xr:uid="{00000000-0005-0000-0000-000081B90000}"/>
    <cellStyle name="Normal 5 4 5 2 3 3" xfId="48388" xr:uid="{00000000-0005-0000-0000-000082B90000}"/>
    <cellStyle name="Normal 5 4 5 2 3 3 2" xfId="48389" xr:uid="{00000000-0005-0000-0000-000083B90000}"/>
    <cellStyle name="Normal 5 4 5 2 3 4" xfId="48390" xr:uid="{00000000-0005-0000-0000-000084B90000}"/>
    <cellStyle name="Normal 5 4 5 2 3 4 2" xfId="48391" xr:uid="{00000000-0005-0000-0000-000085B90000}"/>
    <cellStyle name="Normal 5 4 5 2 3 4 2 2" xfId="48392" xr:uid="{00000000-0005-0000-0000-000086B90000}"/>
    <cellStyle name="Normal 5 4 5 2 3 4 3" xfId="48393" xr:uid="{00000000-0005-0000-0000-000087B90000}"/>
    <cellStyle name="Normal 5 4 5 2 3 5" xfId="48394" xr:uid="{00000000-0005-0000-0000-000088B90000}"/>
    <cellStyle name="Normal 5 4 5 2 4" xfId="48395" xr:uid="{00000000-0005-0000-0000-000089B90000}"/>
    <cellStyle name="Normal 5 4 5 2 4 2" xfId="48396" xr:uid="{00000000-0005-0000-0000-00008AB90000}"/>
    <cellStyle name="Normal 5 4 5 2 4 2 2" xfId="48397" xr:uid="{00000000-0005-0000-0000-00008BB90000}"/>
    <cellStyle name="Normal 5 4 5 2 4 3" xfId="48398" xr:uid="{00000000-0005-0000-0000-00008CB90000}"/>
    <cellStyle name="Normal 5 4 5 2 4 3 2" xfId="48399" xr:uid="{00000000-0005-0000-0000-00008DB90000}"/>
    <cellStyle name="Normal 5 4 5 2 4 3 2 2" xfId="48400" xr:uid="{00000000-0005-0000-0000-00008EB90000}"/>
    <cellStyle name="Normal 5 4 5 2 4 3 3" xfId="48401" xr:uid="{00000000-0005-0000-0000-00008FB90000}"/>
    <cellStyle name="Normal 5 4 5 2 4 4" xfId="48402" xr:uid="{00000000-0005-0000-0000-000090B90000}"/>
    <cellStyle name="Normal 5 4 5 2 5" xfId="48403" xr:uid="{00000000-0005-0000-0000-000091B90000}"/>
    <cellStyle name="Normal 5 4 5 2 5 2" xfId="48404" xr:uid="{00000000-0005-0000-0000-000092B90000}"/>
    <cellStyle name="Normal 5 4 5 2 5 2 2" xfId="48405" xr:uid="{00000000-0005-0000-0000-000093B90000}"/>
    <cellStyle name="Normal 5 4 5 2 5 3" xfId="48406" xr:uid="{00000000-0005-0000-0000-000094B90000}"/>
    <cellStyle name="Normal 5 4 5 2 5 3 2" xfId="48407" xr:uid="{00000000-0005-0000-0000-000095B90000}"/>
    <cellStyle name="Normal 5 4 5 2 5 3 2 2" xfId="48408" xr:uid="{00000000-0005-0000-0000-000096B90000}"/>
    <cellStyle name="Normal 5 4 5 2 5 3 3" xfId="48409" xr:uid="{00000000-0005-0000-0000-000097B90000}"/>
    <cellStyle name="Normal 5 4 5 2 5 4" xfId="48410" xr:uid="{00000000-0005-0000-0000-000098B90000}"/>
    <cellStyle name="Normal 5 4 5 2 6" xfId="48411" xr:uid="{00000000-0005-0000-0000-000099B90000}"/>
    <cellStyle name="Normal 5 4 5 2 6 2" xfId="48412" xr:uid="{00000000-0005-0000-0000-00009AB90000}"/>
    <cellStyle name="Normal 5 4 5 2 7" xfId="48413" xr:uid="{00000000-0005-0000-0000-00009BB90000}"/>
    <cellStyle name="Normal 5 4 5 2 7 2" xfId="48414" xr:uid="{00000000-0005-0000-0000-00009CB90000}"/>
    <cellStyle name="Normal 5 4 5 2 7 2 2" xfId="48415" xr:uid="{00000000-0005-0000-0000-00009DB90000}"/>
    <cellStyle name="Normal 5 4 5 2 7 3" xfId="48416" xr:uid="{00000000-0005-0000-0000-00009EB90000}"/>
    <cellStyle name="Normal 5 4 5 2 8" xfId="48417" xr:uid="{00000000-0005-0000-0000-00009FB90000}"/>
    <cellStyle name="Normal 5 4 5 2 8 2" xfId="48418" xr:uid="{00000000-0005-0000-0000-0000A0B90000}"/>
    <cellStyle name="Normal 5 4 5 2 9" xfId="48419" xr:uid="{00000000-0005-0000-0000-0000A1B90000}"/>
    <cellStyle name="Normal 5 4 5 3" xfId="48420" xr:uid="{00000000-0005-0000-0000-0000A2B90000}"/>
    <cellStyle name="Normal 5 4 5 3 2" xfId="48421" xr:uid="{00000000-0005-0000-0000-0000A3B90000}"/>
    <cellStyle name="Normal 5 4 5 3 2 2" xfId="48422" xr:uid="{00000000-0005-0000-0000-0000A4B90000}"/>
    <cellStyle name="Normal 5 4 5 3 2 2 2" xfId="48423" xr:uid="{00000000-0005-0000-0000-0000A5B90000}"/>
    <cellStyle name="Normal 5 4 5 3 2 2 2 2" xfId="48424" xr:uid="{00000000-0005-0000-0000-0000A6B90000}"/>
    <cellStyle name="Normal 5 4 5 3 2 2 3" xfId="48425" xr:uid="{00000000-0005-0000-0000-0000A7B90000}"/>
    <cellStyle name="Normal 5 4 5 3 2 2 3 2" xfId="48426" xr:uid="{00000000-0005-0000-0000-0000A8B90000}"/>
    <cellStyle name="Normal 5 4 5 3 2 2 3 2 2" xfId="48427" xr:uid="{00000000-0005-0000-0000-0000A9B90000}"/>
    <cellStyle name="Normal 5 4 5 3 2 2 3 3" xfId="48428" xr:uid="{00000000-0005-0000-0000-0000AAB90000}"/>
    <cellStyle name="Normal 5 4 5 3 2 2 4" xfId="48429" xr:uid="{00000000-0005-0000-0000-0000ABB90000}"/>
    <cellStyle name="Normal 5 4 5 3 2 3" xfId="48430" xr:uid="{00000000-0005-0000-0000-0000ACB90000}"/>
    <cellStyle name="Normal 5 4 5 3 2 3 2" xfId="48431" xr:uid="{00000000-0005-0000-0000-0000ADB90000}"/>
    <cellStyle name="Normal 5 4 5 3 2 4" xfId="48432" xr:uid="{00000000-0005-0000-0000-0000AEB90000}"/>
    <cellStyle name="Normal 5 4 5 3 2 4 2" xfId="48433" xr:uid="{00000000-0005-0000-0000-0000AFB90000}"/>
    <cellStyle name="Normal 5 4 5 3 2 4 2 2" xfId="48434" xr:uid="{00000000-0005-0000-0000-0000B0B90000}"/>
    <cellStyle name="Normal 5 4 5 3 2 4 3" xfId="48435" xr:uid="{00000000-0005-0000-0000-0000B1B90000}"/>
    <cellStyle name="Normal 5 4 5 3 2 5" xfId="48436" xr:uid="{00000000-0005-0000-0000-0000B2B90000}"/>
    <cellStyle name="Normal 5 4 5 3 3" xfId="48437" xr:uid="{00000000-0005-0000-0000-0000B3B90000}"/>
    <cellStyle name="Normal 5 4 5 3 3 2" xfId="48438" xr:uid="{00000000-0005-0000-0000-0000B4B90000}"/>
    <cellStyle name="Normal 5 4 5 3 3 2 2" xfId="48439" xr:uid="{00000000-0005-0000-0000-0000B5B90000}"/>
    <cellStyle name="Normal 5 4 5 3 3 3" xfId="48440" xr:uid="{00000000-0005-0000-0000-0000B6B90000}"/>
    <cellStyle name="Normal 5 4 5 3 3 3 2" xfId="48441" xr:uid="{00000000-0005-0000-0000-0000B7B90000}"/>
    <cellStyle name="Normal 5 4 5 3 3 3 2 2" xfId="48442" xr:uid="{00000000-0005-0000-0000-0000B8B90000}"/>
    <cellStyle name="Normal 5 4 5 3 3 3 3" xfId="48443" xr:uid="{00000000-0005-0000-0000-0000B9B90000}"/>
    <cellStyle name="Normal 5 4 5 3 3 4" xfId="48444" xr:uid="{00000000-0005-0000-0000-0000BAB90000}"/>
    <cellStyle name="Normal 5 4 5 3 4" xfId="48445" xr:uid="{00000000-0005-0000-0000-0000BBB90000}"/>
    <cellStyle name="Normal 5 4 5 3 4 2" xfId="48446" xr:uid="{00000000-0005-0000-0000-0000BCB90000}"/>
    <cellStyle name="Normal 5 4 5 3 4 2 2" xfId="48447" xr:uid="{00000000-0005-0000-0000-0000BDB90000}"/>
    <cellStyle name="Normal 5 4 5 3 4 3" xfId="48448" xr:uid="{00000000-0005-0000-0000-0000BEB90000}"/>
    <cellStyle name="Normal 5 4 5 3 4 3 2" xfId="48449" xr:uid="{00000000-0005-0000-0000-0000BFB90000}"/>
    <cellStyle name="Normal 5 4 5 3 4 3 2 2" xfId="48450" xr:uid="{00000000-0005-0000-0000-0000C0B90000}"/>
    <cellStyle name="Normal 5 4 5 3 4 3 3" xfId="48451" xr:uid="{00000000-0005-0000-0000-0000C1B90000}"/>
    <cellStyle name="Normal 5 4 5 3 4 4" xfId="48452" xr:uid="{00000000-0005-0000-0000-0000C2B90000}"/>
    <cellStyle name="Normal 5 4 5 3 5" xfId="48453" xr:uid="{00000000-0005-0000-0000-0000C3B90000}"/>
    <cellStyle name="Normal 5 4 5 3 5 2" xfId="48454" xr:uid="{00000000-0005-0000-0000-0000C4B90000}"/>
    <cellStyle name="Normal 5 4 5 3 6" xfId="48455" xr:uid="{00000000-0005-0000-0000-0000C5B90000}"/>
    <cellStyle name="Normal 5 4 5 3 6 2" xfId="48456" xr:uid="{00000000-0005-0000-0000-0000C6B90000}"/>
    <cellStyle name="Normal 5 4 5 3 6 2 2" xfId="48457" xr:uid="{00000000-0005-0000-0000-0000C7B90000}"/>
    <cellStyle name="Normal 5 4 5 3 6 3" xfId="48458" xr:uid="{00000000-0005-0000-0000-0000C8B90000}"/>
    <cellStyle name="Normal 5 4 5 3 7" xfId="48459" xr:uid="{00000000-0005-0000-0000-0000C9B90000}"/>
    <cellStyle name="Normal 5 4 5 3 7 2" xfId="48460" xr:uid="{00000000-0005-0000-0000-0000CAB90000}"/>
    <cellStyle name="Normal 5 4 5 3 8" xfId="48461" xr:uid="{00000000-0005-0000-0000-0000CBB90000}"/>
    <cellStyle name="Normal 5 4 5 4" xfId="48462" xr:uid="{00000000-0005-0000-0000-0000CCB90000}"/>
    <cellStyle name="Normal 5 4 5 4 2" xfId="48463" xr:uid="{00000000-0005-0000-0000-0000CDB90000}"/>
    <cellStyle name="Normal 5 4 5 4 2 2" xfId="48464" xr:uid="{00000000-0005-0000-0000-0000CEB90000}"/>
    <cellStyle name="Normal 5 4 5 4 2 2 2" xfId="48465" xr:uid="{00000000-0005-0000-0000-0000CFB90000}"/>
    <cellStyle name="Normal 5 4 5 4 2 3" xfId="48466" xr:uid="{00000000-0005-0000-0000-0000D0B90000}"/>
    <cellStyle name="Normal 5 4 5 4 2 3 2" xfId="48467" xr:uid="{00000000-0005-0000-0000-0000D1B90000}"/>
    <cellStyle name="Normal 5 4 5 4 2 3 2 2" xfId="48468" xr:uid="{00000000-0005-0000-0000-0000D2B90000}"/>
    <cellStyle name="Normal 5 4 5 4 2 3 3" xfId="48469" xr:uid="{00000000-0005-0000-0000-0000D3B90000}"/>
    <cellStyle name="Normal 5 4 5 4 2 4" xfId="48470" xr:uid="{00000000-0005-0000-0000-0000D4B90000}"/>
    <cellStyle name="Normal 5 4 5 4 3" xfId="48471" xr:uid="{00000000-0005-0000-0000-0000D5B90000}"/>
    <cellStyle name="Normal 5 4 5 4 3 2" xfId="48472" xr:uid="{00000000-0005-0000-0000-0000D6B90000}"/>
    <cellStyle name="Normal 5 4 5 4 4" xfId="48473" xr:uid="{00000000-0005-0000-0000-0000D7B90000}"/>
    <cellStyle name="Normal 5 4 5 4 4 2" xfId="48474" xr:uid="{00000000-0005-0000-0000-0000D8B90000}"/>
    <cellStyle name="Normal 5 4 5 4 4 2 2" xfId="48475" xr:uid="{00000000-0005-0000-0000-0000D9B90000}"/>
    <cellStyle name="Normal 5 4 5 4 4 3" xfId="48476" xr:uid="{00000000-0005-0000-0000-0000DAB90000}"/>
    <cellStyle name="Normal 5 4 5 4 5" xfId="48477" xr:uid="{00000000-0005-0000-0000-0000DBB90000}"/>
    <cellStyle name="Normal 5 4 5 5" xfId="48478" xr:uid="{00000000-0005-0000-0000-0000DCB90000}"/>
    <cellStyle name="Normal 5 4 5 5 2" xfId="48479" xr:uid="{00000000-0005-0000-0000-0000DDB90000}"/>
    <cellStyle name="Normal 5 4 5 5 2 2" xfId="48480" xr:uid="{00000000-0005-0000-0000-0000DEB90000}"/>
    <cellStyle name="Normal 5 4 5 5 3" xfId="48481" xr:uid="{00000000-0005-0000-0000-0000DFB90000}"/>
    <cellStyle name="Normal 5 4 5 5 3 2" xfId="48482" xr:uid="{00000000-0005-0000-0000-0000E0B90000}"/>
    <cellStyle name="Normal 5 4 5 5 3 2 2" xfId="48483" xr:uid="{00000000-0005-0000-0000-0000E1B90000}"/>
    <cellStyle name="Normal 5 4 5 5 3 3" xfId="48484" xr:uid="{00000000-0005-0000-0000-0000E2B90000}"/>
    <cellStyle name="Normal 5 4 5 5 4" xfId="48485" xr:uid="{00000000-0005-0000-0000-0000E3B90000}"/>
    <cellStyle name="Normal 5 4 5 6" xfId="48486" xr:uid="{00000000-0005-0000-0000-0000E4B90000}"/>
    <cellStyle name="Normal 5 4 5 6 2" xfId="48487" xr:uid="{00000000-0005-0000-0000-0000E5B90000}"/>
    <cellStyle name="Normal 5 4 5 6 2 2" xfId="48488" xr:uid="{00000000-0005-0000-0000-0000E6B90000}"/>
    <cellStyle name="Normal 5 4 5 6 3" xfId="48489" xr:uid="{00000000-0005-0000-0000-0000E7B90000}"/>
    <cellStyle name="Normal 5 4 5 6 3 2" xfId="48490" xr:uid="{00000000-0005-0000-0000-0000E8B90000}"/>
    <cellStyle name="Normal 5 4 5 6 3 2 2" xfId="48491" xr:uid="{00000000-0005-0000-0000-0000E9B90000}"/>
    <cellStyle name="Normal 5 4 5 6 3 3" xfId="48492" xr:uid="{00000000-0005-0000-0000-0000EAB90000}"/>
    <cellStyle name="Normal 5 4 5 6 4" xfId="48493" xr:uid="{00000000-0005-0000-0000-0000EBB90000}"/>
    <cellStyle name="Normal 5 4 5 7" xfId="48494" xr:uid="{00000000-0005-0000-0000-0000ECB90000}"/>
    <cellStyle name="Normal 5 4 5 7 2" xfId="48495" xr:uid="{00000000-0005-0000-0000-0000EDB90000}"/>
    <cellStyle name="Normal 5 4 5 8" xfId="48496" xr:uid="{00000000-0005-0000-0000-0000EEB90000}"/>
    <cellStyle name="Normal 5 4 5 8 2" xfId="48497" xr:uid="{00000000-0005-0000-0000-0000EFB90000}"/>
    <cellStyle name="Normal 5 4 5 8 2 2" xfId="48498" xr:uid="{00000000-0005-0000-0000-0000F0B90000}"/>
    <cellStyle name="Normal 5 4 5 8 3" xfId="48499" xr:uid="{00000000-0005-0000-0000-0000F1B90000}"/>
    <cellStyle name="Normal 5 4 5 9" xfId="48500" xr:uid="{00000000-0005-0000-0000-0000F2B90000}"/>
    <cellStyle name="Normal 5 4 5 9 2" xfId="48501" xr:uid="{00000000-0005-0000-0000-0000F3B90000}"/>
    <cellStyle name="Normal 5 4 6" xfId="48502" xr:uid="{00000000-0005-0000-0000-0000F4B90000}"/>
    <cellStyle name="Normal 5 4 6 10" xfId="48503" xr:uid="{00000000-0005-0000-0000-0000F5B90000}"/>
    <cellStyle name="Normal 5 4 6 2" xfId="48504" xr:uid="{00000000-0005-0000-0000-0000F6B90000}"/>
    <cellStyle name="Normal 5 4 6 2 2" xfId="48505" xr:uid="{00000000-0005-0000-0000-0000F7B90000}"/>
    <cellStyle name="Normal 5 4 6 2 2 2" xfId="48506" xr:uid="{00000000-0005-0000-0000-0000F8B90000}"/>
    <cellStyle name="Normal 5 4 6 2 2 2 2" xfId="48507" xr:uid="{00000000-0005-0000-0000-0000F9B90000}"/>
    <cellStyle name="Normal 5 4 6 2 2 2 2 2" xfId="48508" xr:uid="{00000000-0005-0000-0000-0000FAB90000}"/>
    <cellStyle name="Normal 5 4 6 2 2 2 3" xfId="48509" xr:uid="{00000000-0005-0000-0000-0000FBB90000}"/>
    <cellStyle name="Normal 5 4 6 2 2 2 3 2" xfId="48510" xr:uid="{00000000-0005-0000-0000-0000FCB90000}"/>
    <cellStyle name="Normal 5 4 6 2 2 2 3 2 2" xfId="48511" xr:uid="{00000000-0005-0000-0000-0000FDB90000}"/>
    <cellStyle name="Normal 5 4 6 2 2 2 3 3" xfId="48512" xr:uid="{00000000-0005-0000-0000-0000FEB90000}"/>
    <cellStyle name="Normal 5 4 6 2 2 2 4" xfId="48513" xr:uid="{00000000-0005-0000-0000-0000FFB90000}"/>
    <cellStyle name="Normal 5 4 6 2 2 3" xfId="48514" xr:uid="{00000000-0005-0000-0000-000000BA0000}"/>
    <cellStyle name="Normal 5 4 6 2 2 3 2" xfId="48515" xr:uid="{00000000-0005-0000-0000-000001BA0000}"/>
    <cellStyle name="Normal 5 4 6 2 2 4" xfId="48516" xr:uid="{00000000-0005-0000-0000-000002BA0000}"/>
    <cellStyle name="Normal 5 4 6 2 2 4 2" xfId="48517" xr:uid="{00000000-0005-0000-0000-000003BA0000}"/>
    <cellStyle name="Normal 5 4 6 2 2 4 2 2" xfId="48518" xr:uid="{00000000-0005-0000-0000-000004BA0000}"/>
    <cellStyle name="Normal 5 4 6 2 2 4 3" xfId="48519" xr:uid="{00000000-0005-0000-0000-000005BA0000}"/>
    <cellStyle name="Normal 5 4 6 2 2 5" xfId="48520" xr:uid="{00000000-0005-0000-0000-000006BA0000}"/>
    <cellStyle name="Normal 5 4 6 2 3" xfId="48521" xr:uid="{00000000-0005-0000-0000-000007BA0000}"/>
    <cellStyle name="Normal 5 4 6 2 3 2" xfId="48522" xr:uid="{00000000-0005-0000-0000-000008BA0000}"/>
    <cellStyle name="Normal 5 4 6 2 3 2 2" xfId="48523" xr:uid="{00000000-0005-0000-0000-000009BA0000}"/>
    <cellStyle name="Normal 5 4 6 2 3 3" xfId="48524" xr:uid="{00000000-0005-0000-0000-00000ABA0000}"/>
    <cellStyle name="Normal 5 4 6 2 3 3 2" xfId="48525" xr:uid="{00000000-0005-0000-0000-00000BBA0000}"/>
    <cellStyle name="Normal 5 4 6 2 3 3 2 2" xfId="48526" xr:uid="{00000000-0005-0000-0000-00000CBA0000}"/>
    <cellStyle name="Normal 5 4 6 2 3 3 3" xfId="48527" xr:uid="{00000000-0005-0000-0000-00000DBA0000}"/>
    <cellStyle name="Normal 5 4 6 2 3 4" xfId="48528" xr:uid="{00000000-0005-0000-0000-00000EBA0000}"/>
    <cellStyle name="Normal 5 4 6 2 4" xfId="48529" xr:uid="{00000000-0005-0000-0000-00000FBA0000}"/>
    <cellStyle name="Normal 5 4 6 2 4 2" xfId="48530" xr:uid="{00000000-0005-0000-0000-000010BA0000}"/>
    <cellStyle name="Normal 5 4 6 2 4 2 2" xfId="48531" xr:uid="{00000000-0005-0000-0000-000011BA0000}"/>
    <cellStyle name="Normal 5 4 6 2 4 3" xfId="48532" xr:uid="{00000000-0005-0000-0000-000012BA0000}"/>
    <cellStyle name="Normal 5 4 6 2 4 3 2" xfId="48533" xr:uid="{00000000-0005-0000-0000-000013BA0000}"/>
    <cellStyle name="Normal 5 4 6 2 4 3 2 2" xfId="48534" xr:uid="{00000000-0005-0000-0000-000014BA0000}"/>
    <cellStyle name="Normal 5 4 6 2 4 3 3" xfId="48535" xr:uid="{00000000-0005-0000-0000-000015BA0000}"/>
    <cellStyle name="Normal 5 4 6 2 4 4" xfId="48536" xr:uid="{00000000-0005-0000-0000-000016BA0000}"/>
    <cellStyle name="Normal 5 4 6 2 5" xfId="48537" xr:uid="{00000000-0005-0000-0000-000017BA0000}"/>
    <cellStyle name="Normal 5 4 6 2 5 2" xfId="48538" xr:uid="{00000000-0005-0000-0000-000018BA0000}"/>
    <cellStyle name="Normal 5 4 6 2 6" xfId="48539" xr:uid="{00000000-0005-0000-0000-000019BA0000}"/>
    <cellStyle name="Normal 5 4 6 2 6 2" xfId="48540" xr:uid="{00000000-0005-0000-0000-00001ABA0000}"/>
    <cellStyle name="Normal 5 4 6 2 6 2 2" xfId="48541" xr:uid="{00000000-0005-0000-0000-00001BBA0000}"/>
    <cellStyle name="Normal 5 4 6 2 6 3" xfId="48542" xr:uid="{00000000-0005-0000-0000-00001CBA0000}"/>
    <cellStyle name="Normal 5 4 6 2 7" xfId="48543" xr:uid="{00000000-0005-0000-0000-00001DBA0000}"/>
    <cellStyle name="Normal 5 4 6 2 7 2" xfId="48544" xr:uid="{00000000-0005-0000-0000-00001EBA0000}"/>
    <cellStyle name="Normal 5 4 6 2 8" xfId="48545" xr:uid="{00000000-0005-0000-0000-00001FBA0000}"/>
    <cellStyle name="Normal 5 4 6 3" xfId="48546" xr:uid="{00000000-0005-0000-0000-000020BA0000}"/>
    <cellStyle name="Normal 5 4 6 3 2" xfId="48547" xr:uid="{00000000-0005-0000-0000-000021BA0000}"/>
    <cellStyle name="Normal 5 4 6 3 2 2" xfId="48548" xr:uid="{00000000-0005-0000-0000-000022BA0000}"/>
    <cellStyle name="Normal 5 4 6 3 2 2 2" xfId="48549" xr:uid="{00000000-0005-0000-0000-000023BA0000}"/>
    <cellStyle name="Normal 5 4 6 3 2 3" xfId="48550" xr:uid="{00000000-0005-0000-0000-000024BA0000}"/>
    <cellStyle name="Normal 5 4 6 3 2 3 2" xfId="48551" xr:uid="{00000000-0005-0000-0000-000025BA0000}"/>
    <cellStyle name="Normal 5 4 6 3 2 3 2 2" xfId="48552" xr:uid="{00000000-0005-0000-0000-000026BA0000}"/>
    <cellStyle name="Normal 5 4 6 3 2 3 3" xfId="48553" xr:uid="{00000000-0005-0000-0000-000027BA0000}"/>
    <cellStyle name="Normal 5 4 6 3 2 4" xfId="48554" xr:uid="{00000000-0005-0000-0000-000028BA0000}"/>
    <cellStyle name="Normal 5 4 6 3 3" xfId="48555" xr:uid="{00000000-0005-0000-0000-000029BA0000}"/>
    <cellStyle name="Normal 5 4 6 3 3 2" xfId="48556" xr:uid="{00000000-0005-0000-0000-00002ABA0000}"/>
    <cellStyle name="Normal 5 4 6 3 4" xfId="48557" xr:uid="{00000000-0005-0000-0000-00002BBA0000}"/>
    <cellStyle name="Normal 5 4 6 3 4 2" xfId="48558" xr:uid="{00000000-0005-0000-0000-00002CBA0000}"/>
    <cellStyle name="Normal 5 4 6 3 4 2 2" xfId="48559" xr:uid="{00000000-0005-0000-0000-00002DBA0000}"/>
    <cellStyle name="Normal 5 4 6 3 4 3" xfId="48560" xr:uid="{00000000-0005-0000-0000-00002EBA0000}"/>
    <cellStyle name="Normal 5 4 6 3 5" xfId="48561" xr:uid="{00000000-0005-0000-0000-00002FBA0000}"/>
    <cellStyle name="Normal 5 4 6 4" xfId="48562" xr:uid="{00000000-0005-0000-0000-000030BA0000}"/>
    <cellStyle name="Normal 5 4 6 4 2" xfId="48563" xr:uid="{00000000-0005-0000-0000-000031BA0000}"/>
    <cellStyle name="Normal 5 4 6 4 2 2" xfId="48564" xr:uid="{00000000-0005-0000-0000-000032BA0000}"/>
    <cellStyle name="Normal 5 4 6 4 3" xfId="48565" xr:uid="{00000000-0005-0000-0000-000033BA0000}"/>
    <cellStyle name="Normal 5 4 6 4 3 2" xfId="48566" xr:uid="{00000000-0005-0000-0000-000034BA0000}"/>
    <cellStyle name="Normal 5 4 6 4 3 2 2" xfId="48567" xr:uid="{00000000-0005-0000-0000-000035BA0000}"/>
    <cellStyle name="Normal 5 4 6 4 3 3" xfId="48568" xr:uid="{00000000-0005-0000-0000-000036BA0000}"/>
    <cellStyle name="Normal 5 4 6 4 4" xfId="48569" xr:uid="{00000000-0005-0000-0000-000037BA0000}"/>
    <cellStyle name="Normal 5 4 6 5" xfId="48570" xr:uid="{00000000-0005-0000-0000-000038BA0000}"/>
    <cellStyle name="Normal 5 4 6 5 2" xfId="48571" xr:uid="{00000000-0005-0000-0000-000039BA0000}"/>
    <cellStyle name="Normal 5 4 6 5 2 2" xfId="48572" xr:uid="{00000000-0005-0000-0000-00003ABA0000}"/>
    <cellStyle name="Normal 5 4 6 5 3" xfId="48573" xr:uid="{00000000-0005-0000-0000-00003BBA0000}"/>
    <cellStyle name="Normal 5 4 6 5 3 2" xfId="48574" xr:uid="{00000000-0005-0000-0000-00003CBA0000}"/>
    <cellStyle name="Normal 5 4 6 5 3 2 2" xfId="48575" xr:uid="{00000000-0005-0000-0000-00003DBA0000}"/>
    <cellStyle name="Normal 5 4 6 5 3 3" xfId="48576" xr:uid="{00000000-0005-0000-0000-00003EBA0000}"/>
    <cellStyle name="Normal 5 4 6 5 4" xfId="48577" xr:uid="{00000000-0005-0000-0000-00003FBA0000}"/>
    <cellStyle name="Normal 5 4 6 6" xfId="48578" xr:uid="{00000000-0005-0000-0000-000040BA0000}"/>
    <cellStyle name="Normal 5 4 6 6 2" xfId="48579" xr:uid="{00000000-0005-0000-0000-000041BA0000}"/>
    <cellStyle name="Normal 5 4 6 7" xfId="48580" xr:uid="{00000000-0005-0000-0000-000042BA0000}"/>
    <cellStyle name="Normal 5 4 6 7 2" xfId="48581" xr:uid="{00000000-0005-0000-0000-000043BA0000}"/>
    <cellStyle name="Normal 5 4 6 7 2 2" xfId="48582" xr:uid="{00000000-0005-0000-0000-000044BA0000}"/>
    <cellStyle name="Normal 5 4 6 7 3" xfId="48583" xr:uid="{00000000-0005-0000-0000-000045BA0000}"/>
    <cellStyle name="Normal 5 4 6 8" xfId="48584" xr:uid="{00000000-0005-0000-0000-000046BA0000}"/>
    <cellStyle name="Normal 5 4 6 8 2" xfId="48585" xr:uid="{00000000-0005-0000-0000-000047BA0000}"/>
    <cellStyle name="Normal 5 4 6 9" xfId="48586" xr:uid="{00000000-0005-0000-0000-000048BA0000}"/>
    <cellStyle name="Normal 5 4 7" xfId="48587" xr:uid="{00000000-0005-0000-0000-000049BA0000}"/>
    <cellStyle name="Normal 5 4 7 2" xfId="48588" xr:uid="{00000000-0005-0000-0000-00004ABA0000}"/>
    <cellStyle name="Normal 5 4 7 2 2" xfId="48589" xr:uid="{00000000-0005-0000-0000-00004BBA0000}"/>
    <cellStyle name="Normal 5 4 7 2 2 2" xfId="48590" xr:uid="{00000000-0005-0000-0000-00004CBA0000}"/>
    <cellStyle name="Normal 5 4 7 2 2 2 2" xfId="48591" xr:uid="{00000000-0005-0000-0000-00004DBA0000}"/>
    <cellStyle name="Normal 5 4 7 2 2 3" xfId="48592" xr:uid="{00000000-0005-0000-0000-00004EBA0000}"/>
    <cellStyle name="Normal 5 4 7 2 2 3 2" xfId="48593" xr:uid="{00000000-0005-0000-0000-00004FBA0000}"/>
    <cellStyle name="Normal 5 4 7 2 2 3 2 2" xfId="48594" xr:uid="{00000000-0005-0000-0000-000050BA0000}"/>
    <cellStyle name="Normal 5 4 7 2 2 3 3" xfId="48595" xr:uid="{00000000-0005-0000-0000-000051BA0000}"/>
    <cellStyle name="Normal 5 4 7 2 2 4" xfId="48596" xr:uid="{00000000-0005-0000-0000-000052BA0000}"/>
    <cellStyle name="Normal 5 4 7 2 3" xfId="48597" xr:uid="{00000000-0005-0000-0000-000053BA0000}"/>
    <cellStyle name="Normal 5 4 7 2 3 2" xfId="48598" xr:uid="{00000000-0005-0000-0000-000054BA0000}"/>
    <cellStyle name="Normal 5 4 7 2 4" xfId="48599" xr:uid="{00000000-0005-0000-0000-000055BA0000}"/>
    <cellStyle name="Normal 5 4 7 2 4 2" xfId="48600" xr:uid="{00000000-0005-0000-0000-000056BA0000}"/>
    <cellStyle name="Normal 5 4 7 2 4 2 2" xfId="48601" xr:uid="{00000000-0005-0000-0000-000057BA0000}"/>
    <cellStyle name="Normal 5 4 7 2 4 3" xfId="48602" xr:uid="{00000000-0005-0000-0000-000058BA0000}"/>
    <cellStyle name="Normal 5 4 7 2 5" xfId="48603" xr:uid="{00000000-0005-0000-0000-000059BA0000}"/>
    <cellStyle name="Normal 5 4 7 3" xfId="48604" xr:uid="{00000000-0005-0000-0000-00005ABA0000}"/>
    <cellStyle name="Normal 5 4 7 3 2" xfId="48605" xr:uid="{00000000-0005-0000-0000-00005BBA0000}"/>
    <cellStyle name="Normal 5 4 7 3 2 2" xfId="48606" xr:uid="{00000000-0005-0000-0000-00005CBA0000}"/>
    <cellStyle name="Normal 5 4 7 3 3" xfId="48607" xr:uid="{00000000-0005-0000-0000-00005DBA0000}"/>
    <cellStyle name="Normal 5 4 7 3 3 2" xfId="48608" xr:uid="{00000000-0005-0000-0000-00005EBA0000}"/>
    <cellStyle name="Normal 5 4 7 3 3 2 2" xfId="48609" xr:uid="{00000000-0005-0000-0000-00005FBA0000}"/>
    <cellStyle name="Normal 5 4 7 3 3 3" xfId="48610" xr:uid="{00000000-0005-0000-0000-000060BA0000}"/>
    <cellStyle name="Normal 5 4 7 3 4" xfId="48611" xr:uid="{00000000-0005-0000-0000-000061BA0000}"/>
    <cellStyle name="Normal 5 4 7 4" xfId="48612" xr:uid="{00000000-0005-0000-0000-000062BA0000}"/>
    <cellStyle name="Normal 5 4 7 4 2" xfId="48613" xr:uid="{00000000-0005-0000-0000-000063BA0000}"/>
    <cellStyle name="Normal 5 4 7 4 2 2" xfId="48614" xr:uid="{00000000-0005-0000-0000-000064BA0000}"/>
    <cellStyle name="Normal 5 4 7 4 3" xfId="48615" xr:uid="{00000000-0005-0000-0000-000065BA0000}"/>
    <cellStyle name="Normal 5 4 7 4 3 2" xfId="48616" xr:uid="{00000000-0005-0000-0000-000066BA0000}"/>
    <cellStyle name="Normal 5 4 7 4 3 2 2" xfId="48617" xr:uid="{00000000-0005-0000-0000-000067BA0000}"/>
    <cellStyle name="Normal 5 4 7 4 3 3" xfId="48618" xr:uid="{00000000-0005-0000-0000-000068BA0000}"/>
    <cellStyle name="Normal 5 4 7 4 4" xfId="48619" xr:uid="{00000000-0005-0000-0000-000069BA0000}"/>
    <cellStyle name="Normal 5 4 7 5" xfId="48620" xr:uid="{00000000-0005-0000-0000-00006ABA0000}"/>
    <cellStyle name="Normal 5 4 7 5 2" xfId="48621" xr:uid="{00000000-0005-0000-0000-00006BBA0000}"/>
    <cellStyle name="Normal 5 4 7 6" xfId="48622" xr:uid="{00000000-0005-0000-0000-00006CBA0000}"/>
    <cellStyle name="Normal 5 4 7 6 2" xfId="48623" xr:uid="{00000000-0005-0000-0000-00006DBA0000}"/>
    <cellStyle name="Normal 5 4 7 6 2 2" xfId="48624" xr:uid="{00000000-0005-0000-0000-00006EBA0000}"/>
    <cellStyle name="Normal 5 4 7 6 3" xfId="48625" xr:uid="{00000000-0005-0000-0000-00006FBA0000}"/>
    <cellStyle name="Normal 5 4 7 7" xfId="48626" xr:uid="{00000000-0005-0000-0000-000070BA0000}"/>
    <cellStyle name="Normal 5 4 7 7 2" xfId="48627" xr:uid="{00000000-0005-0000-0000-000071BA0000}"/>
    <cellStyle name="Normal 5 4 7 8" xfId="48628" xr:uid="{00000000-0005-0000-0000-000072BA0000}"/>
    <cellStyle name="Normal 5 4 8" xfId="48629" xr:uid="{00000000-0005-0000-0000-000073BA0000}"/>
    <cellStyle name="Normal 5 4 8 2" xfId="48630" xr:uid="{00000000-0005-0000-0000-000074BA0000}"/>
    <cellStyle name="Normal 5 4 8 2 2" xfId="48631" xr:uid="{00000000-0005-0000-0000-000075BA0000}"/>
    <cellStyle name="Normal 5 4 8 2 2 2" xfId="48632" xr:uid="{00000000-0005-0000-0000-000076BA0000}"/>
    <cellStyle name="Normal 5 4 8 2 2 2 2" xfId="48633" xr:uid="{00000000-0005-0000-0000-000077BA0000}"/>
    <cellStyle name="Normal 5 4 8 2 2 3" xfId="48634" xr:uid="{00000000-0005-0000-0000-000078BA0000}"/>
    <cellStyle name="Normal 5 4 8 2 2 3 2" xfId="48635" xr:uid="{00000000-0005-0000-0000-000079BA0000}"/>
    <cellStyle name="Normal 5 4 8 2 2 3 2 2" xfId="48636" xr:uid="{00000000-0005-0000-0000-00007ABA0000}"/>
    <cellStyle name="Normal 5 4 8 2 2 3 3" xfId="48637" xr:uid="{00000000-0005-0000-0000-00007BBA0000}"/>
    <cellStyle name="Normal 5 4 8 2 2 4" xfId="48638" xr:uid="{00000000-0005-0000-0000-00007CBA0000}"/>
    <cellStyle name="Normal 5 4 8 2 3" xfId="48639" xr:uid="{00000000-0005-0000-0000-00007DBA0000}"/>
    <cellStyle name="Normal 5 4 8 2 3 2" xfId="48640" xr:uid="{00000000-0005-0000-0000-00007EBA0000}"/>
    <cellStyle name="Normal 5 4 8 2 4" xfId="48641" xr:uid="{00000000-0005-0000-0000-00007FBA0000}"/>
    <cellStyle name="Normal 5 4 8 2 4 2" xfId="48642" xr:uid="{00000000-0005-0000-0000-000080BA0000}"/>
    <cellStyle name="Normal 5 4 8 2 4 2 2" xfId="48643" xr:uid="{00000000-0005-0000-0000-000081BA0000}"/>
    <cellStyle name="Normal 5 4 8 2 4 3" xfId="48644" xr:uid="{00000000-0005-0000-0000-000082BA0000}"/>
    <cellStyle name="Normal 5 4 8 2 5" xfId="48645" xr:uid="{00000000-0005-0000-0000-000083BA0000}"/>
    <cellStyle name="Normal 5 4 8 3" xfId="48646" xr:uid="{00000000-0005-0000-0000-000084BA0000}"/>
    <cellStyle name="Normal 5 4 8 3 2" xfId="48647" xr:uid="{00000000-0005-0000-0000-000085BA0000}"/>
    <cellStyle name="Normal 5 4 8 3 2 2" xfId="48648" xr:uid="{00000000-0005-0000-0000-000086BA0000}"/>
    <cellStyle name="Normal 5 4 8 3 3" xfId="48649" xr:uid="{00000000-0005-0000-0000-000087BA0000}"/>
    <cellStyle name="Normal 5 4 8 3 3 2" xfId="48650" xr:uid="{00000000-0005-0000-0000-000088BA0000}"/>
    <cellStyle name="Normal 5 4 8 3 3 2 2" xfId="48651" xr:uid="{00000000-0005-0000-0000-000089BA0000}"/>
    <cellStyle name="Normal 5 4 8 3 3 3" xfId="48652" xr:uid="{00000000-0005-0000-0000-00008ABA0000}"/>
    <cellStyle name="Normal 5 4 8 3 4" xfId="48653" xr:uid="{00000000-0005-0000-0000-00008BBA0000}"/>
    <cellStyle name="Normal 5 4 8 4" xfId="48654" xr:uid="{00000000-0005-0000-0000-00008CBA0000}"/>
    <cellStyle name="Normal 5 4 8 4 2" xfId="48655" xr:uid="{00000000-0005-0000-0000-00008DBA0000}"/>
    <cellStyle name="Normal 5 4 8 4 2 2" xfId="48656" xr:uid="{00000000-0005-0000-0000-00008EBA0000}"/>
    <cellStyle name="Normal 5 4 8 4 3" xfId="48657" xr:uid="{00000000-0005-0000-0000-00008FBA0000}"/>
    <cellStyle name="Normal 5 4 8 4 3 2" xfId="48658" xr:uid="{00000000-0005-0000-0000-000090BA0000}"/>
    <cellStyle name="Normal 5 4 8 4 3 2 2" xfId="48659" xr:uid="{00000000-0005-0000-0000-000091BA0000}"/>
    <cellStyle name="Normal 5 4 8 4 3 3" xfId="48660" xr:uid="{00000000-0005-0000-0000-000092BA0000}"/>
    <cellStyle name="Normal 5 4 8 4 4" xfId="48661" xr:uid="{00000000-0005-0000-0000-000093BA0000}"/>
    <cellStyle name="Normal 5 4 8 5" xfId="48662" xr:uid="{00000000-0005-0000-0000-000094BA0000}"/>
    <cellStyle name="Normal 5 4 8 5 2" xfId="48663" xr:uid="{00000000-0005-0000-0000-000095BA0000}"/>
    <cellStyle name="Normal 5 4 8 6" xfId="48664" xr:uid="{00000000-0005-0000-0000-000096BA0000}"/>
    <cellStyle name="Normal 5 4 8 6 2" xfId="48665" xr:uid="{00000000-0005-0000-0000-000097BA0000}"/>
    <cellStyle name="Normal 5 4 8 6 2 2" xfId="48666" xr:uid="{00000000-0005-0000-0000-000098BA0000}"/>
    <cellStyle name="Normal 5 4 8 6 3" xfId="48667" xr:uid="{00000000-0005-0000-0000-000099BA0000}"/>
    <cellStyle name="Normal 5 4 8 7" xfId="48668" xr:uid="{00000000-0005-0000-0000-00009ABA0000}"/>
    <cellStyle name="Normal 5 4 8 7 2" xfId="48669" xr:uid="{00000000-0005-0000-0000-00009BBA0000}"/>
    <cellStyle name="Normal 5 4 8 8" xfId="48670" xr:uid="{00000000-0005-0000-0000-00009CBA0000}"/>
    <cellStyle name="Normal 5 4 9" xfId="48671" xr:uid="{00000000-0005-0000-0000-00009DBA0000}"/>
    <cellStyle name="Normal 5 4 9 2" xfId="48672" xr:uid="{00000000-0005-0000-0000-00009EBA0000}"/>
    <cellStyle name="Normal 5 4 9 2 2" xfId="48673" xr:uid="{00000000-0005-0000-0000-00009FBA0000}"/>
    <cellStyle name="Normal 5 4 9 2 2 2" xfId="48674" xr:uid="{00000000-0005-0000-0000-0000A0BA0000}"/>
    <cellStyle name="Normal 5 4 9 2 2 2 2" xfId="48675" xr:uid="{00000000-0005-0000-0000-0000A1BA0000}"/>
    <cellStyle name="Normal 5 4 9 2 2 3" xfId="48676" xr:uid="{00000000-0005-0000-0000-0000A2BA0000}"/>
    <cellStyle name="Normal 5 4 9 2 2 3 2" xfId="48677" xr:uid="{00000000-0005-0000-0000-0000A3BA0000}"/>
    <cellStyle name="Normal 5 4 9 2 2 3 2 2" xfId="48678" xr:uid="{00000000-0005-0000-0000-0000A4BA0000}"/>
    <cellStyle name="Normal 5 4 9 2 2 3 3" xfId="48679" xr:uid="{00000000-0005-0000-0000-0000A5BA0000}"/>
    <cellStyle name="Normal 5 4 9 2 2 4" xfId="48680" xr:uid="{00000000-0005-0000-0000-0000A6BA0000}"/>
    <cellStyle name="Normal 5 4 9 2 3" xfId="48681" xr:uid="{00000000-0005-0000-0000-0000A7BA0000}"/>
    <cellStyle name="Normal 5 4 9 2 3 2" xfId="48682" xr:uid="{00000000-0005-0000-0000-0000A8BA0000}"/>
    <cellStyle name="Normal 5 4 9 2 4" xfId="48683" xr:uid="{00000000-0005-0000-0000-0000A9BA0000}"/>
    <cellStyle name="Normal 5 4 9 2 4 2" xfId="48684" xr:uid="{00000000-0005-0000-0000-0000AABA0000}"/>
    <cellStyle name="Normal 5 4 9 2 4 2 2" xfId="48685" xr:uid="{00000000-0005-0000-0000-0000ABBA0000}"/>
    <cellStyle name="Normal 5 4 9 2 4 3" xfId="48686" xr:uid="{00000000-0005-0000-0000-0000ACBA0000}"/>
    <cellStyle name="Normal 5 4 9 2 5" xfId="48687" xr:uid="{00000000-0005-0000-0000-0000ADBA0000}"/>
    <cellStyle name="Normal 5 4 9 3" xfId="48688" xr:uid="{00000000-0005-0000-0000-0000AEBA0000}"/>
    <cellStyle name="Normal 5 4 9 3 2" xfId="48689" xr:uid="{00000000-0005-0000-0000-0000AFBA0000}"/>
    <cellStyle name="Normal 5 4 9 3 2 2" xfId="48690" xr:uid="{00000000-0005-0000-0000-0000B0BA0000}"/>
    <cellStyle name="Normal 5 4 9 3 3" xfId="48691" xr:uid="{00000000-0005-0000-0000-0000B1BA0000}"/>
    <cellStyle name="Normal 5 4 9 3 3 2" xfId="48692" xr:uid="{00000000-0005-0000-0000-0000B2BA0000}"/>
    <cellStyle name="Normal 5 4 9 3 3 2 2" xfId="48693" xr:uid="{00000000-0005-0000-0000-0000B3BA0000}"/>
    <cellStyle name="Normal 5 4 9 3 3 3" xfId="48694" xr:uid="{00000000-0005-0000-0000-0000B4BA0000}"/>
    <cellStyle name="Normal 5 4 9 3 4" xfId="48695" xr:uid="{00000000-0005-0000-0000-0000B5BA0000}"/>
    <cellStyle name="Normal 5 4 9 4" xfId="48696" xr:uid="{00000000-0005-0000-0000-0000B6BA0000}"/>
    <cellStyle name="Normal 5 4 9 4 2" xfId="48697" xr:uid="{00000000-0005-0000-0000-0000B7BA0000}"/>
    <cellStyle name="Normal 5 4 9 5" xfId="48698" xr:uid="{00000000-0005-0000-0000-0000B8BA0000}"/>
    <cellStyle name="Normal 5 4 9 5 2" xfId="48699" xr:uid="{00000000-0005-0000-0000-0000B9BA0000}"/>
    <cellStyle name="Normal 5 4 9 5 2 2" xfId="48700" xr:uid="{00000000-0005-0000-0000-0000BABA0000}"/>
    <cellStyle name="Normal 5 4 9 5 3" xfId="48701" xr:uid="{00000000-0005-0000-0000-0000BBBA0000}"/>
    <cellStyle name="Normal 5 4 9 6" xfId="48702" xr:uid="{00000000-0005-0000-0000-0000BCBA0000}"/>
    <cellStyle name="Normal 5 4_T-straight with PEDs adjustor" xfId="48703" xr:uid="{00000000-0005-0000-0000-0000BDBA0000}"/>
    <cellStyle name="Normal 5 5" xfId="1378" xr:uid="{00000000-0005-0000-0000-0000BEBA0000}"/>
    <cellStyle name="Normal 5 5 10" xfId="48704" xr:uid="{00000000-0005-0000-0000-0000BFBA0000}"/>
    <cellStyle name="Normal 5 5 10 2" xfId="48705" xr:uid="{00000000-0005-0000-0000-0000C0BA0000}"/>
    <cellStyle name="Normal 5 5 10 2 2" xfId="48706" xr:uid="{00000000-0005-0000-0000-0000C1BA0000}"/>
    <cellStyle name="Normal 5 5 10 2 2 2" xfId="48707" xr:uid="{00000000-0005-0000-0000-0000C2BA0000}"/>
    <cellStyle name="Normal 5 5 10 2 2 2 2" xfId="48708" xr:uid="{00000000-0005-0000-0000-0000C3BA0000}"/>
    <cellStyle name="Normal 5 5 10 2 2 3" xfId="48709" xr:uid="{00000000-0005-0000-0000-0000C4BA0000}"/>
    <cellStyle name="Normal 5 5 10 2 2 3 2" xfId="48710" xr:uid="{00000000-0005-0000-0000-0000C5BA0000}"/>
    <cellStyle name="Normal 5 5 10 2 2 3 2 2" xfId="48711" xr:uid="{00000000-0005-0000-0000-0000C6BA0000}"/>
    <cellStyle name="Normal 5 5 10 2 2 3 3" xfId="48712" xr:uid="{00000000-0005-0000-0000-0000C7BA0000}"/>
    <cellStyle name="Normal 5 5 10 2 2 4" xfId="48713" xr:uid="{00000000-0005-0000-0000-0000C8BA0000}"/>
    <cellStyle name="Normal 5 5 10 2 3" xfId="48714" xr:uid="{00000000-0005-0000-0000-0000C9BA0000}"/>
    <cellStyle name="Normal 5 5 10 2 3 2" xfId="48715" xr:uid="{00000000-0005-0000-0000-0000CABA0000}"/>
    <cellStyle name="Normal 5 5 10 2 4" xfId="48716" xr:uid="{00000000-0005-0000-0000-0000CBBA0000}"/>
    <cellStyle name="Normal 5 5 10 2 4 2" xfId="48717" xr:uid="{00000000-0005-0000-0000-0000CCBA0000}"/>
    <cellStyle name="Normal 5 5 10 2 4 2 2" xfId="48718" xr:uid="{00000000-0005-0000-0000-0000CDBA0000}"/>
    <cellStyle name="Normal 5 5 10 2 4 3" xfId="48719" xr:uid="{00000000-0005-0000-0000-0000CEBA0000}"/>
    <cellStyle name="Normal 5 5 10 2 5" xfId="48720" xr:uid="{00000000-0005-0000-0000-0000CFBA0000}"/>
    <cellStyle name="Normal 5 5 10 3" xfId="48721" xr:uid="{00000000-0005-0000-0000-0000D0BA0000}"/>
    <cellStyle name="Normal 5 5 10 3 2" xfId="48722" xr:uid="{00000000-0005-0000-0000-0000D1BA0000}"/>
    <cellStyle name="Normal 5 5 10 3 2 2" xfId="48723" xr:uid="{00000000-0005-0000-0000-0000D2BA0000}"/>
    <cellStyle name="Normal 5 5 10 3 3" xfId="48724" xr:uid="{00000000-0005-0000-0000-0000D3BA0000}"/>
    <cellStyle name="Normal 5 5 10 3 3 2" xfId="48725" xr:uid="{00000000-0005-0000-0000-0000D4BA0000}"/>
    <cellStyle name="Normal 5 5 10 3 3 2 2" xfId="48726" xr:uid="{00000000-0005-0000-0000-0000D5BA0000}"/>
    <cellStyle name="Normal 5 5 10 3 3 3" xfId="48727" xr:uid="{00000000-0005-0000-0000-0000D6BA0000}"/>
    <cellStyle name="Normal 5 5 10 3 4" xfId="48728" xr:uid="{00000000-0005-0000-0000-0000D7BA0000}"/>
    <cellStyle name="Normal 5 5 10 4" xfId="48729" xr:uid="{00000000-0005-0000-0000-0000D8BA0000}"/>
    <cellStyle name="Normal 5 5 10 4 2" xfId="48730" xr:uid="{00000000-0005-0000-0000-0000D9BA0000}"/>
    <cellStyle name="Normal 5 5 10 5" xfId="48731" xr:uid="{00000000-0005-0000-0000-0000DABA0000}"/>
    <cellStyle name="Normal 5 5 10 5 2" xfId="48732" xr:uid="{00000000-0005-0000-0000-0000DBBA0000}"/>
    <cellStyle name="Normal 5 5 10 5 2 2" xfId="48733" xr:uid="{00000000-0005-0000-0000-0000DCBA0000}"/>
    <cellStyle name="Normal 5 5 10 5 3" xfId="48734" xr:uid="{00000000-0005-0000-0000-0000DDBA0000}"/>
    <cellStyle name="Normal 5 5 10 6" xfId="48735" xr:uid="{00000000-0005-0000-0000-0000DEBA0000}"/>
    <cellStyle name="Normal 5 5 11" xfId="48736" xr:uid="{00000000-0005-0000-0000-0000DFBA0000}"/>
    <cellStyle name="Normal 5 5 11 2" xfId="48737" xr:uid="{00000000-0005-0000-0000-0000E0BA0000}"/>
    <cellStyle name="Normal 5 5 11 2 2" xfId="48738" xr:uid="{00000000-0005-0000-0000-0000E1BA0000}"/>
    <cellStyle name="Normal 5 5 11 2 2 2" xfId="48739" xr:uid="{00000000-0005-0000-0000-0000E2BA0000}"/>
    <cellStyle name="Normal 5 5 11 2 3" xfId="48740" xr:uid="{00000000-0005-0000-0000-0000E3BA0000}"/>
    <cellStyle name="Normal 5 5 11 2 3 2" xfId="48741" xr:uid="{00000000-0005-0000-0000-0000E4BA0000}"/>
    <cellStyle name="Normal 5 5 11 2 3 2 2" xfId="48742" xr:uid="{00000000-0005-0000-0000-0000E5BA0000}"/>
    <cellStyle name="Normal 5 5 11 2 3 3" xfId="48743" xr:uid="{00000000-0005-0000-0000-0000E6BA0000}"/>
    <cellStyle name="Normal 5 5 11 2 4" xfId="48744" xr:uid="{00000000-0005-0000-0000-0000E7BA0000}"/>
    <cellStyle name="Normal 5 5 11 3" xfId="48745" xr:uid="{00000000-0005-0000-0000-0000E8BA0000}"/>
    <cellStyle name="Normal 5 5 11 3 2" xfId="48746" xr:uid="{00000000-0005-0000-0000-0000E9BA0000}"/>
    <cellStyle name="Normal 5 5 11 4" xfId="48747" xr:uid="{00000000-0005-0000-0000-0000EABA0000}"/>
    <cellStyle name="Normal 5 5 11 4 2" xfId="48748" xr:uid="{00000000-0005-0000-0000-0000EBBA0000}"/>
    <cellStyle name="Normal 5 5 11 4 2 2" xfId="48749" xr:uid="{00000000-0005-0000-0000-0000ECBA0000}"/>
    <cellStyle name="Normal 5 5 11 4 3" xfId="48750" xr:uid="{00000000-0005-0000-0000-0000EDBA0000}"/>
    <cellStyle name="Normal 5 5 11 5" xfId="48751" xr:uid="{00000000-0005-0000-0000-0000EEBA0000}"/>
    <cellStyle name="Normal 5 5 12" xfId="48752" xr:uid="{00000000-0005-0000-0000-0000EFBA0000}"/>
    <cellStyle name="Normal 5 5 12 2" xfId="48753" xr:uid="{00000000-0005-0000-0000-0000F0BA0000}"/>
    <cellStyle name="Normal 5 5 12 2 2" xfId="48754" xr:uid="{00000000-0005-0000-0000-0000F1BA0000}"/>
    <cellStyle name="Normal 5 5 12 3" xfId="48755" xr:uid="{00000000-0005-0000-0000-0000F2BA0000}"/>
    <cellStyle name="Normal 5 5 12 3 2" xfId="48756" xr:uid="{00000000-0005-0000-0000-0000F3BA0000}"/>
    <cellStyle name="Normal 5 5 12 3 2 2" xfId="48757" xr:uid="{00000000-0005-0000-0000-0000F4BA0000}"/>
    <cellStyle name="Normal 5 5 12 3 3" xfId="48758" xr:uid="{00000000-0005-0000-0000-0000F5BA0000}"/>
    <cellStyle name="Normal 5 5 12 4" xfId="48759" xr:uid="{00000000-0005-0000-0000-0000F6BA0000}"/>
    <cellStyle name="Normal 5 5 13" xfId="48760" xr:uid="{00000000-0005-0000-0000-0000F7BA0000}"/>
    <cellStyle name="Normal 5 5 13 2" xfId="48761" xr:uid="{00000000-0005-0000-0000-0000F8BA0000}"/>
    <cellStyle name="Normal 5 5 13 2 2" xfId="48762" xr:uid="{00000000-0005-0000-0000-0000F9BA0000}"/>
    <cellStyle name="Normal 5 5 13 3" xfId="48763" xr:uid="{00000000-0005-0000-0000-0000FABA0000}"/>
    <cellStyle name="Normal 5 5 13 3 2" xfId="48764" xr:uid="{00000000-0005-0000-0000-0000FBBA0000}"/>
    <cellStyle name="Normal 5 5 13 3 2 2" xfId="48765" xr:uid="{00000000-0005-0000-0000-0000FCBA0000}"/>
    <cellStyle name="Normal 5 5 13 3 3" xfId="48766" xr:uid="{00000000-0005-0000-0000-0000FDBA0000}"/>
    <cellStyle name="Normal 5 5 13 4" xfId="48767" xr:uid="{00000000-0005-0000-0000-0000FEBA0000}"/>
    <cellStyle name="Normal 5 5 14" xfId="48768" xr:uid="{00000000-0005-0000-0000-0000FFBA0000}"/>
    <cellStyle name="Normal 5 5 14 2" xfId="48769" xr:uid="{00000000-0005-0000-0000-000000BB0000}"/>
    <cellStyle name="Normal 5 5 14 2 2" xfId="48770" xr:uid="{00000000-0005-0000-0000-000001BB0000}"/>
    <cellStyle name="Normal 5 5 14 3" xfId="48771" xr:uid="{00000000-0005-0000-0000-000002BB0000}"/>
    <cellStyle name="Normal 5 5 14 3 2" xfId="48772" xr:uid="{00000000-0005-0000-0000-000003BB0000}"/>
    <cellStyle name="Normal 5 5 14 3 2 2" xfId="48773" xr:uid="{00000000-0005-0000-0000-000004BB0000}"/>
    <cellStyle name="Normal 5 5 14 3 3" xfId="48774" xr:uid="{00000000-0005-0000-0000-000005BB0000}"/>
    <cellStyle name="Normal 5 5 14 4" xfId="48775" xr:uid="{00000000-0005-0000-0000-000006BB0000}"/>
    <cellStyle name="Normal 5 5 15" xfId="48776" xr:uid="{00000000-0005-0000-0000-000007BB0000}"/>
    <cellStyle name="Normal 5 5 15 2" xfId="48777" xr:uid="{00000000-0005-0000-0000-000008BB0000}"/>
    <cellStyle name="Normal 5 5 15 2 2" xfId="48778" xr:uid="{00000000-0005-0000-0000-000009BB0000}"/>
    <cellStyle name="Normal 5 5 15 3" xfId="48779" xr:uid="{00000000-0005-0000-0000-00000ABB0000}"/>
    <cellStyle name="Normal 5 5 16" xfId="48780" xr:uid="{00000000-0005-0000-0000-00000BBB0000}"/>
    <cellStyle name="Normal 5 5 16 2" xfId="48781" xr:uid="{00000000-0005-0000-0000-00000CBB0000}"/>
    <cellStyle name="Normal 5 5 17" xfId="48782" xr:uid="{00000000-0005-0000-0000-00000DBB0000}"/>
    <cellStyle name="Normal 5 5 17 2" xfId="48783" xr:uid="{00000000-0005-0000-0000-00000EBB0000}"/>
    <cellStyle name="Normal 5 5 18" xfId="48784" xr:uid="{00000000-0005-0000-0000-00000FBB0000}"/>
    <cellStyle name="Normal 5 5 19" xfId="48785" xr:uid="{00000000-0005-0000-0000-000010BB0000}"/>
    <cellStyle name="Normal 5 5 2" xfId="1379" xr:uid="{00000000-0005-0000-0000-000011BB0000}"/>
    <cellStyle name="Normal 5 5 2 10" xfId="48786" xr:uid="{00000000-0005-0000-0000-000012BB0000}"/>
    <cellStyle name="Normal 5 5 2 10 2" xfId="48787" xr:uid="{00000000-0005-0000-0000-000013BB0000}"/>
    <cellStyle name="Normal 5 5 2 11" xfId="48788" xr:uid="{00000000-0005-0000-0000-000014BB0000}"/>
    <cellStyle name="Normal 5 5 2 12" xfId="48789" xr:uid="{00000000-0005-0000-0000-000015BB0000}"/>
    <cellStyle name="Normal 5 5 2 2" xfId="1380" xr:uid="{00000000-0005-0000-0000-000016BB0000}"/>
    <cellStyle name="Normal 5 5 2 2 10" xfId="48790" xr:uid="{00000000-0005-0000-0000-000017BB0000}"/>
    <cellStyle name="Normal 5 5 2 2 11" xfId="48791" xr:uid="{00000000-0005-0000-0000-000018BB0000}"/>
    <cellStyle name="Normal 5 5 2 2 2" xfId="1381" xr:uid="{00000000-0005-0000-0000-000019BB0000}"/>
    <cellStyle name="Normal 5 5 2 2 2 10" xfId="48792" xr:uid="{00000000-0005-0000-0000-00001ABB0000}"/>
    <cellStyle name="Normal 5 5 2 2 2 2" xfId="48793" xr:uid="{00000000-0005-0000-0000-00001BBB0000}"/>
    <cellStyle name="Normal 5 5 2 2 2 2 2" xfId="48794" xr:uid="{00000000-0005-0000-0000-00001CBB0000}"/>
    <cellStyle name="Normal 5 5 2 2 2 2 2 2" xfId="48795" xr:uid="{00000000-0005-0000-0000-00001DBB0000}"/>
    <cellStyle name="Normal 5 5 2 2 2 2 2 2 2" xfId="48796" xr:uid="{00000000-0005-0000-0000-00001EBB0000}"/>
    <cellStyle name="Normal 5 5 2 2 2 2 2 2 2 2" xfId="48797" xr:uid="{00000000-0005-0000-0000-00001FBB0000}"/>
    <cellStyle name="Normal 5 5 2 2 2 2 2 2 3" xfId="48798" xr:uid="{00000000-0005-0000-0000-000020BB0000}"/>
    <cellStyle name="Normal 5 5 2 2 2 2 2 2 3 2" xfId="48799" xr:uid="{00000000-0005-0000-0000-000021BB0000}"/>
    <cellStyle name="Normal 5 5 2 2 2 2 2 2 3 2 2" xfId="48800" xr:uid="{00000000-0005-0000-0000-000022BB0000}"/>
    <cellStyle name="Normal 5 5 2 2 2 2 2 2 3 3" xfId="48801" xr:uid="{00000000-0005-0000-0000-000023BB0000}"/>
    <cellStyle name="Normal 5 5 2 2 2 2 2 2 4" xfId="48802" xr:uid="{00000000-0005-0000-0000-000024BB0000}"/>
    <cellStyle name="Normal 5 5 2 2 2 2 2 3" xfId="48803" xr:uid="{00000000-0005-0000-0000-000025BB0000}"/>
    <cellStyle name="Normal 5 5 2 2 2 2 2 3 2" xfId="48804" xr:uid="{00000000-0005-0000-0000-000026BB0000}"/>
    <cellStyle name="Normal 5 5 2 2 2 2 2 4" xfId="48805" xr:uid="{00000000-0005-0000-0000-000027BB0000}"/>
    <cellStyle name="Normal 5 5 2 2 2 2 2 4 2" xfId="48806" xr:uid="{00000000-0005-0000-0000-000028BB0000}"/>
    <cellStyle name="Normal 5 5 2 2 2 2 2 4 2 2" xfId="48807" xr:uid="{00000000-0005-0000-0000-000029BB0000}"/>
    <cellStyle name="Normal 5 5 2 2 2 2 2 4 3" xfId="48808" xr:uid="{00000000-0005-0000-0000-00002ABB0000}"/>
    <cellStyle name="Normal 5 5 2 2 2 2 2 5" xfId="48809" xr:uid="{00000000-0005-0000-0000-00002BBB0000}"/>
    <cellStyle name="Normal 5 5 2 2 2 2 3" xfId="48810" xr:uid="{00000000-0005-0000-0000-00002CBB0000}"/>
    <cellStyle name="Normal 5 5 2 2 2 2 3 2" xfId="48811" xr:uid="{00000000-0005-0000-0000-00002DBB0000}"/>
    <cellStyle name="Normal 5 5 2 2 2 2 3 2 2" xfId="48812" xr:uid="{00000000-0005-0000-0000-00002EBB0000}"/>
    <cellStyle name="Normal 5 5 2 2 2 2 3 3" xfId="48813" xr:uid="{00000000-0005-0000-0000-00002FBB0000}"/>
    <cellStyle name="Normal 5 5 2 2 2 2 3 3 2" xfId="48814" xr:uid="{00000000-0005-0000-0000-000030BB0000}"/>
    <cellStyle name="Normal 5 5 2 2 2 2 3 3 2 2" xfId="48815" xr:uid="{00000000-0005-0000-0000-000031BB0000}"/>
    <cellStyle name="Normal 5 5 2 2 2 2 3 3 3" xfId="48816" xr:uid="{00000000-0005-0000-0000-000032BB0000}"/>
    <cellStyle name="Normal 5 5 2 2 2 2 3 4" xfId="48817" xr:uid="{00000000-0005-0000-0000-000033BB0000}"/>
    <cellStyle name="Normal 5 5 2 2 2 2 4" xfId="48818" xr:uid="{00000000-0005-0000-0000-000034BB0000}"/>
    <cellStyle name="Normal 5 5 2 2 2 2 4 2" xfId="48819" xr:uid="{00000000-0005-0000-0000-000035BB0000}"/>
    <cellStyle name="Normal 5 5 2 2 2 2 4 2 2" xfId="48820" xr:uid="{00000000-0005-0000-0000-000036BB0000}"/>
    <cellStyle name="Normal 5 5 2 2 2 2 4 3" xfId="48821" xr:uid="{00000000-0005-0000-0000-000037BB0000}"/>
    <cellStyle name="Normal 5 5 2 2 2 2 4 3 2" xfId="48822" xr:uid="{00000000-0005-0000-0000-000038BB0000}"/>
    <cellStyle name="Normal 5 5 2 2 2 2 4 3 2 2" xfId="48823" xr:uid="{00000000-0005-0000-0000-000039BB0000}"/>
    <cellStyle name="Normal 5 5 2 2 2 2 4 3 3" xfId="48824" xr:uid="{00000000-0005-0000-0000-00003ABB0000}"/>
    <cellStyle name="Normal 5 5 2 2 2 2 4 4" xfId="48825" xr:uid="{00000000-0005-0000-0000-00003BBB0000}"/>
    <cellStyle name="Normal 5 5 2 2 2 2 5" xfId="48826" xr:uid="{00000000-0005-0000-0000-00003CBB0000}"/>
    <cellStyle name="Normal 5 5 2 2 2 2 5 2" xfId="48827" xr:uid="{00000000-0005-0000-0000-00003DBB0000}"/>
    <cellStyle name="Normal 5 5 2 2 2 2 6" xfId="48828" xr:uid="{00000000-0005-0000-0000-00003EBB0000}"/>
    <cellStyle name="Normal 5 5 2 2 2 2 6 2" xfId="48829" xr:uid="{00000000-0005-0000-0000-00003FBB0000}"/>
    <cellStyle name="Normal 5 5 2 2 2 2 6 2 2" xfId="48830" xr:uid="{00000000-0005-0000-0000-000040BB0000}"/>
    <cellStyle name="Normal 5 5 2 2 2 2 6 3" xfId="48831" xr:uid="{00000000-0005-0000-0000-000041BB0000}"/>
    <cellStyle name="Normal 5 5 2 2 2 2 7" xfId="48832" xr:uid="{00000000-0005-0000-0000-000042BB0000}"/>
    <cellStyle name="Normal 5 5 2 2 2 2 7 2" xfId="48833" xr:uid="{00000000-0005-0000-0000-000043BB0000}"/>
    <cellStyle name="Normal 5 5 2 2 2 2 8" xfId="48834" xr:uid="{00000000-0005-0000-0000-000044BB0000}"/>
    <cellStyle name="Normal 5 5 2 2 2 2 9" xfId="48835" xr:uid="{00000000-0005-0000-0000-000045BB0000}"/>
    <cellStyle name="Normal 5 5 2 2 2 3" xfId="48836" xr:uid="{00000000-0005-0000-0000-000046BB0000}"/>
    <cellStyle name="Normal 5 5 2 2 2 3 2" xfId="48837" xr:uid="{00000000-0005-0000-0000-000047BB0000}"/>
    <cellStyle name="Normal 5 5 2 2 2 3 2 2" xfId="48838" xr:uid="{00000000-0005-0000-0000-000048BB0000}"/>
    <cellStyle name="Normal 5 5 2 2 2 3 2 2 2" xfId="48839" xr:uid="{00000000-0005-0000-0000-000049BB0000}"/>
    <cellStyle name="Normal 5 5 2 2 2 3 2 3" xfId="48840" xr:uid="{00000000-0005-0000-0000-00004ABB0000}"/>
    <cellStyle name="Normal 5 5 2 2 2 3 2 3 2" xfId="48841" xr:uid="{00000000-0005-0000-0000-00004BBB0000}"/>
    <cellStyle name="Normal 5 5 2 2 2 3 2 3 2 2" xfId="48842" xr:uid="{00000000-0005-0000-0000-00004CBB0000}"/>
    <cellStyle name="Normal 5 5 2 2 2 3 2 3 3" xfId="48843" xr:uid="{00000000-0005-0000-0000-00004DBB0000}"/>
    <cellStyle name="Normal 5 5 2 2 2 3 2 4" xfId="48844" xr:uid="{00000000-0005-0000-0000-00004EBB0000}"/>
    <cellStyle name="Normal 5 5 2 2 2 3 3" xfId="48845" xr:uid="{00000000-0005-0000-0000-00004FBB0000}"/>
    <cellStyle name="Normal 5 5 2 2 2 3 3 2" xfId="48846" xr:uid="{00000000-0005-0000-0000-000050BB0000}"/>
    <cellStyle name="Normal 5 5 2 2 2 3 4" xfId="48847" xr:uid="{00000000-0005-0000-0000-000051BB0000}"/>
    <cellStyle name="Normal 5 5 2 2 2 3 4 2" xfId="48848" xr:uid="{00000000-0005-0000-0000-000052BB0000}"/>
    <cellStyle name="Normal 5 5 2 2 2 3 4 2 2" xfId="48849" xr:uid="{00000000-0005-0000-0000-000053BB0000}"/>
    <cellStyle name="Normal 5 5 2 2 2 3 4 3" xfId="48850" xr:uid="{00000000-0005-0000-0000-000054BB0000}"/>
    <cellStyle name="Normal 5 5 2 2 2 3 5" xfId="48851" xr:uid="{00000000-0005-0000-0000-000055BB0000}"/>
    <cellStyle name="Normal 5 5 2 2 2 4" xfId="48852" xr:uid="{00000000-0005-0000-0000-000056BB0000}"/>
    <cellStyle name="Normal 5 5 2 2 2 4 2" xfId="48853" xr:uid="{00000000-0005-0000-0000-000057BB0000}"/>
    <cellStyle name="Normal 5 5 2 2 2 4 2 2" xfId="48854" xr:uid="{00000000-0005-0000-0000-000058BB0000}"/>
    <cellStyle name="Normal 5 5 2 2 2 4 3" xfId="48855" xr:uid="{00000000-0005-0000-0000-000059BB0000}"/>
    <cellStyle name="Normal 5 5 2 2 2 4 3 2" xfId="48856" xr:uid="{00000000-0005-0000-0000-00005ABB0000}"/>
    <cellStyle name="Normal 5 5 2 2 2 4 3 2 2" xfId="48857" xr:uid="{00000000-0005-0000-0000-00005BBB0000}"/>
    <cellStyle name="Normal 5 5 2 2 2 4 3 3" xfId="48858" xr:uid="{00000000-0005-0000-0000-00005CBB0000}"/>
    <cellStyle name="Normal 5 5 2 2 2 4 4" xfId="48859" xr:uid="{00000000-0005-0000-0000-00005DBB0000}"/>
    <cellStyle name="Normal 5 5 2 2 2 5" xfId="48860" xr:uid="{00000000-0005-0000-0000-00005EBB0000}"/>
    <cellStyle name="Normal 5 5 2 2 2 5 2" xfId="48861" xr:uid="{00000000-0005-0000-0000-00005FBB0000}"/>
    <cellStyle name="Normal 5 5 2 2 2 5 2 2" xfId="48862" xr:uid="{00000000-0005-0000-0000-000060BB0000}"/>
    <cellStyle name="Normal 5 5 2 2 2 5 3" xfId="48863" xr:uid="{00000000-0005-0000-0000-000061BB0000}"/>
    <cellStyle name="Normal 5 5 2 2 2 5 3 2" xfId="48864" xr:uid="{00000000-0005-0000-0000-000062BB0000}"/>
    <cellStyle name="Normal 5 5 2 2 2 5 3 2 2" xfId="48865" xr:uid="{00000000-0005-0000-0000-000063BB0000}"/>
    <cellStyle name="Normal 5 5 2 2 2 5 3 3" xfId="48866" xr:uid="{00000000-0005-0000-0000-000064BB0000}"/>
    <cellStyle name="Normal 5 5 2 2 2 5 4" xfId="48867" xr:uid="{00000000-0005-0000-0000-000065BB0000}"/>
    <cellStyle name="Normal 5 5 2 2 2 6" xfId="48868" xr:uid="{00000000-0005-0000-0000-000066BB0000}"/>
    <cellStyle name="Normal 5 5 2 2 2 6 2" xfId="48869" xr:uid="{00000000-0005-0000-0000-000067BB0000}"/>
    <cellStyle name="Normal 5 5 2 2 2 7" xfId="48870" xr:uid="{00000000-0005-0000-0000-000068BB0000}"/>
    <cellStyle name="Normal 5 5 2 2 2 7 2" xfId="48871" xr:uid="{00000000-0005-0000-0000-000069BB0000}"/>
    <cellStyle name="Normal 5 5 2 2 2 7 2 2" xfId="48872" xr:uid="{00000000-0005-0000-0000-00006ABB0000}"/>
    <cellStyle name="Normal 5 5 2 2 2 7 3" xfId="48873" xr:uid="{00000000-0005-0000-0000-00006BBB0000}"/>
    <cellStyle name="Normal 5 5 2 2 2 8" xfId="48874" xr:uid="{00000000-0005-0000-0000-00006CBB0000}"/>
    <cellStyle name="Normal 5 5 2 2 2 8 2" xfId="48875" xr:uid="{00000000-0005-0000-0000-00006DBB0000}"/>
    <cellStyle name="Normal 5 5 2 2 2 9" xfId="48876" xr:uid="{00000000-0005-0000-0000-00006EBB0000}"/>
    <cellStyle name="Normal 5 5 2 2 3" xfId="48877" xr:uid="{00000000-0005-0000-0000-00006FBB0000}"/>
    <cellStyle name="Normal 5 5 2 2 3 2" xfId="48878" xr:uid="{00000000-0005-0000-0000-000070BB0000}"/>
    <cellStyle name="Normal 5 5 2 2 3 2 2" xfId="48879" xr:uid="{00000000-0005-0000-0000-000071BB0000}"/>
    <cellStyle name="Normal 5 5 2 2 3 2 2 2" xfId="48880" xr:uid="{00000000-0005-0000-0000-000072BB0000}"/>
    <cellStyle name="Normal 5 5 2 2 3 2 2 2 2" xfId="48881" xr:uid="{00000000-0005-0000-0000-000073BB0000}"/>
    <cellStyle name="Normal 5 5 2 2 3 2 2 3" xfId="48882" xr:uid="{00000000-0005-0000-0000-000074BB0000}"/>
    <cellStyle name="Normal 5 5 2 2 3 2 2 3 2" xfId="48883" xr:uid="{00000000-0005-0000-0000-000075BB0000}"/>
    <cellStyle name="Normal 5 5 2 2 3 2 2 3 2 2" xfId="48884" xr:uid="{00000000-0005-0000-0000-000076BB0000}"/>
    <cellStyle name="Normal 5 5 2 2 3 2 2 3 3" xfId="48885" xr:uid="{00000000-0005-0000-0000-000077BB0000}"/>
    <cellStyle name="Normal 5 5 2 2 3 2 2 4" xfId="48886" xr:uid="{00000000-0005-0000-0000-000078BB0000}"/>
    <cellStyle name="Normal 5 5 2 2 3 2 3" xfId="48887" xr:uid="{00000000-0005-0000-0000-000079BB0000}"/>
    <cellStyle name="Normal 5 5 2 2 3 2 3 2" xfId="48888" xr:uid="{00000000-0005-0000-0000-00007ABB0000}"/>
    <cellStyle name="Normal 5 5 2 2 3 2 4" xfId="48889" xr:uid="{00000000-0005-0000-0000-00007BBB0000}"/>
    <cellStyle name="Normal 5 5 2 2 3 2 4 2" xfId="48890" xr:uid="{00000000-0005-0000-0000-00007CBB0000}"/>
    <cellStyle name="Normal 5 5 2 2 3 2 4 2 2" xfId="48891" xr:uid="{00000000-0005-0000-0000-00007DBB0000}"/>
    <cellStyle name="Normal 5 5 2 2 3 2 4 3" xfId="48892" xr:uid="{00000000-0005-0000-0000-00007EBB0000}"/>
    <cellStyle name="Normal 5 5 2 2 3 2 5" xfId="48893" xr:uid="{00000000-0005-0000-0000-00007FBB0000}"/>
    <cellStyle name="Normal 5 5 2 2 3 2 6" xfId="48894" xr:uid="{00000000-0005-0000-0000-000080BB0000}"/>
    <cellStyle name="Normal 5 5 2 2 3 3" xfId="48895" xr:uid="{00000000-0005-0000-0000-000081BB0000}"/>
    <cellStyle name="Normal 5 5 2 2 3 3 2" xfId="48896" xr:uid="{00000000-0005-0000-0000-000082BB0000}"/>
    <cellStyle name="Normal 5 5 2 2 3 3 2 2" xfId="48897" xr:uid="{00000000-0005-0000-0000-000083BB0000}"/>
    <cellStyle name="Normal 5 5 2 2 3 3 3" xfId="48898" xr:uid="{00000000-0005-0000-0000-000084BB0000}"/>
    <cellStyle name="Normal 5 5 2 2 3 3 3 2" xfId="48899" xr:uid="{00000000-0005-0000-0000-000085BB0000}"/>
    <cellStyle name="Normal 5 5 2 2 3 3 3 2 2" xfId="48900" xr:uid="{00000000-0005-0000-0000-000086BB0000}"/>
    <cellStyle name="Normal 5 5 2 2 3 3 3 3" xfId="48901" xr:uid="{00000000-0005-0000-0000-000087BB0000}"/>
    <cellStyle name="Normal 5 5 2 2 3 3 4" xfId="48902" xr:uid="{00000000-0005-0000-0000-000088BB0000}"/>
    <cellStyle name="Normal 5 5 2 2 3 4" xfId="48903" xr:uid="{00000000-0005-0000-0000-000089BB0000}"/>
    <cellStyle name="Normal 5 5 2 2 3 4 2" xfId="48904" xr:uid="{00000000-0005-0000-0000-00008ABB0000}"/>
    <cellStyle name="Normal 5 5 2 2 3 4 2 2" xfId="48905" xr:uid="{00000000-0005-0000-0000-00008BBB0000}"/>
    <cellStyle name="Normal 5 5 2 2 3 4 3" xfId="48906" xr:uid="{00000000-0005-0000-0000-00008CBB0000}"/>
    <cellStyle name="Normal 5 5 2 2 3 4 3 2" xfId="48907" xr:uid="{00000000-0005-0000-0000-00008DBB0000}"/>
    <cellStyle name="Normal 5 5 2 2 3 4 3 2 2" xfId="48908" xr:uid="{00000000-0005-0000-0000-00008EBB0000}"/>
    <cellStyle name="Normal 5 5 2 2 3 4 3 3" xfId="48909" xr:uid="{00000000-0005-0000-0000-00008FBB0000}"/>
    <cellStyle name="Normal 5 5 2 2 3 4 4" xfId="48910" xr:uid="{00000000-0005-0000-0000-000090BB0000}"/>
    <cellStyle name="Normal 5 5 2 2 3 5" xfId="48911" xr:uid="{00000000-0005-0000-0000-000091BB0000}"/>
    <cellStyle name="Normal 5 5 2 2 3 5 2" xfId="48912" xr:uid="{00000000-0005-0000-0000-000092BB0000}"/>
    <cellStyle name="Normal 5 5 2 2 3 6" xfId="48913" xr:uid="{00000000-0005-0000-0000-000093BB0000}"/>
    <cellStyle name="Normal 5 5 2 2 3 6 2" xfId="48914" xr:uid="{00000000-0005-0000-0000-000094BB0000}"/>
    <cellStyle name="Normal 5 5 2 2 3 6 2 2" xfId="48915" xr:uid="{00000000-0005-0000-0000-000095BB0000}"/>
    <cellStyle name="Normal 5 5 2 2 3 6 3" xfId="48916" xr:uid="{00000000-0005-0000-0000-000096BB0000}"/>
    <cellStyle name="Normal 5 5 2 2 3 7" xfId="48917" xr:uid="{00000000-0005-0000-0000-000097BB0000}"/>
    <cellStyle name="Normal 5 5 2 2 3 7 2" xfId="48918" xr:uid="{00000000-0005-0000-0000-000098BB0000}"/>
    <cellStyle name="Normal 5 5 2 2 3 8" xfId="48919" xr:uid="{00000000-0005-0000-0000-000099BB0000}"/>
    <cellStyle name="Normal 5 5 2 2 3 9" xfId="48920" xr:uid="{00000000-0005-0000-0000-00009ABB0000}"/>
    <cellStyle name="Normal 5 5 2 2 4" xfId="48921" xr:uid="{00000000-0005-0000-0000-00009BBB0000}"/>
    <cellStyle name="Normal 5 5 2 2 4 2" xfId="48922" xr:uid="{00000000-0005-0000-0000-00009CBB0000}"/>
    <cellStyle name="Normal 5 5 2 2 4 2 2" xfId="48923" xr:uid="{00000000-0005-0000-0000-00009DBB0000}"/>
    <cellStyle name="Normal 5 5 2 2 4 2 2 2" xfId="48924" xr:uid="{00000000-0005-0000-0000-00009EBB0000}"/>
    <cellStyle name="Normal 5 5 2 2 4 2 3" xfId="48925" xr:uid="{00000000-0005-0000-0000-00009FBB0000}"/>
    <cellStyle name="Normal 5 5 2 2 4 2 3 2" xfId="48926" xr:uid="{00000000-0005-0000-0000-0000A0BB0000}"/>
    <cellStyle name="Normal 5 5 2 2 4 2 3 2 2" xfId="48927" xr:uid="{00000000-0005-0000-0000-0000A1BB0000}"/>
    <cellStyle name="Normal 5 5 2 2 4 2 3 3" xfId="48928" xr:uid="{00000000-0005-0000-0000-0000A2BB0000}"/>
    <cellStyle name="Normal 5 5 2 2 4 2 4" xfId="48929" xr:uid="{00000000-0005-0000-0000-0000A3BB0000}"/>
    <cellStyle name="Normal 5 5 2 2 4 3" xfId="48930" xr:uid="{00000000-0005-0000-0000-0000A4BB0000}"/>
    <cellStyle name="Normal 5 5 2 2 4 3 2" xfId="48931" xr:uid="{00000000-0005-0000-0000-0000A5BB0000}"/>
    <cellStyle name="Normal 5 5 2 2 4 4" xfId="48932" xr:uid="{00000000-0005-0000-0000-0000A6BB0000}"/>
    <cellStyle name="Normal 5 5 2 2 4 4 2" xfId="48933" xr:uid="{00000000-0005-0000-0000-0000A7BB0000}"/>
    <cellStyle name="Normal 5 5 2 2 4 4 2 2" xfId="48934" xr:uid="{00000000-0005-0000-0000-0000A8BB0000}"/>
    <cellStyle name="Normal 5 5 2 2 4 4 3" xfId="48935" xr:uid="{00000000-0005-0000-0000-0000A9BB0000}"/>
    <cellStyle name="Normal 5 5 2 2 4 5" xfId="48936" xr:uid="{00000000-0005-0000-0000-0000AABB0000}"/>
    <cellStyle name="Normal 5 5 2 2 4 6" xfId="48937" xr:uid="{00000000-0005-0000-0000-0000ABBB0000}"/>
    <cellStyle name="Normal 5 5 2 2 5" xfId="48938" xr:uid="{00000000-0005-0000-0000-0000ACBB0000}"/>
    <cellStyle name="Normal 5 5 2 2 5 2" xfId="48939" xr:uid="{00000000-0005-0000-0000-0000ADBB0000}"/>
    <cellStyle name="Normal 5 5 2 2 5 2 2" xfId="48940" xr:uid="{00000000-0005-0000-0000-0000AEBB0000}"/>
    <cellStyle name="Normal 5 5 2 2 5 3" xfId="48941" xr:uid="{00000000-0005-0000-0000-0000AFBB0000}"/>
    <cellStyle name="Normal 5 5 2 2 5 3 2" xfId="48942" xr:uid="{00000000-0005-0000-0000-0000B0BB0000}"/>
    <cellStyle name="Normal 5 5 2 2 5 3 2 2" xfId="48943" xr:uid="{00000000-0005-0000-0000-0000B1BB0000}"/>
    <cellStyle name="Normal 5 5 2 2 5 3 3" xfId="48944" xr:uid="{00000000-0005-0000-0000-0000B2BB0000}"/>
    <cellStyle name="Normal 5 5 2 2 5 4" xfId="48945" xr:uid="{00000000-0005-0000-0000-0000B3BB0000}"/>
    <cellStyle name="Normal 5 5 2 2 6" xfId="48946" xr:uid="{00000000-0005-0000-0000-0000B4BB0000}"/>
    <cellStyle name="Normal 5 5 2 2 6 2" xfId="48947" xr:uid="{00000000-0005-0000-0000-0000B5BB0000}"/>
    <cellStyle name="Normal 5 5 2 2 6 2 2" xfId="48948" xr:uid="{00000000-0005-0000-0000-0000B6BB0000}"/>
    <cellStyle name="Normal 5 5 2 2 6 3" xfId="48949" xr:uid="{00000000-0005-0000-0000-0000B7BB0000}"/>
    <cellStyle name="Normal 5 5 2 2 6 3 2" xfId="48950" xr:uid="{00000000-0005-0000-0000-0000B8BB0000}"/>
    <cellStyle name="Normal 5 5 2 2 6 3 2 2" xfId="48951" xr:uid="{00000000-0005-0000-0000-0000B9BB0000}"/>
    <cellStyle name="Normal 5 5 2 2 6 3 3" xfId="48952" xr:uid="{00000000-0005-0000-0000-0000BABB0000}"/>
    <cellStyle name="Normal 5 5 2 2 6 4" xfId="48953" xr:uid="{00000000-0005-0000-0000-0000BBBB0000}"/>
    <cellStyle name="Normal 5 5 2 2 7" xfId="48954" xr:uid="{00000000-0005-0000-0000-0000BCBB0000}"/>
    <cellStyle name="Normal 5 5 2 2 7 2" xfId="48955" xr:uid="{00000000-0005-0000-0000-0000BDBB0000}"/>
    <cellStyle name="Normal 5 5 2 2 8" xfId="48956" xr:uid="{00000000-0005-0000-0000-0000BEBB0000}"/>
    <cellStyle name="Normal 5 5 2 2 8 2" xfId="48957" xr:uid="{00000000-0005-0000-0000-0000BFBB0000}"/>
    <cellStyle name="Normal 5 5 2 2 8 2 2" xfId="48958" xr:uid="{00000000-0005-0000-0000-0000C0BB0000}"/>
    <cellStyle name="Normal 5 5 2 2 8 3" xfId="48959" xr:uid="{00000000-0005-0000-0000-0000C1BB0000}"/>
    <cellStyle name="Normal 5 5 2 2 9" xfId="48960" xr:uid="{00000000-0005-0000-0000-0000C2BB0000}"/>
    <cellStyle name="Normal 5 5 2 2 9 2" xfId="48961" xr:uid="{00000000-0005-0000-0000-0000C3BB0000}"/>
    <cellStyle name="Normal 5 5 2 2_T-straight with PEDs adjustor" xfId="48962" xr:uid="{00000000-0005-0000-0000-0000C4BB0000}"/>
    <cellStyle name="Normal 5 5 2 3" xfId="1382" xr:uid="{00000000-0005-0000-0000-0000C5BB0000}"/>
    <cellStyle name="Normal 5 5 2 3 10" xfId="48963" xr:uid="{00000000-0005-0000-0000-0000C6BB0000}"/>
    <cellStyle name="Normal 5 5 2 3 2" xfId="48964" xr:uid="{00000000-0005-0000-0000-0000C7BB0000}"/>
    <cellStyle name="Normal 5 5 2 3 2 2" xfId="48965" xr:uid="{00000000-0005-0000-0000-0000C8BB0000}"/>
    <cellStyle name="Normal 5 5 2 3 2 2 2" xfId="48966" xr:uid="{00000000-0005-0000-0000-0000C9BB0000}"/>
    <cellStyle name="Normal 5 5 2 3 2 2 2 2" xfId="48967" xr:uid="{00000000-0005-0000-0000-0000CABB0000}"/>
    <cellStyle name="Normal 5 5 2 3 2 2 2 2 2" xfId="48968" xr:uid="{00000000-0005-0000-0000-0000CBBB0000}"/>
    <cellStyle name="Normal 5 5 2 3 2 2 2 3" xfId="48969" xr:uid="{00000000-0005-0000-0000-0000CCBB0000}"/>
    <cellStyle name="Normal 5 5 2 3 2 2 2 3 2" xfId="48970" xr:uid="{00000000-0005-0000-0000-0000CDBB0000}"/>
    <cellStyle name="Normal 5 5 2 3 2 2 2 3 2 2" xfId="48971" xr:uid="{00000000-0005-0000-0000-0000CEBB0000}"/>
    <cellStyle name="Normal 5 5 2 3 2 2 2 3 3" xfId="48972" xr:uid="{00000000-0005-0000-0000-0000CFBB0000}"/>
    <cellStyle name="Normal 5 5 2 3 2 2 2 4" xfId="48973" xr:uid="{00000000-0005-0000-0000-0000D0BB0000}"/>
    <cellStyle name="Normal 5 5 2 3 2 2 3" xfId="48974" xr:uid="{00000000-0005-0000-0000-0000D1BB0000}"/>
    <cellStyle name="Normal 5 5 2 3 2 2 3 2" xfId="48975" xr:uid="{00000000-0005-0000-0000-0000D2BB0000}"/>
    <cellStyle name="Normal 5 5 2 3 2 2 4" xfId="48976" xr:uid="{00000000-0005-0000-0000-0000D3BB0000}"/>
    <cellStyle name="Normal 5 5 2 3 2 2 4 2" xfId="48977" xr:uid="{00000000-0005-0000-0000-0000D4BB0000}"/>
    <cellStyle name="Normal 5 5 2 3 2 2 4 2 2" xfId="48978" xr:uid="{00000000-0005-0000-0000-0000D5BB0000}"/>
    <cellStyle name="Normal 5 5 2 3 2 2 4 3" xfId="48979" xr:uid="{00000000-0005-0000-0000-0000D6BB0000}"/>
    <cellStyle name="Normal 5 5 2 3 2 2 5" xfId="48980" xr:uid="{00000000-0005-0000-0000-0000D7BB0000}"/>
    <cellStyle name="Normal 5 5 2 3 2 3" xfId="48981" xr:uid="{00000000-0005-0000-0000-0000D8BB0000}"/>
    <cellStyle name="Normal 5 5 2 3 2 3 2" xfId="48982" xr:uid="{00000000-0005-0000-0000-0000D9BB0000}"/>
    <cellStyle name="Normal 5 5 2 3 2 3 2 2" xfId="48983" xr:uid="{00000000-0005-0000-0000-0000DABB0000}"/>
    <cellStyle name="Normal 5 5 2 3 2 3 3" xfId="48984" xr:uid="{00000000-0005-0000-0000-0000DBBB0000}"/>
    <cellStyle name="Normal 5 5 2 3 2 3 3 2" xfId="48985" xr:uid="{00000000-0005-0000-0000-0000DCBB0000}"/>
    <cellStyle name="Normal 5 5 2 3 2 3 3 2 2" xfId="48986" xr:uid="{00000000-0005-0000-0000-0000DDBB0000}"/>
    <cellStyle name="Normal 5 5 2 3 2 3 3 3" xfId="48987" xr:uid="{00000000-0005-0000-0000-0000DEBB0000}"/>
    <cellStyle name="Normal 5 5 2 3 2 3 4" xfId="48988" xr:uid="{00000000-0005-0000-0000-0000DFBB0000}"/>
    <cellStyle name="Normal 5 5 2 3 2 4" xfId="48989" xr:uid="{00000000-0005-0000-0000-0000E0BB0000}"/>
    <cellStyle name="Normal 5 5 2 3 2 4 2" xfId="48990" xr:uid="{00000000-0005-0000-0000-0000E1BB0000}"/>
    <cellStyle name="Normal 5 5 2 3 2 4 2 2" xfId="48991" xr:uid="{00000000-0005-0000-0000-0000E2BB0000}"/>
    <cellStyle name="Normal 5 5 2 3 2 4 3" xfId="48992" xr:uid="{00000000-0005-0000-0000-0000E3BB0000}"/>
    <cellStyle name="Normal 5 5 2 3 2 4 3 2" xfId="48993" xr:uid="{00000000-0005-0000-0000-0000E4BB0000}"/>
    <cellStyle name="Normal 5 5 2 3 2 4 3 2 2" xfId="48994" xr:uid="{00000000-0005-0000-0000-0000E5BB0000}"/>
    <cellStyle name="Normal 5 5 2 3 2 4 3 3" xfId="48995" xr:uid="{00000000-0005-0000-0000-0000E6BB0000}"/>
    <cellStyle name="Normal 5 5 2 3 2 4 4" xfId="48996" xr:uid="{00000000-0005-0000-0000-0000E7BB0000}"/>
    <cellStyle name="Normal 5 5 2 3 2 5" xfId="48997" xr:uid="{00000000-0005-0000-0000-0000E8BB0000}"/>
    <cellStyle name="Normal 5 5 2 3 2 5 2" xfId="48998" xr:uid="{00000000-0005-0000-0000-0000E9BB0000}"/>
    <cellStyle name="Normal 5 5 2 3 2 6" xfId="48999" xr:uid="{00000000-0005-0000-0000-0000EABB0000}"/>
    <cellStyle name="Normal 5 5 2 3 2 6 2" xfId="49000" xr:uid="{00000000-0005-0000-0000-0000EBBB0000}"/>
    <cellStyle name="Normal 5 5 2 3 2 6 2 2" xfId="49001" xr:uid="{00000000-0005-0000-0000-0000ECBB0000}"/>
    <cellStyle name="Normal 5 5 2 3 2 6 3" xfId="49002" xr:uid="{00000000-0005-0000-0000-0000EDBB0000}"/>
    <cellStyle name="Normal 5 5 2 3 2 7" xfId="49003" xr:uid="{00000000-0005-0000-0000-0000EEBB0000}"/>
    <cellStyle name="Normal 5 5 2 3 2 7 2" xfId="49004" xr:uid="{00000000-0005-0000-0000-0000EFBB0000}"/>
    <cellStyle name="Normal 5 5 2 3 2 8" xfId="49005" xr:uid="{00000000-0005-0000-0000-0000F0BB0000}"/>
    <cellStyle name="Normal 5 5 2 3 2 9" xfId="49006" xr:uid="{00000000-0005-0000-0000-0000F1BB0000}"/>
    <cellStyle name="Normal 5 5 2 3 3" xfId="49007" xr:uid="{00000000-0005-0000-0000-0000F2BB0000}"/>
    <cellStyle name="Normal 5 5 2 3 3 2" xfId="49008" xr:uid="{00000000-0005-0000-0000-0000F3BB0000}"/>
    <cellStyle name="Normal 5 5 2 3 3 2 2" xfId="49009" xr:uid="{00000000-0005-0000-0000-0000F4BB0000}"/>
    <cellStyle name="Normal 5 5 2 3 3 2 2 2" xfId="49010" xr:uid="{00000000-0005-0000-0000-0000F5BB0000}"/>
    <cellStyle name="Normal 5 5 2 3 3 2 3" xfId="49011" xr:uid="{00000000-0005-0000-0000-0000F6BB0000}"/>
    <cellStyle name="Normal 5 5 2 3 3 2 3 2" xfId="49012" xr:uid="{00000000-0005-0000-0000-0000F7BB0000}"/>
    <cellStyle name="Normal 5 5 2 3 3 2 3 2 2" xfId="49013" xr:uid="{00000000-0005-0000-0000-0000F8BB0000}"/>
    <cellStyle name="Normal 5 5 2 3 3 2 3 3" xfId="49014" xr:uid="{00000000-0005-0000-0000-0000F9BB0000}"/>
    <cellStyle name="Normal 5 5 2 3 3 2 4" xfId="49015" xr:uid="{00000000-0005-0000-0000-0000FABB0000}"/>
    <cellStyle name="Normal 5 5 2 3 3 3" xfId="49016" xr:uid="{00000000-0005-0000-0000-0000FBBB0000}"/>
    <cellStyle name="Normal 5 5 2 3 3 3 2" xfId="49017" xr:uid="{00000000-0005-0000-0000-0000FCBB0000}"/>
    <cellStyle name="Normal 5 5 2 3 3 4" xfId="49018" xr:uid="{00000000-0005-0000-0000-0000FDBB0000}"/>
    <cellStyle name="Normal 5 5 2 3 3 4 2" xfId="49019" xr:uid="{00000000-0005-0000-0000-0000FEBB0000}"/>
    <cellStyle name="Normal 5 5 2 3 3 4 2 2" xfId="49020" xr:uid="{00000000-0005-0000-0000-0000FFBB0000}"/>
    <cellStyle name="Normal 5 5 2 3 3 4 3" xfId="49021" xr:uid="{00000000-0005-0000-0000-000000BC0000}"/>
    <cellStyle name="Normal 5 5 2 3 3 5" xfId="49022" xr:uid="{00000000-0005-0000-0000-000001BC0000}"/>
    <cellStyle name="Normal 5 5 2 3 4" xfId="49023" xr:uid="{00000000-0005-0000-0000-000002BC0000}"/>
    <cellStyle name="Normal 5 5 2 3 4 2" xfId="49024" xr:uid="{00000000-0005-0000-0000-000003BC0000}"/>
    <cellStyle name="Normal 5 5 2 3 4 2 2" xfId="49025" xr:uid="{00000000-0005-0000-0000-000004BC0000}"/>
    <cellStyle name="Normal 5 5 2 3 4 3" xfId="49026" xr:uid="{00000000-0005-0000-0000-000005BC0000}"/>
    <cellStyle name="Normal 5 5 2 3 4 3 2" xfId="49027" xr:uid="{00000000-0005-0000-0000-000006BC0000}"/>
    <cellStyle name="Normal 5 5 2 3 4 3 2 2" xfId="49028" xr:uid="{00000000-0005-0000-0000-000007BC0000}"/>
    <cellStyle name="Normal 5 5 2 3 4 3 3" xfId="49029" xr:uid="{00000000-0005-0000-0000-000008BC0000}"/>
    <cellStyle name="Normal 5 5 2 3 4 4" xfId="49030" xr:uid="{00000000-0005-0000-0000-000009BC0000}"/>
    <cellStyle name="Normal 5 5 2 3 5" xfId="49031" xr:uid="{00000000-0005-0000-0000-00000ABC0000}"/>
    <cellStyle name="Normal 5 5 2 3 5 2" xfId="49032" xr:uid="{00000000-0005-0000-0000-00000BBC0000}"/>
    <cellStyle name="Normal 5 5 2 3 5 2 2" xfId="49033" xr:uid="{00000000-0005-0000-0000-00000CBC0000}"/>
    <cellStyle name="Normal 5 5 2 3 5 3" xfId="49034" xr:uid="{00000000-0005-0000-0000-00000DBC0000}"/>
    <cellStyle name="Normal 5 5 2 3 5 3 2" xfId="49035" xr:uid="{00000000-0005-0000-0000-00000EBC0000}"/>
    <cellStyle name="Normal 5 5 2 3 5 3 2 2" xfId="49036" xr:uid="{00000000-0005-0000-0000-00000FBC0000}"/>
    <cellStyle name="Normal 5 5 2 3 5 3 3" xfId="49037" xr:uid="{00000000-0005-0000-0000-000010BC0000}"/>
    <cellStyle name="Normal 5 5 2 3 5 4" xfId="49038" xr:uid="{00000000-0005-0000-0000-000011BC0000}"/>
    <cellStyle name="Normal 5 5 2 3 6" xfId="49039" xr:uid="{00000000-0005-0000-0000-000012BC0000}"/>
    <cellStyle name="Normal 5 5 2 3 6 2" xfId="49040" xr:uid="{00000000-0005-0000-0000-000013BC0000}"/>
    <cellStyle name="Normal 5 5 2 3 7" xfId="49041" xr:uid="{00000000-0005-0000-0000-000014BC0000}"/>
    <cellStyle name="Normal 5 5 2 3 7 2" xfId="49042" xr:uid="{00000000-0005-0000-0000-000015BC0000}"/>
    <cellStyle name="Normal 5 5 2 3 7 2 2" xfId="49043" xr:uid="{00000000-0005-0000-0000-000016BC0000}"/>
    <cellStyle name="Normal 5 5 2 3 7 3" xfId="49044" xr:uid="{00000000-0005-0000-0000-000017BC0000}"/>
    <cellStyle name="Normal 5 5 2 3 8" xfId="49045" xr:uid="{00000000-0005-0000-0000-000018BC0000}"/>
    <cellStyle name="Normal 5 5 2 3 8 2" xfId="49046" xr:uid="{00000000-0005-0000-0000-000019BC0000}"/>
    <cellStyle name="Normal 5 5 2 3 9" xfId="49047" xr:uid="{00000000-0005-0000-0000-00001ABC0000}"/>
    <cellStyle name="Normal 5 5 2 4" xfId="49048" xr:uid="{00000000-0005-0000-0000-00001BBC0000}"/>
    <cellStyle name="Normal 5 5 2 4 2" xfId="49049" xr:uid="{00000000-0005-0000-0000-00001CBC0000}"/>
    <cellStyle name="Normal 5 5 2 4 2 2" xfId="49050" xr:uid="{00000000-0005-0000-0000-00001DBC0000}"/>
    <cellStyle name="Normal 5 5 2 4 2 2 2" xfId="49051" xr:uid="{00000000-0005-0000-0000-00001EBC0000}"/>
    <cellStyle name="Normal 5 5 2 4 2 2 2 2" xfId="49052" xr:uid="{00000000-0005-0000-0000-00001FBC0000}"/>
    <cellStyle name="Normal 5 5 2 4 2 2 3" xfId="49053" xr:uid="{00000000-0005-0000-0000-000020BC0000}"/>
    <cellStyle name="Normal 5 5 2 4 2 2 3 2" xfId="49054" xr:uid="{00000000-0005-0000-0000-000021BC0000}"/>
    <cellStyle name="Normal 5 5 2 4 2 2 3 2 2" xfId="49055" xr:uid="{00000000-0005-0000-0000-000022BC0000}"/>
    <cellStyle name="Normal 5 5 2 4 2 2 3 3" xfId="49056" xr:uid="{00000000-0005-0000-0000-000023BC0000}"/>
    <cellStyle name="Normal 5 5 2 4 2 2 4" xfId="49057" xr:uid="{00000000-0005-0000-0000-000024BC0000}"/>
    <cellStyle name="Normal 5 5 2 4 2 3" xfId="49058" xr:uid="{00000000-0005-0000-0000-000025BC0000}"/>
    <cellStyle name="Normal 5 5 2 4 2 3 2" xfId="49059" xr:uid="{00000000-0005-0000-0000-000026BC0000}"/>
    <cellStyle name="Normal 5 5 2 4 2 4" xfId="49060" xr:uid="{00000000-0005-0000-0000-000027BC0000}"/>
    <cellStyle name="Normal 5 5 2 4 2 4 2" xfId="49061" xr:uid="{00000000-0005-0000-0000-000028BC0000}"/>
    <cellStyle name="Normal 5 5 2 4 2 4 2 2" xfId="49062" xr:uid="{00000000-0005-0000-0000-000029BC0000}"/>
    <cellStyle name="Normal 5 5 2 4 2 4 3" xfId="49063" xr:uid="{00000000-0005-0000-0000-00002ABC0000}"/>
    <cellStyle name="Normal 5 5 2 4 2 5" xfId="49064" xr:uid="{00000000-0005-0000-0000-00002BBC0000}"/>
    <cellStyle name="Normal 5 5 2 4 2 6" xfId="49065" xr:uid="{00000000-0005-0000-0000-00002CBC0000}"/>
    <cellStyle name="Normal 5 5 2 4 3" xfId="49066" xr:uid="{00000000-0005-0000-0000-00002DBC0000}"/>
    <cellStyle name="Normal 5 5 2 4 3 2" xfId="49067" xr:uid="{00000000-0005-0000-0000-00002EBC0000}"/>
    <cellStyle name="Normal 5 5 2 4 3 2 2" xfId="49068" xr:uid="{00000000-0005-0000-0000-00002FBC0000}"/>
    <cellStyle name="Normal 5 5 2 4 3 3" xfId="49069" xr:uid="{00000000-0005-0000-0000-000030BC0000}"/>
    <cellStyle name="Normal 5 5 2 4 3 3 2" xfId="49070" xr:uid="{00000000-0005-0000-0000-000031BC0000}"/>
    <cellStyle name="Normal 5 5 2 4 3 3 2 2" xfId="49071" xr:uid="{00000000-0005-0000-0000-000032BC0000}"/>
    <cellStyle name="Normal 5 5 2 4 3 3 3" xfId="49072" xr:uid="{00000000-0005-0000-0000-000033BC0000}"/>
    <cellStyle name="Normal 5 5 2 4 3 4" xfId="49073" xr:uid="{00000000-0005-0000-0000-000034BC0000}"/>
    <cellStyle name="Normal 5 5 2 4 4" xfId="49074" xr:uid="{00000000-0005-0000-0000-000035BC0000}"/>
    <cellStyle name="Normal 5 5 2 4 4 2" xfId="49075" xr:uid="{00000000-0005-0000-0000-000036BC0000}"/>
    <cellStyle name="Normal 5 5 2 4 4 2 2" xfId="49076" xr:uid="{00000000-0005-0000-0000-000037BC0000}"/>
    <cellStyle name="Normal 5 5 2 4 4 3" xfId="49077" xr:uid="{00000000-0005-0000-0000-000038BC0000}"/>
    <cellStyle name="Normal 5 5 2 4 4 3 2" xfId="49078" xr:uid="{00000000-0005-0000-0000-000039BC0000}"/>
    <cellStyle name="Normal 5 5 2 4 4 3 2 2" xfId="49079" xr:uid="{00000000-0005-0000-0000-00003ABC0000}"/>
    <cellStyle name="Normal 5 5 2 4 4 3 3" xfId="49080" xr:uid="{00000000-0005-0000-0000-00003BBC0000}"/>
    <cellStyle name="Normal 5 5 2 4 4 4" xfId="49081" xr:uid="{00000000-0005-0000-0000-00003CBC0000}"/>
    <cellStyle name="Normal 5 5 2 4 5" xfId="49082" xr:uid="{00000000-0005-0000-0000-00003DBC0000}"/>
    <cellStyle name="Normal 5 5 2 4 5 2" xfId="49083" xr:uid="{00000000-0005-0000-0000-00003EBC0000}"/>
    <cellStyle name="Normal 5 5 2 4 6" xfId="49084" xr:uid="{00000000-0005-0000-0000-00003FBC0000}"/>
    <cellStyle name="Normal 5 5 2 4 6 2" xfId="49085" xr:uid="{00000000-0005-0000-0000-000040BC0000}"/>
    <cellStyle name="Normal 5 5 2 4 6 2 2" xfId="49086" xr:uid="{00000000-0005-0000-0000-000041BC0000}"/>
    <cellStyle name="Normal 5 5 2 4 6 3" xfId="49087" xr:uid="{00000000-0005-0000-0000-000042BC0000}"/>
    <cellStyle name="Normal 5 5 2 4 7" xfId="49088" xr:uid="{00000000-0005-0000-0000-000043BC0000}"/>
    <cellStyle name="Normal 5 5 2 4 7 2" xfId="49089" xr:uid="{00000000-0005-0000-0000-000044BC0000}"/>
    <cellStyle name="Normal 5 5 2 4 8" xfId="49090" xr:uid="{00000000-0005-0000-0000-000045BC0000}"/>
    <cellStyle name="Normal 5 5 2 4 9" xfId="49091" xr:uid="{00000000-0005-0000-0000-000046BC0000}"/>
    <cellStyle name="Normal 5 5 2 5" xfId="49092" xr:uid="{00000000-0005-0000-0000-000047BC0000}"/>
    <cellStyle name="Normal 5 5 2 5 2" xfId="49093" xr:uid="{00000000-0005-0000-0000-000048BC0000}"/>
    <cellStyle name="Normal 5 5 2 5 2 2" xfId="49094" xr:uid="{00000000-0005-0000-0000-000049BC0000}"/>
    <cellStyle name="Normal 5 5 2 5 2 2 2" xfId="49095" xr:uid="{00000000-0005-0000-0000-00004ABC0000}"/>
    <cellStyle name="Normal 5 5 2 5 2 3" xfId="49096" xr:uid="{00000000-0005-0000-0000-00004BBC0000}"/>
    <cellStyle name="Normal 5 5 2 5 2 3 2" xfId="49097" xr:uid="{00000000-0005-0000-0000-00004CBC0000}"/>
    <cellStyle name="Normal 5 5 2 5 2 3 2 2" xfId="49098" xr:uid="{00000000-0005-0000-0000-00004DBC0000}"/>
    <cellStyle name="Normal 5 5 2 5 2 3 3" xfId="49099" xr:uid="{00000000-0005-0000-0000-00004EBC0000}"/>
    <cellStyle name="Normal 5 5 2 5 2 4" xfId="49100" xr:uid="{00000000-0005-0000-0000-00004FBC0000}"/>
    <cellStyle name="Normal 5 5 2 5 3" xfId="49101" xr:uid="{00000000-0005-0000-0000-000050BC0000}"/>
    <cellStyle name="Normal 5 5 2 5 3 2" xfId="49102" xr:uid="{00000000-0005-0000-0000-000051BC0000}"/>
    <cellStyle name="Normal 5 5 2 5 4" xfId="49103" xr:uid="{00000000-0005-0000-0000-000052BC0000}"/>
    <cellStyle name="Normal 5 5 2 5 4 2" xfId="49104" xr:uid="{00000000-0005-0000-0000-000053BC0000}"/>
    <cellStyle name="Normal 5 5 2 5 4 2 2" xfId="49105" xr:uid="{00000000-0005-0000-0000-000054BC0000}"/>
    <cellStyle name="Normal 5 5 2 5 4 3" xfId="49106" xr:uid="{00000000-0005-0000-0000-000055BC0000}"/>
    <cellStyle name="Normal 5 5 2 5 5" xfId="49107" xr:uid="{00000000-0005-0000-0000-000056BC0000}"/>
    <cellStyle name="Normal 5 5 2 5 6" xfId="49108" xr:uid="{00000000-0005-0000-0000-000057BC0000}"/>
    <cellStyle name="Normal 5 5 2 6" xfId="49109" xr:uid="{00000000-0005-0000-0000-000058BC0000}"/>
    <cellStyle name="Normal 5 5 2 6 2" xfId="49110" xr:uid="{00000000-0005-0000-0000-000059BC0000}"/>
    <cellStyle name="Normal 5 5 2 6 2 2" xfId="49111" xr:uid="{00000000-0005-0000-0000-00005ABC0000}"/>
    <cellStyle name="Normal 5 5 2 6 3" xfId="49112" xr:uid="{00000000-0005-0000-0000-00005BBC0000}"/>
    <cellStyle name="Normal 5 5 2 6 3 2" xfId="49113" xr:uid="{00000000-0005-0000-0000-00005CBC0000}"/>
    <cellStyle name="Normal 5 5 2 6 3 2 2" xfId="49114" xr:uid="{00000000-0005-0000-0000-00005DBC0000}"/>
    <cellStyle name="Normal 5 5 2 6 3 3" xfId="49115" xr:uid="{00000000-0005-0000-0000-00005EBC0000}"/>
    <cellStyle name="Normal 5 5 2 6 4" xfId="49116" xr:uid="{00000000-0005-0000-0000-00005FBC0000}"/>
    <cellStyle name="Normal 5 5 2 7" xfId="49117" xr:uid="{00000000-0005-0000-0000-000060BC0000}"/>
    <cellStyle name="Normal 5 5 2 7 2" xfId="49118" xr:uid="{00000000-0005-0000-0000-000061BC0000}"/>
    <cellStyle name="Normal 5 5 2 7 2 2" xfId="49119" xr:uid="{00000000-0005-0000-0000-000062BC0000}"/>
    <cellStyle name="Normal 5 5 2 7 3" xfId="49120" xr:uid="{00000000-0005-0000-0000-000063BC0000}"/>
    <cellStyle name="Normal 5 5 2 7 3 2" xfId="49121" xr:uid="{00000000-0005-0000-0000-000064BC0000}"/>
    <cellStyle name="Normal 5 5 2 7 3 2 2" xfId="49122" xr:uid="{00000000-0005-0000-0000-000065BC0000}"/>
    <cellStyle name="Normal 5 5 2 7 3 3" xfId="49123" xr:uid="{00000000-0005-0000-0000-000066BC0000}"/>
    <cellStyle name="Normal 5 5 2 7 4" xfId="49124" xr:uid="{00000000-0005-0000-0000-000067BC0000}"/>
    <cellStyle name="Normal 5 5 2 8" xfId="49125" xr:uid="{00000000-0005-0000-0000-000068BC0000}"/>
    <cellStyle name="Normal 5 5 2 8 2" xfId="49126" xr:uid="{00000000-0005-0000-0000-000069BC0000}"/>
    <cellStyle name="Normal 5 5 2 9" xfId="49127" xr:uid="{00000000-0005-0000-0000-00006ABC0000}"/>
    <cellStyle name="Normal 5 5 2 9 2" xfId="49128" xr:uid="{00000000-0005-0000-0000-00006BBC0000}"/>
    <cellStyle name="Normal 5 5 2 9 2 2" xfId="49129" xr:uid="{00000000-0005-0000-0000-00006CBC0000}"/>
    <cellStyle name="Normal 5 5 2 9 3" xfId="49130" xr:uid="{00000000-0005-0000-0000-00006DBC0000}"/>
    <cellStyle name="Normal 5 5 2_T-straight with PEDs adjustor" xfId="49131" xr:uid="{00000000-0005-0000-0000-00006EBC0000}"/>
    <cellStyle name="Normal 5 5 3" xfId="1383" xr:uid="{00000000-0005-0000-0000-00006FBC0000}"/>
    <cellStyle name="Normal 5 5 3 10" xfId="49132" xr:uid="{00000000-0005-0000-0000-000070BC0000}"/>
    <cellStyle name="Normal 5 5 3 11" xfId="49133" xr:uid="{00000000-0005-0000-0000-000071BC0000}"/>
    <cellStyle name="Normal 5 5 3 2" xfId="1384" xr:uid="{00000000-0005-0000-0000-000072BC0000}"/>
    <cellStyle name="Normal 5 5 3 2 10" xfId="49134" xr:uid="{00000000-0005-0000-0000-000073BC0000}"/>
    <cellStyle name="Normal 5 5 3 2 2" xfId="49135" xr:uid="{00000000-0005-0000-0000-000074BC0000}"/>
    <cellStyle name="Normal 5 5 3 2 2 2" xfId="49136" xr:uid="{00000000-0005-0000-0000-000075BC0000}"/>
    <cellStyle name="Normal 5 5 3 2 2 2 2" xfId="49137" xr:uid="{00000000-0005-0000-0000-000076BC0000}"/>
    <cellStyle name="Normal 5 5 3 2 2 2 2 2" xfId="49138" xr:uid="{00000000-0005-0000-0000-000077BC0000}"/>
    <cellStyle name="Normal 5 5 3 2 2 2 2 2 2" xfId="49139" xr:uid="{00000000-0005-0000-0000-000078BC0000}"/>
    <cellStyle name="Normal 5 5 3 2 2 2 2 3" xfId="49140" xr:uid="{00000000-0005-0000-0000-000079BC0000}"/>
    <cellStyle name="Normal 5 5 3 2 2 2 2 3 2" xfId="49141" xr:uid="{00000000-0005-0000-0000-00007ABC0000}"/>
    <cellStyle name="Normal 5 5 3 2 2 2 2 3 2 2" xfId="49142" xr:uid="{00000000-0005-0000-0000-00007BBC0000}"/>
    <cellStyle name="Normal 5 5 3 2 2 2 2 3 3" xfId="49143" xr:uid="{00000000-0005-0000-0000-00007CBC0000}"/>
    <cellStyle name="Normal 5 5 3 2 2 2 2 4" xfId="49144" xr:uid="{00000000-0005-0000-0000-00007DBC0000}"/>
    <cellStyle name="Normal 5 5 3 2 2 2 3" xfId="49145" xr:uid="{00000000-0005-0000-0000-00007EBC0000}"/>
    <cellStyle name="Normal 5 5 3 2 2 2 3 2" xfId="49146" xr:uid="{00000000-0005-0000-0000-00007FBC0000}"/>
    <cellStyle name="Normal 5 5 3 2 2 2 4" xfId="49147" xr:uid="{00000000-0005-0000-0000-000080BC0000}"/>
    <cellStyle name="Normal 5 5 3 2 2 2 4 2" xfId="49148" xr:uid="{00000000-0005-0000-0000-000081BC0000}"/>
    <cellStyle name="Normal 5 5 3 2 2 2 4 2 2" xfId="49149" xr:uid="{00000000-0005-0000-0000-000082BC0000}"/>
    <cellStyle name="Normal 5 5 3 2 2 2 4 3" xfId="49150" xr:uid="{00000000-0005-0000-0000-000083BC0000}"/>
    <cellStyle name="Normal 5 5 3 2 2 2 5" xfId="49151" xr:uid="{00000000-0005-0000-0000-000084BC0000}"/>
    <cellStyle name="Normal 5 5 3 2 2 3" xfId="49152" xr:uid="{00000000-0005-0000-0000-000085BC0000}"/>
    <cellStyle name="Normal 5 5 3 2 2 3 2" xfId="49153" xr:uid="{00000000-0005-0000-0000-000086BC0000}"/>
    <cellStyle name="Normal 5 5 3 2 2 3 2 2" xfId="49154" xr:uid="{00000000-0005-0000-0000-000087BC0000}"/>
    <cellStyle name="Normal 5 5 3 2 2 3 3" xfId="49155" xr:uid="{00000000-0005-0000-0000-000088BC0000}"/>
    <cellStyle name="Normal 5 5 3 2 2 3 3 2" xfId="49156" xr:uid="{00000000-0005-0000-0000-000089BC0000}"/>
    <cellStyle name="Normal 5 5 3 2 2 3 3 2 2" xfId="49157" xr:uid="{00000000-0005-0000-0000-00008ABC0000}"/>
    <cellStyle name="Normal 5 5 3 2 2 3 3 3" xfId="49158" xr:uid="{00000000-0005-0000-0000-00008BBC0000}"/>
    <cellStyle name="Normal 5 5 3 2 2 3 4" xfId="49159" xr:uid="{00000000-0005-0000-0000-00008CBC0000}"/>
    <cellStyle name="Normal 5 5 3 2 2 4" xfId="49160" xr:uid="{00000000-0005-0000-0000-00008DBC0000}"/>
    <cellStyle name="Normal 5 5 3 2 2 4 2" xfId="49161" xr:uid="{00000000-0005-0000-0000-00008EBC0000}"/>
    <cellStyle name="Normal 5 5 3 2 2 4 2 2" xfId="49162" xr:uid="{00000000-0005-0000-0000-00008FBC0000}"/>
    <cellStyle name="Normal 5 5 3 2 2 4 3" xfId="49163" xr:uid="{00000000-0005-0000-0000-000090BC0000}"/>
    <cellStyle name="Normal 5 5 3 2 2 4 3 2" xfId="49164" xr:uid="{00000000-0005-0000-0000-000091BC0000}"/>
    <cellStyle name="Normal 5 5 3 2 2 4 3 2 2" xfId="49165" xr:uid="{00000000-0005-0000-0000-000092BC0000}"/>
    <cellStyle name="Normal 5 5 3 2 2 4 3 3" xfId="49166" xr:uid="{00000000-0005-0000-0000-000093BC0000}"/>
    <cellStyle name="Normal 5 5 3 2 2 4 4" xfId="49167" xr:uid="{00000000-0005-0000-0000-000094BC0000}"/>
    <cellStyle name="Normal 5 5 3 2 2 5" xfId="49168" xr:uid="{00000000-0005-0000-0000-000095BC0000}"/>
    <cellStyle name="Normal 5 5 3 2 2 5 2" xfId="49169" xr:uid="{00000000-0005-0000-0000-000096BC0000}"/>
    <cellStyle name="Normal 5 5 3 2 2 6" xfId="49170" xr:uid="{00000000-0005-0000-0000-000097BC0000}"/>
    <cellStyle name="Normal 5 5 3 2 2 6 2" xfId="49171" xr:uid="{00000000-0005-0000-0000-000098BC0000}"/>
    <cellStyle name="Normal 5 5 3 2 2 6 2 2" xfId="49172" xr:uid="{00000000-0005-0000-0000-000099BC0000}"/>
    <cellStyle name="Normal 5 5 3 2 2 6 3" xfId="49173" xr:uid="{00000000-0005-0000-0000-00009ABC0000}"/>
    <cellStyle name="Normal 5 5 3 2 2 7" xfId="49174" xr:uid="{00000000-0005-0000-0000-00009BBC0000}"/>
    <cellStyle name="Normal 5 5 3 2 2 7 2" xfId="49175" xr:uid="{00000000-0005-0000-0000-00009CBC0000}"/>
    <cellStyle name="Normal 5 5 3 2 2 8" xfId="49176" xr:uid="{00000000-0005-0000-0000-00009DBC0000}"/>
    <cellStyle name="Normal 5 5 3 2 2 9" xfId="49177" xr:uid="{00000000-0005-0000-0000-00009EBC0000}"/>
    <cellStyle name="Normal 5 5 3 2 3" xfId="49178" xr:uid="{00000000-0005-0000-0000-00009FBC0000}"/>
    <cellStyle name="Normal 5 5 3 2 3 2" xfId="49179" xr:uid="{00000000-0005-0000-0000-0000A0BC0000}"/>
    <cellStyle name="Normal 5 5 3 2 3 2 2" xfId="49180" xr:uid="{00000000-0005-0000-0000-0000A1BC0000}"/>
    <cellStyle name="Normal 5 5 3 2 3 2 2 2" xfId="49181" xr:uid="{00000000-0005-0000-0000-0000A2BC0000}"/>
    <cellStyle name="Normal 5 5 3 2 3 2 3" xfId="49182" xr:uid="{00000000-0005-0000-0000-0000A3BC0000}"/>
    <cellStyle name="Normal 5 5 3 2 3 2 3 2" xfId="49183" xr:uid="{00000000-0005-0000-0000-0000A4BC0000}"/>
    <cellStyle name="Normal 5 5 3 2 3 2 3 2 2" xfId="49184" xr:uid="{00000000-0005-0000-0000-0000A5BC0000}"/>
    <cellStyle name="Normal 5 5 3 2 3 2 3 3" xfId="49185" xr:uid="{00000000-0005-0000-0000-0000A6BC0000}"/>
    <cellStyle name="Normal 5 5 3 2 3 2 4" xfId="49186" xr:uid="{00000000-0005-0000-0000-0000A7BC0000}"/>
    <cellStyle name="Normal 5 5 3 2 3 3" xfId="49187" xr:uid="{00000000-0005-0000-0000-0000A8BC0000}"/>
    <cellStyle name="Normal 5 5 3 2 3 3 2" xfId="49188" xr:uid="{00000000-0005-0000-0000-0000A9BC0000}"/>
    <cellStyle name="Normal 5 5 3 2 3 4" xfId="49189" xr:uid="{00000000-0005-0000-0000-0000AABC0000}"/>
    <cellStyle name="Normal 5 5 3 2 3 4 2" xfId="49190" xr:uid="{00000000-0005-0000-0000-0000ABBC0000}"/>
    <cellStyle name="Normal 5 5 3 2 3 4 2 2" xfId="49191" xr:uid="{00000000-0005-0000-0000-0000ACBC0000}"/>
    <cellStyle name="Normal 5 5 3 2 3 4 3" xfId="49192" xr:uid="{00000000-0005-0000-0000-0000ADBC0000}"/>
    <cellStyle name="Normal 5 5 3 2 3 5" xfId="49193" xr:uid="{00000000-0005-0000-0000-0000AEBC0000}"/>
    <cellStyle name="Normal 5 5 3 2 4" xfId="49194" xr:uid="{00000000-0005-0000-0000-0000AFBC0000}"/>
    <cellStyle name="Normal 5 5 3 2 4 2" xfId="49195" xr:uid="{00000000-0005-0000-0000-0000B0BC0000}"/>
    <cellStyle name="Normal 5 5 3 2 4 2 2" xfId="49196" xr:uid="{00000000-0005-0000-0000-0000B1BC0000}"/>
    <cellStyle name="Normal 5 5 3 2 4 3" xfId="49197" xr:uid="{00000000-0005-0000-0000-0000B2BC0000}"/>
    <cellStyle name="Normal 5 5 3 2 4 3 2" xfId="49198" xr:uid="{00000000-0005-0000-0000-0000B3BC0000}"/>
    <cellStyle name="Normal 5 5 3 2 4 3 2 2" xfId="49199" xr:uid="{00000000-0005-0000-0000-0000B4BC0000}"/>
    <cellStyle name="Normal 5 5 3 2 4 3 3" xfId="49200" xr:uid="{00000000-0005-0000-0000-0000B5BC0000}"/>
    <cellStyle name="Normal 5 5 3 2 4 4" xfId="49201" xr:uid="{00000000-0005-0000-0000-0000B6BC0000}"/>
    <cellStyle name="Normal 5 5 3 2 5" xfId="49202" xr:uid="{00000000-0005-0000-0000-0000B7BC0000}"/>
    <cellStyle name="Normal 5 5 3 2 5 2" xfId="49203" xr:uid="{00000000-0005-0000-0000-0000B8BC0000}"/>
    <cellStyle name="Normal 5 5 3 2 5 2 2" xfId="49204" xr:uid="{00000000-0005-0000-0000-0000B9BC0000}"/>
    <cellStyle name="Normal 5 5 3 2 5 3" xfId="49205" xr:uid="{00000000-0005-0000-0000-0000BABC0000}"/>
    <cellStyle name="Normal 5 5 3 2 5 3 2" xfId="49206" xr:uid="{00000000-0005-0000-0000-0000BBBC0000}"/>
    <cellStyle name="Normal 5 5 3 2 5 3 2 2" xfId="49207" xr:uid="{00000000-0005-0000-0000-0000BCBC0000}"/>
    <cellStyle name="Normal 5 5 3 2 5 3 3" xfId="49208" xr:uid="{00000000-0005-0000-0000-0000BDBC0000}"/>
    <cellStyle name="Normal 5 5 3 2 5 4" xfId="49209" xr:uid="{00000000-0005-0000-0000-0000BEBC0000}"/>
    <cellStyle name="Normal 5 5 3 2 6" xfId="49210" xr:uid="{00000000-0005-0000-0000-0000BFBC0000}"/>
    <cellStyle name="Normal 5 5 3 2 6 2" xfId="49211" xr:uid="{00000000-0005-0000-0000-0000C0BC0000}"/>
    <cellStyle name="Normal 5 5 3 2 7" xfId="49212" xr:uid="{00000000-0005-0000-0000-0000C1BC0000}"/>
    <cellStyle name="Normal 5 5 3 2 7 2" xfId="49213" xr:uid="{00000000-0005-0000-0000-0000C2BC0000}"/>
    <cellStyle name="Normal 5 5 3 2 7 2 2" xfId="49214" xr:uid="{00000000-0005-0000-0000-0000C3BC0000}"/>
    <cellStyle name="Normal 5 5 3 2 7 3" xfId="49215" xr:uid="{00000000-0005-0000-0000-0000C4BC0000}"/>
    <cellStyle name="Normal 5 5 3 2 8" xfId="49216" xr:uid="{00000000-0005-0000-0000-0000C5BC0000}"/>
    <cellStyle name="Normal 5 5 3 2 8 2" xfId="49217" xr:uid="{00000000-0005-0000-0000-0000C6BC0000}"/>
    <cellStyle name="Normal 5 5 3 2 9" xfId="49218" xr:uid="{00000000-0005-0000-0000-0000C7BC0000}"/>
    <cellStyle name="Normal 5 5 3 3" xfId="49219" xr:uid="{00000000-0005-0000-0000-0000C8BC0000}"/>
    <cellStyle name="Normal 5 5 3 3 2" xfId="49220" xr:uid="{00000000-0005-0000-0000-0000C9BC0000}"/>
    <cellStyle name="Normal 5 5 3 3 2 2" xfId="49221" xr:uid="{00000000-0005-0000-0000-0000CABC0000}"/>
    <cellStyle name="Normal 5 5 3 3 2 2 2" xfId="49222" xr:uid="{00000000-0005-0000-0000-0000CBBC0000}"/>
    <cellStyle name="Normal 5 5 3 3 2 2 2 2" xfId="49223" xr:uid="{00000000-0005-0000-0000-0000CCBC0000}"/>
    <cellStyle name="Normal 5 5 3 3 2 2 3" xfId="49224" xr:uid="{00000000-0005-0000-0000-0000CDBC0000}"/>
    <cellStyle name="Normal 5 5 3 3 2 2 3 2" xfId="49225" xr:uid="{00000000-0005-0000-0000-0000CEBC0000}"/>
    <cellStyle name="Normal 5 5 3 3 2 2 3 2 2" xfId="49226" xr:uid="{00000000-0005-0000-0000-0000CFBC0000}"/>
    <cellStyle name="Normal 5 5 3 3 2 2 3 3" xfId="49227" xr:uid="{00000000-0005-0000-0000-0000D0BC0000}"/>
    <cellStyle name="Normal 5 5 3 3 2 2 4" xfId="49228" xr:uid="{00000000-0005-0000-0000-0000D1BC0000}"/>
    <cellStyle name="Normal 5 5 3 3 2 3" xfId="49229" xr:uid="{00000000-0005-0000-0000-0000D2BC0000}"/>
    <cellStyle name="Normal 5 5 3 3 2 3 2" xfId="49230" xr:uid="{00000000-0005-0000-0000-0000D3BC0000}"/>
    <cellStyle name="Normal 5 5 3 3 2 4" xfId="49231" xr:uid="{00000000-0005-0000-0000-0000D4BC0000}"/>
    <cellStyle name="Normal 5 5 3 3 2 4 2" xfId="49232" xr:uid="{00000000-0005-0000-0000-0000D5BC0000}"/>
    <cellStyle name="Normal 5 5 3 3 2 4 2 2" xfId="49233" xr:uid="{00000000-0005-0000-0000-0000D6BC0000}"/>
    <cellStyle name="Normal 5 5 3 3 2 4 3" xfId="49234" xr:uid="{00000000-0005-0000-0000-0000D7BC0000}"/>
    <cellStyle name="Normal 5 5 3 3 2 5" xfId="49235" xr:uid="{00000000-0005-0000-0000-0000D8BC0000}"/>
    <cellStyle name="Normal 5 5 3 3 2 6" xfId="49236" xr:uid="{00000000-0005-0000-0000-0000D9BC0000}"/>
    <cellStyle name="Normal 5 5 3 3 3" xfId="49237" xr:uid="{00000000-0005-0000-0000-0000DABC0000}"/>
    <cellStyle name="Normal 5 5 3 3 3 2" xfId="49238" xr:uid="{00000000-0005-0000-0000-0000DBBC0000}"/>
    <cellStyle name="Normal 5 5 3 3 3 2 2" xfId="49239" xr:uid="{00000000-0005-0000-0000-0000DCBC0000}"/>
    <cellStyle name="Normal 5 5 3 3 3 3" xfId="49240" xr:uid="{00000000-0005-0000-0000-0000DDBC0000}"/>
    <cellStyle name="Normal 5 5 3 3 3 3 2" xfId="49241" xr:uid="{00000000-0005-0000-0000-0000DEBC0000}"/>
    <cellStyle name="Normal 5 5 3 3 3 3 2 2" xfId="49242" xr:uid="{00000000-0005-0000-0000-0000DFBC0000}"/>
    <cellStyle name="Normal 5 5 3 3 3 3 3" xfId="49243" xr:uid="{00000000-0005-0000-0000-0000E0BC0000}"/>
    <cellStyle name="Normal 5 5 3 3 3 4" xfId="49244" xr:uid="{00000000-0005-0000-0000-0000E1BC0000}"/>
    <cellStyle name="Normal 5 5 3 3 4" xfId="49245" xr:uid="{00000000-0005-0000-0000-0000E2BC0000}"/>
    <cellStyle name="Normal 5 5 3 3 4 2" xfId="49246" xr:uid="{00000000-0005-0000-0000-0000E3BC0000}"/>
    <cellStyle name="Normal 5 5 3 3 4 2 2" xfId="49247" xr:uid="{00000000-0005-0000-0000-0000E4BC0000}"/>
    <cellStyle name="Normal 5 5 3 3 4 3" xfId="49248" xr:uid="{00000000-0005-0000-0000-0000E5BC0000}"/>
    <cellStyle name="Normal 5 5 3 3 4 3 2" xfId="49249" xr:uid="{00000000-0005-0000-0000-0000E6BC0000}"/>
    <cellStyle name="Normal 5 5 3 3 4 3 2 2" xfId="49250" xr:uid="{00000000-0005-0000-0000-0000E7BC0000}"/>
    <cellStyle name="Normal 5 5 3 3 4 3 3" xfId="49251" xr:uid="{00000000-0005-0000-0000-0000E8BC0000}"/>
    <cellStyle name="Normal 5 5 3 3 4 4" xfId="49252" xr:uid="{00000000-0005-0000-0000-0000E9BC0000}"/>
    <cellStyle name="Normal 5 5 3 3 5" xfId="49253" xr:uid="{00000000-0005-0000-0000-0000EABC0000}"/>
    <cellStyle name="Normal 5 5 3 3 5 2" xfId="49254" xr:uid="{00000000-0005-0000-0000-0000EBBC0000}"/>
    <cellStyle name="Normal 5 5 3 3 6" xfId="49255" xr:uid="{00000000-0005-0000-0000-0000ECBC0000}"/>
    <cellStyle name="Normal 5 5 3 3 6 2" xfId="49256" xr:uid="{00000000-0005-0000-0000-0000EDBC0000}"/>
    <cellStyle name="Normal 5 5 3 3 6 2 2" xfId="49257" xr:uid="{00000000-0005-0000-0000-0000EEBC0000}"/>
    <cellStyle name="Normal 5 5 3 3 6 3" xfId="49258" xr:uid="{00000000-0005-0000-0000-0000EFBC0000}"/>
    <cellStyle name="Normal 5 5 3 3 7" xfId="49259" xr:uid="{00000000-0005-0000-0000-0000F0BC0000}"/>
    <cellStyle name="Normal 5 5 3 3 7 2" xfId="49260" xr:uid="{00000000-0005-0000-0000-0000F1BC0000}"/>
    <cellStyle name="Normal 5 5 3 3 8" xfId="49261" xr:uid="{00000000-0005-0000-0000-0000F2BC0000}"/>
    <cellStyle name="Normal 5 5 3 3 9" xfId="49262" xr:uid="{00000000-0005-0000-0000-0000F3BC0000}"/>
    <cellStyle name="Normal 5 5 3 4" xfId="49263" xr:uid="{00000000-0005-0000-0000-0000F4BC0000}"/>
    <cellStyle name="Normal 5 5 3 4 2" xfId="49264" xr:uid="{00000000-0005-0000-0000-0000F5BC0000}"/>
    <cellStyle name="Normal 5 5 3 4 2 2" xfId="49265" xr:uid="{00000000-0005-0000-0000-0000F6BC0000}"/>
    <cellStyle name="Normal 5 5 3 4 2 2 2" xfId="49266" xr:uid="{00000000-0005-0000-0000-0000F7BC0000}"/>
    <cellStyle name="Normal 5 5 3 4 2 3" xfId="49267" xr:uid="{00000000-0005-0000-0000-0000F8BC0000}"/>
    <cellStyle name="Normal 5 5 3 4 2 3 2" xfId="49268" xr:uid="{00000000-0005-0000-0000-0000F9BC0000}"/>
    <cellStyle name="Normal 5 5 3 4 2 3 2 2" xfId="49269" xr:uid="{00000000-0005-0000-0000-0000FABC0000}"/>
    <cellStyle name="Normal 5 5 3 4 2 3 3" xfId="49270" xr:uid="{00000000-0005-0000-0000-0000FBBC0000}"/>
    <cellStyle name="Normal 5 5 3 4 2 4" xfId="49271" xr:uid="{00000000-0005-0000-0000-0000FCBC0000}"/>
    <cellStyle name="Normal 5 5 3 4 3" xfId="49272" xr:uid="{00000000-0005-0000-0000-0000FDBC0000}"/>
    <cellStyle name="Normal 5 5 3 4 3 2" xfId="49273" xr:uid="{00000000-0005-0000-0000-0000FEBC0000}"/>
    <cellStyle name="Normal 5 5 3 4 4" xfId="49274" xr:uid="{00000000-0005-0000-0000-0000FFBC0000}"/>
    <cellStyle name="Normal 5 5 3 4 4 2" xfId="49275" xr:uid="{00000000-0005-0000-0000-000000BD0000}"/>
    <cellStyle name="Normal 5 5 3 4 4 2 2" xfId="49276" xr:uid="{00000000-0005-0000-0000-000001BD0000}"/>
    <cellStyle name="Normal 5 5 3 4 4 3" xfId="49277" xr:uid="{00000000-0005-0000-0000-000002BD0000}"/>
    <cellStyle name="Normal 5 5 3 4 5" xfId="49278" xr:uid="{00000000-0005-0000-0000-000003BD0000}"/>
    <cellStyle name="Normal 5 5 3 4 6" xfId="49279" xr:uid="{00000000-0005-0000-0000-000004BD0000}"/>
    <cellStyle name="Normal 5 5 3 5" xfId="49280" xr:uid="{00000000-0005-0000-0000-000005BD0000}"/>
    <cellStyle name="Normal 5 5 3 5 2" xfId="49281" xr:uid="{00000000-0005-0000-0000-000006BD0000}"/>
    <cellStyle name="Normal 5 5 3 5 2 2" xfId="49282" xr:uid="{00000000-0005-0000-0000-000007BD0000}"/>
    <cellStyle name="Normal 5 5 3 5 3" xfId="49283" xr:uid="{00000000-0005-0000-0000-000008BD0000}"/>
    <cellStyle name="Normal 5 5 3 5 3 2" xfId="49284" xr:uid="{00000000-0005-0000-0000-000009BD0000}"/>
    <cellStyle name="Normal 5 5 3 5 3 2 2" xfId="49285" xr:uid="{00000000-0005-0000-0000-00000ABD0000}"/>
    <cellStyle name="Normal 5 5 3 5 3 3" xfId="49286" xr:uid="{00000000-0005-0000-0000-00000BBD0000}"/>
    <cellStyle name="Normal 5 5 3 5 4" xfId="49287" xr:uid="{00000000-0005-0000-0000-00000CBD0000}"/>
    <cellStyle name="Normal 5 5 3 6" xfId="49288" xr:uid="{00000000-0005-0000-0000-00000DBD0000}"/>
    <cellStyle name="Normal 5 5 3 6 2" xfId="49289" xr:uid="{00000000-0005-0000-0000-00000EBD0000}"/>
    <cellStyle name="Normal 5 5 3 6 2 2" xfId="49290" xr:uid="{00000000-0005-0000-0000-00000FBD0000}"/>
    <cellStyle name="Normal 5 5 3 6 3" xfId="49291" xr:uid="{00000000-0005-0000-0000-000010BD0000}"/>
    <cellStyle name="Normal 5 5 3 6 3 2" xfId="49292" xr:uid="{00000000-0005-0000-0000-000011BD0000}"/>
    <cellStyle name="Normal 5 5 3 6 3 2 2" xfId="49293" xr:uid="{00000000-0005-0000-0000-000012BD0000}"/>
    <cellStyle name="Normal 5 5 3 6 3 3" xfId="49294" xr:uid="{00000000-0005-0000-0000-000013BD0000}"/>
    <cellStyle name="Normal 5 5 3 6 4" xfId="49295" xr:uid="{00000000-0005-0000-0000-000014BD0000}"/>
    <cellStyle name="Normal 5 5 3 7" xfId="49296" xr:uid="{00000000-0005-0000-0000-000015BD0000}"/>
    <cellStyle name="Normal 5 5 3 7 2" xfId="49297" xr:uid="{00000000-0005-0000-0000-000016BD0000}"/>
    <cellStyle name="Normal 5 5 3 8" xfId="49298" xr:uid="{00000000-0005-0000-0000-000017BD0000}"/>
    <cellStyle name="Normal 5 5 3 8 2" xfId="49299" xr:uid="{00000000-0005-0000-0000-000018BD0000}"/>
    <cellStyle name="Normal 5 5 3 8 2 2" xfId="49300" xr:uid="{00000000-0005-0000-0000-000019BD0000}"/>
    <cellStyle name="Normal 5 5 3 8 3" xfId="49301" xr:uid="{00000000-0005-0000-0000-00001ABD0000}"/>
    <cellStyle name="Normal 5 5 3 9" xfId="49302" xr:uid="{00000000-0005-0000-0000-00001BBD0000}"/>
    <cellStyle name="Normal 5 5 3 9 2" xfId="49303" xr:uid="{00000000-0005-0000-0000-00001CBD0000}"/>
    <cellStyle name="Normal 5 5 3_T-straight with PEDs adjustor" xfId="49304" xr:uid="{00000000-0005-0000-0000-00001DBD0000}"/>
    <cellStyle name="Normal 5 5 4" xfId="1385" xr:uid="{00000000-0005-0000-0000-00001EBD0000}"/>
    <cellStyle name="Normal 5 5 4 10" xfId="49305" xr:uid="{00000000-0005-0000-0000-00001FBD0000}"/>
    <cellStyle name="Normal 5 5 4 11" xfId="49306" xr:uid="{00000000-0005-0000-0000-000020BD0000}"/>
    <cellStyle name="Normal 5 5 4 2" xfId="49307" xr:uid="{00000000-0005-0000-0000-000021BD0000}"/>
    <cellStyle name="Normal 5 5 4 2 10" xfId="49308" xr:uid="{00000000-0005-0000-0000-000022BD0000}"/>
    <cellStyle name="Normal 5 5 4 2 2" xfId="49309" xr:uid="{00000000-0005-0000-0000-000023BD0000}"/>
    <cellStyle name="Normal 5 5 4 2 2 2" xfId="49310" xr:uid="{00000000-0005-0000-0000-000024BD0000}"/>
    <cellStyle name="Normal 5 5 4 2 2 2 2" xfId="49311" xr:uid="{00000000-0005-0000-0000-000025BD0000}"/>
    <cellStyle name="Normal 5 5 4 2 2 2 2 2" xfId="49312" xr:uid="{00000000-0005-0000-0000-000026BD0000}"/>
    <cellStyle name="Normal 5 5 4 2 2 2 2 2 2" xfId="49313" xr:uid="{00000000-0005-0000-0000-000027BD0000}"/>
    <cellStyle name="Normal 5 5 4 2 2 2 2 3" xfId="49314" xr:uid="{00000000-0005-0000-0000-000028BD0000}"/>
    <cellStyle name="Normal 5 5 4 2 2 2 2 3 2" xfId="49315" xr:uid="{00000000-0005-0000-0000-000029BD0000}"/>
    <cellStyle name="Normal 5 5 4 2 2 2 2 3 2 2" xfId="49316" xr:uid="{00000000-0005-0000-0000-00002ABD0000}"/>
    <cellStyle name="Normal 5 5 4 2 2 2 2 3 3" xfId="49317" xr:uid="{00000000-0005-0000-0000-00002BBD0000}"/>
    <cellStyle name="Normal 5 5 4 2 2 2 2 4" xfId="49318" xr:uid="{00000000-0005-0000-0000-00002CBD0000}"/>
    <cellStyle name="Normal 5 5 4 2 2 2 3" xfId="49319" xr:uid="{00000000-0005-0000-0000-00002DBD0000}"/>
    <cellStyle name="Normal 5 5 4 2 2 2 3 2" xfId="49320" xr:uid="{00000000-0005-0000-0000-00002EBD0000}"/>
    <cellStyle name="Normal 5 5 4 2 2 2 4" xfId="49321" xr:uid="{00000000-0005-0000-0000-00002FBD0000}"/>
    <cellStyle name="Normal 5 5 4 2 2 2 4 2" xfId="49322" xr:uid="{00000000-0005-0000-0000-000030BD0000}"/>
    <cellStyle name="Normal 5 5 4 2 2 2 4 2 2" xfId="49323" xr:uid="{00000000-0005-0000-0000-000031BD0000}"/>
    <cellStyle name="Normal 5 5 4 2 2 2 4 3" xfId="49324" xr:uid="{00000000-0005-0000-0000-000032BD0000}"/>
    <cellStyle name="Normal 5 5 4 2 2 2 5" xfId="49325" xr:uid="{00000000-0005-0000-0000-000033BD0000}"/>
    <cellStyle name="Normal 5 5 4 2 2 3" xfId="49326" xr:uid="{00000000-0005-0000-0000-000034BD0000}"/>
    <cellStyle name="Normal 5 5 4 2 2 3 2" xfId="49327" xr:uid="{00000000-0005-0000-0000-000035BD0000}"/>
    <cellStyle name="Normal 5 5 4 2 2 3 2 2" xfId="49328" xr:uid="{00000000-0005-0000-0000-000036BD0000}"/>
    <cellStyle name="Normal 5 5 4 2 2 3 3" xfId="49329" xr:uid="{00000000-0005-0000-0000-000037BD0000}"/>
    <cellStyle name="Normal 5 5 4 2 2 3 3 2" xfId="49330" xr:uid="{00000000-0005-0000-0000-000038BD0000}"/>
    <cellStyle name="Normal 5 5 4 2 2 3 3 2 2" xfId="49331" xr:uid="{00000000-0005-0000-0000-000039BD0000}"/>
    <cellStyle name="Normal 5 5 4 2 2 3 3 3" xfId="49332" xr:uid="{00000000-0005-0000-0000-00003ABD0000}"/>
    <cellStyle name="Normal 5 5 4 2 2 3 4" xfId="49333" xr:uid="{00000000-0005-0000-0000-00003BBD0000}"/>
    <cellStyle name="Normal 5 5 4 2 2 4" xfId="49334" xr:uid="{00000000-0005-0000-0000-00003CBD0000}"/>
    <cellStyle name="Normal 5 5 4 2 2 4 2" xfId="49335" xr:uid="{00000000-0005-0000-0000-00003DBD0000}"/>
    <cellStyle name="Normal 5 5 4 2 2 4 2 2" xfId="49336" xr:uid="{00000000-0005-0000-0000-00003EBD0000}"/>
    <cellStyle name="Normal 5 5 4 2 2 4 3" xfId="49337" xr:uid="{00000000-0005-0000-0000-00003FBD0000}"/>
    <cellStyle name="Normal 5 5 4 2 2 4 3 2" xfId="49338" xr:uid="{00000000-0005-0000-0000-000040BD0000}"/>
    <cellStyle name="Normal 5 5 4 2 2 4 3 2 2" xfId="49339" xr:uid="{00000000-0005-0000-0000-000041BD0000}"/>
    <cellStyle name="Normal 5 5 4 2 2 4 3 3" xfId="49340" xr:uid="{00000000-0005-0000-0000-000042BD0000}"/>
    <cellStyle name="Normal 5 5 4 2 2 4 4" xfId="49341" xr:uid="{00000000-0005-0000-0000-000043BD0000}"/>
    <cellStyle name="Normal 5 5 4 2 2 5" xfId="49342" xr:uid="{00000000-0005-0000-0000-000044BD0000}"/>
    <cellStyle name="Normal 5 5 4 2 2 5 2" xfId="49343" xr:uid="{00000000-0005-0000-0000-000045BD0000}"/>
    <cellStyle name="Normal 5 5 4 2 2 6" xfId="49344" xr:uid="{00000000-0005-0000-0000-000046BD0000}"/>
    <cellStyle name="Normal 5 5 4 2 2 6 2" xfId="49345" xr:uid="{00000000-0005-0000-0000-000047BD0000}"/>
    <cellStyle name="Normal 5 5 4 2 2 6 2 2" xfId="49346" xr:uid="{00000000-0005-0000-0000-000048BD0000}"/>
    <cellStyle name="Normal 5 5 4 2 2 6 3" xfId="49347" xr:uid="{00000000-0005-0000-0000-000049BD0000}"/>
    <cellStyle name="Normal 5 5 4 2 2 7" xfId="49348" xr:uid="{00000000-0005-0000-0000-00004ABD0000}"/>
    <cellStyle name="Normal 5 5 4 2 2 7 2" xfId="49349" xr:uid="{00000000-0005-0000-0000-00004BBD0000}"/>
    <cellStyle name="Normal 5 5 4 2 2 8" xfId="49350" xr:uid="{00000000-0005-0000-0000-00004CBD0000}"/>
    <cellStyle name="Normal 5 5 4 2 3" xfId="49351" xr:uid="{00000000-0005-0000-0000-00004DBD0000}"/>
    <cellStyle name="Normal 5 5 4 2 3 2" xfId="49352" xr:uid="{00000000-0005-0000-0000-00004EBD0000}"/>
    <cellStyle name="Normal 5 5 4 2 3 2 2" xfId="49353" xr:uid="{00000000-0005-0000-0000-00004FBD0000}"/>
    <cellStyle name="Normal 5 5 4 2 3 2 2 2" xfId="49354" xr:uid="{00000000-0005-0000-0000-000050BD0000}"/>
    <cellStyle name="Normal 5 5 4 2 3 2 3" xfId="49355" xr:uid="{00000000-0005-0000-0000-000051BD0000}"/>
    <cellStyle name="Normal 5 5 4 2 3 2 3 2" xfId="49356" xr:uid="{00000000-0005-0000-0000-000052BD0000}"/>
    <cellStyle name="Normal 5 5 4 2 3 2 3 2 2" xfId="49357" xr:uid="{00000000-0005-0000-0000-000053BD0000}"/>
    <cellStyle name="Normal 5 5 4 2 3 2 3 3" xfId="49358" xr:uid="{00000000-0005-0000-0000-000054BD0000}"/>
    <cellStyle name="Normal 5 5 4 2 3 2 4" xfId="49359" xr:uid="{00000000-0005-0000-0000-000055BD0000}"/>
    <cellStyle name="Normal 5 5 4 2 3 3" xfId="49360" xr:uid="{00000000-0005-0000-0000-000056BD0000}"/>
    <cellStyle name="Normal 5 5 4 2 3 3 2" xfId="49361" xr:uid="{00000000-0005-0000-0000-000057BD0000}"/>
    <cellStyle name="Normal 5 5 4 2 3 4" xfId="49362" xr:uid="{00000000-0005-0000-0000-000058BD0000}"/>
    <cellStyle name="Normal 5 5 4 2 3 4 2" xfId="49363" xr:uid="{00000000-0005-0000-0000-000059BD0000}"/>
    <cellStyle name="Normal 5 5 4 2 3 4 2 2" xfId="49364" xr:uid="{00000000-0005-0000-0000-00005ABD0000}"/>
    <cellStyle name="Normal 5 5 4 2 3 4 3" xfId="49365" xr:uid="{00000000-0005-0000-0000-00005BBD0000}"/>
    <cellStyle name="Normal 5 5 4 2 3 5" xfId="49366" xr:uid="{00000000-0005-0000-0000-00005CBD0000}"/>
    <cellStyle name="Normal 5 5 4 2 4" xfId="49367" xr:uid="{00000000-0005-0000-0000-00005DBD0000}"/>
    <cellStyle name="Normal 5 5 4 2 4 2" xfId="49368" xr:uid="{00000000-0005-0000-0000-00005EBD0000}"/>
    <cellStyle name="Normal 5 5 4 2 4 2 2" xfId="49369" xr:uid="{00000000-0005-0000-0000-00005FBD0000}"/>
    <cellStyle name="Normal 5 5 4 2 4 3" xfId="49370" xr:uid="{00000000-0005-0000-0000-000060BD0000}"/>
    <cellStyle name="Normal 5 5 4 2 4 3 2" xfId="49371" xr:uid="{00000000-0005-0000-0000-000061BD0000}"/>
    <cellStyle name="Normal 5 5 4 2 4 3 2 2" xfId="49372" xr:uid="{00000000-0005-0000-0000-000062BD0000}"/>
    <cellStyle name="Normal 5 5 4 2 4 3 3" xfId="49373" xr:uid="{00000000-0005-0000-0000-000063BD0000}"/>
    <cellStyle name="Normal 5 5 4 2 4 4" xfId="49374" xr:uid="{00000000-0005-0000-0000-000064BD0000}"/>
    <cellStyle name="Normal 5 5 4 2 5" xfId="49375" xr:uid="{00000000-0005-0000-0000-000065BD0000}"/>
    <cellStyle name="Normal 5 5 4 2 5 2" xfId="49376" xr:uid="{00000000-0005-0000-0000-000066BD0000}"/>
    <cellStyle name="Normal 5 5 4 2 5 2 2" xfId="49377" xr:uid="{00000000-0005-0000-0000-000067BD0000}"/>
    <cellStyle name="Normal 5 5 4 2 5 3" xfId="49378" xr:uid="{00000000-0005-0000-0000-000068BD0000}"/>
    <cellStyle name="Normal 5 5 4 2 5 3 2" xfId="49379" xr:uid="{00000000-0005-0000-0000-000069BD0000}"/>
    <cellStyle name="Normal 5 5 4 2 5 3 2 2" xfId="49380" xr:uid="{00000000-0005-0000-0000-00006ABD0000}"/>
    <cellStyle name="Normal 5 5 4 2 5 3 3" xfId="49381" xr:uid="{00000000-0005-0000-0000-00006BBD0000}"/>
    <cellStyle name="Normal 5 5 4 2 5 4" xfId="49382" xr:uid="{00000000-0005-0000-0000-00006CBD0000}"/>
    <cellStyle name="Normal 5 5 4 2 6" xfId="49383" xr:uid="{00000000-0005-0000-0000-00006DBD0000}"/>
    <cellStyle name="Normal 5 5 4 2 6 2" xfId="49384" xr:uid="{00000000-0005-0000-0000-00006EBD0000}"/>
    <cellStyle name="Normal 5 5 4 2 7" xfId="49385" xr:uid="{00000000-0005-0000-0000-00006FBD0000}"/>
    <cellStyle name="Normal 5 5 4 2 7 2" xfId="49386" xr:uid="{00000000-0005-0000-0000-000070BD0000}"/>
    <cellStyle name="Normal 5 5 4 2 7 2 2" xfId="49387" xr:uid="{00000000-0005-0000-0000-000071BD0000}"/>
    <cellStyle name="Normal 5 5 4 2 7 3" xfId="49388" xr:uid="{00000000-0005-0000-0000-000072BD0000}"/>
    <cellStyle name="Normal 5 5 4 2 8" xfId="49389" xr:uid="{00000000-0005-0000-0000-000073BD0000}"/>
    <cellStyle name="Normal 5 5 4 2 8 2" xfId="49390" xr:uid="{00000000-0005-0000-0000-000074BD0000}"/>
    <cellStyle name="Normal 5 5 4 2 9" xfId="49391" xr:uid="{00000000-0005-0000-0000-000075BD0000}"/>
    <cellStyle name="Normal 5 5 4 3" xfId="49392" xr:uid="{00000000-0005-0000-0000-000076BD0000}"/>
    <cellStyle name="Normal 5 5 4 3 2" xfId="49393" xr:uid="{00000000-0005-0000-0000-000077BD0000}"/>
    <cellStyle name="Normal 5 5 4 3 2 2" xfId="49394" xr:uid="{00000000-0005-0000-0000-000078BD0000}"/>
    <cellStyle name="Normal 5 5 4 3 2 2 2" xfId="49395" xr:uid="{00000000-0005-0000-0000-000079BD0000}"/>
    <cellStyle name="Normal 5 5 4 3 2 2 2 2" xfId="49396" xr:uid="{00000000-0005-0000-0000-00007ABD0000}"/>
    <cellStyle name="Normal 5 5 4 3 2 2 3" xfId="49397" xr:uid="{00000000-0005-0000-0000-00007BBD0000}"/>
    <cellStyle name="Normal 5 5 4 3 2 2 3 2" xfId="49398" xr:uid="{00000000-0005-0000-0000-00007CBD0000}"/>
    <cellStyle name="Normal 5 5 4 3 2 2 3 2 2" xfId="49399" xr:uid="{00000000-0005-0000-0000-00007DBD0000}"/>
    <cellStyle name="Normal 5 5 4 3 2 2 3 3" xfId="49400" xr:uid="{00000000-0005-0000-0000-00007EBD0000}"/>
    <cellStyle name="Normal 5 5 4 3 2 2 4" xfId="49401" xr:uid="{00000000-0005-0000-0000-00007FBD0000}"/>
    <cellStyle name="Normal 5 5 4 3 2 3" xfId="49402" xr:uid="{00000000-0005-0000-0000-000080BD0000}"/>
    <cellStyle name="Normal 5 5 4 3 2 3 2" xfId="49403" xr:uid="{00000000-0005-0000-0000-000081BD0000}"/>
    <cellStyle name="Normal 5 5 4 3 2 4" xfId="49404" xr:uid="{00000000-0005-0000-0000-000082BD0000}"/>
    <cellStyle name="Normal 5 5 4 3 2 4 2" xfId="49405" xr:uid="{00000000-0005-0000-0000-000083BD0000}"/>
    <cellStyle name="Normal 5 5 4 3 2 4 2 2" xfId="49406" xr:uid="{00000000-0005-0000-0000-000084BD0000}"/>
    <cellStyle name="Normal 5 5 4 3 2 4 3" xfId="49407" xr:uid="{00000000-0005-0000-0000-000085BD0000}"/>
    <cellStyle name="Normal 5 5 4 3 2 5" xfId="49408" xr:uid="{00000000-0005-0000-0000-000086BD0000}"/>
    <cellStyle name="Normal 5 5 4 3 3" xfId="49409" xr:uid="{00000000-0005-0000-0000-000087BD0000}"/>
    <cellStyle name="Normal 5 5 4 3 3 2" xfId="49410" xr:uid="{00000000-0005-0000-0000-000088BD0000}"/>
    <cellStyle name="Normal 5 5 4 3 3 2 2" xfId="49411" xr:uid="{00000000-0005-0000-0000-000089BD0000}"/>
    <cellStyle name="Normal 5 5 4 3 3 3" xfId="49412" xr:uid="{00000000-0005-0000-0000-00008ABD0000}"/>
    <cellStyle name="Normal 5 5 4 3 3 3 2" xfId="49413" xr:uid="{00000000-0005-0000-0000-00008BBD0000}"/>
    <cellStyle name="Normal 5 5 4 3 3 3 2 2" xfId="49414" xr:uid="{00000000-0005-0000-0000-00008CBD0000}"/>
    <cellStyle name="Normal 5 5 4 3 3 3 3" xfId="49415" xr:uid="{00000000-0005-0000-0000-00008DBD0000}"/>
    <cellStyle name="Normal 5 5 4 3 3 4" xfId="49416" xr:uid="{00000000-0005-0000-0000-00008EBD0000}"/>
    <cellStyle name="Normal 5 5 4 3 4" xfId="49417" xr:uid="{00000000-0005-0000-0000-00008FBD0000}"/>
    <cellStyle name="Normal 5 5 4 3 4 2" xfId="49418" xr:uid="{00000000-0005-0000-0000-000090BD0000}"/>
    <cellStyle name="Normal 5 5 4 3 4 2 2" xfId="49419" xr:uid="{00000000-0005-0000-0000-000091BD0000}"/>
    <cellStyle name="Normal 5 5 4 3 4 3" xfId="49420" xr:uid="{00000000-0005-0000-0000-000092BD0000}"/>
    <cellStyle name="Normal 5 5 4 3 4 3 2" xfId="49421" xr:uid="{00000000-0005-0000-0000-000093BD0000}"/>
    <cellStyle name="Normal 5 5 4 3 4 3 2 2" xfId="49422" xr:uid="{00000000-0005-0000-0000-000094BD0000}"/>
    <cellStyle name="Normal 5 5 4 3 4 3 3" xfId="49423" xr:uid="{00000000-0005-0000-0000-000095BD0000}"/>
    <cellStyle name="Normal 5 5 4 3 4 4" xfId="49424" xr:uid="{00000000-0005-0000-0000-000096BD0000}"/>
    <cellStyle name="Normal 5 5 4 3 5" xfId="49425" xr:uid="{00000000-0005-0000-0000-000097BD0000}"/>
    <cellStyle name="Normal 5 5 4 3 5 2" xfId="49426" xr:uid="{00000000-0005-0000-0000-000098BD0000}"/>
    <cellStyle name="Normal 5 5 4 3 6" xfId="49427" xr:uid="{00000000-0005-0000-0000-000099BD0000}"/>
    <cellStyle name="Normal 5 5 4 3 6 2" xfId="49428" xr:uid="{00000000-0005-0000-0000-00009ABD0000}"/>
    <cellStyle name="Normal 5 5 4 3 6 2 2" xfId="49429" xr:uid="{00000000-0005-0000-0000-00009BBD0000}"/>
    <cellStyle name="Normal 5 5 4 3 6 3" xfId="49430" xr:uid="{00000000-0005-0000-0000-00009CBD0000}"/>
    <cellStyle name="Normal 5 5 4 3 7" xfId="49431" xr:uid="{00000000-0005-0000-0000-00009DBD0000}"/>
    <cellStyle name="Normal 5 5 4 3 7 2" xfId="49432" xr:uid="{00000000-0005-0000-0000-00009EBD0000}"/>
    <cellStyle name="Normal 5 5 4 3 8" xfId="49433" xr:uid="{00000000-0005-0000-0000-00009FBD0000}"/>
    <cellStyle name="Normal 5 5 4 4" xfId="49434" xr:uid="{00000000-0005-0000-0000-0000A0BD0000}"/>
    <cellStyle name="Normal 5 5 4 4 2" xfId="49435" xr:uid="{00000000-0005-0000-0000-0000A1BD0000}"/>
    <cellStyle name="Normal 5 5 4 4 2 2" xfId="49436" xr:uid="{00000000-0005-0000-0000-0000A2BD0000}"/>
    <cellStyle name="Normal 5 5 4 4 2 2 2" xfId="49437" xr:uid="{00000000-0005-0000-0000-0000A3BD0000}"/>
    <cellStyle name="Normal 5 5 4 4 2 3" xfId="49438" xr:uid="{00000000-0005-0000-0000-0000A4BD0000}"/>
    <cellStyle name="Normal 5 5 4 4 2 3 2" xfId="49439" xr:uid="{00000000-0005-0000-0000-0000A5BD0000}"/>
    <cellStyle name="Normal 5 5 4 4 2 3 2 2" xfId="49440" xr:uid="{00000000-0005-0000-0000-0000A6BD0000}"/>
    <cellStyle name="Normal 5 5 4 4 2 3 3" xfId="49441" xr:uid="{00000000-0005-0000-0000-0000A7BD0000}"/>
    <cellStyle name="Normal 5 5 4 4 2 4" xfId="49442" xr:uid="{00000000-0005-0000-0000-0000A8BD0000}"/>
    <cellStyle name="Normal 5 5 4 4 3" xfId="49443" xr:uid="{00000000-0005-0000-0000-0000A9BD0000}"/>
    <cellStyle name="Normal 5 5 4 4 3 2" xfId="49444" xr:uid="{00000000-0005-0000-0000-0000AABD0000}"/>
    <cellStyle name="Normal 5 5 4 4 4" xfId="49445" xr:uid="{00000000-0005-0000-0000-0000ABBD0000}"/>
    <cellStyle name="Normal 5 5 4 4 4 2" xfId="49446" xr:uid="{00000000-0005-0000-0000-0000ACBD0000}"/>
    <cellStyle name="Normal 5 5 4 4 4 2 2" xfId="49447" xr:uid="{00000000-0005-0000-0000-0000ADBD0000}"/>
    <cellStyle name="Normal 5 5 4 4 4 3" xfId="49448" xr:uid="{00000000-0005-0000-0000-0000AEBD0000}"/>
    <cellStyle name="Normal 5 5 4 4 5" xfId="49449" xr:uid="{00000000-0005-0000-0000-0000AFBD0000}"/>
    <cellStyle name="Normal 5 5 4 5" xfId="49450" xr:uid="{00000000-0005-0000-0000-0000B0BD0000}"/>
    <cellStyle name="Normal 5 5 4 5 2" xfId="49451" xr:uid="{00000000-0005-0000-0000-0000B1BD0000}"/>
    <cellStyle name="Normal 5 5 4 5 2 2" xfId="49452" xr:uid="{00000000-0005-0000-0000-0000B2BD0000}"/>
    <cellStyle name="Normal 5 5 4 5 3" xfId="49453" xr:uid="{00000000-0005-0000-0000-0000B3BD0000}"/>
    <cellStyle name="Normal 5 5 4 5 3 2" xfId="49454" xr:uid="{00000000-0005-0000-0000-0000B4BD0000}"/>
    <cellStyle name="Normal 5 5 4 5 3 2 2" xfId="49455" xr:uid="{00000000-0005-0000-0000-0000B5BD0000}"/>
    <cellStyle name="Normal 5 5 4 5 3 3" xfId="49456" xr:uid="{00000000-0005-0000-0000-0000B6BD0000}"/>
    <cellStyle name="Normal 5 5 4 5 4" xfId="49457" xr:uid="{00000000-0005-0000-0000-0000B7BD0000}"/>
    <cellStyle name="Normal 5 5 4 6" xfId="49458" xr:uid="{00000000-0005-0000-0000-0000B8BD0000}"/>
    <cellStyle name="Normal 5 5 4 6 2" xfId="49459" xr:uid="{00000000-0005-0000-0000-0000B9BD0000}"/>
    <cellStyle name="Normal 5 5 4 6 2 2" xfId="49460" xr:uid="{00000000-0005-0000-0000-0000BABD0000}"/>
    <cellStyle name="Normal 5 5 4 6 3" xfId="49461" xr:uid="{00000000-0005-0000-0000-0000BBBD0000}"/>
    <cellStyle name="Normal 5 5 4 6 3 2" xfId="49462" xr:uid="{00000000-0005-0000-0000-0000BCBD0000}"/>
    <cellStyle name="Normal 5 5 4 6 3 2 2" xfId="49463" xr:uid="{00000000-0005-0000-0000-0000BDBD0000}"/>
    <cellStyle name="Normal 5 5 4 6 3 3" xfId="49464" xr:uid="{00000000-0005-0000-0000-0000BEBD0000}"/>
    <cellStyle name="Normal 5 5 4 6 4" xfId="49465" xr:uid="{00000000-0005-0000-0000-0000BFBD0000}"/>
    <cellStyle name="Normal 5 5 4 7" xfId="49466" xr:uid="{00000000-0005-0000-0000-0000C0BD0000}"/>
    <cellStyle name="Normal 5 5 4 7 2" xfId="49467" xr:uid="{00000000-0005-0000-0000-0000C1BD0000}"/>
    <cellStyle name="Normal 5 5 4 8" xfId="49468" xr:uid="{00000000-0005-0000-0000-0000C2BD0000}"/>
    <cellStyle name="Normal 5 5 4 8 2" xfId="49469" xr:uid="{00000000-0005-0000-0000-0000C3BD0000}"/>
    <cellStyle name="Normal 5 5 4 8 2 2" xfId="49470" xr:uid="{00000000-0005-0000-0000-0000C4BD0000}"/>
    <cellStyle name="Normal 5 5 4 8 3" xfId="49471" xr:uid="{00000000-0005-0000-0000-0000C5BD0000}"/>
    <cellStyle name="Normal 5 5 4 9" xfId="49472" xr:uid="{00000000-0005-0000-0000-0000C6BD0000}"/>
    <cellStyle name="Normal 5 5 4 9 2" xfId="49473" xr:uid="{00000000-0005-0000-0000-0000C7BD0000}"/>
    <cellStyle name="Normal 5 5 5" xfId="49474" xr:uid="{00000000-0005-0000-0000-0000C8BD0000}"/>
    <cellStyle name="Normal 5 5 5 10" xfId="49475" xr:uid="{00000000-0005-0000-0000-0000C9BD0000}"/>
    <cellStyle name="Normal 5 5 5 11" xfId="49476" xr:uid="{00000000-0005-0000-0000-0000CABD0000}"/>
    <cellStyle name="Normal 5 5 5 2" xfId="49477" xr:uid="{00000000-0005-0000-0000-0000CBBD0000}"/>
    <cellStyle name="Normal 5 5 5 2 10" xfId="49478" xr:uid="{00000000-0005-0000-0000-0000CCBD0000}"/>
    <cellStyle name="Normal 5 5 5 2 2" xfId="49479" xr:uid="{00000000-0005-0000-0000-0000CDBD0000}"/>
    <cellStyle name="Normal 5 5 5 2 2 2" xfId="49480" xr:uid="{00000000-0005-0000-0000-0000CEBD0000}"/>
    <cellStyle name="Normal 5 5 5 2 2 2 2" xfId="49481" xr:uid="{00000000-0005-0000-0000-0000CFBD0000}"/>
    <cellStyle name="Normal 5 5 5 2 2 2 2 2" xfId="49482" xr:uid="{00000000-0005-0000-0000-0000D0BD0000}"/>
    <cellStyle name="Normal 5 5 5 2 2 2 2 2 2" xfId="49483" xr:uid="{00000000-0005-0000-0000-0000D1BD0000}"/>
    <cellStyle name="Normal 5 5 5 2 2 2 2 3" xfId="49484" xr:uid="{00000000-0005-0000-0000-0000D2BD0000}"/>
    <cellStyle name="Normal 5 5 5 2 2 2 2 3 2" xfId="49485" xr:uid="{00000000-0005-0000-0000-0000D3BD0000}"/>
    <cellStyle name="Normal 5 5 5 2 2 2 2 3 2 2" xfId="49486" xr:uid="{00000000-0005-0000-0000-0000D4BD0000}"/>
    <cellStyle name="Normal 5 5 5 2 2 2 2 3 3" xfId="49487" xr:uid="{00000000-0005-0000-0000-0000D5BD0000}"/>
    <cellStyle name="Normal 5 5 5 2 2 2 2 4" xfId="49488" xr:uid="{00000000-0005-0000-0000-0000D6BD0000}"/>
    <cellStyle name="Normal 5 5 5 2 2 2 3" xfId="49489" xr:uid="{00000000-0005-0000-0000-0000D7BD0000}"/>
    <cellStyle name="Normal 5 5 5 2 2 2 3 2" xfId="49490" xr:uid="{00000000-0005-0000-0000-0000D8BD0000}"/>
    <cellStyle name="Normal 5 5 5 2 2 2 4" xfId="49491" xr:uid="{00000000-0005-0000-0000-0000D9BD0000}"/>
    <cellStyle name="Normal 5 5 5 2 2 2 4 2" xfId="49492" xr:uid="{00000000-0005-0000-0000-0000DABD0000}"/>
    <cellStyle name="Normal 5 5 5 2 2 2 4 2 2" xfId="49493" xr:uid="{00000000-0005-0000-0000-0000DBBD0000}"/>
    <cellStyle name="Normal 5 5 5 2 2 2 4 3" xfId="49494" xr:uid="{00000000-0005-0000-0000-0000DCBD0000}"/>
    <cellStyle name="Normal 5 5 5 2 2 2 5" xfId="49495" xr:uid="{00000000-0005-0000-0000-0000DDBD0000}"/>
    <cellStyle name="Normal 5 5 5 2 2 3" xfId="49496" xr:uid="{00000000-0005-0000-0000-0000DEBD0000}"/>
    <cellStyle name="Normal 5 5 5 2 2 3 2" xfId="49497" xr:uid="{00000000-0005-0000-0000-0000DFBD0000}"/>
    <cellStyle name="Normal 5 5 5 2 2 3 2 2" xfId="49498" xr:uid="{00000000-0005-0000-0000-0000E0BD0000}"/>
    <cellStyle name="Normal 5 5 5 2 2 3 3" xfId="49499" xr:uid="{00000000-0005-0000-0000-0000E1BD0000}"/>
    <cellStyle name="Normal 5 5 5 2 2 3 3 2" xfId="49500" xr:uid="{00000000-0005-0000-0000-0000E2BD0000}"/>
    <cellStyle name="Normal 5 5 5 2 2 3 3 2 2" xfId="49501" xr:uid="{00000000-0005-0000-0000-0000E3BD0000}"/>
    <cellStyle name="Normal 5 5 5 2 2 3 3 3" xfId="49502" xr:uid="{00000000-0005-0000-0000-0000E4BD0000}"/>
    <cellStyle name="Normal 5 5 5 2 2 3 4" xfId="49503" xr:uid="{00000000-0005-0000-0000-0000E5BD0000}"/>
    <cellStyle name="Normal 5 5 5 2 2 4" xfId="49504" xr:uid="{00000000-0005-0000-0000-0000E6BD0000}"/>
    <cellStyle name="Normal 5 5 5 2 2 4 2" xfId="49505" xr:uid="{00000000-0005-0000-0000-0000E7BD0000}"/>
    <cellStyle name="Normal 5 5 5 2 2 4 2 2" xfId="49506" xr:uid="{00000000-0005-0000-0000-0000E8BD0000}"/>
    <cellStyle name="Normal 5 5 5 2 2 4 3" xfId="49507" xr:uid="{00000000-0005-0000-0000-0000E9BD0000}"/>
    <cellStyle name="Normal 5 5 5 2 2 4 3 2" xfId="49508" xr:uid="{00000000-0005-0000-0000-0000EABD0000}"/>
    <cellStyle name="Normal 5 5 5 2 2 4 3 2 2" xfId="49509" xr:uid="{00000000-0005-0000-0000-0000EBBD0000}"/>
    <cellStyle name="Normal 5 5 5 2 2 4 3 3" xfId="49510" xr:uid="{00000000-0005-0000-0000-0000ECBD0000}"/>
    <cellStyle name="Normal 5 5 5 2 2 4 4" xfId="49511" xr:uid="{00000000-0005-0000-0000-0000EDBD0000}"/>
    <cellStyle name="Normal 5 5 5 2 2 5" xfId="49512" xr:uid="{00000000-0005-0000-0000-0000EEBD0000}"/>
    <cellStyle name="Normal 5 5 5 2 2 5 2" xfId="49513" xr:uid="{00000000-0005-0000-0000-0000EFBD0000}"/>
    <cellStyle name="Normal 5 5 5 2 2 6" xfId="49514" xr:uid="{00000000-0005-0000-0000-0000F0BD0000}"/>
    <cellStyle name="Normal 5 5 5 2 2 6 2" xfId="49515" xr:uid="{00000000-0005-0000-0000-0000F1BD0000}"/>
    <cellStyle name="Normal 5 5 5 2 2 6 2 2" xfId="49516" xr:uid="{00000000-0005-0000-0000-0000F2BD0000}"/>
    <cellStyle name="Normal 5 5 5 2 2 6 3" xfId="49517" xr:uid="{00000000-0005-0000-0000-0000F3BD0000}"/>
    <cellStyle name="Normal 5 5 5 2 2 7" xfId="49518" xr:uid="{00000000-0005-0000-0000-0000F4BD0000}"/>
    <cellStyle name="Normal 5 5 5 2 2 7 2" xfId="49519" xr:uid="{00000000-0005-0000-0000-0000F5BD0000}"/>
    <cellStyle name="Normal 5 5 5 2 2 8" xfId="49520" xr:uid="{00000000-0005-0000-0000-0000F6BD0000}"/>
    <cellStyle name="Normal 5 5 5 2 3" xfId="49521" xr:uid="{00000000-0005-0000-0000-0000F7BD0000}"/>
    <cellStyle name="Normal 5 5 5 2 3 2" xfId="49522" xr:uid="{00000000-0005-0000-0000-0000F8BD0000}"/>
    <cellStyle name="Normal 5 5 5 2 3 2 2" xfId="49523" xr:uid="{00000000-0005-0000-0000-0000F9BD0000}"/>
    <cellStyle name="Normal 5 5 5 2 3 2 2 2" xfId="49524" xr:uid="{00000000-0005-0000-0000-0000FABD0000}"/>
    <cellStyle name="Normal 5 5 5 2 3 2 3" xfId="49525" xr:uid="{00000000-0005-0000-0000-0000FBBD0000}"/>
    <cellStyle name="Normal 5 5 5 2 3 2 3 2" xfId="49526" xr:uid="{00000000-0005-0000-0000-0000FCBD0000}"/>
    <cellStyle name="Normal 5 5 5 2 3 2 3 2 2" xfId="49527" xr:uid="{00000000-0005-0000-0000-0000FDBD0000}"/>
    <cellStyle name="Normal 5 5 5 2 3 2 3 3" xfId="49528" xr:uid="{00000000-0005-0000-0000-0000FEBD0000}"/>
    <cellStyle name="Normal 5 5 5 2 3 2 4" xfId="49529" xr:uid="{00000000-0005-0000-0000-0000FFBD0000}"/>
    <cellStyle name="Normal 5 5 5 2 3 3" xfId="49530" xr:uid="{00000000-0005-0000-0000-000000BE0000}"/>
    <cellStyle name="Normal 5 5 5 2 3 3 2" xfId="49531" xr:uid="{00000000-0005-0000-0000-000001BE0000}"/>
    <cellStyle name="Normal 5 5 5 2 3 4" xfId="49532" xr:uid="{00000000-0005-0000-0000-000002BE0000}"/>
    <cellStyle name="Normal 5 5 5 2 3 4 2" xfId="49533" xr:uid="{00000000-0005-0000-0000-000003BE0000}"/>
    <cellStyle name="Normal 5 5 5 2 3 4 2 2" xfId="49534" xr:uid="{00000000-0005-0000-0000-000004BE0000}"/>
    <cellStyle name="Normal 5 5 5 2 3 4 3" xfId="49535" xr:uid="{00000000-0005-0000-0000-000005BE0000}"/>
    <cellStyle name="Normal 5 5 5 2 3 5" xfId="49536" xr:uid="{00000000-0005-0000-0000-000006BE0000}"/>
    <cellStyle name="Normal 5 5 5 2 4" xfId="49537" xr:uid="{00000000-0005-0000-0000-000007BE0000}"/>
    <cellStyle name="Normal 5 5 5 2 4 2" xfId="49538" xr:uid="{00000000-0005-0000-0000-000008BE0000}"/>
    <cellStyle name="Normal 5 5 5 2 4 2 2" xfId="49539" xr:uid="{00000000-0005-0000-0000-000009BE0000}"/>
    <cellStyle name="Normal 5 5 5 2 4 3" xfId="49540" xr:uid="{00000000-0005-0000-0000-00000ABE0000}"/>
    <cellStyle name="Normal 5 5 5 2 4 3 2" xfId="49541" xr:uid="{00000000-0005-0000-0000-00000BBE0000}"/>
    <cellStyle name="Normal 5 5 5 2 4 3 2 2" xfId="49542" xr:uid="{00000000-0005-0000-0000-00000CBE0000}"/>
    <cellStyle name="Normal 5 5 5 2 4 3 3" xfId="49543" xr:uid="{00000000-0005-0000-0000-00000DBE0000}"/>
    <cellStyle name="Normal 5 5 5 2 4 4" xfId="49544" xr:uid="{00000000-0005-0000-0000-00000EBE0000}"/>
    <cellStyle name="Normal 5 5 5 2 5" xfId="49545" xr:uid="{00000000-0005-0000-0000-00000FBE0000}"/>
    <cellStyle name="Normal 5 5 5 2 5 2" xfId="49546" xr:uid="{00000000-0005-0000-0000-000010BE0000}"/>
    <cellStyle name="Normal 5 5 5 2 5 2 2" xfId="49547" xr:uid="{00000000-0005-0000-0000-000011BE0000}"/>
    <cellStyle name="Normal 5 5 5 2 5 3" xfId="49548" xr:uid="{00000000-0005-0000-0000-000012BE0000}"/>
    <cellStyle name="Normal 5 5 5 2 5 3 2" xfId="49549" xr:uid="{00000000-0005-0000-0000-000013BE0000}"/>
    <cellStyle name="Normal 5 5 5 2 5 3 2 2" xfId="49550" xr:uid="{00000000-0005-0000-0000-000014BE0000}"/>
    <cellStyle name="Normal 5 5 5 2 5 3 3" xfId="49551" xr:uid="{00000000-0005-0000-0000-000015BE0000}"/>
    <cellStyle name="Normal 5 5 5 2 5 4" xfId="49552" xr:uid="{00000000-0005-0000-0000-000016BE0000}"/>
    <cellStyle name="Normal 5 5 5 2 6" xfId="49553" xr:uid="{00000000-0005-0000-0000-000017BE0000}"/>
    <cellStyle name="Normal 5 5 5 2 6 2" xfId="49554" xr:uid="{00000000-0005-0000-0000-000018BE0000}"/>
    <cellStyle name="Normal 5 5 5 2 7" xfId="49555" xr:uid="{00000000-0005-0000-0000-000019BE0000}"/>
    <cellStyle name="Normal 5 5 5 2 7 2" xfId="49556" xr:uid="{00000000-0005-0000-0000-00001ABE0000}"/>
    <cellStyle name="Normal 5 5 5 2 7 2 2" xfId="49557" xr:uid="{00000000-0005-0000-0000-00001BBE0000}"/>
    <cellStyle name="Normal 5 5 5 2 7 3" xfId="49558" xr:uid="{00000000-0005-0000-0000-00001CBE0000}"/>
    <cellStyle name="Normal 5 5 5 2 8" xfId="49559" xr:uid="{00000000-0005-0000-0000-00001DBE0000}"/>
    <cellStyle name="Normal 5 5 5 2 8 2" xfId="49560" xr:uid="{00000000-0005-0000-0000-00001EBE0000}"/>
    <cellStyle name="Normal 5 5 5 2 9" xfId="49561" xr:uid="{00000000-0005-0000-0000-00001FBE0000}"/>
    <cellStyle name="Normal 5 5 5 3" xfId="49562" xr:uid="{00000000-0005-0000-0000-000020BE0000}"/>
    <cellStyle name="Normal 5 5 5 3 2" xfId="49563" xr:uid="{00000000-0005-0000-0000-000021BE0000}"/>
    <cellStyle name="Normal 5 5 5 3 2 2" xfId="49564" xr:uid="{00000000-0005-0000-0000-000022BE0000}"/>
    <cellStyle name="Normal 5 5 5 3 2 2 2" xfId="49565" xr:uid="{00000000-0005-0000-0000-000023BE0000}"/>
    <cellStyle name="Normal 5 5 5 3 2 2 2 2" xfId="49566" xr:uid="{00000000-0005-0000-0000-000024BE0000}"/>
    <cellStyle name="Normal 5 5 5 3 2 2 3" xfId="49567" xr:uid="{00000000-0005-0000-0000-000025BE0000}"/>
    <cellStyle name="Normal 5 5 5 3 2 2 3 2" xfId="49568" xr:uid="{00000000-0005-0000-0000-000026BE0000}"/>
    <cellStyle name="Normal 5 5 5 3 2 2 3 2 2" xfId="49569" xr:uid="{00000000-0005-0000-0000-000027BE0000}"/>
    <cellStyle name="Normal 5 5 5 3 2 2 3 3" xfId="49570" xr:uid="{00000000-0005-0000-0000-000028BE0000}"/>
    <cellStyle name="Normal 5 5 5 3 2 2 4" xfId="49571" xr:uid="{00000000-0005-0000-0000-000029BE0000}"/>
    <cellStyle name="Normal 5 5 5 3 2 3" xfId="49572" xr:uid="{00000000-0005-0000-0000-00002ABE0000}"/>
    <cellStyle name="Normal 5 5 5 3 2 3 2" xfId="49573" xr:uid="{00000000-0005-0000-0000-00002BBE0000}"/>
    <cellStyle name="Normal 5 5 5 3 2 4" xfId="49574" xr:uid="{00000000-0005-0000-0000-00002CBE0000}"/>
    <cellStyle name="Normal 5 5 5 3 2 4 2" xfId="49575" xr:uid="{00000000-0005-0000-0000-00002DBE0000}"/>
    <cellStyle name="Normal 5 5 5 3 2 4 2 2" xfId="49576" xr:uid="{00000000-0005-0000-0000-00002EBE0000}"/>
    <cellStyle name="Normal 5 5 5 3 2 4 3" xfId="49577" xr:uid="{00000000-0005-0000-0000-00002FBE0000}"/>
    <cellStyle name="Normal 5 5 5 3 2 5" xfId="49578" xr:uid="{00000000-0005-0000-0000-000030BE0000}"/>
    <cellStyle name="Normal 5 5 5 3 3" xfId="49579" xr:uid="{00000000-0005-0000-0000-000031BE0000}"/>
    <cellStyle name="Normal 5 5 5 3 3 2" xfId="49580" xr:uid="{00000000-0005-0000-0000-000032BE0000}"/>
    <cellStyle name="Normal 5 5 5 3 3 2 2" xfId="49581" xr:uid="{00000000-0005-0000-0000-000033BE0000}"/>
    <cellStyle name="Normal 5 5 5 3 3 3" xfId="49582" xr:uid="{00000000-0005-0000-0000-000034BE0000}"/>
    <cellStyle name="Normal 5 5 5 3 3 3 2" xfId="49583" xr:uid="{00000000-0005-0000-0000-000035BE0000}"/>
    <cellStyle name="Normal 5 5 5 3 3 3 2 2" xfId="49584" xr:uid="{00000000-0005-0000-0000-000036BE0000}"/>
    <cellStyle name="Normal 5 5 5 3 3 3 3" xfId="49585" xr:uid="{00000000-0005-0000-0000-000037BE0000}"/>
    <cellStyle name="Normal 5 5 5 3 3 4" xfId="49586" xr:uid="{00000000-0005-0000-0000-000038BE0000}"/>
    <cellStyle name="Normal 5 5 5 3 4" xfId="49587" xr:uid="{00000000-0005-0000-0000-000039BE0000}"/>
    <cellStyle name="Normal 5 5 5 3 4 2" xfId="49588" xr:uid="{00000000-0005-0000-0000-00003ABE0000}"/>
    <cellStyle name="Normal 5 5 5 3 4 2 2" xfId="49589" xr:uid="{00000000-0005-0000-0000-00003BBE0000}"/>
    <cellStyle name="Normal 5 5 5 3 4 3" xfId="49590" xr:uid="{00000000-0005-0000-0000-00003CBE0000}"/>
    <cellStyle name="Normal 5 5 5 3 4 3 2" xfId="49591" xr:uid="{00000000-0005-0000-0000-00003DBE0000}"/>
    <cellStyle name="Normal 5 5 5 3 4 3 2 2" xfId="49592" xr:uid="{00000000-0005-0000-0000-00003EBE0000}"/>
    <cellStyle name="Normal 5 5 5 3 4 3 3" xfId="49593" xr:uid="{00000000-0005-0000-0000-00003FBE0000}"/>
    <cellStyle name="Normal 5 5 5 3 4 4" xfId="49594" xr:uid="{00000000-0005-0000-0000-000040BE0000}"/>
    <cellStyle name="Normal 5 5 5 3 5" xfId="49595" xr:uid="{00000000-0005-0000-0000-000041BE0000}"/>
    <cellStyle name="Normal 5 5 5 3 5 2" xfId="49596" xr:uid="{00000000-0005-0000-0000-000042BE0000}"/>
    <cellStyle name="Normal 5 5 5 3 6" xfId="49597" xr:uid="{00000000-0005-0000-0000-000043BE0000}"/>
    <cellStyle name="Normal 5 5 5 3 6 2" xfId="49598" xr:uid="{00000000-0005-0000-0000-000044BE0000}"/>
    <cellStyle name="Normal 5 5 5 3 6 2 2" xfId="49599" xr:uid="{00000000-0005-0000-0000-000045BE0000}"/>
    <cellStyle name="Normal 5 5 5 3 6 3" xfId="49600" xr:uid="{00000000-0005-0000-0000-000046BE0000}"/>
    <cellStyle name="Normal 5 5 5 3 7" xfId="49601" xr:uid="{00000000-0005-0000-0000-000047BE0000}"/>
    <cellStyle name="Normal 5 5 5 3 7 2" xfId="49602" xr:uid="{00000000-0005-0000-0000-000048BE0000}"/>
    <cellStyle name="Normal 5 5 5 3 8" xfId="49603" xr:uid="{00000000-0005-0000-0000-000049BE0000}"/>
    <cellStyle name="Normal 5 5 5 4" xfId="49604" xr:uid="{00000000-0005-0000-0000-00004ABE0000}"/>
    <cellStyle name="Normal 5 5 5 4 2" xfId="49605" xr:uid="{00000000-0005-0000-0000-00004BBE0000}"/>
    <cellStyle name="Normal 5 5 5 4 2 2" xfId="49606" xr:uid="{00000000-0005-0000-0000-00004CBE0000}"/>
    <cellStyle name="Normal 5 5 5 4 2 2 2" xfId="49607" xr:uid="{00000000-0005-0000-0000-00004DBE0000}"/>
    <cellStyle name="Normal 5 5 5 4 2 3" xfId="49608" xr:uid="{00000000-0005-0000-0000-00004EBE0000}"/>
    <cellStyle name="Normal 5 5 5 4 2 3 2" xfId="49609" xr:uid="{00000000-0005-0000-0000-00004FBE0000}"/>
    <cellStyle name="Normal 5 5 5 4 2 3 2 2" xfId="49610" xr:uid="{00000000-0005-0000-0000-000050BE0000}"/>
    <cellStyle name="Normal 5 5 5 4 2 3 3" xfId="49611" xr:uid="{00000000-0005-0000-0000-000051BE0000}"/>
    <cellStyle name="Normal 5 5 5 4 2 4" xfId="49612" xr:uid="{00000000-0005-0000-0000-000052BE0000}"/>
    <cellStyle name="Normal 5 5 5 4 3" xfId="49613" xr:uid="{00000000-0005-0000-0000-000053BE0000}"/>
    <cellStyle name="Normal 5 5 5 4 3 2" xfId="49614" xr:uid="{00000000-0005-0000-0000-000054BE0000}"/>
    <cellStyle name="Normal 5 5 5 4 4" xfId="49615" xr:uid="{00000000-0005-0000-0000-000055BE0000}"/>
    <cellStyle name="Normal 5 5 5 4 4 2" xfId="49616" xr:uid="{00000000-0005-0000-0000-000056BE0000}"/>
    <cellStyle name="Normal 5 5 5 4 4 2 2" xfId="49617" xr:uid="{00000000-0005-0000-0000-000057BE0000}"/>
    <cellStyle name="Normal 5 5 5 4 4 3" xfId="49618" xr:uid="{00000000-0005-0000-0000-000058BE0000}"/>
    <cellStyle name="Normal 5 5 5 4 5" xfId="49619" xr:uid="{00000000-0005-0000-0000-000059BE0000}"/>
    <cellStyle name="Normal 5 5 5 5" xfId="49620" xr:uid="{00000000-0005-0000-0000-00005ABE0000}"/>
    <cellStyle name="Normal 5 5 5 5 2" xfId="49621" xr:uid="{00000000-0005-0000-0000-00005BBE0000}"/>
    <cellStyle name="Normal 5 5 5 5 2 2" xfId="49622" xr:uid="{00000000-0005-0000-0000-00005CBE0000}"/>
    <cellStyle name="Normal 5 5 5 5 3" xfId="49623" xr:uid="{00000000-0005-0000-0000-00005DBE0000}"/>
    <cellStyle name="Normal 5 5 5 5 3 2" xfId="49624" xr:uid="{00000000-0005-0000-0000-00005EBE0000}"/>
    <cellStyle name="Normal 5 5 5 5 3 2 2" xfId="49625" xr:uid="{00000000-0005-0000-0000-00005FBE0000}"/>
    <cellStyle name="Normal 5 5 5 5 3 3" xfId="49626" xr:uid="{00000000-0005-0000-0000-000060BE0000}"/>
    <cellStyle name="Normal 5 5 5 5 4" xfId="49627" xr:uid="{00000000-0005-0000-0000-000061BE0000}"/>
    <cellStyle name="Normal 5 5 5 6" xfId="49628" xr:uid="{00000000-0005-0000-0000-000062BE0000}"/>
    <cellStyle name="Normal 5 5 5 6 2" xfId="49629" xr:uid="{00000000-0005-0000-0000-000063BE0000}"/>
    <cellStyle name="Normal 5 5 5 6 2 2" xfId="49630" xr:uid="{00000000-0005-0000-0000-000064BE0000}"/>
    <cellStyle name="Normal 5 5 5 6 3" xfId="49631" xr:uid="{00000000-0005-0000-0000-000065BE0000}"/>
    <cellStyle name="Normal 5 5 5 6 3 2" xfId="49632" xr:uid="{00000000-0005-0000-0000-000066BE0000}"/>
    <cellStyle name="Normal 5 5 5 6 3 2 2" xfId="49633" xr:uid="{00000000-0005-0000-0000-000067BE0000}"/>
    <cellStyle name="Normal 5 5 5 6 3 3" xfId="49634" xr:uid="{00000000-0005-0000-0000-000068BE0000}"/>
    <cellStyle name="Normal 5 5 5 6 4" xfId="49635" xr:uid="{00000000-0005-0000-0000-000069BE0000}"/>
    <cellStyle name="Normal 5 5 5 7" xfId="49636" xr:uid="{00000000-0005-0000-0000-00006ABE0000}"/>
    <cellStyle name="Normal 5 5 5 7 2" xfId="49637" xr:uid="{00000000-0005-0000-0000-00006BBE0000}"/>
    <cellStyle name="Normal 5 5 5 8" xfId="49638" xr:uid="{00000000-0005-0000-0000-00006CBE0000}"/>
    <cellStyle name="Normal 5 5 5 8 2" xfId="49639" xr:uid="{00000000-0005-0000-0000-00006DBE0000}"/>
    <cellStyle name="Normal 5 5 5 8 2 2" xfId="49640" xr:uid="{00000000-0005-0000-0000-00006EBE0000}"/>
    <cellStyle name="Normal 5 5 5 8 3" xfId="49641" xr:uid="{00000000-0005-0000-0000-00006FBE0000}"/>
    <cellStyle name="Normal 5 5 5 9" xfId="49642" xr:uid="{00000000-0005-0000-0000-000070BE0000}"/>
    <cellStyle name="Normal 5 5 5 9 2" xfId="49643" xr:uid="{00000000-0005-0000-0000-000071BE0000}"/>
    <cellStyle name="Normal 5 5 6" xfId="49644" xr:uid="{00000000-0005-0000-0000-000072BE0000}"/>
    <cellStyle name="Normal 5 5 6 10" xfId="49645" xr:uid="{00000000-0005-0000-0000-000073BE0000}"/>
    <cellStyle name="Normal 5 5 6 2" xfId="49646" xr:uid="{00000000-0005-0000-0000-000074BE0000}"/>
    <cellStyle name="Normal 5 5 6 2 2" xfId="49647" xr:uid="{00000000-0005-0000-0000-000075BE0000}"/>
    <cellStyle name="Normal 5 5 6 2 2 2" xfId="49648" xr:uid="{00000000-0005-0000-0000-000076BE0000}"/>
    <cellStyle name="Normal 5 5 6 2 2 2 2" xfId="49649" xr:uid="{00000000-0005-0000-0000-000077BE0000}"/>
    <cellStyle name="Normal 5 5 6 2 2 2 2 2" xfId="49650" xr:uid="{00000000-0005-0000-0000-000078BE0000}"/>
    <cellStyle name="Normal 5 5 6 2 2 2 3" xfId="49651" xr:uid="{00000000-0005-0000-0000-000079BE0000}"/>
    <cellStyle name="Normal 5 5 6 2 2 2 3 2" xfId="49652" xr:uid="{00000000-0005-0000-0000-00007ABE0000}"/>
    <cellStyle name="Normal 5 5 6 2 2 2 3 2 2" xfId="49653" xr:uid="{00000000-0005-0000-0000-00007BBE0000}"/>
    <cellStyle name="Normal 5 5 6 2 2 2 3 3" xfId="49654" xr:uid="{00000000-0005-0000-0000-00007CBE0000}"/>
    <cellStyle name="Normal 5 5 6 2 2 2 4" xfId="49655" xr:uid="{00000000-0005-0000-0000-00007DBE0000}"/>
    <cellStyle name="Normal 5 5 6 2 2 3" xfId="49656" xr:uid="{00000000-0005-0000-0000-00007EBE0000}"/>
    <cellStyle name="Normal 5 5 6 2 2 3 2" xfId="49657" xr:uid="{00000000-0005-0000-0000-00007FBE0000}"/>
    <cellStyle name="Normal 5 5 6 2 2 4" xfId="49658" xr:uid="{00000000-0005-0000-0000-000080BE0000}"/>
    <cellStyle name="Normal 5 5 6 2 2 4 2" xfId="49659" xr:uid="{00000000-0005-0000-0000-000081BE0000}"/>
    <cellStyle name="Normal 5 5 6 2 2 4 2 2" xfId="49660" xr:uid="{00000000-0005-0000-0000-000082BE0000}"/>
    <cellStyle name="Normal 5 5 6 2 2 4 3" xfId="49661" xr:uid="{00000000-0005-0000-0000-000083BE0000}"/>
    <cellStyle name="Normal 5 5 6 2 2 5" xfId="49662" xr:uid="{00000000-0005-0000-0000-000084BE0000}"/>
    <cellStyle name="Normal 5 5 6 2 3" xfId="49663" xr:uid="{00000000-0005-0000-0000-000085BE0000}"/>
    <cellStyle name="Normal 5 5 6 2 3 2" xfId="49664" xr:uid="{00000000-0005-0000-0000-000086BE0000}"/>
    <cellStyle name="Normal 5 5 6 2 3 2 2" xfId="49665" xr:uid="{00000000-0005-0000-0000-000087BE0000}"/>
    <cellStyle name="Normal 5 5 6 2 3 3" xfId="49666" xr:uid="{00000000-0005-0000-0000-000088BE0000}"/>
    <cellStyle name="Normal 5 5 6 2 3 3 2" xfId="49667" xr:uid="{00000000-0005-0000-0000-000089BE0000}"/>
    <cellStyle name="Normal 5 5 6 2 3 3 2 2" xfId="49668" xr:uid="{00000000-0005-0000-0000-00008ABE0000}"/>
    <cellStyle name="Normal 5 5 6 2 3 3 3" xfId="49669" xr:uid="{00000000-0005-0000-0000-00008BBE0000}"/>
    <cellStyle name="Normal 5 5 6 2 3 4" xfId="49670" xr:uid="{00000000-0005-0000-0000-00008CBE0000}"/>
    <cellStyle name="Normal 5 5 6 2 4" xfId="49671" xr:uid="{00000000-0005-0000-0000-00008DBE0000}"/>
    <cellStyle name="Normal 5 5 6 2 4 2" xfId="49672" xr:uid="{00000000-0005-0000-0000-00008EBE0000}"/>
    <cellStyle name="Normal 5 5 6 2 4 2 2" xfId="49673" xr:uid="{00000000-0005-0000-0000-00008FBE0000}"/>
    <cellStyle name="Normal 5 5 6 2 4 3" xfId="49674" xr:uid="{00000000-0005-0000-0000-000090BE0000}"/>
    <cellStyle name="Normal 5 5 6 2 4 3 2" xfId="49675" xr:uid="{00000000-0005-0000-0000-000091BE0000}"/>
    <cellStyle name="Normal 5 5 6 2 4 3 2 2" xfId="49676" xr:uid="{00000000-0005-0000-0000-000092BE0000}"/>
    <cellStyle name="Normal 5 5 6 2 4 3 3" xfId="49677" xr:uid="{00000000-0005-0000-0000-000093BE0000}"/>
    <cellStyle name="Normal 5 5 6 2 4 4" xfId="49678" xr:uid="{00000000-0005-0000-0000-000094BE0000}"/>
    <cellStyle name="Normal 5 5 6 2 5" xfId="49679" xr:uid="{00000000-0005-0000-0000-000095BE0000}"/>
    <cellStyle name="Normal 5 5 6 2 5 2" xfId="49680" xr:uid="{00000000-0005-0000-0000-000096BE0000}"/>
    <cellStyle name="Normal 5 5 6 2 6" xfId="49681" xr:uid="{00000000-0005-0000-0000-000097BE0000}"/>
    <cellStyle name="Normal 5 5 6 2 6 2" xfId="49682" xr:uid="{00000000-0005-0000-0000-000098BE0000}"/>
    <cellStyle name="Normal 5 5 6 2 6 2 2" xfId="49683" xr:uid="{00000000-0005-0000-0000-000099BE0000}"/>
    <cellStyle name="Normal 5 5 6 2 6 3" xfId="49684" xr:uid="{00000000-0005-0000-0000-00009ABE0000}"/>
    <cellStyle name="Normal 5 5 6 2 7" xfId="49685" xr:uid="{00000000-0005-0000-0000-00009BBE0000}"/>
    <cellStyle name="Normal 5 5 6 2 7 2" xfId="49686" xr:uid="{00000000-0005-0000-0000-00009CBE0000}"/>
    <cellStyle name="Normal 5 5 6 2 8" xfId="49687" xr:uid="{00000000-0005-0000-0000-00009DBE0000}"/>
    <cellStyle name="Normal 5 5 6 3" xfId="49688" xr:uid="{00000000-0005-0000-0000-00009EBE0000}"/>
    <cellStyle name="Normal 5 5 6 3 2" xfId="49689" xr:uid="{00000000-0005-0000-0000-00009FBE0000}"/>
    <cellStyle name="Normal 5 5 6 3 2 2" xfId="49690" xr:uid="{00000000-0005-0000-0000-0000A0BE0000}"/>
    <cellStyle name="Normal 5 5 6 3 2 2 2" xfId="49691" xr:uid="{00000000-0005-0000-0000-0000A1BE0000}"/>
    <cellStyle name="Normal 5 5 6 3 2 3" xfId="49692" xr:uid="{00000000-0005-0000-0000-0000A2BE0000}"/>
    <cellStyle name="Normal 5 5 6 3 2 3 2" xfId="49693" xr:uid="{00000000-0005-0000-0000-0000A3BE0000}"/>
    <cellStyle name="Normal 5 5 6 3 2 3 2 2" xfId="49694" xr:uid="{00000000-0005-0000-0000-0000A4BE0000}"/>
    <cellStyle name="Normal 5 5 6 3 2 3 3" xfId="49695" xr:uid="{00000000-0005-0000-0000-0000A5BE0000}"/>
    <cellStyle name="Normal 5 5 6 3 2 4" xfId="49696" xr:uid="{00000000-0005-0000-0000-0000A6BE0000}"/>
    <cellStyle name="Normal 5 5 6 3 3" xfId="49697" xr:uid="{00000000-0005-0000-0000-0000A7BE0000}"/>
    <cellStyle name="Normal 5 5 6 3 3 2" xfId="49698" xr:uid="{00000000-0005-0000-0000-0000A8BE0000}"/>
    <cellStyle name="Normal 5 5 6 3 4" xfId="49699" xr:uid="{00000000-0005-0000-0000-0000A9BE0000}"/>
    <cellStyle name="Normal 5 5 6 3 4 2" xfId="49700" xr:uid="{00000000-0005-0000-0000-0000AABE0000}"/>
    <cellStyle name="Normal 5 5 6 3 4 2 2" xfId="49701" xr:uid="{00000000-0005-0000-0000-0000ABBE0000}"/>
    <cellStyle name="Normal 5 5 6 3 4 3" xfId="49702" xr:uid="{00000000-0005-0000-0000-0000ACBE0000}"/>
    <cellStyle name="Normal 5 5 6 3 5" xfId="49703" xr:uid="{00000000-0005-0000-0000-0000ADBE0000}"/>
    <cellStyle name="Normal 5 5 6 4" xfId="49704" xr:uid="{00000000-0005-0000-0000-0000AEBE0000}"/>
    <cellStyle name="Normal 5 5 6 4 2" xfId="49705" xr:uid="{00000000-0005-0000-0000-0000AFBE0000}"/>
    <cellStyle name="Normal 5 5 6 4 2 2" xfId="49706" xr:uid="{00000000-0005-0000-0000-0000B0BE0000}"/>
    <cellStyle name="Normal 5 5 6 4 3" xfId="49707" xr:uid="{00000000-0005-0000-0000-0000B1BE0000}"/>
    <cellStyle name="Normal 5 5 6 4 3 2" xfId="49708" xr:uid="{00000000-0005-0000-0000-0000B2BE0000}"/>
    <cellStyle name="Normal 5 5 6 4 3 2 2" xfId="49709" xr:uid="{00000000-0005-0000-0000-0000B3BE0000}"/>
    <cellStyle name="Normal 5 5 6 4 3 3" xfId="49710" xr:uid="{00000000-0005-0000-0000-0000B4BE0000}"/>
    <cellStyle name="Normal 5 5 6 4 4" xfId="49711" xr:uid="{00000000-0005-0000-0000-0000B5BE0000}"/>
    <cellStyle name="Normal 5 5 6 5" xfId="49712" xr:uid="{00000000-0005-0000-0000-0000B6BE0000}"/>
    <cellStyle name="Normal 5 5 6 5 2" xfId="49713" xr:uid="{00000000-0005-0000-0000-0000B7BE0000}"/>
    <cellStyle name="Normal 5 5 6 5 2 2" xfId="49714" xr:uid="{00000000-0005-0000-0000-0000B8BE0000}"/>
    <cellStyle name="Normal 5 5 6 5 3" xfId="49715" xr:uid="{00000000-0005-0000-0000-0000B9BE0000}"/>
    <cellStyle name="Normal 5 5 6 5 3 2" xfId="49716" xr:uid="{00000000-0005-0000-0000-0000BABE0000}"/>
    <cellStyle name="Normal 5 5 6 5 3 2 2" xfId="49717" xr:uid="{00000000-0005-0000-0000-0000BBBE0000}"/>
    <cellStyle name="Normal 5 5 6 5 3 3" xfId="49718" xr:uid="{00000000-0005-0000-0000-0000BCBE0000}"/>
    <cellStyle name="Normal 5 5 6 5 4" xfId="49719" xr:uid="{00000000-0005-0000-0000-0000BDBE0000}"/>
    <cellStyle name="Normal 5 5 6 6" xfId="49720" xr:uid="{00000000-0005-0000-0000-0000BEBE0000}"/>
    <cellStyle name="Normal 5 5 6 6 2" xfId="49721" xr:uid="{00000000-0005-0000-0000-0000BFBE0000}"/>
    <cellStyle name="Normal 5 5 6 7" xfId="49722" xr:uid="{00000000-0005-0000-0000-0000C0BE0000}"/>
    <cellStyle name="Normal 5 5 6 7 2" xfId="49723" xr:uid="{00000000-0005-0000-0000-0000C1BE0000}"/>
    <cellStyle name="Normal 5 5 6 7 2 2" xfId="49724" xr:uid="{00000000-0005-0000-0000-0000C2BE0000}"/>
    <cellStyle name="Normal 5 5 6 7 3" xfId="49725" xr:uid="{00000000-0005-0000-0000-0000C3BE0000}"/>
    <cellStyle name="Normal 5 5 6 8" xfId="49726" xr:uid="{00000000-0005-0000-0000-0000C4BE0000}"/>
    <cellStyle name="Normal 5 5 6 8 2" xfId="49727" xr:uid="{00000000-0005-0000-0000-0000C5BE0000}"/>
    <cellStyle name="Normal 5 5 6 9" xfId="49728" xr:uid="{00000000-0005-0000-0000-0000C6BE0000}"/>
    <cellStyle name="Normal 5 5 7" xfId="49729" xr:uid="{00000000-0005-0000-0000-0000C7BE0000}"/>
    <cellStyle name="Normal 5 5 7 2" xfId="49730" xr:uid="{00000000-0005-0000-0000-0000C8BE0000}"/>
    <cellStyle name="Normal 5 5 7 2 2" xfId="49731" xr:uid="{00000000-0005-0000-0000-0000C9BE0000}"/>
    <cellStyle name="Normal 5 5 7 2 2 2" xfId="49732" xr:uid="{00000000-0005-0000-0000-0000CABE0000}"/>
    <cellStyle name="Normal 5 5 7 2 2 2 2" xfId="49733" xr:uid="{00000000-0005-0000-0000-0000CBBE0000}"/>
    <cellStyle name="Normal 5 5 7 2 2 3" xfId="49734" xr:uid="{00000000-0005-0000-0000-0000CCBE0000}"/>
    <cellStyle name="Normal 5 5 7 2 2 3 2" xfId="49735" xr:uid="{00000000-0005-0000-0000-0000CDBE0000}"/>
    <cellStyle name="Normal 5 5 7 2 2 3 2 2" xfId="49736" xr:uid="{00000000-0005-0000-0000-0000CEBE0000}"/>
    <cellStyle name="Normal 5 5 7 2 2 3 3" xfId="49737" xr:uid="{00000000-0005-0000-0000-0000CFBE0000}"/>
    <cellStyle name="Normal 5 5 7 2 2 4" xfId="49738" xr:uid="{00000000-0005-0000-0000-0000D0BE0000}"/>
    <cellStyle name="Normal 5 5 7 2 3" xfId="49739" xr:uid="{00000000-0005-0000-0000-0000D1BE0000}"/>
    <cellStyle name="Normal 5 5 7 2 3 2" xfId="49740" xr:uid="{00000000-0005-0000-0000-0000D2BE0000}"/>
    <cellStyle name="Normal 5 5 7 2 4" xfId="49741" xr:uid="{00000000-0005-0000-0000-0000D3BE0000}"/>
    <cellStyle name="Normal 5 5 7 2 4 2" xfId="49742" xr:uid="{00000000-0005-0000-0000-0000D4BE0000}"/>
    <cellStyle name="Normal 5 5 7 2 4 2 2" xfId="49743" xr:uid="{00000000-0005-0000-0000-0000D5BE0000}"/>
    <cellStyle name="Normal 5 5 7 2 4 3" xfId="49744" xr:uid="{00000000-0005-0000-0000-0000D6BE0000}"/>
    <cellStyle name="Normal 5 5 7 2 5" xfId="49745" xr:uid="{00000000-0005-0000-0000-0000D7BE0000}"/>
    <cellStyle name="Normal 5 5 7 3" xfId="49746" xr:uid="{00000000-0005-0000-0000-0000D8BE0000}"/>
    <cellStyle name="Normal 5 5 7 3 2" xfId="49747" xr:uid="{00000000-0005-0000-0000-0000D9BE0000}"/>
    <cellStyle name="Normal 5 5 7 3 2 2" xfId="49748" xr:uid="{00000000-0005-0000-0000-0000DABE0000}"/>
    <cellStyle name="Normal 5 5 7 3 3" xfId="49749" xr:uid="{00000000-0005-0000-0000-0000DBBE0000}"/>
    <cellStyle name="Normal 5 5 7 3 3 2" xfId="49750" xr:uid="{00000000-0005-0000-0000-0000DCBE0000}"/>
    <cellStyle name="Normal 5 5 7 3 3 2 2" xfId="49751" xr:uid="{00000000-0005-0000-0000-0000DDBE0000}"/>
    <cellStyle name="Normal 5 5 7 3 3 3" xfId="49752" xr:uid="{00000000-0005-0000-0000-0000DEBE0000}"/>
    <cellStyle name="Normal 5 5 7 3 4" xfId="49753" xr:uid="{00000000-0005-0000-0000-0000DFBE0000}"/>
    <cellStyle name="Normal 5 5 7 4" xfId="49754" xr:uid="{00000000-0005-0000-0000-0000E0BE0000}"/>
    <cellStyle name="Normal 5 5 7 4 2" xfId="49755" xr:uid="{00000000-0005-0000-0000-0000E1BE0000}"/>
    <cellStyle name="Normal 5 5 7 4 2 2" xfId="49756" xr:uid="{00000000-0005-0000-0000-0000E2BE0000}"/>
    <cellStyle name="Normal 5 5 7 4 3" xfId="49757" xr:uid="{00000000-0005-0000-0000-0000E3BE0000}"/>
    <cellStyle name="Normal 5 5 7 4 3 2" xfId="49758" xr:uid="{00000000-0005-0000-0000-0000E4BE0000}"/>
    <cellStyle name="Normal 5 5 7 4 3 2 2" xfId="49759" xr:uid="{00000000-0005-0000-0000-0000E5BE0000}"/>
    <cellStyle name="Normal 5 5 7 4 3 3" xfId="49760" xr:uid="{00000000-0005-0000-0000-0000E6BE0000}"/>
    <cellStyle name="Normal 5 5 7 4 4" xfId="49761" xr:uid="{00000000-0005-0000-0000-0000E7BE0000}"/>
    <cellStyle name="Normal 5 5 7 5" xfId="49762" xr:uid="{00000000-0005-0000-0000-0000E8BE0000}"/>
    <cellStyle name="Normal 5 5 7 5 2" xfId="49763" xr:uid="{00000000-0005-0000-0000-0000E9BE0000}"/>
    <cellStyle name="Normal 5 5 7 6" xfId="49764" xr:uid="{00000000-0005-0000-0000-0000EABE0000}"/>
    <cellStyle name="Normal 5 5 7 6 2" xfId="49765" xr:uid="{00000000-0005-0000-0000-0000EBBE0000}"/>
    <cellStyle name="Normal 5 5 7 6 2 2" xfId="49766" xr:uid="{00000000-0005-0000-0000-0000ECBE0000}"/>
    <cellStyle name="Normal 5 5 7 6 3" xfId="49767" xr:uid="{00000000-0005-0000-0000-0000EDBE0000}"/>
    <cellStyle name="Normal 5 5 7 7" xfId="49768" xr:uid="{00000000-0005-0000-0000-0000EEBE0000}"/>
    <cellStyle name="Normal 5 5 7 7 2" xfId="49769" xr:uid="{00000000-0005-0000-0000-0000EFBE0000}"/>
    <cellStyle name="Normal 5 5 7 8" xfId="49770" xr:uid="{00000000-0005-0000-0000-0000F0BE0000}"/>
    <cellStyle name="Normal 5 5 8" xfId="49771" xr:uid="{00000000-0005-0000-0000-0000F1BE0000}"/>
    <cellStyle name="Normal 5 5 8 2" xfId="49772" xr:uid="{00000000-0005-0000-0000-0000F2BE0000}"/>
    <cellStyle name="Normal 5 5 8 2 2" xfId="49773" xr:uid="{00000000-0005-0000-0000-0000F3BE0000}"/>
    <cellStyle name="Normal 5 5 8 2 2 2" xfId="49774" xr:uid="{00000000-0005-0000-0000-0000F4BE0000}"/>
    <cellStyle name="Normal 5 5 8 2 2 2 2" xfId="49775" xr:uid="{00000000-0005-0000-0000-0000F5BE0000}"/>
    <cellStyle name="Normal 5 5 8 2 2 3" xfId="49776" xr:uid="{00000000-0005-0000-0000-0000F6BE0000}"/>
    <cellStyle name="Normal 5 5 8 2 2 3 2" xfId="49777" xr:uid="{00000000-0005-0000-0000-0000F7BE0000}"/>
    <cellStyle name="Normal 5 5 8 2 2 3 2 2" xfId="49778" xr:uid="{00000000-0005-0000-0000-0000F8BE0000}"/>
    <cellStyle name="Normal 5 5 8 2 2 3 3" xfId="49779" xr:uid="{00000000-0005-0000-0000-0000F9BE0000}"/>
    <cellStyle name="Normal 5 5 8 2 2 4" xfId="49780" xr:uid="{00000000-0005-0000-0000-0000FABE0000}"/>
    <cellStyle name="Normal 5 5 8 2 3" xfId="49781" xr:uid="{00000000-0005-0000-0000-0000FBBE0000}"/>
    <cellStyle name="Normal 5 5 8 2 3 2" xfId="49782" xr:uid="{00000000-0005-0000-0000-0000FCBE0000}"/>
    <cellStyle name="Normal 5 5 8 2 4" xfId="49783" xr:uid="{00000000-0005-0000-0000-0000FDBE0000}"/>
    <cellStyle name="Normal 5 5 8 2 4 2" xfId="49784" xr:uid="{00000000-0005-0000-0000-0000FEBE0000}"/>
    <cellStyle name="Normal 5 5 8 2 4 2 2" xfId="49785" xr:uid="{00000000-0005-0000-0000-0000FFBE0000}"/>
    <cellStyle name="Normal 5 5 8 2 4 3" xfId="49786" xr:uid="{00000000-0005-0000-0000-000000BF0000}"/>
    <cellStyle name="Normal 5 5 8 2 5" xfId="49787" xr:uid="{00000000-0005-0000-0000-000001BF0000}"/>
    <cellStyle name="Normal 5 5 8 3" xfId="49788" xr:uid="{00000000-0005-0000-0000-000002BF0000}"/>
    <cellStyle name="Normal 5 5 8 3 2" xfId="49789" xr:uid="{00000000-0005-0000-0000-000003BF0000}"/>
    <cellStyle name="Normal 5 5 8 3 2 2" xfId="49790" xr:uid="{00000000-0005-0000-0000-000004BF0000}"/>
    <cellStyle name="Normal 5 5 8 3 3" xfId="49791" xr:uid="{00000000-0005-0000-0000-000005BF0000}"/>
    <cellStyle name="Normal 5 5 8 3 3 2" xfId="49792" xr:uid="{00000000-0005-0000-0000-000006BF0000}"/>
    <cellStyle name="Normal 5 5 8 3 3 2 2" xfId="49793" xr:uid="{00000000-0005-0000-0000-000007BF0000}"/>
    <cellStyle name="Normal 5 5 8 3 3 3" xfId="49794" xr:uid="{00000000-0005-0000-0000-000008BF0000}"/>
    <cellStyle name="Normal 5 5 8 3 4" xfId="49795" xr:uid="{00000000-0005-0000-0000-000009BF0000}"/>
    <cellStyle name="Normal 5 5 8 4" xfId="49796" xr:uid="{00000000-0005-0000-0000-00000ABF0000}"/>
    <cellStyle name="Normal 5 5 8 4 2" xfId="49797" xr:uid="{00000000-0005-0000-0000-00000BBF0000}"/>
    <cellStyle name="Normal 5 5 8 4 2 2" xfId="49798" xr:uid="{00000000-0005-0000-0000-00000CBF0000}"/>
    <cellStyle name="Normal 5 5 8 4 3" xfId="49799" xr:uid="{00000000-0005-0000-0000-00000DBF0000}"/>
    <cellStyle name="Normal 5 5 8 4 3 2" xfId="49800" xr:uid="{00000000-0005-0000-0000-00000EBF0000}"/>
    <cellStyle name="Normal 5 5 8 4 3 2 2" xfId="49801" xr:uid="{00000000-0005-0000-0000-00000FBF0000}"/>
    <cellStyle name="Normal 5 5 8 4 3 3" xfId="49802" xr:uid="{00000000-0005-0000-0000-000010BF0000}"/>
    <cellStyle name="Normal 5 5 8 4 4" xfId="49803" xr:uid="{00000000-0005-0000-0000-000011BF0000}"/>
    <cellStyle name="Normal 5 5 8 5" xfId="49804" xr:uid="{00000000-0005-0000-0000-000012BF0000}"/>
    <cellStyle name="Normal 5 5 8 5 2" xfId="49805" xr:uid="{00000000-0005-0000-0000-000013BF0000}"/>
    <cellStyle name="Normal 5 5 8 6" xfId="49806" xr:uid="{00000000-0005-0000-0000-000014BF0000}"/>
    <cellStyle name="Normal 5 5 8 6 2" xfId="49807" xr:uid="{00000000-0005-0000-0000-000015BF0000}"/>
    <cellStyle name="Normal 5 5 8 6 2 2" xfId="49808" xr:uid="{00000000-0005-0000-0000-000016BF0000}"/>
    <cellStyle name="Normal 5 5 8 6 3" xfId="49809" xr:uid="{00000000-0005-0000-0000-000017BF0000}"/>
    <cellStyle name="Normal 5 5 8 7" xfId="49810" xr:uid="{00000000-0005-0000-0000-000018BF0000}"/>
    <cellStyle name="Normal 5 5 8 7 2" xfId="49811" xr:uid="{00000000-0005-0000-0000-000019BF0000}"/>
    <cellStyle name="Normal 5 5 8 8" xfId="49812" xr:uid="{00000000-0005-0000-0000-00001ABF0000}"/>
    <cellStyle name="Normal 5 5 9" xfId="49813" xr:uid="{00000000-0005-0000-0000-00001BBF0000}"/>
    <cellStyle name="Normal 5 5 9 2" xfId="49814" xr:uid="{00000000-0005-0000-0000-00001CBF0000}"/>
    <cellStyle name="Normal 5 5 9 2 2" xfId="49815" xr:uid="{00000000-0005-0000-0000-00001DBF0000}"/>
    <cellStyle name="Normal 5 5 9 2 2 2" xfId="49816" xr:uid="{00000000-0005-0000-0000-00001EBF0000}"/>
    <cellStyle name="Normal 5 5 9 2 2 2 2" xfId="49817" xr:uid="{00000000-0005-0000-0000-00001FBF0000}"/>
    <cellStyle name="Normal 5 5 9 2 2 3" xfId="49818" xr:uid="{00000000-0005-0000-0000-000020BF0000}"/>
    <cellStyle name="Normal 5 5 9 2 2 3 2" xfId="49819" xr:uid="{00000000-0005-0000-0000-000021BF0000}"/>
    <cellStyle name="Normal 5 5 9 2 2 3 2 2" xfId="49820" xr:uid="{00000000-0005-0000-0000-000022BF0000}"/>
    <cellStyle name="Normal 5 5 9 2 2 3 3" xfId="49821" xr:uid="{00000000-0005-0000-0000-000023BF0000}"/>
    <cellStyle name="Normal 5 5 9 2 2 4" xfId="49822" xr:uid="{00000000-0005-0000-0000-000024BF0000}"/>
    <cellStyle name="Normal 5 5 9 2 3" xfId="49823" xr:uid="{00000000-0005-0000-0000-000025BF0000}"/>
    <cellStyle name="Normal 5 5 9 2 3 2" xfId="49824" xr:uid="{00000000-0005-0000-0000-000026BF0000}"/>
    <cellStyle name="Normal 5 5 9 2 4" xfId="49825" xr:uid="{00000000-0005-0000-0000-000027BF0000}"/>
    <cellStyle name="Normal 5 5 9 2 4 2" xfId="49826" xr:uid="{00000000-0005-0000-0000-000028BF0000}"/>
    <cellStyle name="Normal 5 5 9 2 4 2 2" xfId="49827" xr:uid="{00000000-0005-0000-0000-000029BF0000}"/>
    <cellStyle name="Normal 5 5 9 2 4 3" xfId="49828" xr:uid="{00000000-0005-0000-0000-00002ABF0000}"/>
    <cellStyle name="Normal 5 5 9 2 5" xfId="49829" xr:uid="{00000000-0005-0000-0000-00002BBF0000}"/>
    <cellStyle name="Normal 5 5 9 3" xfId="49830" xr:uid="{00000000-0005-0000-0000-00002CBF0000}"/>
    <cellStyle name="Normal 5 5 9 3 2" xfId="49831" xr:uid="{00000000-0005-0000-0000-00002DBF0000}"/>
    <cellStyle name="Normal 5 5 9 3 2 2" xfId="49832" xr:uid="{00000000-0005-0000-0000-00002EBF0000}"/>
    <cellStyle name="Normal 5 5 9 3 3" xfId="49833" xr:uid="{00000000-0005-0000-0000-00002FBF0000}"/>
    <cellStyle name="Normal 5 5 9 3 3 2" xfId="49834" xr:uid="{00000000-0005-0000-0000-000030BF0000}"/>
    <cellStyle name="Normal 5 5 9 3 3 2 2" xfId="49835" xr:uid="{00000000-0005-0000-0000-000031BF0000}"/>
    <cellStyle name="Normal 5 5 9 3 3 3" xfId="49836" xr:uid="{00000000-0005-0000-0000-000032BF0000}"/>
    <cellStyle name="Normal 5 5 9 3 4" xfId="49837" xr:uid="{00000000-0005-0000-0000-000033BF0000}"/>
    <cellStyle name="Normal 5 5 9 4" xfId="49838" xr:uid="{00000000-0005-0000-0000-000034BF0000}"/>
    <cellStyle name="Normal 5 5 9 4 2" xfId="49839" xr:uid="{00000000-0005-0000-0000-000035BF0000}"/>
    <cellStyle name="Normal 5 5 9 5" xfId="49840" xr:uid="{00000000-0005-0000-0000-000036BF0000}"/>
    <cellStyle name="Normal 5 5 9 5 2" xfId="49841" xr:uid="{00000000-0005-0000-0000-000037BF0000}"/>
    <cellStyle name="Normal 5 5 9 5 2 2" xfId="49842" xr:uid="{00000000-0005-0000-0000-000038BF0000}"/>
    <cellStyle name="Normal 5 5 9 5 3" xfId="49843" xr:uid="{00000000-0005-0000-0000-000039BF0000}"/>
    <cellStyle name="Normal 5 5 9 6" xfId="49844" xr:uid="{00000000-0005-0000-0000-00003ABF0000}"/>
    <cellStyle name="Normal 5 5_T-straight with PEDs adjustor" xfId="49845" xr:uid="{00000000-0005-0000-0000-00003BBF0000}"/>
    <cellStyle name="Normal 5 6" xfId="1386" xr:uid="{00000000-0005-0000-0000-00003CBF0000}"/>
    <cellStyle name="Normal 5 6 10" xfId="49846" xr:uid="{00000000-0005-0000-0000-00003DBF0000}"/>
    <cellStyle name="Normal 5 6 11" xfId="49847" xr:uid="{00000000-0005-0000-0000-00003EBF0000}"/>
    <cellStyle name="Normal 5 6 2" xfId="1387" xr:uid="{00000000-0005-0000-0000-00003FBF0000}"/>
    <cellStyle name="Normal 5 6 2 10" xfId="49848" xr:uid="{00000000-0005-0000-0000-000040BF0000}"/>
    <cellStyle name="Normal 5 6 2 2" xfId="1388" xr:uid="{00000000-0005-0000-0000-000041BF0000}"/>
    <cellStyle name="Normal 5 6 2 2 2" xfId="49849" xr:uid="{00000000-0005-0000-0000-000042BF0000}"/>
    <cellStyle name="Normal 5 6 2 2 2 2" xfId="49850" xr:uid="{00000000-0005-0000-0000-000043BF0000}"/>
    <cellStyle name="Normal 5 6 2 2 2 2 2" xfId="49851" xr:uid="{00000000-0005-0000-0000-000044BF0000}"/>
    <cellStyle name="Normal 5 6 2 2 2 2 2 2" xfId="49852" xr:uid="{00000000-0005-0000-0000-000045BF0000}"/>
    <cellStyle name="Normal 5 6 2 2 2 2 3" xfId="49853" xr:uid="{00000000-0005-0000-0000-000046BF0000}"/>
    <cellStyle name="Normal 5 6 2 2 2 2 3 2" xfId="49854" xr:uid="{00000000-0005-0000-0000-000047BF0000}"/>
    <cellStyle name="Normal 5 6 2 2 2 2 3 2 2" xfId="49855" xr:uid="{00000000-0005-0000-0000-000048BF0000}"/>
    <cellStyle name="Normal 5 6 2 2 2 2 3 3" xfId="49856" xr:uid="{00000000-0005-0000-0000-000049BF0000}"/>
    <cellStyle name="Normal 5 6 2 2 2 2 4" xfId="49857" xr:uid="{00000000-0005-0000-0000-00004ABF0000}"/>
    <cellStyle name="Normal 5 6 2 2 2 3" xfId="49858" xr:uid="{00000000-0005-0000-0000-00004BBF0000}"/>
    <cellStyle name="Normal 5 6 2 2 2 3 2" xfId="49859" xr:uid="{00000000-0005-0000-0000-00004CBF0000}"/>
    <cellStyle name="Normal 5 6 2 2 2 4" xfId="49860" xr:uid="{00000000-0005-0000-0000-00004DBF0000}"/>
    <cellStyle name="Normal 5 6 2 2 2 4 2" xfId="49861" xr:uid="{00000000-0005-0000-0000-00004EBF0000}"/>
    <cellStyle name="Normal 5 6 2 2 2 4 2 2" xfId="49862" xr:uid="{00000000-0005-0000-0000-00004FBF0000}"/>
    <cellStyle name="Normal 5 6 2 2 2 4 3" xfId="49863" xr:uid="{00000000-0005-0000-0000-000050BF0000}"/>
    <cellStyle name="Normal 5 6 2 2 2 5" xfId="49864" xr:uid="{00000000-0005-0000-0000-000051BF0000}"/>
    <cellStyle name="Normal 5 6 2 2 2 6" xfId="49865" xr:uid="{00000000-0005-0000-0000-000052BF0000}"/>
    <cellStyle name="Normal 5 6 2 2 3" xfId="49866" xr:uid="{00000000-0005-0000-0000-000053BF0000}"/>
    <cellStyle name="Normal 5 6 2 2 3 2" xfId="49867" xr:uid="{00000000-0005-0000-0000-000054BF0000}"/>
    <cellStyle name="Normal 5 6 2 2 3 2 2" xfId="49868" xr:uid="{00000000-0005-0000-0000-000055BF0000}"/>
    <cellStyle name="Normal 5 6 2 2 3 3" xfId="49869" xr:uid="{00000000-0005-0000-0000-000056BF0000}"/>
    <cellStyle name="Normal 5 6 2 2 3 3 2" xfId="49870" xr:uid="{00000000-0005-0000-0000-000057BF0000}"/>
    <cellStyle name="Normal 5 6 2 2 3 3 2 2" xfId="49871" xr:uid="{00000000-0005-0000-0000-000058BF0000}"/>
    <cellStyle name="Normal 5 6 2 2 3 3 3" xfId="49872" xr:uid="{00000000-0005-0000-0000-000059BF0000}"/>
    <cellStyle name="Normal 5 6 2 2 3 4" xfId="49873" xr:uid="{00000000-0005-0000-0000-00005ABF0000}"/>
    <cellStyle name="Normal 5 6 2 2 4" xfId="49874" xr:uid="{00000000-0005-0000-0000-00005BBF0000}"/>
    <cellStyle name="Normal 5 6 2 2 4 2" xfId="49875" xr:uid="{00000000-0005-0000-0000-00005CBF0000}"/>
    <cellStyle name="Normal 5 6 2 2 4 2 2" xfId="49876" xr:uid="{00000000-0005-0000-0000-00005DBF0000}"/>
    <cellStyle name="Normal 5 6 2 2 4 3" xfId="49877" xr:uid="{00000000-0005-0000-0000-00005EBF0000}"/>
    <cellStyle name="Normal 5 6 2 2 4 3 2" xfId="49878" xr:uid="{00000000-0005-0000-0000-00005FBF0000}"/>
    <cellStyle name="Normal 5 6 2 2 4 3 2 2" xfId="49879" xr:uid="{00000000-0005-0000-0000-000060BF0000}"/>
    <cellStyle name="Normal 5 6 2 2 4 3 3" xfId="49880" xr:uid="{00000000-0005-0000-0000-000061BF0000}"/>
    <cellStyle name="Normal 5 6 2 2 4 4" xfId="49881" xr:uid="{00000000-0005-0000-0000-000062BF0000}"/>
    <cellStyle name="Normal 5 6 2 2 5" xfId="49882" xr:uid="{00000000-0005-0000-0000-000063BF0000}"/>
    <cellStyle name="Normal 5 6 2 2 5 2" xfId="49883" xr:uid="{00000000-0005-0000-0000-000064BF0000}"/>
    <cellStyle name="Normal 5 6 2 2 6" xfId="49884" xr:uid="{00000000-0005-0000-0000-000065BF0000}"/>
    <cellStyle name="Normal 5 6 2 2 6 2" xfId="49885" xr:uid="{00000000-0005-0000-0000-000066BF0000}"/>
    <cellStyle name="Normal 5 6 2 2 6 2 2" xfId="49886" xr:uid="{00000000-0005-0000-0000-000067BF0000}"/>
    <cellStyle name="Normal 5 6 2 2 6 3" xfId="49887" xr:uid="{00000000-0005-0000-0000-000068BF0000}"/>
    <cellStyle name="Normal 5 6 2 2 7" xfId="49888" xr:uid="{00000000-0005-0000-0000-000069BF0000}"/>
    <cellStyle name="Normal 5 6 2 2 7 2" xfId="49889" xr:uid="{00000000-0005-0000-0000-00006ABF0000}"/>
    <cellStyle name="Normal 5 6 2 2 8" xfId="49890" xr:uid="{00000000-0005-0000-0000-00006BBF0000}"/>
    <cellStyle name="Normal 5 6 2 2 9" xfId="49891" xr:uid="{00000000-0005-0000-0000-00006CBF0000}"/>
    <cellStyle name="Normal 5 6 2 3" xfId="49892" xr:uid="{00000000-0005-0000-0000-00006DBF0000}"/>
    <cellStyle name="Normal 5 6 2 3 2" xfId="49893" xr:uid="{00000000-0005-0000-0000-00006EBF0000}"/>
    <cellStyle name="Normal 5 6 2 3 2 2" xfId="49894" xr:uid="{00000000-0005-0000-0000-00006FBF0000}"/>
    <cellStyle name="Normal 5 6 2 3 2 2 2" xfId="49895" xr:uid="{00000000-0005-0000-0000-000070BF0000}"/>
    <cellStyle name="Normal 5 6 2 3 2 3" xfId="49896" xr:uid="{00000000-0005-0000-0000-000071BF0000}"/>
    <cellStyle name="Normal 5 6 2 3 2 3 2" xfId="49897" xr:uid="{00000000-0005-0000-0000-000072BF0000}"/>
    <cellStyle name="Normal 5 6 2 3 2 3 2 2" xfId="49898" xr:uid="{00000000-0005-0000-0000-000073BF0000}"/>
    <cellStyle name="Normal 5 6 2 3 2 3 3" xfId="49899" xr:uid="{00000000-0005-0000-0000-000074BF0000}"/>
    <cellStyle name="Normal 5 6 2 3 2 4" xfId="49900" xr:uid="{00000000-0005-0000-0000-000075BF0000}"/>
    <cellStyle name="Normal 5 6 2 3 2 5" xfId="49901" xr:uid="{00000000-0005-0000-0000-000076BF0000}"/>
    <cellStyle name="Normal 5 6 2 3 3" xfId="49902" xr:uid="{00000000-0005-0000-0000-000077BF0000}"/>
    <cellStyle name="Normal 5 6 2 3 3 2" xfId="49903" xr:uid="{00000000-0005-0000-0000-000078BF0000}"/>
    <cellStyle name="Normal 5 6 2 3 4" xfId="49904" xr:uid="{00000000-0005-0000-0000-000079BF0000}"/>
    <cellStyle name="Normal 5 6 2 3 4 2" xfId="49905" xr:uid="{00000000-0005-0000-0000-00007ABF0000}"/>
    <cellStyle name="Normal 5 6 2 3 4 2 2" xfId="49906" xr:uid="{00000000-0005-0000-0000-00007BBF0000}"/>
    <cellStyle name="Normal 5 6 2 3 4 3" xfId="49907" xr:uid="{00000000-0005-0000-0000-00007CBF0000}"/>
    <cellStyle name="Normal 5 6 2 3 5" xfId="49908" xr:uid="{00000000-0005-0000-0000-00007DBF0000}"/>
    <cellStyle name="Normal 5 6 2 3 6" xfId="49909" xr:uid="{00000000-0005-0000-0000-00007EBF0000}"/>
    <cellStyle name="Normal 5 6 2 4" xfId="49910" xr:uid="{00000000-0005-0000-0000-00007FBF0000}"/>
    <cellStyle name="Normal 5 6 2 4 2" xfId="49911" xr:uid="{00000000-0005-0000-0000-000080BF0000}"/>
    <cellStyle name="Normal 5 6 2 4 2 2" xfId="49912" xr:uid="{00000000-0005-0000-0000-000081BF0000}"/>
    <cellStyle name="Normal 5 6 2 4 3" xfId="49913" xr:uid="{00000000-0005-0000-0000-000082BF0000}"/>
    <cellStyle name="Normal 5 6 2 4 3 2" xfId="49914" xr:uid="{00000000-0005-0000-0000-000083BF0000}"/>
    <cellStyle name="Normal 5 6 2 4 3 2 2" xfId="49915" xr:uid="{00000000-0005-0000-0000-000084BF0000}"/>
    <cellStyle name="Normal 5 6 2 4 3 3" xfId="49916" xr:uid="{00000000-0005-0000-0000-000085BF0000}"/>
    <cellStyle name="Normal 5 6 2 4 4" xfId="49917" xr:uid="{00000000-0005-0000-0000-000086BF0000}"/>
    <cellStyle name="Normal 5 6 2 4 5" xfId="49918" xr:uid="{00000000-0005-0000-0000-000087BF0000}"/>
    <cellStyle name="Normal 5 6 2 5" xfId="49919" xr:uid="{00000000-0005-0000-0000-000088BF0000}"/>
    <cellStyle name="Normal 5 6 2 5 2" xfId="49920" xr:uid="{00000000-0005-0000-0000-000089BF0000}"/>
    <cellStyle name="Normal 5 6 2 5 2 2" xfId="49921" xr:uid="{00000000-0005-0000-0000-00008ABF0000}"/>
    <cellStyle name="Normal 5 6 2 5 3" xfId="49922" xr:uid="{00000000-0005-0000-0000-00008BBF0000}"/>
    <cellStyle name="Normal 5 6 2 5 3 2" xfId="49923" xr:uid="{00000000-0005-0000-0000-00008CBF0000}"/>
    <cellStyle name="Normal 5 6 2 5 3 2 2" xfId="49924" xr:uid="{00000000-0005-0000-0000-00008DBF0000}"/>
    <cellStyle name="Normal 5 6 2 5 3 3" xfId="49925" xr:uid="{00000000-0005-0000-0000-00008EBF0000}"/>
    <cellStyle name="Normal 5 6 2 5 4" xfId="49926" xr:uid="{00000000-0005-0000-0000-00008FBF0000}"/>
    <cellStyle name="Normal 5 6 2 6" xfId="49927" xr:uid="{00000000-0005-0000-0000-000090BF0000}"/>
    <cellStyle name="Normal 5 6 2 6 2" xfId="49928" xr:uid="{00000000-0005-0000-0000-000091BF0000}"/>
    <cellStyle name="Normal 5 6 2 7" xfId="49929" xr:uid="{00000000-0005-0000-0000-000092BF0000}"/>
    <cellStyle name="Normal 5 6 2 7 2" xfId="49930" xr:uid="{00000000-0005-0000-0000-000093BF0000}"/>
    <cellStyle name="Normal 5 6 2 7 2 2" xfId="49931" xr:uid="{00000000-0005-0000-0000-000094BF0000}"/>
    <cellStyle name="Normal 5 6 2 7 3" xfId="49932" xr:uid="{00000000-0005-0000-0000-000095BF0000}"/>
    <cellStyle name="Normal 5 6 2 8" xfId="49933" xr:uid="{00000000-0005-0000-0000-000096BF0000}"/>
    <cellStyle name="Normal 5 6 2 8 2" xfId="49934" xr:uid="{00000000-0005-0000-0000-000097BF0000}"/>
    <cellStyle name="Normal 5 6 2 9" xfId="49935" xr:uid="{00000000-0005-0000-0000-000098BF0000}"/>
    <cellStyle name="Normal 5 6 2_T-straight with PEDs adjustor" xfId="49936" xr:uid="{00000000-0005-0000-0000-000099BF0000}"/>
    <cellStyle name="Normal 5 6 3" xfId="1389" xr:uid="{00000000-0005-0000-0000-00009ABF0000}"/>
    <cellStyle name="Normal 5 6 3 2" xfId="49937" xr:uid="{00000000-0005-0000-0000-00009BBF0000}"/>
    <cellStyle name="Normal 5 6 3 2 2" xfId="49938" xr:uid="{00000000-0005-0000-0000-00009CBF0000}"/>
    <cellStyle name="Normal 5 6 3 2 2 2" xfId="49939" xr:uid="{00000000-0005-0000-0000-00009DBF0000}"/>
    <cellStyle name="Normal 5 6 3 2 2 2 2" xfId="49940" xr:uid="{00000000-0005-0000-0000-00009EBF0000}"/>
    <cellStyle name="Normal 5 6 3 2 2 3" xfId="49941" xr:uid="{00000000-0005-0000-0000-00009FBF0000}"/>
    <cellStyle name="Normal 5 6 3 2 2 3 2" xfId="49942" xr:uid="{00000000-0005-0000-0000-0000A0BF0000}"/>
    <cellStyle name="Normal 5 6 3 2 2 3 2 2" xfId="49943" xr:uid="{00000000-0005-0000-0000-0000A1BF0000}"/>
    <cellStyle name="Normal 5 6 3 2 2 3 3" xfId="49944" xr:uid="{00000000-0005-0000-0000-0000A2BF0000}"/>
    <cellStyle name="Normal 5 6 3 2 2 4" xfId="49945" xr:uid="{00000000-0005-0000-0000-0000A3BF0000}"/>
    <cellStyle name="Normal 5 6 3 2 3" xfId="49946" xr:uid="{00000000-0005-0000-0000-0000A4BF0000}"/>
    <cellStyle name="Normal 5 6 3 2 3 2" xfId="49947" xr:uid="{00000000-0005-0000-0000-0000A5BF0000}"/>
    <cellStyle name="Normal 5 6 3 2 4" xfId="49948" xr:uid="{00000000-0005-0000-0000-0000A6BF0000}"/>
    <cellStyle name="Normal 5 6 3 2 4 2" xfId="49949" xr:uid="{00000000-0005-0000-0000-0000A7BF0000}"/>
    <cellStyle name="Normal 5 6 3 2 4 2 2" xfId="49950" xr:uid="{00000000-0005-0000-0000-0000A8BF0000}"/>
    <cellStyle name="Normal 5 6 3 2 4 3" xfId="49951" xr:uid="{00000000-0005-0000-0000-0000A9BF0000}"/>
    <cellStyle name="Normal 5 6 3 2 5" xfId="49952" xr:uid="{00000000-0005-0000-0000-0000AABF0000}"/>
    <cellStyle name="Normal 5 6 3 2 6" xfId="49953" xr:uid="{00000000-0005-0000-0000-0000ABBF0000}"/>
    <cellStyle name="Normal 5 6 3 3" xfId="49954" xr:uid="{00000000-0005-0000-0000-0000ACBF0000}"/>
    <cellStyle name="Normal 5 6 3 3 2" xfId="49955" xr:uid="{00000000-0005-0000-0000-0000ADBF0000}"/>
    <cellStyle name="Normal 5 6 3 3 2 2" xfId="49956" xr:uid="{00000000-0005-0000-0000-0000AEBF0000}"/>
    <cellStyle name="Normal 5 6 3 3 3" xfId="49957" xr:uid="{00000000-0005-0000-0000-0000AFBF0000}"/>
    <cellStyle name="Normal 5 6 3 3 3 2" xfId="49958" xr:uid="{00000000-0005-0000-0000-0000B0BF0000}"/>
    <cellStyle name="Normal 5 6 3 3 3 2 2" xfId="49959" xr:uid="{00000000-0005-0000-0000-0000B1BF0000}"/>
    <cellStyle name="Normal 5 6 3 3 3 3" xfId="49960" xr:uid="{00000000-0005-0000-0000-0000B2BF0000}"/>
    <cellStyle name="Normal 5 6 3 3 4" xfId="49961" xr:uid="{00000000-0005-0000-0000-0000B3BF0000}"/>
    <cellStyle name="Normal 5 6 3 4" xfId="49962" xr:uid="{00000000-0005-0000-0000-0000B4BF0000}"/>
    <cellStyle name="Normal 5 6 3 4 2" xfId="49963" xr:uid="{00000000-0005-0000-0000-0000B5BF0000}"/>
    <cellStyle name="Normal 5 6 3 4 2 2" xfId="49964" xr:uid="{00000000-0005-0000-0000-0000B6BF0000}"/>
    <cellStyle name="Normal 5 6 3 4 3" xfId="49965" xr:uid="{00000000-0005-0000-0000-0000B7BF0000}"/>
    <cellStyle name="Normal 5 6 3 4 3 2" xfId="49966" xr:uid="{00000000-0005-0000-0000-0000B8BF0000}"/>
    <cellStyle name="Normal 5 6 3 4 3 2 2" xfId="49967" xr:uid="{00000000-0005-0000-0000-0000B9BF0000}"/>
    <cellStyle name="Normal 5 6 3 4 3 3" xfId="49968" xr:uid="{00000000-0005-0000-0000-0000BABF0000}"/>
    <cellStyle name="Normal 5 6 3 4 4" xfId="49969" xr:uid="{00000000-0005-0000-0000-0000BBBF0000}"/>
    <cellStyle name="Normal 5 6 3 5" xfId="49970" xr:uid="{00000000-0005-0000-0000-0000BCBF0000}"/>
    <cellStyle name="Normal 5 6 3 5 2" xfId="49971" xr:uid="{00000000-0005-0000-0000-0000BDBF0000}"/>
    <cellStyle name="Normal 5 6 3 6" xfId="49972" xr:uid="{00000000-0005-0000-0000-0000BEBF0000}"/>
    <cellStyle name="Normal 5 6 3 6 2" xfId="49973" xr:uid="{00000000-0005-0000-0000-0000BFBF0000}"/>
    <cellStyle name="Normal 5 6 3 6 2 2" xfId="49974" xr:uid="{00000000-0005-0000-0000-0000C0BF0000}"/>
    <cellStyle name="Normal 5 6 3 6 3" xfId="49975" xr:uid="{00000000-0005-0000-0000-0000C1BF0000}"/>
    <cellStyle name="Normal 5 6 3 7" xfId="49976" xr:uid="{00000000-0005-0000-0000-0000C2BF0000}"/>
    <cellStyle name="Normal 5 6 3 7 2" xfId="49977" xr:uid="{00000000-0005-0000-0000-0000C3BF0000}"/>
    <cellStyle name="Normal 5 6 3 8" xfId="49978" xr:uid="{00000000-0005-0000-0000-0000C4BF0000}"/>
    <cellStyle name="Normal 5 6 3 9" xfId="49979" xr:uid="{00000000-0005-0000-0000-0000C5BF0000}"/>
    <cellStyle name="Normal 5 6 4" xfId="49980" xr:uid="{00000000-0005-0000-0000-0000C6BF0000}"/>
    <cellStyle name="Normal 5 6 4 2" xfId="49981" xr:uid="{00000000-0005-0000-0000-0000C7BF0000}"/>
    <cellStyle name="Normal 5 6 4 2 2" xfId="49982" xr:uid="{00000000-0005-0000-0000-0000C8BF0000}"/>
    <cellStyle name="Normal 5 6 4 2 2 2" xfId="49983" xr:uid="{00000000-0005-0000-0000-0000C9BF0000}"/>
    <cellStyle name="Normal 5 6 4 2 3" xfId="49984" xr:uid="{00000000-0005-0000-0000-0000CABF0000}"/>
    <cellStyle name="Normal 5 6 4 2 3 2" xfId="49985" xr:uid="{00000000-0005-0000-0000-0000CBBF0000}"/>
    <cellStyle name="Normal 5 6 4 2 3 2 2" xfId="49986" xr:uid="{00000000-0005-0000-0000-0000CCBF0000}"/>
    <cellStyle name="Normal 5 6 4 2 3 3" xfId="49987" xr:uid="{00000000-0005-0000-0000-0000CDBF0000}"/>
    <cellStyle name="Normal 5 6 4 2 4" xfId="49988" xr:uid="{00000000-0005-0000-0000-0000CEBF0000}"/>
    <cellStyle name="Normal 5 6 4 2 5" xfId="49989" xr:uid="{00000000-0005-0000-0000-0000CFBF0000}"/>
    <cellStyle name="Normal 5 6 4 3" xfId="49990" xr:uid="{00000000-0005-0000-0000-0000D0BF0000}"/>
    <cellStyle name="Normal 5 6 4 3 2" xfId="49991" xr:uid="{00000000-0005-0000-0000-0000D1BF0000}"/>
    <cellStyle name="Normal 5 6 4 4" xfId="49992" xr:uid="{00000000-0005-0000-0000-0000D2BF0000}"/>
    <cellStyle name="Normal 5 6 4 4 2" xfId="49993" xr:uid="{00000000-0005-0000-0000-0000D3BF0000}"/>
    <cellStyle name="Normal 5 6 4 4 2 2" xfId="49994" xr:uid="{00000000-0005-0000-0000-0000D4BF0000}"/>
    <cellStyle name="Normal 5 6 4 4 3" xfId="49995" xr:uid="{00000000-0005-0000-0000-0000D5BF0000}"/>
    <cellStyle name="Normal 5 6 4 5" xfId="49996" xr:uid="{00000000-0005-0000-0000-0000D6BF0000}"/>
    <cellStyle name="Normal 5 6 4 6" xfId="49997" xr:uid="{00000000-0005-0000-0000-0000D7BF0000}"/>
    <cellStyle name="Normal 5 6 5" xfId="49998" xr:uid="{00000000-0005-0000-0000-0000D8BF0000}"/>
    <cellStyle name="Normal 5 6 5 2" xfId="49999" xr:uid="{00000000-0005-0000-0000-0000D9BF0000}"/>
    <cellStyle name="Normal 5 6 5 2 2" xfId="50000" xr:uid="{00000000-0005-0000-0000-0000DABF0000}"/>
    <cellStyle name="Normal 5 6 5 3" xfId="50001" xr:uid="{00000000-0005-0000-0000-0000DBBF0000}"/>
    <cellStyle name="Normal 5 6 5 3 2" xfId="50002" xr:uid="{00000000-0005-0000-0000-0000DCBF0000}"/>
    <cellStyle name="Normal 5 6 5 3 2 2" xfId="50003" xr:uid="{00000000-0005-0000-0000-0000DDBF0000}"/>
    <cellStyle name="Normal 5 6 5 3 3" xfId="50004" xr:uid="{00000000-0005-0000-0000-0000DEBF0000}"/>
    <cellStyle name="Normal 5 6 5 4" xfId="50005" xr:uid="{00000000-0005-0000-0000-0000DFBF0000}"/>
    <cellStyle name="Normal 5 6 5 5" xfId="50006" xr:uid="{00000000-0005-0000-0000-0000E0BF0000}"/>
    <cellStyle name="Normal 5 6 6" xfId="50007" xr:uid="{00000000-0005-0000-0000-0000E1BF0000}"/>
    <cellStyle name="Normal 5 6 6 2" xfId="50008" xr:uid="{00000000-0005-0000-0000-0000E2BF0000}"/>
    <cellStyle name="Normal 5 6 6 2 2" xfId="50009" xr:uid="{00000000-0005-0000-0000-0000E3BF0000}"/>
    <cellStyle name="Normal 5 6 6 3" xfId="50010" xr:uid="{00000000-0005-0000-0000-0000E4BF0000}"/>
    <cellStyle name="Normal 5 6 6 3 2" xfId="50011" xr:uid="{00000000-0005-0000-0000-0000E5BF0000}"/>
    <cellStyle name="Normal 5 6 6 3 2 2" xfId="50012" xr:uid="{00000000-0005-0000-0000-0000E6BF0000}"/>
    <cellStyle name="Normal 5 6 6 3 3" xfId="50013" xr:uid="{00000000-0005-0000-0000-0000E7BF0000}"/>
    <cellStyle name="Normal 5 6 6 4" xfId="50014" xr:uid="{00000000-0005-0000-0000-0000E8BF0000}"/>
    <cellStyle name="Normal 5 6 7" xfId="50015" xr:uid="{00000000-0005-0000-0000-0000E9BF0000}"/>
    <cellStyle name="Normal 5 6 7 2" xfId="50016" xr:uid="{00000000-0005-0000-0000-0000EABF0000}"/>
    <cellStyle name="Normal 5 6 8" xfId="50017" xr:uid="{00000000-0005-0000-0000-0000EBBF0000}"/>
    <cellStyle name="Normal 5 6 8 2" xfId="50018" xr:uid="{00000000-0005-0000-0000-0000ECBF0000}"/>
    <cellStyle name="Normal 5 6 8 2 2" xfId="50019" xr:uid="{00000000-0005-0000-0000-0000EDBF0000}"/>
    <cellStyle name="Normal 5 6 8 3" xfId="50020" xr:uid="{00000000-0005-0000-0000-0000EEBF0000}"/>
    <cellStyle name="Normal 5 6 9" xfId="50021" xr:uid="{00000000-0005-0000-0000-0000EFBF0000}"/>
    <cellStyle name="Normal 5 6 9 2" xfId="50022" xr:uid="{00000000-0005-0000-0000-0000F0BF0000}"/>
    <cellStyle name="Normal 5 6_WKG 1-17-13 OFFICIAL DRG Hospital Provider Master File (NPI)" xfId="1390" xr:uid="{00000000-0005-0000-0000-0000F1BF0000}"/>
    <cellStyle name="Normal 5 7" xfId="1391" xr:uid="{00000000-0005-0000-0000-0000F2BF0000}"/>
    <cellStyle name="Normal 5 7 10" xfId="50023" xr:uid="{00000000-0005-0000-0000-0000F3BF0000}"/>
    <cellStyle name="Normal 5 7 11" xfId="50024" xr:uid="{00000000-0005-0000-0000-0000F4BF0000}"/>
    <cellStyle name="Normal 5 7 2" xfId="1392" xr:uid="{00000000-0005-0000-0000-0000F5BF0000}"/>
    <cellStyle name="Normal 5 7 2 10" xfId="50025" xr:uid="{00000000-0005-0000-0000-0000F6BF0000}"/>
    <cellStyle name="Normal 5 7 2 2" xfId="50026" xr:uid="{00000000-0005-0000-0000-0000F7BF0000}"/>
    <cellStyle name="Normal 5 7 2 2 2" xfId="50027" xr:uid="{00000000-0005-0000-0000-0000F8BF0000}"/>
    <cellStyle name="Normal 5 7 2 2 2 2" xfId="50028" xr:uid="{00000000-0005-0000-0000-0000F9BF0000}"/>
    <cellStyle name="Normal 5 7 2 2 2 2 2" xfId="50029" xr:uid="{00000000-0005-0000-0000-0000FABF0000}"/>
    <cellStyle name="Normal 5 7 2 2 2 2 2 2" xfId="50030" xr:uid="{00000000-0005-0000-0000-0000FBBF0000}"/>
    <cellStyle name="Normal 5 7 2 2 2 2 3" xfId="50031" xr:uid="{00000000-0005-0000-0000-0000FCBF0000}"/>
    <cellStyle name="Normal 5 7 2 2 2 2 3 2" xfId="50032" xr:uid="{00000000-0005-0000-0000-0000FDBF0000}"/>
    <cellStyle name="Normal 5 7 2 2 2 2 3 2 2" xfId="50033" xr:uid="{00000000-0005-0000-0000-0000FEBF0000}"/>
    <cellStyle name="Normal 5 7 2 2 2 2 3 3" xfId="50034" xr:uid="{00000000-0005-0000-0000-0000FFBF0000}"/>
    <cellStyle name="Normal 5 7 2 2 2 2 4" xfId="50035" xr:uid="{00000000-0005-0000-0000-000000C00000}"/>
    <cellStyle name="Normal 5 7 2 2 2 3" xfId="50036" xr:uid="{00000000-0005-0000-0000-000001C00000}"/>
    <cellStyle name="Normal 5 7 2 2 2 3 2" xfId="50037" xr:uid="{00000000-0005-0000-0000-000002C00000}"/>
    <cellStyle name="Normal 5 7 2 2 2 4" xfId="50038" xr:uid="{00000000-0005-0000-0000-000003C00000}"/>
    <cellStyle name="Normal 5 7 2 2 2 4 2" xfId="50039" xr:uid="{00000000-0005-0000-0000-000004C00000}"/>
    <cellStyle name="Normal 5 7 2 2 2 4 2 2" xfId="50040" xr:uid="{00000000-0005-0000-0000-000005C00000}"/>
    <cellStyle name="Normal 5 7 2 2 2 4 3" xfId="50041" xr:uid="{00000000-0005-0000-0000-000006C00000}"/>
    <cellStyle name="Normal 5 7 2 2 2 5" xfId="50042" xr:uid="{00000000-0005-0000-0000-000007C00000}"/>
    <cellStyle name="Normal 5 7 2 2 3" xfId="50043" xr:uid="{00000000-0005-0000-0000-000008C00000}"/>
    <cellStyle name="Normal 5 7 2 2 3 2" xfId="50044" xr:uid="{00000000-0005-0000-0000-000009C00000}"/>
    <cellStyle name="Normal 5 7 2 2 3 2 2" xfId="50045" xr:uid="{00000000-0005-0000-0000-00000AC00000}"/>
    <cellStyle name="Normal 5 7 2 2 3 3" xfId="50046" xr:uid="{00000000-0005-0000-0000-00000BC00000}"/>
    <cellStyle name="Normal 5 7 2 2 3 3 2" xfId="50047" xr:uid="{00000000-0005-0000-0000-00000CC00000}"/>
    <cellStyle name="Normal 5 7 2 2 3 3 2 2" xfId="50048" xr:uid="{00000000-0005-0000-0000-00000DC00000}"/>
    <cellStyle name="Normal 5 7 2 2 3 3 3" xfId="50049" xr:uid="{00000000-0005-0000-0000-00000EC00000}"/>
    <cellStyle name="Normal 5 7 2 2 3 4" xfId="50050" xr:uid="{00000000-0005-0000-0000-00000FC00000}"/>
    <cellStyle name="Normal 5 7 2 2 4" xfId="50051" xr:uid="{00000000-0005-0000-0000-000010C00000}"/>
    <cellStyle name="Normal 5 7 2 2 4 2" xfId="50052" xr:uid="{00000000-0005-0000-0000-000011C00000}"/>
    <cellStyle name="Normal 5 7 2 2 4 2 2" xfId="50053" xr:uid="{00000000-0005-0000-0000-000012C00000}"/>
    <cellStyle name="Normal 5 7 2 2 4 3" xfId="50054" xr:uid="{00000000-0005-0000-0000-000013C00000}"/>
    <cellStyle name="Normal 5 7 2 2 4 3 2" xfId="50055" xr:uid="{00000000-0005-0000-0000-000014C00000}"/>
    <cellStyle name="Normal 5 7 2 2 4 3 2 2" xfId="50056" xr:uid="{00000000-0005-0000-0000-000015C00000}"/>
    <cellStyle name="Normal 5 7 2 2 4 3 3" xfId="50057" xr:uid="{00000000-0005-0000-0000-000016C00000}"/>
    <cellStyle name="Normal 5 7 2 2 4 4" xfId="50058" xr:uid="{00000000-0005-0000-0000-000017C00000}"/>
    <cellStyle name="Normal 5 7 2 2 5" xfId="50059" xr:uid="{00000000-0005-0000-0000-000018C00000}"/>
    <cellStyle name="Normal 5 7 2 2 5 2" xfId="50060" xr:uid="{00000000-0005-0000-0000-000019C00000}"/>
    <cellStyle name="Normal 5 7 2 2 6" xfId="50061" xr:uid="{00000000-0005-0000-0000-00001AC00000}"/>
    <cellStyle name="Normal 5 7 2 2 6 2" xfId="50062" xr:uid="{00000000-0005-0000-0000-00001BC00000}"/>
    <cellStyle name="Normal 5 7 2 2 6 2 2" xfId="50063" xr:uid="{00000000-0005-0000-0000-00001CC00000}"/>
    <cellStyle name="Normal 5 7 2 2 6 3" xfId="50064" xr:uid="{00000000-0005-0000-0000-00001DC00000}"/>
    <cellStyle name="Normal 5 7 2 2 7" xfId="50065" xr:uid="{00000000-0005-0000-0000-00001EC00000}"/>
    <cellStyle name="Normal 5 7 2 2 7 2" xfId="50066" xr:uid="{00000000-0005-0000-0000-00001FC00000}"/>
    <cellStyle name="Normal 5 7 2 2 8" xfId="50067" xr:uid="{00000000-0005-0000-0000-000020C00000}"/>
    <cellStyle name="Normal 5 7 2 2 9" xfId="50068" xr:uid="{00000000-0005-0000-0000-000021C00000}"/>
    <cellStyle name="Normal 5 7 2 3" xfId="50069" xr:uid="{00000000-0005-0000-0000-000022C00000}"/>
    <cellStyle name="Normal 5 7 2 3 2" xfId="50070" xr:uid="{00000000-0005-0000-0000-000023C00000}"/>
    <cellStyle name="Normal 5 7 2 3 2 2" xfId="50071" xr:uid="{00000000-0005-0000-0000-000024C00000}"/>
    <cellStyle name="Normal 5 7 2 3 2 2 2" xfId="50072" xr:uid="{00000000-0005-0000-0000-000025C00000}"/>
    <cellStyle name="Normal 5 7 2 3 2 3" xfId="50073" xr:uid="{00000000-0005-0000-0000-000026C00000}"/>
    <cellStyle name="Normal 5 7 2 3 2 3 2" xfId="50074" xr:uid="{00000000-0005-0000-0000-000027C00000}"/>
    <cellStyle name="Normal 5 7 2 3 2 3 2 2" xfId="50075" xr:uid="{00000000-0005-0000-0000-000028C00000}"/>
    <cellStyle name="Normal 5 7 2 3 2 3 3" xfId="50076" xr:uid="{00000000-0005-0000-0000-000029C00000}"/>
    <cellStyle name="Normal 5 7 2 3 2 4" xfId="50077" xr:uid="{00000000-0005-0000-0000-00002AC00000}"/>
    <cellStyle name="Normal 5 7 2 3 3" xfId="50078" xr:uid="{00000000-0005-0000-0000-00002BC00000}"/>
    <cellStyle name="Normal 5 7 2 3 3 2" xfId="50079" xr:uid="{00000000-0005-0000-0000-00002CC00000}"/>
    <cellStyle name="Normal 5 7 2 3 4" xfId="50080" xr:uid="{00000000-0005-0000-0000-00002DC00000}"/>
    <cellStyle name="Normal 5 7 2 3 4 2" xfId="50081" xr:uid="{00000000-0005-0000-0000-00002EC00000}"/>
    <cellStyle name="Normal 5 7 2 3 4 2 2" xfId="50082" xr:uid="{00000000-0005-0000-0000-00002FC00000}"/>
    <cellStyle name="Normal 5 7 2 3 4 3" xfId="50083" xr:uid="{00000000-0005-0000-0000-000030C00000}"/>
    <cellStyle name="Normal 5 7 2 3 5" xfId="50084" xr:uid="{00000000-0005-0000-0000-000031C00000}"/>
    <cellStyle name="Normal 5 7 2 4" xfId="50085" xr:uid="{00000000-0005-0000-0000-000032C00000}"/>
    <cellStyle name="Normal 5 7 2 4 2" xfId="50086" xr:uid="{00000000-0005-0000-0000-000033C00000}"/>
    <cellStyle name="Normal 5 7 2 4 2 2" xfId="50087" xr:uid="{00000000-0005-0000-0000-000034C00000}"/>
    <cellStyle name="Normal 5 7 2 4 3" xfId="50088" xr:uid="{00000000-0005-0000-0000-000035C00000}"/>
    <cellStyle name="Normal 5 7 2 4 3 2" xfId="50089" xr:uid="{00000000-0005-0000-0000-000036C00000}"/>
    <cellStyle name="Normal 5 7 2 4 3 2 2" xfId="50090" xr:uid="{00000000-0005-0000-0000-000037C00000}"/>
    <cellStyle name="Normal 5 7 2 4 3 3" xfId="50091" xr:uid="{00000000-0005-0000-0000-000038C00000}"/>
    <cellStyle name="Normal 5 7 2 4 4" xfId="50092" xr:uid="{00000000-0005-0000-0000-000039C00000}"/>
    <cellStyle name="Normal 5 7 2 5" xfId="50093" xr:uid="{00000000-0005-0000-0000-00003AC00000}"/>
    <cellStyle name="Normal 5 7 2 5 2" xfId="50094" xr:uid="{00000000-0005-0000-0000-00003BC00000}"/>
    <cellStyle name="Normal 5 7 2 5 2 2" xfId="50095" xr:uid="{00000000-0005-0000-0000-00003CC00000}"/>
    <cellStyle name="Normal 5 7 2 5 3" xfId="50096" xr:uid="{00000000-0005-0000-0000-00003DC00000}"/>
    <cellStyle name="Normal 5 7 2 5 3 2" xfId="50097" xr:uid="{00000000-0005-0000-0000-00003EC00000}"/>
    <cellStyle name="Normal 5 7 2 5 3 2 2" xfId="50098" xr:uid="{00000000-0005-0000-0000-00003FC00000}"/>
    <cellStyle name="Normal 5 7 2 5 3 3" xfId="50099" xr:uid="{00000000-0005-0000-0000-000040C00000}"/>
    <cellStyle name="Normal 5 7 2 5 4" xfId="50100" xr:uid="{00000000-0005-0000-0000-000041C00000}"/>
    <cellStyle name="Normal 5 7 2 6" xfId="50101" xr:uid="{00000000-0005-0000-0000-000042C00000}"/>
    <cellStyle name="Normal 5 7 2 6 2" xfId="50102" xr:uid="{00000000-0005-0000-0000-000043C00000}"/>
    <cellStyle name="Normal 5 7 2 7" xfId="50103" xr:uid="{00000000-0005-0000-0000-000044C00000}"/>
    <cellStyle name="Normal 5 7 2 7 2" xfId="50104" xr:uid="{00000000-0005-0000-0000-000045C00000}"/>
    <cellStyle name="Normal 5 7 2 7 2 2" xfId="50105" xr:uid="{00000000-0005-0000-0000-000046C00000}"/>
    <cellStyle name="Normal 5 7 2 7 3" xfId="50106" xr:uid="{00000000-0005-0000-0000-000047C00000}"/>
    <cellStyle name="Normal 5 7 2 8" xfId="50107" xr:uid="{00000000-0005-0000-0000-000048C00000}"/>
    <cellStyle name="Normal 5 7 2 8 2" xfId="50108" xr:uid="{00000000-0005-0000-0000-000049C00000}"/>
    <cellStyle name="Normal 5 7 2 9" xfId="50109" xr:uid="{00000000-0005-0000-0000-00004AC00000}"/>
    <cellStyle name="Normal 5 7 3" xfId="50110" xr:uid="{00000000-0005-0000-0000-00004BC00000}"/>
    <cellStyle name="Normal 5 7 3 2" xfId="50111" xr:uid="{00000000-0005-0000-0000-00004CC00000}"/>
    <cellStyle name="Normal 5 7 3 2 2" xfId="50112" xr:uid="{00000000-0005-0000-0000-00004DC00000}"/>
    <cellStyle name="Normal 5 7 3 2 2 2" xfId="50113" xr:uid="{00000000-0005-0000-0000-00004EC00000}"/>
    <cellStyle name="Normal 5 7 3 2 2 2 2" xfId="50114" xr:uid="{00000000-0005-0000-0000-00004FC00000}"/>
    <cellStyle name="Normal 5 7 3 2 2 3" xfId="50115" xr:uid="{00000000-0005-0000-0000-000050C00000}"/>
    <cellStyle name="Normal 5 7 3 2 2 3 2" xfId="50116" xr:uid="{00000000-0005-0000-0000-000051C00000}"/>
    <cellStyle name="Normal 5 7 3 2 2 3 2 2" xfId="50117" xr:uid="{00000000-0005-0000-0000-000052C00000}"/>
    <cellStyle name="Normal 5 7 3 2 2 3 3" xfId="50118" xr:uid="{00000000-0005-0000-0000-000053C00000}"/>
    <cellStyle name="Normal 5 7 3 2 2 4" xfId="50119" xr:uid="{00000000-0005-0000-0000-000054C00000}"/>
    <cellStyle name="Normal 5 7 3 2 3" xfId="50120" xr:uid="{00000000-0005-0000-0000-000055C00000}"/>
    <cellStyle name="Normal 5 7 3 2 3 2" xfId="50121" xr:uid="{00000000-0005-0000-0000-000056C00000}"/>
    <cellStyle name="Normal 5 7 3 2 4" xfId="50122" xr:uid="{00000000-0005-0000-0000-000057C00000}"/>
    <cellStyle name="Normal 5 7 3 2 4 2" xfId="50123" xr:uid="{00000000-0005-0000-0000-000058C00000}"/>
    <cellStyle name="Normal 5 7 3 2 4 2 2" xfId="50124" xr:uid="{00000000-0005-0000-0000-000059C00000}"/>
    <cellStyle name="Normal 5 7 3 2 4 3" xfId="50125" xr:uid="{00000000-0005-0000-0000-00005AC00000}"/>
    <cellStyle name="Normal 5 7 3 2 5" xfId="50126" xr:uid="{00000000-0005-0000-0000-00005BC00000}"/>
    <cellStyle name="Normal 5 7 3 2 6" xfId="50127" xr:uid="{00000000-0005-0000-0000-00005CC00000}"/>
    <cellStyle name="Normal 5 7 3 3" xfId="50128" xr:uid="{00000000-0005-0000-0000-00005DC00000}"/>
    <cellStyle name="Normal 5 7 3 3 2" xfId="50129" xr:uid="{00000000-0005-0000-0000-00005EC00000}"/>
    <cellStyle name="Normal 5 7 3 3 2 2" xfId="50130" xr:uid="{00000000-0005-0000-0000-00005FC00000}"/>
    <cellStyle name="Normal 5 7 3 3 3" xfId="50131" xr:uid="{00000000-0005-0000-0000-000060C00000}"/>
    <cellStyle name="Normal 5 7 3 3 3 2" xfId="50132" xr:uid="{00000000-0005-0000-0000-000061C00000}"/>
    <cellStyle name="Normal 5 7 3 3 3 2 2" xfId="50133" xr:uid="{00000000-0005-0000-0000-000062C00000}"/>
    <cellStyle name="Normal 5 7 3 3 3 3" xfId="50134" xr:uid="{00000000-0005-0000-0000-000063C00000}"/>
    <cellStyle name="Normal 5 7 3 3 4" xfId="50135" xr:uid="{00000000-0005-0000-0000-000064C00000}"/>
    <cellStyle name="Normal 5 7 3 4" xfId="50136" xr:uid="{00000000-0005-0000-0000-000065C00000}"/>
    <cellStyle name="Normal 5 7 3 4 2" xfId="50137" xr:uid="{00000000-0005-0000-0000-000066C00000}"/>
    <cellStyle name="Normal 5 7 3 4 2 2" xfId="50138" xr:uid="{00000000-0005-0000-0000-000067C00000}"/>
    <cellStyle name="Normal 5 7 3 4 3" xfId="50139" xr:uid="{00000000-0005-0000-0000-000068C00000}"/>
    <cellStyle name="Normal 5 7 3 4 3 2" xfId="50140" xr:uid="{00000000-0005-0000-0000-000069C00000}"/>
    <cellStyle name="Normal 5 7 3 4 3 2 2" xfId="50141" xr:uid="{00000000-0005-0000-0000-00006AC00000}"/>
    <cellStyle name="Normal 5 7 3 4 3 3" xfId="50142" xr:uid="{00000000-0005-0000-0000-00006BC00000}"/>
    <cellStyle name="Normal 5 7 3 4 4" xfId="50143" xr:uid="{00000000-0005-0000-0000-00006CC00000}"/>
    <cellStyle name="Normal 5 7 3 5" xfId="50144" xr:uid="{00000000-0005-0000-0000-00006DC00000}"/>
    <cellStyle name="Normal 5 7 3 5 2" xfId="50145" xr:uid="{00000000-0005-0000-0000-00006EC00000}"/>
    <cellStyle name="Normal 5 7 3 6" xfId="50146" xr:uid="{00000000-0005-0000-0000-00006FC00000}"/>
    <cellStyle name="Normal 5 7 3 6 2" xfId="50147" xr:uid="{00000000-0005-0000-0000-000070C00000}"/>
    <cellStyle name="Normal 5 7 3 6 2 2" xfId="50148" xr:uid="{00000000-0005-0000-0000-000071C00000}"/>
    <cellStyle name="Normal 5 7 3 6 3" xfId="50149" xr:uid="{00000000-0005-0000-0000-000072C00000}"/>
    <cellStyle name="Normal 5 7 3 7" xfId="50150" xr:uid="{00000000-0005-0000-0000-000073C00000}"/>
    <cellStyle name="Normal 5 7 3 7 2" xfId="50151" xr:uid="{00000000-0005-0000-0000-000074C00000}"/>
    <cellStyle name="Normal 5 7 3 8" xfId="50152" xr:uid="{00000000-0005-0000-0000-000075C00000}"/>
    <cellStyle name="Normal 5 7 3 9" xfId="50153" xr:uid="{00000000-0005-0000-0000-000076C00000}"/>
    <cellStyle name="Normal 5 7 4" xfId="50154" xr:uid="{00000000-0005-0000-0000-000077C00000}"/>
    <cellStyle name="Normal 5 7 4 2" xfId="50155" xr:uid="{00000000-0005-0000-0000-000078C00000}"/>
    <cellStyle name="Normal 5 7 4 2 2" xfId="50156" xr:uid="{00000000-0005-0000-0000-000079C00000}"/>
    <cellStyle name="Normal 5 7 4 2 2 2" xfId="50157" xr:uid="{00000000-0005-0000-0000-00007AC00000}"/>
    <cellStyle name="Normal 5 7 4 2 3" xfId="50158" xr:uid="{00000000-0005-0000-0000-00007BC00000}"/>
    <cellStyle name="Normal 5 7 4 2 3 2" xfId="50159" xr:uid="{00000000-0005-0000-0000-00007CC00000}"/>
    <cellStyle name="Normal 5 7 4 2 3 2 2" xfId="50160" xr:uid="{00000000-0005-0000-0000-00007DC00000}"/>
    <cellStyle name="Normal 5 7 4 2 3 3" xfId="50161" xr:uid="{00000000-0005-0000-0000-00007EC00000}"/>
    <cellStyle name="Normal 5 7 4 2 4" xfId="50162" xr:uid="{00000000-0005-0000-0000-00007FC00000}"/>
    <cellStyle name="Normal 5 7 4 3" xfId="50163" xr:uid="{00000000-0005-0000-0000-000080C00000}"/>
    <cellStyle name="Normal 5 7 4 3 2" xfId="50164" xr:uid="{00000000-0005-0000-0000-000081C00000}"/>
    <cellStyle name="Normal 5 7 4 4" xfId="50165" xr:uid="{00000000-0005-0000-0000-000082C00000}"/>
    <cellStyle name="Normal 5 7 4 4 2" xfId="50166" xr:uid="{00000000-0005-0000-0000-000083C00000}"/>
    <cellStyle name="Normal 5 7 4 4 2 2" xfId="50167" xr:uid="{00000000-0005-0000-0000-000084C00000}"/>
    <cellStyle name="Normal 5 7 4 4 3" xfId="50168" xr:uid="{00000000-0005-0000-0000-000085C00000}"/>
    <cellStyle name="Normal 5 7 4 5" xfId="50169" xr:uid="{00000000-0005-0000-0000-000086C00000}"/>
    <cellStyle name="Normal 5 7 4 6" xfId="50170" xr:uid="{00000000-0005-0000-0000-000087C00000}"/>
    <cellStyle name="Normal 5 7 5" xfId="50171" xr:uid="{00000000-0005-0000-0000-000088C00000}"/>
    <cellStyle name="Normal 5 7 5 2" xfId="50172" xr:uid="{00000000-0005-0000-0000-000089C00000}"/>
    <cellStyle name="Normal 5 7 5 2 2" xfId="50173" xr:uid="{00000000-0005-0000-0000-00008AC00000}"/>
    <cellStyle name="Normal 5 7 5 3" xfId="50174" xr:uid="{00000000-0005-0000-0000-00008BC00000}"/>
    <cellStyle name="Normal 5 7 5 3 2" xfId="50175" xr:uid="{00000000-0005-0000-0000-00008CC00000}"/>
    <cellStyle name="Normal 5 7 5 3 2 2" xfId="50176" xr:uid="{00000000-0005-0000-0000-00008DC00000}"/>
    <cellStyle name="Normal 5 7 5 3 3" xfId="50177" xr:uid="{00000000-0005-0000-0000-00008EC00000}"/>
    <cellStyle name="Normal 5 7 5 4" xfId="50178" xr:uid="{00000000-0005-0000-0000-00008FC00000}"/>
    <cellStyle name="Normal 5 7 6" xfId="50179" xr:uid="{00000000-0005-0000-0000-000090C00000}"/>
    <cellStyle name="Normal 5 7 6 2" xfId="50180" xr:uid="{00000000-0005-0000-0000-000091C00000}"/>
    <cellStyle name="Normal 5 7 6 2 2" xfId="50181" xr:uid="{00000000-0005-0000-0000-000092C00000}"/>
    <cellStyle name="Normal 5 7 6 3" xfId="50182" xr:uid="{00000000-0005-0000-0000-000093C00000}"/>
    <cellStyle name="Normal 5 7 6 3 2" xfId="50183" xr:uid="{00000000-0005-0000-0000-000094C00000}"/>
    <cellStyle name="Normal 5 7 6 3 2 2" xfId="50184" xr:uid="{00000000-0005-0000-0000-000095C00000}"/>
    <cellStyle name="Normal 5 7 6 3 3" xfId="50185" xr:uid="{00000000-0005-0000-0000-000096C00000}"/>
    <cellStyle name="Normal 5 7 6 4" xfId="50186" xr:uid="{00000000-0005-0000-0000-000097C00000}"/>
    <cellStyle name="Normal 5 7 7" xfId="50187" xr:uid="{00000000-0005-0000-0000-000098C00000}"/>
    <cellStyle name="Normal 5 7 7 2" xfId="50188" xr:uid="{00000000-0005-0000-0000-000099C00000}"/>
    <cellStyle name="Normal 5 7 8" xfId="50189" xr:uid="{00000000-0005-0000-0000-00009AC00000}"/>
    <cellStyle name="Normal 5 7 8 2" xfId="50190" xr:uid="{00000000-0005-0000-0000-00009BC00000}"/>
    <cellStyle name="Normal 5 7 8 2 2" xfId="50191" xr:uid="{00000000-0005-0000-0000-00009CC00000}"/>
    <cellStyle name="Normal 5 7 8 3" xfId="50192" xr:uid="{00000000-0005-0000-0000-00009DC00000}"/>
    <cellStyle name="Normal 5 7 9" xfId="50193" xr:uid="{00000000-0005-0000-0000-00009EC00000}"/>
    <cellStyle name="Normal 5 7 9 2" xfId="50194" xr:uid="{00000000-0005-0000-0000-00009FC00000}"/>
    <cellStyle name="Normal 5 7_T-straight with PEDs adjustor" xfId="50195" xr:uid="{00000000-0005-0000-0000-0000A0C00000}"/>
    <cellStyle name="Normal 5 8" xfId="1393" xr:uid="{00000000-0005-0000-0000-0000A1C00000}"/>
    <cellStyle name="Normal 5 8 2" xfId="1394" xr:uid="{00000000-0005-0000-0000-0000A2C00000}"/>
    <cellStyle name="Normal 5 8 2 2" xfId="1395" xr:uid="{00000000-0005-0000-0000-0000A3C00000}"/>
    <cellStyle name="Normal 5 8 2 2 2" xfId="50196" xr:uid="{00000000-0005-0000-0000-0000A4C00000}"/>
    <cellStyle name="Normal 5 8 2 2 2 2" xfId="50197" xr:uid="{00000000-0005-0000-0000-0000A5C00000}"/>
    <cellStyle name="Normal 5 8 2 2 2 2 2" xfId="50198" xr:uid="{00000000-0005-0000-0000-0000A6C00000}"/>
    <cellStyle name="Normal 5 8 2 2 2 3" xfId="50199" xr:uid="{00000000-0005-0000-0000-0000A7C00000}"/>
    <cellStyle name="Normal 5 8 2 2 2 3 2" xfId="50200" xr:uid="{00000000-0005-0000-0000-0000A8C00000}"/>
    <cellStyle name="Normal 5 8 2 2 2 3 2 2" xfId="50201" xr:uid="{00000000-0005-0000-0000-0000A9C00000}"/>
    <cellStyle name="Normal 5 8 2 2 2 3 3" xfId="50202" xr:uid="{00000000-0005-0000-0000-0000AAC00000}"/>
    <cellStyle name="Normal 5 8 2 2 2 4" xfId="50203" xr:uid="{00000000-0005-0000-0000-0000ABC00000}"/>
    <cellStyle name="Normal 5 8 2 2 3" xfId="50204" xr:uid="{00000000-0005-0000-0000-0000ACC00000}"/>
    <cellStyle name="Normal 5 8 2 2 3 2" xfId="50205" xr:uid="{00000000-0005-0000-0000-0000ADC00000}"/>
    <cellStyle name="Normal 5 8 2 2 4" xfId="50206" xr:uid="{00000000-0005-0000-0000-0000AEC00000}"/>
    <cellStyle name="Normal 5 8 2 2 4 2" xfId="50207" xr:uid="{00000000-0005-0000-0000-0000AFC00000}"/>
    <cellStyle name="Normal 5 8 2 2 4 2 2" xfId="50208" xr:uid="{00000000-0005-0000-0000-0000B0C00000}"/>
    <cellStyle name="Normal 5 8 2 2 4 3" xfId="50209" xr:uid="{00000000-0005-0000-0000-0000B1C00000}"/>
    <cellStyle name="Normal 5 8 2 2 5" xfId="50210" xr:uid="{00000000-0005-0000-0000-0000B2C00000}"/>
    <cellStyle name="Normal 5 8 2 3" xfId="50211" xr:uid="{00000000-0005-0000-0000-0000B3C00000}"/>
    <cellStyle name="Normal 5 8 2 3 2" xfId="50212" xr:uid="{00000000-0005-0000-0000-0000B4C00000}"/>
    <cellStyle name="Normal 5 8 2 3 2 2" xfId="50213" xr:uid="{00000000-0005-0000-0000-0000B5C00000}"/>
    <cellStyle name="Normal 5 8 2 3 3" xfId="50214" xr:uid="{00000000-0005-0000-0000-0000B6C00000}"/>
    <cellStyle name="Normal 5 8 2 3 3 2" xfId="50215" xr:uid="{00000000-0005-0000-0000-0000B7C00000}"/>
    <cellStyle name="Normal 5 8 2 3 3 2 2" xfId="50216" xr:uid="{00000000-0005-0000-0000-0000B8C00000}"/>
    <cellStyle name="Normal 5 8 2 3 3 3" xfId="50217" xr:uid="{00000000-0005-0000-0000-0000B9C00000}"/>
    <cellStyle name="Normal 5 8 2 3 4" xfId="50218" xr:uid="{00000000-0005-0000-0000-0000BAC00000}"/>
    <cellStyle name="Normal 5 8 2 4" xfId="50219" xr:uid="{00000000-0005-0000-0000-0000BBC00000}"/>
    <cellStyle name="Normal 5 8 2 4 2" xfId="50220" xr:uid="{00000000-0005-0000-0000-0000BCC00000}"/>
    <cellStyle name="Normal 5 8 2 4 2 2" xfId="50221" xr:uid="{00000000-0005-0000-0000-0000BDC00000}"/>
    <cellStyle name="Normal 5 8 2 4 3" xfId="50222" xr:uid="{00000000-0005-0000-0000-0000BEC00000}"/>
    <cellStyle name="Normal 5 8 2 4 3 2" xfId="50223" xr:uid="{00000000-0005-0000-0000-0000BFC00000}"/>
    <cellStyle name="Normal 5 8 2 4 3 2 2" xfId="50224" xr:uid="{00000000-0005-0000-0000-0000C0C00000}"/>
    <cellStyle name="Normal 5 8 2 4 3 3" xfId="50225" xr:uid="{00000000-0005-0000-0000-0000C1C00000}"/>
    <cellStyle name="Normal 5 8 2 4 4" xfId="50226" xr:uid="{00000000-0005-0000-0000-0000C2C00000}"/>
    <cellStyle name="Normal 5 8 2 5" xfId="50227" xr:uid="{00000000-0005-0000-0000-0000C3C00000}"/>
    <cellStyle name="Normal 5 8 2 5 2" xfId="50228" xr:uid="{00000000-0005-0000-0000-0000C4C00000}"/>
    <cellStyle name="Normal 5 8 2 6" xfId="50229" xr:uid="{00000000-0005-0000-0000-0000C5C00000}"/>
    <cellStyle name="Normal 5 8 2 6 2" xfId="50230" xr:uid="{00000000-0005-0000-0000-0000C6C00000}"/>
    <cellStyle name="Normal 5 8 2 6 2 2" xfId="50231" xr:uid="{00000000-0005-0000-0000-0000C7C00000}"/>
    <cellStyle name="Normal 5 8 2 6 3" xfId="50232" xr:uid="{00000000-0005-0000-0000-0000C8C00000}"/>
    <cellStyle name="Normal 5 8 2 7" xfId="50233" xr:uid="{00000000-0005-0000-0000-0000C9C00000}"/>
    <cellStyle name="Normal 5 8 2 7 2" xfId="50234" xr:uid="{00000000-0005-0000-0000-0000CAC00000}"/>
    <cellStyle name="Normal 5 8 2 8" xfId="50235" xr:uid="{00000000-0005-0000-0000-0000CBC00000}"/>
    <cellStyle name="Normal 5 8 3" xfId="1396" xr:uid="{00000000-0005-0000-0000-0000CCC00000}"/>
    <cellStyle name="Normal 5 8 3 2" xfId="50236" xr:uid="{00000000-0005-0000-0000-0000CDC00000}"/>
    <cellStyle name="Normal 5 8 3 2 2" xfId="50237" xr:uid="{00000000-0005-0000-0000-0000CEC00000}"/>
    <cellStyle name="Normal 5 8 3 2 2 2" xfId="50238" xr:uid="{00000000-0005-0000-0000-0000CFC00000}"/>
    <cellStyle name="Normal 5 8 3 2 3" xfId="50239" xr:uid="{00000000-0005-0000-0000-0000D0C00000}"/>
    <cellStyle name="Normal 5 8 3 2 3 2" xfId="50240" xr:uid="{00000000-0005-0000-0000-0000D1C00000}"/>
    <cellStyle name="Normal 5 8 3 2 3 2 2" xfId="50241" xr:uid="{00000000-0005-0000-0000-0000D2C00000}"/>
    <cellStyle name="Normal 5 8 3 2 3 3" xfId="50242" xr:uid="{00000000-0005-0000-0000-0000D3C00000}"/>
    <cellStyle name="Normal 5 8 3 2 4" xfId="50243" xr:uid="{00000000-0005-0000-0000-0000D4C00000}"/>
    <cellStyle name="Normal 5 8 3 3" xfId="50244" xr:uid="{00000000-0005-0000-0000-0000D5C00000}"/>
    <cellStyle name="Normal 5 8 3 3 2" xfId="50245" xr:uid="{00000000-0005-0000-0000-0000D6C00000}"/>
    <cellStyle name="Normal 5 8 3 4" xfId="50246" xr:uid="{00000000-0005-0000-0000-0000D7C00000}"/>
    <cellStyle name="Normal 5 8 3 4 2" xfId="50247" xr:uid="{00000000-0005-0000-0000-0000D8C00000}"/>
    <cellStyle name="Normal 5 8 3 4 2 2" xfId="50248" xr:uid="{00000000-0005-0000-0000-0000D9C00000}"/>
    <cellStyle name="Normal 5 8 3 4 3" xfId="50249" xr:uid="{00000000-0005-0000-0000-0000DAC00000}"/>
    <cellStyle name="Normal 5 8 3 5" xfId="50250" xr:uid="{00000000-0005-0000-0000-0000DBC00000}"/>
    <cellStyle name="Normal 5 8 4" xfId="50251" xr:uid="{00000000-0005-0000-0000-0000DCC00000}"/>
    <cellStyle name="Normal 5 8 4 2" xfId="50252" xr:uid="{00000000-0005-0000-0000-0000DDC00000}"/>
    <cellStyle name="Normal 5 8 4 2 2" xfId="50253" xr:uid="{00000000-0005-0000-0000-0000DEC00000}"/>
    <cellStyle name="Normal 5 8 4 3" xfId="50254" xr:uid="{00000000-0005-0000-0000-0000DFC00000}"/>
    <cellStyle name="Normal 5 8 4 3 2" xfId="50255" xr:uid="{00000000-0005-0000-0000-0000E0C00000}"/>
    <cellStyle name="Normal 5 8 4 3 2 2" xfId="50256" xr:uid="{00000000-0005-0000-0000-0000E1C00000}"/>
    <cellStyle name="Normal 5 8 4 3 3" xfId="50257" xr:uid="{00000000-0005-0000-0000-0000E2C00000}"/>
    <cellStyle name="Normal 5 8 4 4" xfId="50258" xr:uid="{00000000-0005-0000-0000-0000E3C00000}"/>
    <cellStyle name="Normal 5 8 5" xfId="50259" xr:uid="{00000000-0005-0000-0000-0000E4C00000}"/>
    <cellStyle name="Normal 5 8 5 2" xfId="50260" xr:uid="{00000000-0005-0000-0000-0000E5C00000}"/>
    <cellStyle name="Normal 5 8 5 2 2" xfId="50261" xr:uid="{00000000-0005-0000-0000-0000E6C00000}"/>
    <cellStyle name="Normal 5 8 5 3" xfId="50262" xr:uid="{00000000-0005-0000-0000-0000E7C00000}"/>
    <cellStyle name="Normal 5 8 5 3 2" xfId="50263" xr:uid="{00000000-0005-0000-0000-0000E8C00000}"/>
    <cellStyle name="Normal 5 8 5 3 2 2" xfId="50264" xr:uid="{00000000-0005-0000-0000-0000E9C00000}"/>
    <cellStyle name="Normal 5 8 5 3 3" xfId="50265" xr:uid="{00000000-0005-0000-0000-0000EAC00000}"/>
    <cellStyle name="Normal 5 8 5 4" xfId="50266" xr:uid="{00000000-0005-0000-0000-0000EBC00000}"/>
    <cellStyle name="Normal 5 8 6" xfId="50267" xr:uid="{00000000-0005-0000-0000-0000ECC00000}"/>
    <cellStyle name="Normal 5 8 6 2" xfId="50268" xr:uid="{00000000-0005-0000-0000-0000EDC00000}"/>
    <cellStyle name="Normal 5 8 7" xfId="50269" xr:uid="{00000000-0005-0000-0000-0000EEC00000}"/>
    <cellStyle name="Normal 5 8 7 2" xfId="50270" xr:uid="{00000000-0005-0000-0000-0000EFC00000}"/>
    <cellStyle name="Normal 5 8 7 2 2" xfId="50271" xr:uid="{00000000-0005-0000-0000-0000F0C00000}"/>
    <cellStyle name="Normal 5 8 7 3" xfId="50272" xr:uid="{00000000-0005-0000-0000-0000F1C00000}"/>
    <cellStyle name="Normal 5 8 8" xfId="50273" xr:uid="{00000000-0005-0000-0000-0000F2C00000}"/>
    <cellStyle name="Normal 5 8 8 2" xfId="50274" xr:uid="{00000000-0005-0000-0000-0000F3C00000}"/>
    <cellStyle name="Normal 5 8 9" xfId="50275" xr:uid="{00000000-0005-0000-0000-0000F4C00000}"/>
    <cellStyle name="Normal 5 9" xfId="1397" xr:uid="{00000000-0005-0000-0000-0000F5C00000}"/>
    <cellStyle name="Normal 5 9 2" xfId="1398" xr:uid="{00000000-0005-0000-0000-0000F6C00000}"/>
    <cellStyle name="Normal 5 9 2 2" xfId="50276" xr:uid="{00000000-0005-0000-0000-0000F7C00000}"/>
    <cellStyle name="Normal 5 9 2 2 2" xfId="50277" xr:uid="{00000000-0005-0000-0000-0000F8C00000}"/>
    <cellStyle name="Normal 5 9 2 2 2 2" xfId="50278" xr:uid="{00000000-0005-0000-0000-0000F9C00000}"/>
    <cellStyle name="Normal 5 9 2 2 3" xfId="50279" xr:uid="{00000000-0005-0000-0000-0000FAC00000}"/>
    <cellStyle name="Normal 5 9 2 2 3 2" xfId="50280" xr:uid="{00000000-0005-0000-0000-0000FBC00000}"/>
    <cellStyle name="Normal 5 9 2 2 3 2 2" xfId="50281" xr:uid="{00000000-0005-0000-0000-0000FCC00000}"/>
    <cellStyle name="Normal 5 9 2 2 3 3" xfId="50282" xr:uid="{00000000-0005-0000-0000-0000FDC00000}"/>
    <cellStyle name="Normal 5 9 2 2 4" xfId="50283" xr:uid="{00000000-0005-0000-0000-0000FEC00000}"/>
    <cellStyle name="Normal 5 9 2 3" xfId="50284" xr:uid="{00000000-0005-0000-0000-0000FFC00000}"/>
    <cellStyle name="Normal 5 9 2 3 2" xfId="50285" xr:uid="{00000000-0005-0000-0000-000000C10000}"/>
    <cellStyle name="Normal 5 9 2 4" xfId="50286" xr:uid="{00000000-0005-0000-0000-000001C10000}"/>
    <cellStyle name="Normal 5 9 2 4 2" xfId="50287" xr:uid="{00000000-0005-0000-0000-000002C10000}"/>
    <cellStyle name="Normal 5 9 2 4 2 2" xfId="50288" xr:uid="{00000000-0005-0000-0000-000003C10000}"/>
    <cellStyle name="Normal 5 9 2 4 3" xfId="50289" xr:uid="{00000000-0005-0000-0000-000004C10000}"/>
    <cellStyle name="Normal 5 9 2 5" xfId="50290" xr:uid="{00000000-0005-0000-0000-000005C10000}"/>
    <cellStyle name="Normal 5 9 3" xfId="50291" xr:uid="{00000000-0005-0000-0000-000006C10000}"/>
    <cellStyle name="Normal 5 9 3 2" xfId="50292" xr:uid="{00000000-0005-0000-0000-000007C10000}"/>
    <cellStyle name="Normal 5 9 3 2 2" xfId="50293" xr:uid="{00000000-0005-0000-0000-000008C10000}"/>
    <cellStyle name="Normal 5 9 3 3" xfId="50294" xr:uid="{00000000-0005-0000-0000-000009C10000}"/>
    <cellStyle name="Normal 5 9 3 3 2" xfId="50295" xr:uid="{00000000-0005-0000-0000-00000AC10000}"/>
    <cellStyle name="Normal 5 9 3 3 2 2" xfId="50296" xr:uid="{00000000-0005-0000-0000-00000BC10000}"/>
    <cellStyle name="Normal 5 9 3 3 3" xfId="50297" xr:uid="{00000000-0005-0000-0000-00000CC10000}"/>
    <cellStyle name="Normal 5 9 3 4" xfId="50298" xr:uid="{00000000-0005-0000-0000-00000DC10000}"/>
    <cellStyle name="Normal 5 9 4" xfId="50299" xr:uid="{00000000-0005-0000-0000-00000EC10000}"/>
    <cellStyle name="Normal 5 9 4 2" xfId="50300" xr:uid="{00000000-0005-0000-0000-00000FC10000}"/>
    <cellStyle name="Normal 5 9 5" xfId="50301" xr:uid="{00000000-0005-0000-0000-000010C10000}"/>
    <cellStyle name="Normal 5 9 5 2" xfId="50302" xr:uid="{00000000-0005-0000-0000-000011C10000}"/>
    <cellStyle name="Normal 5 9 5 2 2" xfId="50303" xr:uid="{00000000-0005-0000-0000-000012C10000}"/>
    <cellStyle name="Normal 5 9 5 3" xfId="50304" xr:uid="{00000000-0005-0000-0000-000013C10000}"/>
    <cellStyle name="Normal 5 9 6" xfId="50305" xr:uid="{00000000-0005-0000-0000-000014C10000}"/>
    <cellStyle name="Normal 5 9_T-straight with PEDs adjustor" xfId="50306" xr:uid="{00000000-0005-0000-0000-000015C10000}"/>
    <cellStyle name="Normal 5_Sheet1" xfId="50307" xr:uid="{00000000-0005-0000-0000-000016C10000}"/>
    <cellStyle name="Normal 50" xfId="50308" xr:uid="{00000000-0005-0000-0000-000017C10000}"/>
    <cellStyle name="Normal 50 2" xfId="50309" xr:uid="{00000000-0005-0000-0000-000018C10000}"/>
    <cellStyle name="Normal 50 3" xfId="50310" xr:uid="{00000000-0005-0000-0000-000019C10000}"/>
    <cellStyle name="Normal 51" xfId="50311" xr:uid="{00000000-0005-0000-0000-00001AC10000}"/>
    <cellStyle name="Normal 51 2" xfId="50312" xr:uid="{00000000-0005-0000-0000-00001BC10000}"/>
    <cellStyle name="Normal 51 2 2" xfId="50313" xr:uid="{00000000-0005-0000-0000-00001CC10000}"/>
    <cellStyle name="Normal 51 2 3" xfId="50314" xr:uid="{00000000-0005-0000-0000-00001DC10000}"/>
    <cellStyle name="Normal 51 2 4" xfId="50315" xr:uid="{00000000-0005-0000-0000-00001EC10000}"/>
    <cellStyle name="Normal 51 3" xfId="50316" xr:uid="{00000000-0005-0000-0000-00001FC10000}"/>
    <cellStyle name="Normal 52" xfId="50317" xr:uid="{00000000-0005-0000-0000-000020C10000}"/>
    <cellStyle name="Normal 52 2" xfId="50318" xr:uid="{00000000-0005-0000-0000-000021C10000}"/>
    <cellStyle name="Normal 53" xfId="50319" xr:uid="{00000000-0005-0000-0000-000022C10000}"/>
    <cellStyle name="Normal 53 2" xfId="50320" xr:uid="{00000000-0005-0000-0000-000023C10000}"/>
    <cellStyle name="Normal 54" xfId="50321" xr:uid="{00000000-0005-0000-0000-000024C10000}"/>
    <cellStyle name="Normal 54 2" xfId="50322" xr:uid="{00000000-0005-0000-0000-000025C10000}"/>
    <cellStyle name="Normal 55" xfId="50323" xr:uid="{00000000-0005-0000-0000-000026C10000}"/>
    <cellStyle name="Normal 55 2" xfId="50324" xr:uid="{00000000-0005-0000-0000-000027C10000}"/>
    <cellStyle name="Normal 55 3" xfId="50325" xr:uid="{00000000-0005-0000-0000-000028C10000}"/>
    <cellStyle name="Normal 55 4" xfId="50326" xr:uid="{00000000-0005-0000-0000-000029C10000}"/>
    <cellStyle name="Normal 56" xfId="50327" xr:uid="{00000000-0005-0000-0000-00002AC10000}"/>
    <cellStyle name="Normal 56 2" xfId="50328" xr:uid="{00000000-0005-0000-0000-00002BC10000}"/>
    <cellStyle name="Normal 57" xfId="50329" xr:uid="{00000000-0005-0000-0000-00002CC10000}"/>
    <cellStyle name="Normal 58" xfId="50330" xr:uid="{00000000-0005-0000-0000-00002DC10000}"/>
    <cellStyle name="Normal 58 2" xfId="50331" xr:uid="{00000000-0005-0000-0000-00002EC10000}"/>
    <cellStyle name="Normal 58 3" xfId="50332" xr:uid="{00000000-0005-0000-0000-00002FC10000}"/>
    <cellStyle name="Normal 59" xfId="50333" xr:uid="{00000000-0005-0000-0000-000030C10000}"/>
    <cellStyle name="Normal 6" xfId="1399" xr:uid="{00000000-0005-0000-0000-000031C10000}"/>
    <cellStyle name="Normal 6 10" xfId="50334" xr:uid="{00000000-0005-0000-0000-000032C10000}"/>
    <cellStyle name="Normal 6 10 2" xfId="50335" xr:uid="{00000000-0005-0000-0000-000033C10000}"/>
    <cellStyle name="Normal 6 11" xfId="50336" xr:uid="{00000000-0005-0000-0000-000034C10000}"/>
    <cellStyle name="Normal 6 12" xfId="50337" xr:uid="{00000000-0005-0000-0000-000035C10000}"/>
    <cellStyle name="Normal 6 2" xfId="1400" xr:uid="{00000000-0005-0000-0000-000036C10000}"/>
    <cellStyle name="Normal 6 2 10" xfId="50338" xr:uid="{00000000-0005-0000-0000-000037C10000}"/>
    <cellStyle name="Normal 6 2 11" xfId="50339" xr:uid="{00000000-0005-0000-0000-000038C10000}"/>
    <cellStyle name="Normal 6 2 2" xfId="1401" xr:uid="{00000000-0005-0000-0000-000039C10000}"/>
    <cellStyle name="Normal 6 2 2 10" xfId="50340" xr:uid="{00000000-0005-0000-0000-00003AC10000}"/>
    <cellStyle name="Normal 6 2 2 2" xfId="1402" xr:uid="{00000000-0005-0000-0000-00003BC10000}"/>
    <cellStyle name="Normal 6 2 2 2 2" xfId="1403" xr:uid="{00000000-0005-0000-0000-00003CC10000}"/>
    <cellStyle name="Normal 6 2 2 2 2 2" xfId="1404" xr:uid="{00000000-0005-0000-0000-00003DC10000}"/>
    <cellStyle name="Normal 6 2 2 2 2 2 2" xfId="50341" xr:uid="{00000000-0005-0000-0000-00003EC10000}"/>
    <cellStyle name="Normal 6 2 2 2 2 2 2 2" xfId="50342" xr:uid="{00000000-0005-0000-0000-00003FC10000}"/>
    <cellStyle name="Normal 6 2 2 2 2 2 3" xfId="50343" xr:uid="{00000000-0005-0000-0000-000040C10000}"/>
    <cellStyle name="Normal 6 2 2 2 2 3" xfId="50344" xr:uid="{00000000-0005-0000-0000-000041C10000}"/>
    <cellStyle name="Normal 6 2 2 2 2 3 2" xfId="50345" xr:uid="{00000000-0005-0000-0000-000042C10000}"/>
    <cellStyle name="Normal 6 2 2 2 2 3 2 2" xfId="50346" xr:uid="{00000000-0005-0000-0000-000043C10000}"/>
    <cellStyle name="Normal 6 2 2 2 2 3 3" xfId="50347" xr:uid="{00000000-0005-0000-0000-000044C10000}"/>
    <cellStyle name="Normal 6 2 2 2 2 4" xfId="50348" xr:uid="{00000000-0005-0000-0000-000045C10000}"/>
    <cellStyle name="Normal 6 2 2 2 2 4 2" xfId="50349" xr:uid="{00000000-0005-0000-0000-000046C10000}"/>
    <cellStyle name="Normal 6 2 2 2 2 5" xfId="50350" xr:uid="{00000000-0005-0000-0000-000047C10000}"/>
    <cellStyle name="Normal 6 2 2 2 2_T-straight with PEDs adjustor" xfId="50351" xr:uid="{00000000-0005-0000-0000-000048C10000}"/>
    <cellStyle name="Normal 6 2 2 2 3" xfId="1405" xr:uid="{00000000-0005-0000-0000-000049C10000}"/>
    <cellStyle name="Normal 6 2 2 2 3 2" xfId="50352" xr:uid="{00000000-0005-0000-0000-00004AC10000}"/>
    <cellStyle name="Normal 6 2 2 2 3 2 2" xfId="50353" xr:uid="{00000000-0005-0000-0000-00004BC10000}"/>
    <cellStyle name="Normal 6 2 2 2 3 3" xfId="50354" xr:uid="{00000000-0005-0000-0000-00004CC10000}"/>
    <cellStyle name="Normal 6 2 2 2 4" xfId="50355" xr:uid="{00000000-0005-0000-0000-00004DC10000}"/>
    <cellStyle name="Normal 6 2 2 2 4 2" xfId="50356" xr:uid="{00000000-0005-0000-0000-00004EC10000}"/>
    <cellStyle name="Normal 6 2 2 2 4 2 2" xfId="50357" xr:uid="{00000000-0005-0000-0000-00004FC10000}"/>
    <cellStyle name="Normal 6 2 2 2 4 3" xfId="50358" xr:uid="{00000000-0005-0000-0000-000050C10000}"/>
    <cellStyle name="Normal 6 2 2 2 5" xfId="50359" xr:uid="{00000000-0005-0000-0000-000051C10000}"/>
    <cellStyle name="Normal 6 2 2 2 5 2" xfId="50360" xr:uid="{00000000-0005-0000-0000-000052C10000}"/>
    <cellStyle name="Normal 6 2 2 2 6" xfId="50361" xr:uid="{00000000-0005-0000-0000-000053C10000}"/>
    <cellStyle name="Normal 6 2 2 2_T-straight with PEDs adjustor" xfId="50362" xr:uid="{00000000-0005-0000-0000-000054C10000}"/>
    <cellStyle name="Normal 6 2 2 3" xfId="1406" xr:uid="{00000000-0005-0000-0000-000055C10000}"/>
    <cellStyle name="Normal 6 2 2 3 2" xfId="1407" xr:uid="{00000000-0005-0000-0000-000056C10000}"/>
    <cellStyle name="Normal 6 2 2 3 2 2" xfId="50363" xr:uid="{00000000-0005-0000-0000-000057C10000}"/>
    <cellStyle name="Normal 6 2 2 3 2 2 2" xfId="50364" xr:uid="{00000000-0005-0000-0000-000058C10000}"/>
    <cellStyle name="Normal 6 2 2 3 2 3" xfId="50365" xr:uid="{00000000-0005-0000-0000-000059C10000}"/>
    <cellStyle name="Normal 6 2 2 3 3" xfId="50366" xr:uid="{00000000-0005-0000-0000-00005AC10000}"/>
    <cellStyle name="Normal 6 2 2 3 3 2" xfId="50367" xr:uid="{00000000-0005-0000-0000-00005BC10000}"/>
    <cellStyle name="Normal 6 2 2 3 3 2 2" xfId="50368" xr:uid="{00000000-0005-0000-0000-00005CC10000}"/>
    <cellStyle name="Normal 6 2 2 3 3 3" xfId="50369" xr:uid="{00000000-0005-0000-0000-00005DC10000}"/>
    <cellStyle name="Normal 6 2 2 3 4" xfId="50370" xr:uid="{00000000-0005-0000-0000-00005EC10000}"/>
    <cellStyle name="Normal 6 2 2 3 4 2" xfId="50371" xr:uid="{00000000-0005-0000-0000-00005FC10000}"/>
    <cellStyle name="Normal 6 2 2 3 5" xfId="50372" xr:uid="{00000000-0005-0000-0000-000060C10000}"/>
    <cellStyle name="Normal 6 2 2 3_T-straight with PEDs adjustor" xfId="50373" xr:uid="{00000000-0005-0000-0000-000061C10000}"/>
    <cellStyle name="Normal 6 2 2 4" xfId="1408" xr:uid="{00000000-0005-0000-0000-000062C10000}"/>
    <cellStyle name="Normal 6 2 2 4 2" xfId="50374" xr:uid="{00000000-0005-0000-0000-000063C10000}"/>
    <cellStyle name="Normal 6 2 2 4 2 2" xfId="50375" xr:uid="{00000000-0005-0000-0000-000064C10000}"/>
    <cellStyle name="Normal 6 2 2 4 3" xfId="50376" xr:uid="{00000000-0005-0000-0000-000065C10000}"/>
    <cellStyle name="Normal 6 2 2 5" xfId="50377" xr:uid="{00000000-0005-0000-0000-000066C10000}"/>
    <cellStyle name="Normal 6 2 2 5 2" xfId="50378" xr:uid="{00000000-0005-0000-0000-000067C10000}"/>
    <cellStyle name="Normal 6 2 2 5 2 2" xfId="50379" xr:uid="{00000000-0005-0000-0000-000068C10000}"/>
    <cellStyle name="Normal 6 2 2 5 3" xfId="50380" xr:uid="{00000000-0005-0000-0000-000069C10000}"/>
    <cellStyle name="Normal 6 2 2 6" xfId="50381" xr:uid="{00000000-0005-0000-0000-00006AC10000}"/>
    <cellStyle name="Normal 6 2 2 6 2" xfId="50382" xr:uid="{00000000-0005-0000-0000-00006BC10000}"/>
    <cellStyle name="Normal 6 2 2 7" xfId="50383" xr:uid="{00000000-0005-0000-0000-00006CC10000}"/>
    <cellStyle name="Normal 6 2 2 8" xfId="50384" xr:uid="{00000000-0005-0000-0000-00006DC10000}"/>
    <cellStyle name="Normal 6 2 2 9" xfId="50385" xr:uid="{00000000-0005-0000-0000-00006EC10000}"/>
    <cellStyle name="Normal 6 2 2_T-straight with PEDs adjustor" xfId="50386" xr:uid="{00000000-0005-0000-0000-00006FC10000}"/>
    <cellStyle name="Normal 6 2 3" xfId="1409" xr:uid="{00000000-0005-0000-0000-000070C10000}"/>
    <cellStyle name="Normal 6 2 3 2" xfId="1410" xr:uid="{00000000-0005-0000-0000-000071C10000}"/>
    <cellStyle name="Normal 6 2 3 2 2" xfId="1411" xr:uid="{00000000-0005-0000-0000-000072C10000}"/>
    <cellStyle name="Normal 6 2 3 2 2 2" xfId="50387" xr:uid="{00000000-0005-0000-0000-000073C10000}"/>
    <cellStyle name="Normal 6 2 3 2 2 2 2" xfId="50388" xr:uid="{00000000-0005-0000-0000-000074C10000}"/>
    <cellStyle name="Normal 6 2 3 2 2 3" xfId="50389" xr:uid="{00000000-0005-0000-0000-000075C10000}"/>
    <cellStyle name="Normal 6 2 3 2 3" xfId="50390" xr:uid="{00000000-0005-0000-0000-000076C10000}"/>
    <cellStyle name="Normal 6 2 3 2 3 2" xfId="50391" xr:uid="{00000000-0005-0000-0000-000077C10000}"/>
    <cellStyle name="Normal 6 2 3 2 3 2 2" xfId="50392" xr:uid="{00000000-0005-0000-0000-000078C10000}"/>
    <cellStyle name="Normal 6 2 3 2 3 3" xfId="50393" xr:uid="{00000000-0005-0000-0000-000079C10000}"/>
    <cellStyle name="Normal 6 2 3 2 4" xfId="50394" xr:uid="{00000000-0005-0000-0000-00007AC10000}"/>
    <cellStyle name="Normal 6 2 3 2 4 2" xfId="50395" xr:uid="{00000000-0005-0000-0000-00007BC10000}"/>
    <cellStyle name="Normal 6 2 3 2 5" xfId="50396" xr:uid="{00000000-0005-0000-0000-00007CC10000}"/>
    <cellStyle name="Normal 6 2 3 2_T-straight with PEDs adjustor" xfId="50397" xr:uid="{00000000-0005-0000-0000-00007DC10000}"/>
    <cellStyle name="Normal 6 2 3 3" xfId="1412" xr:uid="{00000000-0005-0000-0000-00007EC10000}"/>
    <cellStyle name="Normal 6 2 3 3 2" xfId="50398" xr:uid="{00000000-0005-0000-0000-00007FC10000}"/>
    <cellStyle name="Normal 6 2 3 3 2 2" xfId="50399" xr:uid="{00000000-0005-0000-0000-000080C10000}"/>
    <cellStyle name="Normal 6 2 3 3 3" xfId="50400" xr:uid="{00000000-0005-0000-0000-000081C10000}"/>
    <cellStyle name="Normal 6 2 3 4" xfId="50401" xr:uid="{00000000-0005-0000-0000-000082C10000}"/>
    <cellStyle name="Normal 6 2 3 4 2" xfId="50402" xr:uid="{00000000-0005-0000-0000-000083C10000}"/>
    <cellStyle name="Normal 6 2 3 4 2 2" xfId="50403" xr:uid="{00000000-0005-0000-0000-000084C10000}"/>
    <cellStyle name="Normal 6 2 3 4 3" xfId="50404" xr:uid="{00000000-0005-0000-0000-000085C10000}"/>
    <cellStyle name="Normal 6 2 3 5" xfId="50405" xr:uid="{00000000-0005-0000-0000-000086C10000}"/>
    <cellStyle name="Normal 6 2 3 5 2" xfId="50406" xr:uid="{00000000-0005-0000-0000-000087C10000}"/>
    <cellStyle name="Normal 6 2 3 6" xfId="50407" xr:uid="{00000000-0005-0000-0000-000088C10000}"/>
    <cellStyle name="Normal 6 2 3_T-straight with PEDs adjustor" xfId="50408" xr:uid="{00000000-0005-0000-0000-000089C10000}"/>
    <cellStyle name="Normal 6 2 4" xfId="1413" xr:uid="{00000000-0005-0000-0000-00008AC10000}"/>
    <cellStyle name="Normal 6 2 4 2" xfId="1414" xr:uid="{00000000-0005-0000-0000-00008BC10000}"/>
    <cellStyle name="Normal 6 2 4 2 2" xfId="50409" xr:uid="{00000000-0005-0000-0000-00008CC10000}"/>
    <cellStyle name="Normal 6 2 4 2 2 2" xfId="50410" xr:uid="{00000000-0005-0000-0000-00008DC10000}"/>
    <cellStyle name="Normal 6 2 4 2 3" xfId="50411" xr:uid="{00000000-0005-0000-0000-00008EC10000}"/>
    <cellStyle name="Normal 6 2 4 3" xfId="50412" xr:uid="{00000000-0005-0000-0000-00008FC10000}"/>
    <cellStyle name="Normal 6 2 4 3 2" xfId="50413" xr:uid="{00000000-0005-0000-0000-000090C10000}"/>
    <cellStyle name="Normal 6 2 4 3 2 2" xfId="50414" xr:uid="{00000000-0005-0000-0000-000091C10000}"/>
    <cellStyle name="Normal 6 2 4 3 3" xfId="50415" xr:uid="{00000000-0005-0000-0000-000092C10000}"/>
    <cellStyle name="Normal 6 2 4 4" xfId="50416" xr:uid="{00000000-0005-0000-0000-000093C10000}"/>
    <cellStyle name="Normal 6 2 4 4 2" xfId="50417" xr:uid="{00000000-0005-0000-0000-000094C10000}"/>
    <cellStyle name="Normal 6 2 4 5" xfId="50418" xr:uid="{00000000-0005-0000-0000-000095C10000}"/>
    <cellStyle name="Normal 6 2 4_T-straight with PEDs adjustor" xfId="50419" xr:uid="{00000000-0005-0000-0000-000096C10000}"/>
    <cellStyle name="Normal 6 2 5" xfId="1415" xr:uid="{00000000-0005-0000-0000-000097C10000}"/>
    <cellStyle name="Normal 6 2 5 2" xfId="50420" xr:uid="{00000000-0005-0000-0000-000098C10000}"/>
    <cellStyle name="Normal 6 2 5 2 2" xfId="50421" xr:uid="{00000000-0005-0000-0000-000099C10000}"/>
    <cellStyle name="Normal 6 2 5 3" xfId="50422" xr:uid="{00000000-0005-0000-0000-00009AC10000}"/>
    <cellStyle name="Normal 6 2 6" xfId="50423" xr:uid="{00000000-0005-0000-0000-00009BC10000}"/>
    <cellStyle name="Normal 6 2 6 2" xfId="50424" xr:uid="{00000000-0005-0000-0000-00009CC10000}"/>
    <cellStyle name="Normal 6 2 6 2 2" xfId="50425" xr:uid="{00000000-0005-0000-0000-00009DC10000}"/>
    <cellStyle name="Normal 6 2 6 3" xfId="50426" xr:uid="{00000000-0005-0000-0000-00009EC10000}"/>
    <cellStyle name="Normal 6 2 7" xfId="50427" xr:uid="{00000000-0005-0000-0000-00009FC10000}"/>
    <cellStyle name="Normal 6 2 7 2" xfId="50428" xr:uid="{00000000-0005-0000-0000-0000A0C10000}"/>
    <cellStyle name="Normal 6 2 8" xfId="50429" xr:uid="{00000000-0005-0000-0000-0000A1C10000}"/>
    <cellStyle name="Normal 6 2 9" xfId="50430" xr:uid="{00000000-0005-0000-0000-0000A2C10000}"/>
    <cellStyle name="Normal 6 2_T-straight with PEDs adjustor" xfId="50431" xr:uid="{00000000-0005-0000-0000-0000A3C10000}"/>
    <cellStyle name="Normal 6 3" xfId="1416" xr:uid="{00000000-0005-0000-0000-0000A4C10000}"/>
    <cellStyle name="Normal 6 3 10" xfId="50432" xr:uid="{00000000-0005-0000-0000-0000A5C10000}"/>
    <cellStyle name="Normal 6 3 2" xfId="1417" xr:uid="{00000000-0005-0000-0000-0000A6C10000}"/>
    <cellStyle name="Normal 6 3 2 2" xfId="1418" xr:uid="{00000000-0005-0000-0000-0000A7C10000}"/>
    <cellStyle name="Normal 6 3 2 2 2" xfId="1419" xr:uid="{00000000-0005-0000-0000-0000A8C10000}"/>
    <cellStyle name="Normal 6 3 2 2 2 2" xfId="50433" xr:uid="{00000000-0005-0000-0000-0000A9C10000}"/>
    <cellStyle name="Normal 6 3 2 2 2 2 2" xfId="50434" xr:uid="{00000000-0005-0000-0000-0000AAC10000}"/>
    <cellStyle name="Normal 6 3 2 2 2 3" xfId="50435" xr:uid="{00000000-0005-0000-0000-0000ABC10000}"/>
    <cellStyle name="Normal 6 3 2 2 3" xfId="50436" xr:uid="{00000000-0005-0000-0000-0000ACC10000}"/>
    <cellStyle name="Normal 6 3 2 2 3 2" xfId="50437" xr:uid="{00000000-0005-0000-0000-0000ADC10000}"/>
    <cellStyle name="Normal 6 3 2 2 3 2 2" xfId="50438" xr:uid="{00000000-0005-0000-0000-0000AEC10000}"/>
    <cellStyle name="Normal 6 3 2 2 3 3" xfId="50439" xr:uid="{00000000-0005-0000-0000-0000AFC10000}"/>
    <cellStyle name="Normal 6 3 2 2 4" xfId="50440" xr:uid="{00000000-0005-0000-0000-0000B0C10000}"/>
    <cellStyle name="Normal 6 3 2 2 4 2" xfId="50441" xr:uid="{00000000-0005-0000-0000-0000B1C10000}"/>
    <cellStyle name="Normal 6 3 2 2 5" xfId="50442" xr:uid="{00000000-0005-0000-0000-0000B2C10000}"/>
    <cellStyle name="Normal 6 3 2 2_T-straight with PEDs adjustor" xfId="50443" xr:uid="{00000000-0005-0000-0000-0000B3C10000}"/>
    <cellStyle name="Normal 6 3 2 3" xfId="1420" xr:uid="{00000000-0005-0000-0000-0000B4C10000}"/>
    <cellStyle name="Normal 6 3 2 3 2" xfId="50444" xr:uid="{00000000-0005-0000-0000-0000B5C10000}"/>
    <cellStyle name="Normal 6 3 2 3 2 2" xfId="50445" xr:uid="{00000000-0005-0000-0000-0000B6C10000}"/>
    <cellStyle name="Normal 6 3 2 3 3" xfId="50446" xr:uid="{00000000-0005-0000-0000-0000B7C10000}"/>
    <cellStyle name="Normal 6 3 2 4" xfId="50447" xr:uid="{00000000-0005-0000-0000-0000B8C10000}"/>
    <cellStyle name="Normal 6 3 2 4 2" xfId="50448" xr:uid="{00000000-0005-0000-0000-0000B9C10000}"/>
    <cellStyle name="Normal 6 3 2 4 2 2" xfId="50449" xr:uid="{00000000-0005-0000-0000-0000BAC10000}"/>
    <cellStyle name="Normal 6 3 2 4 3" xfId="50450" xr:uid="{00000000-0005-0000-0000-0000BBC10000}"/>
    <cellStyle name="Normal 6 3 2 5" xfId="50451" xr:uid="{00000000-0005-0000-0000-0000BCC10000}"/>
    <cellStyle name="Normal 6 3 2 5 2" xfId="50452" xr:uid="{00000000-0005-0000-0000-0000BDC10000}"/>
    <cellStyle name="Normal 6 3 2 6" xfId="50453" xr:uid="{00000000-0005-0000-0000-0000BEC10000}"/>
    <cellStyle name="Normal 6 3 2_T-straight with PEDs adjustor" xfId="50454" xr:uid="{00000000-0005-0000-0000-0000BFC10000}"/>
    <cellStyle name="Normal 6 3 3" xfId="1421" xr:uid="{00000000-0005-0000-0000-0000C0C10000}"/>
    <cellStyle name="Normal 6 3 3 2" xfId="1422" xr:uid="{00000000-0005-0000-0000-0000C1C10000}"/>
    <cellStyle name="Normal 6 3 3 2 2" xfId="50455" xr:uid="{00000000-0005-0000-0000-0000C2C10000}"/>
    <cellStyle name="Normal 6 3 3 2 2 2" xfId="50456" xr:uid="{00000000-0005-0000-0000-0000C3C10000}"/>
    <cellStyle name="Normal 6 3 3 2 3" xfId="50457" xr:uid="{00000000-0005-0000-0000-0000C4C10000}"/>
    <cellStyle name="Normal 6 3 3 3" xfId="50458" xr:uid="{00000000-0005-0000-0000-0000C5C10000}"/>
    <cellStyle name="Normal 6 3 3 3 2" xfId="50459" xr:uid="{00000000-0005-0000-0000-0000C6C10000}"/>
    <cellStyle name="Normal 6 3 3 3 2 2" xfId="50460" xr:uid="{00000000-0005-0000-0000-0000C7C10000}"/>
    <cellStyle name="Normal 6 3 3 3 3" xfId="50461" xr:uid="{00000000-0005-0000-0000-0000C8C10000}"/>
    <cellStyle name="Normal 6 3 3 4" xfId="50462" xr:uid="{00000000-0005-0000-0000-0000C9C10000}"/>
    <cellStyle name="Normal 6 3 3 4 2" xfId="50463" xr:uid="{00000000-0005-0000-0000-0000CAC10000}"/>
    <cellStyle name="Normal 6 3 3 5" xfId="50464" xr:uid="{00000000-0005-0000-0000-0000CBC10000}"/>
    <cellStyle name="Normal 6 3 3_T-straight with PEDs adjustor" xfId="50465" xr:uid="{00000000-0005-0000-0000-0000CCC10000}"/>
    <cellStyle name="Normal 6 3 4" xfId="1423" xr:uid="{00000000-0005-0000-0000-0000CDC10000}"/>
    <cellStyle name="Normal 6 3 4 2" xfId="50466" xr:uid="{00000000-0005-0000-0000-0000CEC10000}"/>
    <cellStyle name="Normal 6 3 4 2 2" xfId="50467" xr:uid="{00000000-0005-0000-0000-0000CFC10000}"/>
    <cellStyle name="Normal 6 3 4 3" xfId="50468" xr:uid="{00000000-0005-0000-0000-0000D0C10000}"/>
    <cellStyle name="Normal 6 3 5" xfId="50469" xr:uid="{00000000-0005-0000-0000-0000D1C10000}"/>
    <cellStyle name="Normal 6 3 5 2" xfId="50470" xr:uid="{00000000-0005-0000-0000-0000D2C10000}"/>
    <cellStyle name="Normal 6 3 5 2 2" xfId="50471" xr:uid="{00000000-0005-0000-0000-0000D3C10000}"/>
    <cellStyle name="Normal 6 3 5 3" xfId="50472" xr:uid="{00000000-0005-0000-0000-0000D4C10000}"/>
    <cellStyle name="Normal 6 3 6" xfId="50473" xr:uid="{00000000-0005-0000-0000-0000D5C10000}"/>
    <cellStyle name="Normal 6 3 6 2" xfId="50474" xr:uid="{00000000-0005-0000-0000-0000D6C10000}"/>
    <cellStyle name="Normal 6 3 7" xfId="50475" xr:uid="{00000000-0005-0000-0000-0000D7C10000}"/>
    <cellStyle name="Normal 6 3 8" xfId="50476" xr:uid="{00000000-0005-0000-0000-0000D8C10000}"/>
    <cellStyle name="Normal 6 3 9" xfId="50477" xr:uid="{00000000-0005-0000-0000-0000D9C10000}"/>
    <cellStyle name="Normal 6 3_T-straight with PEDs adjustor" xfId="50478" xr:uid="{00000000-0005-0000-0000-0000DAC10000}"/>
    <cellStyle name="Normal 6 4" xfId="1424" xr:uid="{00000000-0005-0000-0000-0000DBC10000}"/>
    <cellStyle name="Normal 6 4 2" xfId="1425" xr:uid="{00000000-0005-0000-0000-0000DCC10000}"/>
    <cellStyle name="Normal 6 4 2 2" xfId="1426" xr:uid="{00000000-0005-0000-0000-0000DDC10000}"/>
    <cellStyle name="Normal 6 4 2 2 2" xfId="1427" xr:uid="{00000000-0005-0000-0000-0000DEC10000}"/>
    <cellStyle name="Normal 6 4 2 2 2 2" xfId="50479" xr:uid="{00000000-0005-0000-0000-0000DFC10000}"/>
    <cellStyle name="Normal 6 4 2 2 2 2 2" xfId="50480" xr:uid="{00000000-0005-0000-0000-0000E0C10000}"/>
    <cellStyle name="Normal 6 4 2 2 2 3" xfId="50481" xr:uid="{00000000-0005-0000-0000-0000E1C10000}"/>
    <cellStyle name="Normal 6 4 2 2 3" xfId="50482" xr:uid="{00000000-0005-0000-0000-0000E2C10000}"/>
    <cellStyle name="Normal 6 4 2 2 3 2" xfId="50483" xr:uid="{00000000-0005-0000-0000-0000E3C10000}"/>
    <cellStyle name="Normal 6 4 2 2 3 2 2" xfId="50484" xr:uid="{00000000-0005-0000-0000-0000E4C10000}"/>
    <cellStyle name="Normal 6 4 2 2 3 3" xfId="50485" xr:uid="{00000000-0005-0000-0000-0000E5C10000}"/>
    <cellStyle name="Normal 6 4 2 2 4" xfId="50486" xr:uid="{00000000-0005-0000-0000-0000E6C10000}"/>
    <cellStyle name="Normal 6 4 2 2 4 2" xfId="50487" xr:uid="{00000000-0005-0000-0000-0000E7C10000}"/>
    <cellStyle name="Normal 6 4 2 2 5" xfId="50488" xr:uid="{00000000-0005-0000-0000-0000E8C10000}"/>
    <cellStyle name="Normal 6 4 2 2_T-straight with PEDs adjustor" xfId="50489" xr:uid="{00000000-0005-0000-0000-0000E9C10000}"/>
    <cellStyle name="Normal 6 4 2 3" xfId="1428" xr:uid="{00000000-0005-0000-0000-0000EAC10000}"/>
    <cellStyle name="Normal 6 4 2 3 2" xfId="50490" xr:uid="{00000000-0005-0000-0000-0000EBC10000}"/>
    <cellStyle name="Normal 6 4 2 3 2 2" xfId="50491" xr:uid="{00000000-0005-0000-0000-0000ECC10000}"/>
    <cellStyle name="Normal 6 4 2 3 3" xfId="50492" xr:uid="{00000000-0005-0000-0000-0000EDC10000}"/>
    <cellStyle name="Normal 6 4 2 4" xfId="50493" xr:uid="{00000000-0005-0000-0000-0000EEC10000}"/>
    <cellStyle name="Normal 6 4 2 4 2" xfId="50494" xr:uid="{00000000-0005-0000-0000-0000EFC10000}"/>
    <cellStyle name="Normal 6 4 2 4 2 2" xfId="50495" xr:uid="{00000000-0005-0000-0000-0000F0C10000}"/>
    <cellStyle name="Normal 6 4 2 4 3" xfId="50496" xr:uid="{00000000-0005-0000-0000-0000F1C10000}"/>
    <cellStyle name="Normal 6 4 2 5" xfId="50497" xr:uid="{00000000-0005-0000-0000-0000F2C10000}"/>
    <cellStyle name="Normal 6 4 2 5 2" xfId="50498" xr:uid="{00000000-0005-0000-0000-0000F3C10000}"/>
    <cellStyle name="Normal 6 4 2 6" xfId="50499" xr:uid="{00000000-0005-0000-0000-0000F4C10000}"/>
    <cellStyle name="Normal 6 4 2_T-straight with PEDs adjustor" xfId="50500" xr:uid="{00000000-0005-0000-0000-0000F5C10000}"/>
    <cellStyle name="Normal 6 4 3" xfId="1429" xr:uid="{00000000-0005-0000-0000-0000F6C10000}"/>
    <cellStyle name="Normal 6 4 3 2" xfId="1430" xr:uid="{00000000-0005-0000-0000-0000F7C10000}"/>
    <cellStyle name="Normal 6 4 3 2 2" xfId="50501" xr:uid="{00000000-0005-0000-0000-0000F8C10000}"/>
    <cellStyle name="Normal 6 4 3 2 2 2" xfId="50502" xr:uid="{00000000-0005-0000-0000-0000F9C10000}"/>
    <cellStyle name="Normal 6 4 3 2 3" xfId="50503" xr:uid="{00000000-0005-0000-0000-0000FAC10000}"/>
    <cellStyle name="Normal 6 4 3 3" xfId="50504" xr:uid="{00000000-0005-0000-0000-0000FBC10000}"/>
    <cellStyle name="Normal 6 4 3 3 2" xfId="50505" xr:uid="{00000000-0005-0000-0000-0000FCC10000}"/>
    <cellStyle name="Normal 6 4 3 3 2 2" xfId="50506" xr:uid="{00000000-0005-0000-0000-0000FDC10000}"/>
    <cellStyle name="Normal 6 4 3 3 3" xfId="50507" xr:uid="{00000000-0005-0000-0000-0000FEC10000}"/>
    <cellStyle name="Normal 6 4 3 4" xfId="50508" xr:uid="{00000000-0005-0000-0000-0000FFC10000}"/>
    <cellStyle name="Normal 6 4 3 4 2" xfId="50509" xr:uid="{00000000-0005-0000-0000-000000C20000}"/>
    <cellStyle name="Normal 6 4 3 5" xfId="50510" xr:uid="{00000000-0005-0000-0000-000001C20000}"/>
    <cellStyle name="Normal 6 4 3_T-straight with PEDs adjustor" xfId="50511" xr:uid="{00000000-0005-0000-0000-000002C20000}"/>
    <cellStyle name="Normal 6 4 4" xfId="1431" xr:uid="{00000000-0005-0000-0000-000003C20000}"/>
    <cellStyle name="Normal 6 4 4 2" xfId="50512" xr:uid="{00000000-0005-0000-0000-000004C20000}"/>
    <cellStyle name="Normal 6 4 4 2 2" xfId="50513" xr:uid="{00000000-0005-0000-0000-000005C20000}"/>
    <cellStyle name="Normal 6 4 4 3" xfId="50514" xr:uid="{00000000-0005-0000-0000-000006C20000}"/>
    <cellStyle name="Normal 6 4 5" xfId="50515" xr:uid="{00000000-0005-0000-0000-000007C20000}"/>
    <cellStyle name="Normal 6 4 5 2" xfId="50516" xr:uid="{00000000-0005-0000-0000-000008C20000}"/>
    <cellStyle name="Normal 6 4 5 2 2" xfId="50517" xr:uid="{00000000-0005-0000-0000-000009C20000}"/>
    <cellStyle name="Normal 6 4 5 3" xfId="50518" xr:uid="{00000000-0005-0000-0000-00000AC20000}"/>
    <cellStyle name="Normal 6 4 6" xfId="50519" xr:uid="{00000000-0005-0000-0000-00000BC20000}"/>
    <cellStyle name="Normal 6 4 6 2" xfId="50520" xr:uid="{00000000-0005-0000-0000-00000CC20000}"/>
    <cellStyle name="Normal 6 4 7" xfId="50521" xr:uid="{00000000-0005-0000-0000-00000DC20000}"/>
    <cellStyle name="Normal 6 4_T-straight with PEDs adjustor" xfId="50522" xr:uid="{00000000-0005-0000-0000-00000EC20000}"/>
    <cellStyle name="Normal 6 5" xfId="1432" xr:uid="{00000000-0005-0000-0000-00000FC20000}"/>
    <cellStyle name="Normal 6 5 2" xfId="1433" xr:uid="{00000000-0005-0000-0000-000010C20000}"/>
    <cellStyle name="Normal 6 5 2 2" xfId="1434" xr:uid="{00000000-0005-0000-0000-000011C20000}"/>
    <cellStyle name="Normal 6 5 2 2 2" xfId="1435" xr:uid="{00000000-0005-0000-0000-000012C20000}"/>
    <cellStyle name="Normal 6 5 2 2 2 2" xfId="50523" xr:uid="{00000000-0005-0000-0000-000013C20000}"/>
    <cellStyle name="Normal 6 5 2 2 2 2 2" xfId="50524" xr:uid="{00000000-0005-0000-0000-000014C20000}"/>
    <cellStyle name="Normal 6 5 2 2 2 3" xfId="50525" xr:uid="{00000000-0005-0000-0000-000015C20000}"/>
    <cellStyle name="Normal 6 5 2 2 3" xfId="50526" xr:uid="{00000000-0005-0000-0000-000016C20000}"/>
    <cellStyle name="Normal 6 5 2 2 3 2" xfId="50527" xr:uid="{00000000-0005-0000-0000-000017C20000}"/>
    <cellStyle name="Normal 6 5 2 2 3 2 2" xfId="50528" xr:uid="{00000000-0005-0000-0000-000018C20000}"/>
    <cellStyle name="Normal 6 5 2 2 3 3" xfId="50529" xr:uid="{00000000-0005-0000-0000-000019C20000}"/>
    <cellStyle name="Normal 6 5 2 2 4" xfId="50530" xr:uid="{00000000-0005-0000-0000-00001AC20000}"/>
    <cellStyle name="Normal 6 5 2 2 4 2" xfId="50531" xr:uid="{00000000-0005-0000-0000-00001BC20000}"/>
    <cellStyle name="Normal 6 5 2 2 5" xfId="50532" xr:uid="{00000000-0005-0000-0000-00001CC20000}"/>
    <cellStyle name="Normal 6 5 2 2_T-straight with PEDs adjustor" xfId="50533" xr:uid="{00000000-0005-0000-0000-00001DC20000}"/>
    <cellStyle name="Normal 6 5 2 3" xfId="1436" xr:uid="{00000000-0005-0000-0000-00001EC20000}"/>
    <cellStyle name="Normal 6 5 2 3 2" xfId="50534" xr:uid="{00000000-0005-0000-0000-00001FC20000}"/>
    <cellStyle name="Normal 6 5 2 3 2 2" xfId="50535" xr:uid="{00000000-0005-0000-0000-000020C20000}"/>
    <cellStyle name="Normal 6 5 2 3 3" xfId="50536" xr:uid="{00000000-0005-0000-0000-000021C20000}"/>
    <cellStyle name="Normal 6 5 2 4" xfId="50537" xr:uid="{00000000-0005-0000-0000-000022C20000}"/>
    <cellStyle name="Normal 6 5 2 4 2" xfId="50538" xr:uid="{00000000-0005-0000-0000-000023C20000}"/>
    <cellStyle name="Normal 6 5 2 4 2 2" xfId="50539" xr:uid="{00000000-0005-0000-0000-000024C20000}"/>
    <cellStyle name="Normal 6 5 2 4 3" xfId="50540" xr:uid="{00000000-0005-0000-0000-000025C20000}"/>
    <cellStyle name="Normal 6 5 2 5" xfId="50541" xr:uid="{00000000-0005-0000-0000-000026C20000}"/>
    <cellStyle name="Normal 6 5 2 5 2" xfId="50542" xr:uid="{00000000-0005-0000-0000-000027C20000}"/>
    <cellStyle name="Normal 6 5 2 6" xfId="50543" xr:uid="{00000000-0005-0000-0000-000028C20000}"/>
    <cellStyle name="Normal 6 5 2_T-straight with PEDs adjustor" xfId="50544" xr:uid="{00000000-0005-0000-0000-000029C20000}"/>
    <cellStyle name="Normal 6 5 3" xfId="1437" xr:uid="{00000000-0005-0000-0000-00002AC20000}"/>
    <cellStyle name="Normal 6 5 3 2" xfId="1438" xr:uid="{00000000-0005-0000-0000-00002BC20000}"/>
    <cellStyle name="Normal 6 5 3 2 2" xfId="50545" xr:uid="{00000000-0005-0000-0000-00002CC20000}"/>
    <cellStyle name="Normal 6 5 3 2 2 2" xfId="50546" xr:uid="{00000000-0005-0000-0000-00002DC20000}"/>
    <cellStyle name="Normal 6 5 3 2 3" xfId="50547" xr:uid="{00000000-0005-0000-0000-00002EC20000}"/>
    <cellStyle name="Normal 6 5 3 3" xfId="50548" xr:uid="{00000000-0005-0000-0000-00002FC20000}"/>
    <cellStyle name="Normal 6 5 3 3 2" xfId="50549" xr:uid="{00000000-0005-0000-0000-000030C20000}"/>
    <cellStyle name="Normal 6 5 3 3 2 2" xfId="50550" xr:uid="{00000000-0005-0000-0000-000031C20000}"/>
    <cellStyle name="Normal 6 5 3 3 3" xfId="50551" xr:uid="{00000000-0005-0000-0000-000032C20000}"/>
    <cellStyle name="Normal 6 5 3 4" xfId="50552" xr:uid="{00000000-0005-0000-0000-000033C20000}"/>
    <cellStyle name="Normal 6 5 3 4 2" xfId="50553" xr:uid="{00000000-0005-0000-0000-000034C20000}"/>
    <cellStyle name="Normal 6 5 3 5" xfId="50554" xr:uid="{00000000-0005-0000-0000-000035C20000}"/>
    <cellStyle name="Normal 6 5 3_T-straight with PEDs adjustor" xfId="50555" xr:uid="{00000000-0005-0000-0000-000036C20000}"/>
    <cellStyle name="Normal 6 5 4" xfId="1439" xr:uid="{00000000-0005-0000-0000-000037C20000}"/>
    <cellStyle name="Normal 6 5 4 2" xfId="50556" xr:uid="{00000000-0005-0000-0000-000038C20000}"/>
    <cellStyle name="Normal 6 5 4 2 2" xfId="50557" xr:uid="{00000000-0005-0000-0000-000039C20000}"/>
    <cellStyle name="Normal 6 5 4 3" xfId="50558" xr:uid="{00000000-0005-0000-0000-00003AC20000}"/>
    <cellStyle name="Normal 6 5 5" xfId="50559" xr:uid="{00000000-0005-0000-0000-00003BC20000}"/>
    <cellStyle name="Normal 6 5 5 2" xfId="50560" xr:uid="{00000000-0005-0000-0000-00003CC20000}"/>
    <cellStyle name="Normal 6 5 5 2 2" xfId="50561" xr:uid="{00000000-0005-0000-0000-00003DC20000}"/>
    <cellStyle name="Normal 6 5 5 3" xfId="50562" xr:uid="{00000000-0005-0000-0000-00003EC20000}"/>
    <cellStyle name="Normal 6 5 6" xfId="50563" xr:uid="{00000000-0005-0000-0000-00003FC20000}"/>
    <cellStyle name="Normal 6 5 6 2" xfId="50564" xr:uid="{00000000-0005-0000-0000-000040C20000}"/>
    <cellStyle name="Normal 6 5 7" xfId="50565" xr:uid="{00000000-0005-0000-0000-000041C20000}"/>
    <cellStyle name="Normal 6 5_T-straight with PEDs adjustor" xfId="50566" xr:uid="{00000000-0005-0000-0000-000042C20000}"/>
    <cellStyle name="Normal 6 6" xfId="1440" xr:uid="{00000000-0005-0000-0000-000043C20000}"/>
    <cellStyle name="Normal 6 6 2" xfId="1441" xr:uid="{00000000-0005-0000-0000-000044C20000}"/>
    <cellStyle name="Normal 6 6 2 2" xfId="1442" xr:uid="{00000000-0005-0000-0000-000045C20000}"/>
    <cellStyle name="Normal 6 6 2 2 2" xfId="50567" xr:uid="{00000000-0005-0000-0000-000046C20000}"/>
    <cellStyle name="Normal 6 6 2 2 2 2" xfId="50568" xr:uid="{00000000-0005-0000-0000-000047C20000}"/>
    <cellStyle name="Normal 6 6 2 2 3" xfId="50569" xr:uid="{00000000-0005-0000-0000-000048C20000}"/>
    <cellStyle name="Normal 6 6 2 3" xfId="50570" xr:uid="{00000000-0005-0000-0000-000049C20000}"/>
    <cellStyle name="Normal 6 6 2 3 2" xfId="50571" xr:uid="{00000000-0005-0000-0000-00004AC20000}"/>
    <cellStyle name="Normal 6 6 2 3 2 2" xfId="50572" xr:uid="{00000000-0005-0000-0000-00004BC20000}"/>
    <cellStyle name="Normal 6 6 2 3 3" xfId="50573" xr:uid="{00000000-0005-0000-0000-00004CC20000}"/>
    <cellStyle name="Normal 6 6 2 4" xfId="50574" xr:uid="{00000000-0005-0000-0000-00004DC20000}"/>
    <cellStyle name="Normal 6 6 2 4 2" xfId="50575" xr:uid="{00000000-0005-0000-0000-00004EC20000}"/>
    <cellStyle name="Normal 6 6 2 5" xfId="50576" xr:uid="{00000000-0005-0000-0000-00004FC20000}"/>
    <cellStyle name="Normal 6 6 2_T-straight with PEDs adjustor" xfId="50577" xr:uid="{00000000-0005-0000-0000-000050C20000}"/>
    <cellStyle name="Normal 6 6 3" xfId="1443" xr:uid="{00000000-0005-0000-0000-000051C20000}"/>
    <cellStyle name="Normal 6 6 3 2" xfId="50578" xr:uid="{00000000-0005-0000-0000-000052C20000}"/>
    <cellStyle name="Normal 6 6 3 2 2" xfId="50579" xr:uid="{00000000-0005-0000-0000-000053C20000}"/>
    <cellStyle name="Normal 6 6 3 3" xfId="50580" xr:uid="{00000000-0005-0000-0000-000054C20000}"/>
    <cellStyle name="Normal 6 6 4" xfId="50581" xr:uid="{00000000-0005-0000-0000-000055C20000}"/>
    <cellStyle name="Normal 6 6 4 2" xfId="50582" xr:uid="{00000000-0005-0000-0000-000056C20000}"/>
    <cellStyle name="Normal 6 6 4 2 2" xfId="50583" xr:uid="{00000000-0005-0000-0000-000057C20000}"/>
    <cellStyle name="Normal 6 6 4 3" xfId="50584" xr:uid="{00000000-0005-0000-0000-000058C20000}"/>
    <cellStyle name="Normal 6 6 5" xfId="50585" xr:uid="{00000000-0005-0000-0000-000059C20000}"/>
    <cellStyle name="Normal 6 6 5 2" xfId="50586" xr:uid="{00000000-0005-0000-0000-00005AC20000}"/>
    <cellStyle name="Normal 6 6 6" xfId="50587" xr:uid="{00000000-0005-0000-0000-00005BC20000}"/>
    <cellStyle name="Normal 6 6_T-straight with PEDs adjustor" xfId="50588" xr:uid="{00000000-0005-0000-0000-00005CC20000}"/>
    <cellStyle name="Normal 6 7" xfId="1444" xr:uid="{00000000-0005-0000-0000-00005DC20000}"/>
    <cellStyle name="Normal 6 7 2" xfId="1445" xr:uid="{00000000-0005-0000-0000-00005EC20000}"/>
    <cellStyle name="Normal 6 7 2 2" xfId="50589" xr:uid="{00000000-0005-0000-0000-00005FC20000}"/>
    <cellStyle name="Normal 6 7 2 2 2" xfId="50590" xr:uid="{00000000-0005-0000-0000-000060C20000}"/>
    <cellStyle name="Normal 6 7 2 3" xfId="50591" xr:uid="{00000000-0005-0000-0000-000061C20000}"/>
    <cellStyle name="Normal 6 7 3" xfId="50592" xr:uid="{00000000-0005-0000-0000-000062C20000}"/>
    <cellStyle name="Normal 6 7 3 2" xfId="50593" xr:uid="{00000000-0005-0000-0000-000063C20000}"/>
    <cellStyle name="Normal 6 7 3 2 2" xfId="50594" xr:uid="{00000000-0005-0000-0000-000064C20000}"/>
    <cellStyle name="Normal 6 7 3 3" xfId="50595" xr:uid="{00000000-0005-0000-0000-000065C20000}"/>
    <cellStyle name="Normal 6 7 4" xfId="50596" xr:uid="{00000000-0005-0000-0000-000066C20000}"/>
    <cellStyle name="Normal 6 7 4 2" xfId="50597" xr:uid="{00000000-0005-0000-0000-000067C20000}"/>
    <cellStyle name="Normal 6 7 5" xfId="50598" xr:uid="{00000000-0005-0000-0000-000068C20000}"/>
    <cellStyle name="Normal 6 7_T-straight with PEDs adjustor" xfId="50599" xr:uid="{00000000-0005-0000-0000-000069C20000}"/>
    <cellStyle name="Normal 6 8" xfId="1446" xr:uid="{00000000-0005-0000-0000-00006AC20000}"/>
    <cellStyle name="Normal 6 8 2" xfId="50600" xr:uid="{00000000-0005-0000-0000-00006BC20000}"/>
    <cellStyle name="Normal 6 8 2 2" xfId="50601" xr:uid="{00000000-0005-0000-0000-00006CC20000}"/>
    <cellStyle name="Normal 6 8 3" xfId="50602" xr:uid="{00000000-0005-0000-0000-00006DC20000}"/>
    <cellStyle name="Normal 6 9" xfId="50603" xr:uid="{00000000-0005-0000-0000-00006EC20000}"/>
    <cellStyle name="Normal 6 9 2" xfId="50604" xr:uid="{00000000-0005-0000-0000-00006FC20000}"/>
    <cellStyle name="Normal 6 9 2 2" xfId="50605" xr:uid="{00000000-0005-0000-0000-000070C20000}"/>
    <cellStyle name="Normal 6 9 3" xfId="50606" xr:uid="{00000000-0005-0000-0000-000071C20000}"/>
    <cellStyle name="Normal 6_T-straight with PEDs adjustor" xfId="50607" xr:uid="{00000000-0005-0000-0000-000072C20000}"/>
    <cellStyle name="Normal 60" xfId="50608" xr:uid="{00000000-0005-0000-0000-000073C20000}"/>
    <cellStyle name="Normal 60 2" xfId="50609" xr:uid="{00000000-0005-0000-0000-000074C20000}"/>
    <cellStyle name="Normal 60 3" xfId="50610" xr:uid="{00000000-0005-0000-0000-000075C20000}"/>
    <cellStyle name="Normal 61" xfId="50611" xr:uid="{00000000-0005-0000-0000-000076C20000}"/>
    <cellStyle name="Normal 62" xfId="50612" xr:uid="{00000000-0005-0000-0000-000077C20000}"/>
    <cellStyle name="Normal 63" xfId="50613" xr:uid="{00000000-0005-0000-0000-000078C20000}"/>
    <cellStyle name="Normal 64" xfId="50614" xr:uid="{00000000-0005-0000-0000-000079C20000}"/>
    <cellStyle name="Normal 65" xfId="50615" xr:uid="{00000000-0005-0000-0000-00007AC20000}"/>
    <cellStyle name="Normal 65 2" xfId="50616" xr:uid="{00000000-0005-0000-0000-00007BC20000}"/>
    <cellStyle name="Normal 65 3" xfId="50617" xr:uid="{00000000-0005-0000-0000-00007CC20000}"/>
    <cellStyle name="Normal 66" xfId="50618" xr:uid="{00000000-0005-0000-0000-00007DC20000}"/>
    <cellStyle name="Normal 67" xfId="50619" xr:uid="{00000000-0005-0000-0000-00007EC20000}"/>
    <cellStyle name="Normal 68" xfId="50620" xr:uid="{00000000-0005-0000-0000-00007FC20000}"/>
    <cellStyle name="Normal 69" xfId="50621" xr:uid="{00000000-0005-0000-0000-000080C20000}"/>
    <cellStyle name="Normal 69 2" xfId="50622" xr:uid="{00000000-0005-0000-0000-000081C20000}"/>
    <cellStyle name="Normal 7" xfId="1447" xr:uid="{00000000-0005-0000-0000-000082C20000}"/>
    <cellStyle name="Normal 7 10" xfId="50623" xr:uid="{00000000-0005-0000-0000-000083C20000}"/>
    <cellStyle name="Normal 7 10 2" xfId="50624" xr:uid="{00000000-0005-0000-0000-000084C20000}"/>
    <cellStyle name="Normal 7 11" xfId="50625" xr:uid="{00000000-0005-0000-0000-000085C20000}"/>
    <cellStyle name="Normal 7 12" xfId="50626" xr:uid="{00000000-0005-0000-0000-000086C20000}"/>
    <cellStyle name="Normal 7 2" xfId="1448" xr:uid="{00000000-0005-0000-0000-000087C20000}"/>
    <cellStyle name="Normal 7 2 10" xfId="50627" xr:uid="{00000000-0005-0000-0000-000088C20000}"/>
    <cellStyle name="Normal 7 2 11" xfId="50628" xr:uid="{00000000-0005-0000-0000-000089C20000}"/>
    <cellStyle name="Normal 7 2 2" xfId="1449" xr:uid="{00000000-0005-0000-0000-00008AC20000}"/>
    <cellStyle name="Normal 7 2 2 10" xfId="50629" xr:uid="{00000000-0005-0000-0000-00008BC20000}"/>
    <cellStyle name="Normal 7 2 2 2" xfId="1450" xr:uid="{00000000-0005-0000-0000-00008CC20000}"/>
    <cellStyle name="Normal 7 2 2 2 2" xfId="1451" xr:uid="{00000000-0005-0000-0000-00008DC20000}"/>
    <cellStyle name="Normal 7 2 2 2 2 2" xfId="1452" xr:uid="{00000000-0005-0000-0000-00008EC20000}"/>
    <cellStyle name="Normal 7 2 2 2 2 2 2" xfId="50630" xr:uid="{00000000-0005-0000-0000-00008FC20000}"/>
    <cellStyle name="Normal 7 2 2 2 2 2 2 2" xfId="50631" xr:uid="{00000000-0005-0000-0000-000090C20000}"/>
    <cellStyle name="Normal 7 2 2 2 2 2 3" xfId="50632" xr:uid="{00000000-0005-0000-0000-000091C20000}"/>
    <cellStyle name="Normal 7 2 2 2 2 3" xfId="50633" xr:uid="{00000000-0005-0000-0000-000092C20000}"/>
    <cellStyle name="Normal 7 2 2 2 2 3 2" xfId="50634" xr:uid="{00000000-0005-0000-0000-000093C20000}"/>
    <cellStyle name="Normal 7 2 2 2 2 3 2 2" xfId="50635" xr:uid="{00000000-0005-0000-0000-000094C20000}"/>
    <cellStyle name="Normal 7 2 2 2 2 3 3" xfId="50636" xr:uid="{00000000-0005-0000-0000-000095C20000}"/>
    <cellStyle name="Normal 7 2 2 2 2 4" xfId="50637" xr:uid="{00000000-0005-0000-0000-000096C20000}"/>
    <cellStyle name="Normal 7 2 2 2 2 4 2" xfId="50638" xr:uid="{00000000-0005-0000-0000-000097C20000}"/>
    <cellStyle name="Normal 7 2 2 2 2 5" xfId="50639" xr:uid="{00000000-0005-0000-0000-000098C20000}"/>
    <cellStyle name="Normal 7 2 2 2 2_T-straight with PEDs adjustor" xfId="50640" xr:uid="{00000000-0005-0000-0000-000099C20000}"/>
    <cellStyle name="Normal 7 2 2 2 3" xfId="1453" xr:uid="{00000000-0005-0000-0000-00009AC20000}"/>
    <cellStyle name="Normal 7 2 2 2 3 2" xfId="50641" xr:uid="{00000000-0005-0000-0000-00009BC20000}"/>
    <cellStyle name="Normal 7 2 2 2 3 2 2" xfId="50642" xr:uid="{00000000-0005-0000-0000-00009CC20000}"/>
    <cellStyle name="Normal 7 2 2 2 3 3" xfId="50643" xr:uid="{00000000-0005-0000-0000-00009DC20000}"/>
    <cellStyle name="Normal 7 2 2 2 4" xfId="50644" xr:uid="{00000000-0005-0000-0000-00009EC20000}"/>
    <cellStyle name="Normal 7 2 2 2 4 2" xfId="50645" xr:uid="{00000000-0005-0000-0000-00009FC20000}"/>
    <cellStyle name="Normal 7 2 2 2 4 2 2" xfId="50646" xr:uid="{00000000-0005-0000-0000-0000A0C20000}"/>
    <cellStyle name="Normal 7 2 2 2 4 3" xfId="50647" xr:uid="{00000000-0005-0000-0000-0000A1C20000}"/>
    <cellStyle name="Normal 7 2 2 2 5" xfId="50648" xr:uid="{00000000-0005-0000-0000-0000A2C20000}"/>
    <cellStyle name="Normal 7 2 2 2 5 2" xfId="50649" xr:uid="{00000000-0005-0000-0000-0000A3C20000}"/>
    <cellStyle name="Normal 7 2 2 2 6" xfId="50650" xr:uid="{00000000-0005-0000-0000-0000A4C20000}"/>
    <cellStyle name="Normal 7 2 2 2_T-straight with PEDs adjustor" xfId="50651" xr:uid="{00000000-0005-0000-0000-0000A5C20000}"/>
    <cellStyle name="Normal 7 2 2 3" xfId="1454" xr:uid="{00000000-0005-0000-0000-0000A6C20000}"/>
    <cellStyle name="Normal 7 2 2 3 2" xfId="1455" xr:uid="{00000000-0005-0000-0000-0000A7C20000}"/>
    <cellStyle name="Normal 7 2 2 3 2 2" xfId="50652" xr:uid="{00000000-0005-0000-0000-0000A8C20000}"/>
    <cellStyle name="Normal 7 2 2 3 2 2 2" xfId="50653" xr:uid="{00000000-0005-0000-0000-0000A9C20000}"/>
    <cellStyle name="Normal 7 2 2 3 2 3" xfId="50654" xr:uid="{00000000-0005-0000-0000-0000AAC20000}"/>
    <cellStyle name="Normal 7 2 2 3 3" xfId="50655" xr:uid="{00000000-0005-0000-0000-0000ABC20000}"/>
    <cellStyle name="Normal 7 2 2 3 3 2" xfId="50656" xr:uid="{00000000-0005-0000-0000-0000ACC20000}"/>
    <cellStyle name="Normal 7 2 2 3 3 2 2" xfId="50657" xr:uid="{00000000-0005-0000-0000-0000ADC20000}"/>
    <cellStyle name="Normal 7 2 2 3 3 3" xfId="50658" xr:uid="{00000000-0005-0000-0000-0000AEC20000}"/>
    <cellStyle name="Normal 7 2 2 3 4" xfId="50659" xr:uid="{00000000-0005-0000-0000-0000AFC20000}"/>
    <cellStyle name="Normal 7 2 2 3 4 2" xfId="50660" xr:uid="{00000000-0005-0000-0000-0000B0C20000}"/>
    <cellStyle name="Normal 7 2 2 3 5" xfId="50661" xr:uid="{00000000-0005-0000-0000-0000B1C20000}"/>
    <cellStyle name="Normal 7 2 2 3_T-straight with PEDs adjustor" xfId="50662" xr:uid="{00000000-0005-0000-0000-0000B2C20000}"/>
    <cellStyle name="Normal 7 2 2 4" xfId="1456" xr:uid="{00000000-0005-0000-0000-0000B3C20000}"/>
    <cellStyle name="Normal 7 2 2 4 2" xfId="50663" xr:uid="{00000000-0005-0000-0000-0000B4C20000}"/>
    <cellStyle name="Normal 7 2 2 4 2 2" xfId="50664" xr:uid="{00000000-0005-0000-0000-0000B5C20000}"/>
    <cellStyle name="Normal 7 2 2 4 3" xfId="50665" xr:uid="{00000000-0005-0000-0000-0000B6C20000}"/>
    <cellStyle name="Normal 7 2 2 5" xfId="50666" xr:uid="{00000000-0005-0000-0000-0000B7C20000}"/>
    <cellStyle name="Normal 7 2 2 5 2" xfId="50667" xr:uid="{00000000-0005-0000-0000-0000B8C20000}"/>
    <cellStyle name="Normal 7 2 2 5 2 2" xfId="50668" xr:uid="{00000000-0005-0000-0000-0000B9C20000}"/>
    <cellStyle name="Normal 7 2 2 5 3" xfId="50669" xr:uid="{00000000-0005-0000-0000-0000BAC20000}"/>
    <cellStyle name="Normal 7 2 2 6" xfId="50670" xr:uid="{00000000-0005-0000-0000-0000BBC20000}"/>
    <cellStyle name="Normal 7 2 2 6 2" xfId="50671" xr:uid="{00000000-0005-0000-0000-0000BCC20000}"/>
    <cellStyle name="Normal 7 2 2 7" xfId="50672" xr:uid="{00000000-0005-0000-0000-0000BDC20000}"/>
    <cellStyle name="Normal 7 2 2 8" xfId="50673" xr:uid="{00000000-0005-0000-0000-0000BEC20000}"/>
    <cellStyle name="Normal 7 2 2 9" xfId="50674" xr:uid="{00000000-0005-0000-0000-0000BFC20000}"/>
    <cellStyle name="Normal 7 2 2_T-straight with PEDs adjustor" xfId="50675" xr:uid="{00000000-0005-0000-0000-0000C0C20000}"/>
    <cellStyle name="Normal 7 2 3" xfId="1457" xr:uid="{00000000-0005-0000-0000-0000C1C20000}"/>
    <cellStyle name="Normal 7 2 3 2" xfId="1458" xr:uid="{00000000-0005-0000-0000-0000C2C20000}"/>
    <cellStyle name="Normal 7 2 3 2 2" xfId="1459" xr:uid="{00000000-0005-0000-0000-0000C3C20000}"/>
    <cellStyle name="Normal 7 2 3 2 2 2" xfId="50676" xr:uid="{00000000-0005-0000-0000-0000C4C20000}"/>
    <cellStyle name="Normal 7 2 3 2 2 2 2" xfId="50677" xr:uid="{00000000-0005-0000-0000-0000C5C20000}"/>
    <cellStyle name="Normal 7 2 3 2 2 3" xfId="50678" xr:uid="{00000000-0005-0000-0000-0000C6C20000}"/>
    <cellStyle name="Normal 7 2 3 2 3" xfId="50679" xr:uid="{00000000-0005-0000-0000-0000C7C20000}"/>
    <cellStyle name="Normal 7 2 3 2 3 2" xfId="50680" xr:uid="{00000000-0005-0000-0000-0000C8C20000}"/>
    <cellStyle name="Normal 7 2 3 2 3 2 2" xfId="50681" xr:uid="{00000000-0005-0000-0000-0000C9C20000}"/>
    <cellStyle name="Normal 7 2 3 2 3 3" xfId="50682" xr:uid="{00000000-0005-0000-0000-0000CAC20000}"/>
    <cellStyle name="Normal 7 2 3 2 4" xfId="50683" xr:uid="{00000000-0005-0000-0000-0000CBC20000}"/>
    <cellStyle name="Normal 7 2 3 2 4 2" xfId="50684" xr:uid="{00000000-0005-0000-0000-0000CCC20000}"/>
    <cellStyle name="Normal 7 2 3 2 5" xfId="50685" xr:uid="{00000000-0005-0000-0000-0000CDC20000}"/>
    <cellStyle name="Normal 7 2 3 2_T-straight with PEDs adjustor" xfId="50686" xr:uid="{00000000-0005-0000-0000-0000CEC20000}"/>
    <cellStyle name="Normal 7 2 3 3" xfId="1460" xr:uid="{00000000-0005-0000-0000-0000CFC20000}"/>
    <cellStyle name="Normal 7 2 3 3 2" xfId="50687" xr:uid="{00000000-0005-0000-0000-0000D0C20000}"/>
    <cellStyle name="Normal 7 2 3 3 2 2" xfId="50688" xr:uid="{00000000-0005-0000-0000-0000D1C20000}"/>
    <cellStyle name="Normal 7 2 3 3 3" xfId="50689" xr:uid="{00000000-0005-0000-0000-0000D2C20000}"/>
    <cellStyle name="Normal 7 2 3 4" xfId="50690" xr:uid="{00000000-0005-0000-0000-0000D3C20000}"/>
    <cellStyle name="Normal 7 2 3 4 2" xfId="50691" xr:uid="{00000000-0005-0000-0000-0000D4C20000}"/>
    <cellStyle name="Normal 7 2 3 4 2 2" xfId="50692" xr:uid="{00000000-0005-0000-0000-0000D5C20000}"/>
    <cellStyle name="Normal 7 2 3 4 3" xfId="50693" xr:uid="{00000000-0005-0000-0000-0000D6C20000}"/>
    <cellStyle name="Normal 7 2 3 5" xfId="50694" xr:uid="{00000000-0005-0000-0000-0000D7C20000}"/>
    <cellStyle name="Normal 7 2 3 5 2" xfId="50695" xr:uid="{00000000-0005-0000-0000-0000D8C20000}"/>
    <cellStyle name="Normal 7 2 3 6" xfId="50696" xr:uid="{00000000-0005-0000-0000-0000D9C20000}"/>
    <cellStyle name="Normal 7 2 3_T-straight with PEDs adjustor" xfId="50697" xr:uid="{00000000-0005-0000-0000-0000DAC20000}"/>
    <cellStyle name="Normal 7 2 4" xfId="1461" xr:uid="{00000000-0005-0000-0000-0000DBC20000}"/>
    <cellStyle name="Normal 7 2 4 2" xfId="1462" xr:uid="{00000000-0005-0000-0000-0000DCC20000}"/>
    <cellStyle name="Normal 7 2 4 2 2" xfId="50698" xr:uid="{00000000-0005-0000-0000-0000DDC20000}"/>
    <cellStyle name="Normal 7 2 4 2 2 2" xfId="50699" xr:uid="{00000000-0005-0000-0000-0000DEC20000}"/>
    <cellStyle name="Normal 7 2 4 2 3" xfId="50700" xr:uid="{00000000-0005-0000-0000-0000DFC20000}"/>
    <cellStyle name="Normal 7 2 4 3" xfId="50701" xr:uid="{00000000-0005-0000-0000-0000E0C20000}"/>
    <cellStyle name="Normal 7 2 4 3 2" xfId="50702" xr:uid="{00000000-0005-0000-0000-0000E1C20000}"/>
    <cellStyle name="Normal 7 2 4 3 2 2" xfId="50703" xr:uid="{00000000-0005-0000-0000-0000E2C20000}"/>
    <cellStyle name="Normal 7 2 4 3 3" xfId="50704" xr:uid="{00000000-0005-0000-0000-0000E3C20000}"/>
    <cellStyle name="Normal 7 2 4 4" xfId="50705" xr:uid="{00000000-0005-0000-0000-0000E4C20000}"/>
    <cellStyle name="Normal 7 2 4 4 2" xfId="50706" xr:uid="{00000000-0005-0000-0000-0000E5C20000}"/>
    <cellStyle name="Normal 7 2 4 5" xfId="50707" xr:uid="{00000000-0005-0000-0000-0000E6C20000}"/>
    <cellStyle name="Normal 7 2 4_T-straight with PEDs adjustor" xfId="50708" xr:uid="{00000000-0005-0000-0000-0000E7C20000}"/>
    <cellStyle name="Normal 7 2 5" xfId="1463" xr:uid="{00000000-0005-0000-0000-0000E8C20000}"/>
    <cellStyle name="Normal 7 2 5 2" xfId="50709" xr:uid="{00000000-0005-0000-0000-0000E9C20000}"/>
    <cellStyle name="Normal 7 2 5 2 2" xfId="50710" xr:uid="{00000000-0005-0000-0000-0000EAC20000}"/>
    <cellStyle name="Normal 7 2 5 3" xfId="50711" xr:uid="{00000000-0005-0000-0000-0000EBC20000}"/>
    <cellStyle name="Normal 7 2 6" xfId="50712" xr:uid="{00000000-0005-0000-0000-0000ECC20000}"/>
    <cellStyle name="Normal 7 2 6 2" xfId="50713" xr:uid="{00000000-0005-0000-0000-0000EDC20000}"/>
    <cellStyle name="Normal 7 2 6 2 2" xfId="50714" xr:uid="{00000000-0005-0000-0000-0000EEC20000}"/>
    <cellStyle name="Normal 7 2 6 3" xfId="50715" xr:uid="{00000000-0005-0000-0000-0000EFC20000}"/>
    <cellStyle name="Normal 7 2 7" xfId="50716" xr:uid="{00000000-0005-0000-0000-0000F0C20000}"/>
    <cellStyle name="Normal 7 2 7 2" xfId="50717" xr:uid="{00000000-0005-0000-0000-0000F1C20000}"/>
    <cellStyle name="Normal 7 2 8" xfId="50718" xr:uid="{00000000-0005-0000-0000-0000F2C20000}"/>
    <cellStyle name="Normal 7 2 9" xfId="50719" xr:uid="{00000000-0005-0000-0000-0000F3C20000}"/>
    <cellStyle name="Normal 7 2_T-straight with PEDs adjustor" xfId="50720" xr:uid="{00000000-0005-0000-0000-0000F4C20000}"/>
    <cellStyle name="Normal 7 3" xfId="1464" xr:uid="{00000000-0005-0000-0000-0000F5C20000}"/>
    <cellStyle name="Normal 7 3 10" xfId="50721" xr:uid="{00000000-0005-0000-0000-0000F6C20000}"/>
    <cellStyle name="Normal 7 3 2" xfId="1465" xr:uid="{00000000-0005-0000-0000-0000F7C20000}"/>
    <cellStyle name="Normal 7 3 2 2" xfId="1466" xr:uid="{00000000-0005-0000-0000-0000F8C20000}"/>
    <cellStyle name="Normal 7 3 2 2 2" xfId="1467" xr:uid="{00000000-0005-0000-0000-0000F9C20000}"/>
    <cellStyle name="Normal 7 3 2 2 2 2" xfId="50722" xr:uid="{00000000-0005-0000-0000-0000FAC20000}"/>
    <cellStyle name="Normal 7 3 2 2 2 2 2" xfId="50723" xr:uid="{00000000-0005-0000-0000-0000FBC20000}"/>
    <cellStyle name="Normal 7 3 2 2 2 3" xfId="50724" xr:uid="{00000000-0005-0000-0000-0000FCC20000}"/>
    <cellStyle name="Normal 7 3 2 2 3" xfId="50725" xr:uid="{00000000-0005-0000-0000-0000FDC20000}"/>
    <cellStyle name="Normal 7 3 2 2 3 2" xfId="50726" xr:uid="{00000000-0005-0000-0000-0000FEC20000}"/>
    <cellStyle name="Normal 7 3 2 2 3 2 2" xfId="50727" xr:uid="{00000000-0005-0000-0000-0000FFC20000}"/>
    <cellStyle name="Normal 7 3 2 2 3 3" xfId="50728" xr:uid="{00000000-0005-0000-0000-000000C30000}"/>
    <cellStyle name="Normal 7 3 2 2 4" xfId="50729" xr:uid="{00000000-0005-0000-0000-000001C30000}"/>
    <cellStyle name="Normal 7 3 2 2 4 2" xfId="50730" xr:uid="{00000000-0005-0000-0000-000002C30000}"/>
    <cellStyle name="Normal 7 3 2 2 5" xfId="50731" xr:uid="{00000000-0005-0000-0000-000003C30000}"/>
    <cellStyle name="Normal 7 3 2 2_T-straight with PEDs adjustor" xfId="50732" xr:uid="{00000000-0005-0000-0000-000004C30000}"/>
    <cellStyle name="Normal 7 3 2 3" xfId="1468" xr:uid="{00000000-0005-0000-0000-000005C30000}"/>
    <cellStyle name="Normal 7 3 2 3 2" xfId="50733" xr:uid="{00000000-0005-0000-0000-000006C30000}"/>
    <cellStyle name="Normal 7 3 2 3 2 2" xfId="50734" xr:uid="{00000000-0005-0000-0000-000007C30000}"/>
    <cellStyle name="Normal 7 3 2 3 3" xfId="50735" xr:uid="{00000000-0005-0000-0000-000008C30000}"/>
    <cellStyle name="Normal 7 3 2 4" xfId="50736" xr:uid="{00000000-0005-0000-0000-000009C30000}"/>
    <cellStyle name="Normal 7 3 2 4 2" xfId="50737" xr:uid="{00000000-0005-0000-0000-00000AC30000}"/>
    <cellStyle name="Normal 7 3 2 4 2 2" xfId="50738" xr:uid="{00000000-0005-0000-0000-00000BC30000}"/>
    <cellStyle name="Normal 7 3 2 4 3" xfId="50739" xr:uid="{00000000-0005-0000-0000-00000CC30000}"/>
    <cellStyle name="Normal 7 3 2 5" xfId="50740" xr:uid="{00000000-0005-0000-0000-00000DC30000}"/>
    <cellStyle name="Normal 7 3 2 5 2" xfId="50741" xr:uid="{00000000-0005-0000-0000-00000EC30000}"/>
    <cellStyle name="Normal 7 3 2 6" xfId="50742" xr:uid="{00000000-0005-0000-0000-00000FC30000}"/>
    <cellStyle name="Normal 7 3 2_T-straight with PEDs adjustor" xfId="50743" xr:uid="{00000000-0005-0000-0000-000010C30000}"/>
    <cellStyle name="Normal 7 3 3" xfId="1469" xr:uid="{00000000-0005-0000-0000-000011C30000}"/>
    <cellStyle name="Normal 7 3 3 2" xfId="1470" xr:uid="{00000000-0005-0000-0000-000012C30000}"/>
    <cellStyle name="Normal 7 3 3 2 2" xfId="50744" xr:uid="{00000000-0005-0000-0000-000013C30000}"/>
    <cellStyle name="Normal 7 3 3 2 2 2" xfId="50745" xr:uid="{00000000-0005-0000-0000-000014C30000}"/>
    <cellStyle name="Normal 7 3 3 2 3" xfId="50746" xr:uid="{00000000-0005-0000-0000-000015C30000}"/>
    <cellStyle name="Normal 7 3 3 3" xfId="50747" xr:uid="{00000000-0005-0000-0000-000016C30000}"/>
    <cellStyle name="Normal 7 3 3 3 2" xfId="50748" xr:uid="{00000000-0005-0000-0000-000017C30000}"/>
    <cellStyle name="Normal 7 3 3 3 2 2" xfId="50749" xr:uid="{00000000-0005-0000-0000-000018C30000}"/>
    <cellStyle name="Normal 7 3 3 3 3" xfId="50750" xr:uid="{00000000-0005-0000-0000-000019C30000}"/>
    <cellStyle name="Normal 7 3 3 4" xfId="50751" xr:uid="{00000000-0005-0000-0000-00001AC30000}"/>
    <cellStyle name="Normal 7 3 3 4 2" xfId="50752" xr:uid="{00000000-0005-0000-0000-00001BC30000}"/>
    <cellStyle name="Normal 7 3 3 5" xfId="50753" xr:uid="{00000000-0005-0000-0000-00001CC30000}"/>
    <cellStyle name="Normal 7 3 3_T-straight with PEDs adjustor" xfId="50754" xr:uid="{00000000-0005-0000-0000-00001DC30000}"/>
    <cellStyle name="Normal 7 3 4" xfId="1471" xr:uid="{00000000-0005-0000-0000-00001EC30000}"/>
    <cellStyle name="Normal 7 3 4 2" xfId="50755" xr:uid="{00000000-0005-0000-0000-00001FC30000}"/>
    <cellStyle name="Normal 7 3 4 2 2" xfId="50756" xr:uid="{00000000-0005-0000-0000-000020C30000}"/>
    <cellStyle name="Normal 7 3 4 3" xfId="50757" xr:uid="{00000000-0005-0000-0000-000021C30000}"/>
    <cellStyle name="Normal 7 3 5" xfId="50758" xr:uid="{00000000-0005-0000-0000-000022C30000}"/>
    <cellStyle name="Normal 7 3 5 2" xfId="50759" xr:uid="{00000000-0005-0000-0000-000023C30000}"/>
    <cellStyle name="Normal 7 3 5 2 2" xfId="50760" xr:uid="{00000000-0005-0000-0000-000024C30000}"/>
    <cellStyle name="Normal 7 3 5 3" xfId="50761" xr:uid="{00000000-0005-0000-0000-000025C30000}"/>
    <cellStyle name="Normal 7 3 6" xfId="50762" xr:uid="{00000000-0005-0000-0000-000026C30000}"/>
    <cellStyle name="Normal 7 3 6 2" xfId="50763" xr:uid="{00000000-0005-0000-0000-000027C30000}"/>
    <cellStyle name="Normal 7 3 7" xfId="50764" xr:uid="{00000000-0005-0000-0000-000028C30000}"/>
    <cellStyle name="Normal 7 3 8" xfId="50765" xr:uid="{00000000-0005-0000-0000-000029C30000}"/>
    <cellStyle name="Normal 7 3 9" xfId="50766" xr:uid="{00000000-0005-0000-0000-00002AC30000}"/>
    <cellStyle name="Normal 7 3_T-straight with PEDs adjustor" xfId="50767" xr:uid="{00000000-0005-0000-0000-00002BC30000}"/>
    <cellStyle name="Normal 7 4" xfId="1472" xr:uid="{00000000-0005-0000-0000-00002CC30000}"/>
    <cellStyle name="Normal 7 4 2" xfId="1473" xr:uid="{00000000-0005-0000-0000-00002DC30000}"/>
    <cellStyle name="Normal 7 4 2 2" xfId="1474" xr:uid="{00000000-0005-0000-0000-00002EC30000}"/>
    <cellStyle name="Normal 7 4 2 2 2" xfId="1475" xr:uid="{00000000-0005-0000-0000-00002FC30000}"/>
    <cellStyle name="Normal 7 4 2 2 2 2" xfId="50768" xr:uid="{00000000-0005-0000-0000-000030C30000}"/>
    <cellStyle name="Normal 7 4 2 2 2 2 2" xfId="50769" xr:uid="{00000000-0005-0000-0000-000031C30000}"/>
    <cellStyle name="Normal 7 4 2 2 2 3" xfId="50770" xr:uid="{00000000-0005-0000-0000-000032C30000}"/>
    <cellStyle name="Normal 7 4 2 2 3" xfId="50771" xr:uid="{00000000-0005-0000-0000-000033C30000}"/>
    <cellStyle name="Normal 7 4 2 2 3 2" xfId="50772" xr:uid="{00000000-0005-0000-0000-000034C30000}"/>
    <cellStyle name="Normal 7 4 2 2 3 2 2" xfId="50773" xr:uid="{00000000-0005-0000-0000-000035C30000}"/>
    <cellStyle name="Normal 7 4 2 2 3 3" xfId="50774" xr:uid="{00000000-0005-0000-0000-000036C30000}"/>
    <cellStyle name="Normal 7 4 2 2 4" xfId="50775" xr:uid="{00000000-0005-0000-0000-000037C30000}"/>
    <cellStyle name="Normal 7 4 2 2 4 2" xfId="50776" xr:uid="{00000000-0005-0000-0000-000038C30000}"/>
    <cellStyle name="Normal 7 4 2 2 5" xfId="50777" xr:uid="{00000000-0005-0000-0000-000039C30000}"/>
    <cellStyle name="Normal 7 4 2 2_T-straight with PEDs adjustor" xfId="50778" xr:uid="{00000000-0005-0000-0000-00003AC30000}"/>
    <cellStyle name="Normal 7 4 2 3" xfId="1476" xr:uid="{00000000-0005-0000-0000-00003BC30000}"/>
    <cellStyle name="Normal 7 4 2 3 2" xfId="50779" xr:uid="{00000000-0005-0000-0000-00003CC30000}"/>
    <cellStyle name="Normal 7 4 2 3 2 2" xfId="50780" xr:uid="{00000000-0005-0000-0000-00003DC30000}"/>
    <cellStyle name="Normal 7 4 2 3 3" xfId="50781" xr:uid="{00000000-0005-0000-0000-00003EC30000}"/>
    <cellStyle name="Normal 7 4 2 4" xfId="50782" xr:uid="{00000000-0005-0000-0000-00003FC30000}"/>
    <cellStyle name="Normal 7 4 2 4 2" xfId="50783" xr:uid="{00000000-0005-0000-0000-000040C30000}"/>
    <cellStyle name="Normal 7 4 2 4 2 2" xfId="50784" xr:uid="{00000000-0005-0000-0000-000041C30000}"/>
    <cellStyle name="Normal 7 4 2 4 3" xfId="50785" xr:uid="{00000000-0005-0000-0000-000042C30000}"/>
    <cellStyle name="Normal 7 4 2 5" xfId="50786" xr:uid="{00000000-0005-0000-0000-000043C30000}"/>
    <cellStyle name="Normal 7 4 2 5 2" xfId="50787" xr:uid="{00000000-0005-0000-0000-000044C30000}"/>
    <cellStyle name="Normal 7 4 2 6" xfId="50788" xr:uid="{00000000-0005-0000-0000-000045C30000}"/>
    <cellStyle name="Normal 7 4 2_T-straight with PEDs adjustor" xfId="50789" xr:uid="{00000000-0005-0000-0000-000046C30000}"/>
    <cellStyle name="Normal 7 4 3" xfId="1477" xr:uid="{00000000-0005-0000-0000-000047C30000}"/>
    <cellStyle name="Normal 7 4 3 2" xfId="1478" xr:uid="{00000000-0005-0000-0000-000048C30000}"/>
    <cellStyle name="Normal 7 4 3 2 2" xfId="50790" xr:uid="{00000000-0005-0000-0000-000049C30000}"/>
    <cellStyle name="Normal 7 4 3 2 2 2" xfId="50791" xr:uid="{00000000-0005-0000-0000-00004AC30000}"/>
    <cellStyle name="Normal 7 4 3 2 3" xfId="50792" xr:uid="{00000000-0005-0000-0000-00004BC30000}"/>
    <cellStyle name="Normal 7 4 3 3" xfId="50793" xr:uid="{00000000-0005-0000-0000-00004CC30000}"/>
    <cellStyle name="Normal 7 4 3 3 2" xfId="50794" xr:uid="{00000000-0005-0000-0000-00004DC30000}"/>
    <cellStyle name="Normal 7 4 3 3 2 2" xfId="50795" xr:uid="{00000000-0005-0000-0000-00004EC30000}"/>
    <cellStyle name="Normal 7 4 3 3 3" xfId="50796" xr:uid="{00000000-0005-0000-0000-00004FC30000}"/>
    <cellStyle name="Normal 7 4 3 4" xfId="50797" xr:uid="{00000000-0005-0000-0000-000050C30000}"/>
    <cellStyle name="Normal 7 4 3 4 2" xfId="50798" xr:uid="{00000000-0005-0000-0000-000051C30000}"/>
    <cellStyle name="Normal 7 4 3 5" xfId="50799" xr:uid="{00000000-0005-0000-0000-000052C30000}"/>
    <cellStyle name="Normal 7 4 3_T-straight with PEDs adjustor" xfId="50800" xr:uid="{00000000-0005-0000-0000-000053C30000}"/>
    <cellStyle name="Normal 7 4 4" xfId="1479" xr:uid="{00000000-0005-0000-0000-000054C30000}"/>
    <cellStyle name="Normal 7 4 4 2" xfId="50801" xr:uid="{00000000-0005-0000-0000-000055C30000}"/>
    <cellStyle name="Normal 7 4 4 2 2" xfId="50802" xr:uid="{00000000-0005-0000-0000-000056C30000}"/>
    <cellStyle name="Normal 7 4 4 3" xfId="50803" xr:uid="{00000000-0005-0000-0000-000057C30000}"/>
    <cellStyle name="Normal 7 4 5" xfId="50804" xr:uid="{00000000-0005-0000-0000-000058C30000}"/>
    <cellStyle name="Normal 7 4 5 2" xfId="50805" xr:uid="{00000000-0005-0000-0000-000059C30000}"/>
    <cellStyle name="Normal 7 4 5 2 2" xfId="50806" xr:uid="{00000000-0005-0000-0000-00005AC30000}"/>
    <cellStyle name="Normal 7 4 5 3" xfId="50807" xr:uid="{00000000-0005-0000-0000-00005BC30000}"/>
    <cellStyle name="Normal 7 4 6" xfId="50808" xr:uid="{00000000-0005-0000-0000-00005CC30000}"/>
    <cellStyle name="Normal 7 4 6 2" xfId="50809" xr:uid="{00000000-0005-0000-0000-00005DC30000}"/>
    <cellStyle name="Normal 7 4 7" xfId="50810" xr:uid="{00000000-0005-0000-0000-00005EC30000}"/>
    <cellStyle name="Normal 7 4_T-straight with PEDs adjustor" xfId="50811" xr:uid="{00000000-0005-0000-0000-00005FC30000}"/>
    <cellStyle name="Normal 7 5" xfId="1480" xr:uid="{00000000-0005-0000-0000-000060C30000}"/>
    <cellStyle name="Normal 7 5 2" xfId="1481" xr:uid="{00000000-0005-0000-0000-000061C30000}"/>
    <cellStyle name="Normal 7 5 2 2" xfId="1482" xr:uid="{00000000-0005-0000-0000-000062C30000}"/>
    <cellStyle name="Normal 7 5 2 2 2" xfId="1483" xr:uid="{00000000-0005-0000-0000-000063C30000}"/>
    <cellStyle name="Normal 7 5 2 2 2 2" xfId="50812" xr:uid="{00000000-0005-0000-0000-000064C30000}"/>
    <cellStyle name="Normal 7 5 2 2 2 2 2" xfId="50813" xr:uid="{00000000-0005-0000-0000-000065C30000}"/>
    <cellStyle name="Normal 7 5 2 2 2 3" xfId="50814" xr:uid="{00000000-0005-0000-0000-000066C30000}"/>
    <cellStyle name="Normal 7 5 2 2 3" xfId="50815" xr:uid="{00000000-0005-0000-0000-000067C30000}"/>
    <cellStyle name="Normal 7 5 2 2 3 2" xfId="50816" xr:uid="{00000000-0005-0000-0000-000068C30000}"/>
    <cellStyle name="Normal 7 5 2 2 3 2 2" xfId="50817" xr:uid="{00000000-0005-0000-0000-000069C30000}"/>
    <cellStyle name="Normal 7 5 2 2 3 3" xfId="50818" xr:uid="{00000000-0005-0000-0000-00006AC30000}"/>
    <cellStyle name="Normal 7 5 2 2 4" xfId="50819" xr:uid="{00000000-0005-0000-0000-00006BC30000}"/>
    <cellStyle name="Normal 7 5 2 2 4 2" xfId="50820" xr:uid="{00000000-0005-0000-0000-00006CC30000}"/>
    <cellStyle name="Normal 7 5 2 2 5" xfId="50821" xr:uid="{00000000-0005-0000-0000-00006DC30000}"/>
    <cellStyle name="Normal 7 5 2 2_T-straight with PEDs adjustor" xfId="50822" xr:uid="{00000000-0005-0000-0000-00006EC30000}"/>
    <cellStyle name="Normal 7 5 2 3" xfId="1484" xr:uid="{00000000-0005-0000-0000-00006FC30000}"/>
    <cellStyle name="Normal 7 5 2 3 2" xfId="50823" xr:uid="{00000000-0005-0000-0000-000070C30000}"/>
    <cellStyle name="Normal 7 5 2 3 2 2" xfId="50824" xr:uid="{00000000-0005-0000-0000-000071C30000}"/>
    <cellStyle name="Normal 7 5 2 3 3" xfId="50825" xr:uid="{00000000-0005-0000-0000-000072C30000}"/>
    <cellStyle name="Normal 7 5 2 4" xfId="50826" xr:uid="{00000000-0005-0000-0000-000073C30000}"/>
    <cellStyle name="Normal 7 5 2 4 2" xfId="50827" xr:uid="{00000000-0005-0000-0000-000074C30000}"/>
    <cellStyle name="Normal 7 5 2 4 2 2" xfId="50828" xr:uid="{00000000-0005-0000-0000-000075C30000}"/>
    <cellStyle name="Normal 7 5 2 4 3" xfId="50829" xr:uid="{00000000-0005-0000-0000-000076C30000}"/>
    <cellStyle name="Normal 7 5 2 5" xfId="50830" xr:uid="{00000000-0005-0000-0000-000077C30000}"/>
    <cellStyle name="Normal 7 5 2 5 2" xfId="50831" xr:uid="{00000000-0005-0000-0000-000078C30000}"/>
    <cellStyle name="Normal 7 5 2 6" xfId="50832" xr:uid="{00000000-0005-0000-0000-000079C30000}"/>
    <cellStyle name="Normal 7 5 2_T-straight with PEDs adjustor" xfId="50833" xr:uid="{00000000-0005-0000-0000-00007AC30000}"/>
    <cellStyle name="Normal 7 5 3" xfId="1485" xr:uid="{00000000-0005-0000-0000-00007BC30000}"/>
    <cellStyle name="Normal 7 5 3 2" xfId="1486" xr:uid="{00000000-0005-0000-0000-00007CC30000}"/>
    <cellStyle name="Normal 7 5 3 2 2" xfId="50834" xr:uid="{00000000-0005-0000-0000-00007DC30000}"/>
    <cellStyle name="Normal 7 5 3 2 2 2" xfId="50835" xr:uid="{00000000-0005-0000-0000-00007EC30000}"/>
    <cellStyle name="Normal 7 5 3 2 3" xfId="50836" xr:uid="{00000000-0005-0000-0000-00007FC30000}"/>
    <cellStyle name="Normal 7 5 3 3" xfId="50837" xr:uid="{00000000-0005-0000-0000-000080C30000}"/>
    <cellStyle name="Normal 7 5 3 3 2" xfId="50838" xr:uid="{00000000-0005-0000-0000-000081C30000}"/>
    <cellStyle name="Normal 7 5 3 3 2 2" xfId="50839" xr:uid="{00000000-0005-0000-0000-000082C30000}"/>
    <cellStyle name="Normal 7 5 3 3 3" xfId="50840" xr:uid="{00000000-0005-0000-0000-000083C30000}"/>
    <cellStyle name="Normal 7 5 3 4" xfId="50841" xr:uid="{00000000-0005-0000-0000-000084C30000}"/>
    <cellStyle name="Normal 7 5 3 4 2" xfId="50842" xr:uid="{00000000-0005-0000-0000-000085C30000}"/>
    <cellStyle name="Normal 7 5 3 5" xfId="50843" xr:uid="{00000000-0005-0000-0000-000086C30000}"/>
    <cellStyle name="Normal 7 5 3_T-straight with PEDs adjustor" xfId="50844" xr:uid="{00000000-0005-0000-0000-000087C30000}"/>
    <cellStyle name="Normal 7 5 4" xfId="1487" xr:uid="{00000000-0005-0000-0000-000088C30000}"/>
    <cellStyle name="Normal 7 5 4 2" xfId="50845" xr:uid="{00000000-0005-0000-0000-000089C30000}"/>
    <cellStyle name="Normal 7 5 4 2 2" xfId="50846" xr:uid="{00000000-0005-0000-0000-00008AC30000}"/>
    <cellStyle name="Normal 7 5 4 3" xfId="50847" xr:uid="{00000000-0005-0000-0000-00008BC30000}"/>
    <cellStyle name="Normal 7 5 5" xfId="50848" xr:uid="{00000000-0005-0000-0000-00008CC30000}"/>
    <cellStyle name="Normal 7 5 5 2" xfId="50849" xr:uid="{00000000-0005-0000-0000-00008DC30000}"/>
    <cellStyle name="Normal 7 5 5 2 2" xfId="50850" xr:uid="{00000000-0005-0000-0000-00008EC30000}"/>
    <cellStyle name="Normal 7 5 5 3" xfId="50851" xr:uid="{00000000-0005-0000-0000-00008FC30000}"/>
    <cellStyle name="Normal 7 5 6" xfId="50852" xr:uid="{00000000-0005-0000-0000-000090C30000}"/>
    <cellStyle name="Normal 7 5 6 2" xfId="50853" xr:uid="{00000000-0005-0000-0000-000091C30000}"/>
    <cellStyle name="Normal 7 5 7" xfId="50854" xr:uid="{00000000-0005-0000-0000-000092C30000}"/>
    <cellStyle name="Normal 7 5_T-straight with PEDs adjustor" xfId="50855" xr:uid="{00000000-0005-0000-0000-000093C30000}"/>
    <cellStyle name="Normal 7 6" xfId="1488" xr:uid="{00000000-0005-0000-0000-000094C30000}"/>
    <cellStyle name="Normal 7 6 2" xfId="1489" xr:uid="{00000000-0005-0000-0000-000095C30000}"/>
    <cellStyle name="Normal 7 6 2 2" xfId="1490" xr:uid="{00000000-0005-0000-0000-000096C30000}"/>
    <cellStyle name="Normal 7 6 2 2 2" xfId="50856" xr:uid="{00000000-0005-0000-0000-000097C30000}"/>
    <cellStyle name="Normal 7 6 2 2 2 2" xfId="50857" xr:uid="{00000000-0005-0000-0000-000098C30000}"/>
    <cellStyle name="Normal 7 6 2 2 3" xfId="50858" xr:uid="{00000000-0005-0000-0000-000099C30000}"/>
    <cellStyle name="Normal 7 6 2 3" xfId="50859" xr:uid="{00000000-0005-0000-0000-00009AC30000}"/>
    <cellStyle name="Normal 7 6 2 3 2" xfId="50860" xr:uid="{00000000-0005-0000-0000-00009BC30000}"/>
    <cellStyle name="Normal 7 6 2 3 2 2" xfId="50861" xr:uid="{00000000-0005-0000-0000-00009CC30000}"/>
    <cellStyle name="Normal 7 6 2 3 3" xfId="50862" xr:uid="{00000000-0005-0000-0000-00009DC30000}"/>
    <cellStyle name="Normal 7 6 2 4" xfId="50863" xr:uid="{00000000-0005-0000-0000-00009EC30000}"/>
    <cellStyle name="Normal 7 6 2 4 2" xfId="50864" xr:uid="{00000000-0005-0000-0000-00009FC30000}"/>
    <cellStyle name="Normal 7 6 2 5" xfId="50865" xr:uid="{00000000-0005-0000-0000-0000A0C30000}"/>
    <cellStyle name="Normal 7 6 2_T-straight with PEDs adjustor" xfId="50866" xr:uid="{00000000-0005-0000-0000-0000A1C30000}"/>
    <cellStyle name="Normal 7 6 3" xfId="1491" xr:uid="{00000000-0005-0000-0000-0000A2C30000}"/>
    <cellStyle name="Normal 7 6 3 2" xfId="50867" xr:uid="{00000000-0005-0000-0000-0000A3C30000}"/>
    <cellStyle name="Normal 7 6 3 2 2" xfId="50868" xr:uid="{00000000-0005-0000-0000-0000A4C30000}"/>
    <cellStyle name="Normal 7 6 3 3" xfId="50869" xr:uid="{00000000-0005-0000-0000-0000A5C30000}"/>
    <cellStyle name="Normal 7 6 4" xfId="50870" xr:uid="{00000000-0005-0000-0000-0000A6C30000}"/>
    <cellStyle name="Normal 7 6 4 2" xfId="50871" xr:uid="{00000000-0005-0000-0000-0000A7C30000}"/>
    <cellStyle name="Normal 7 6 4 2 2" xfId="50872" xr:uid="{00000000-0005-0000-0000-0000A8C30000}"/>
    <cellStyle name="Normal 7 6 4 3" xfId="50873" xr:uid="{00000000-0005-0000-0000-0000A9C30000}"/>
    <cellStyle name="Normal 7 6 5" xfId="50874" xr:uid="{00000000-0005-0000-0000-0000AAC30000}"/>
    <cellStyle name="Normal 7 6 5 2" xfId="50875" xr:uid="{00000000-0005-0000-0000-0000ABC30000}"/>
    <cellStyle name="Normal 7 6 6" xfId="50876" xr:uid="{00000000-0005-0000-0000-0000ACC30000}"/>
    <cellStyle name="Normal 7 6_T-straight with PEDs adjustor" xfId="50877" xr:uid="{00000000-0005-0000-0000-0000ADC30000}"/>
    <cellStyle name="Normal 7 7" xfId="1492" xr:uid="{00000000-0005-0000-0000-0000AEC30000}"/>
    <cellStyle name="Normal 7 7 2" xfId="1493" xr:uid="{00000000-0005-0000-0000-0000AFC30000}"/>
    <cellStyle name="Normal 7 7 2 2" xfId="50878" xr:uid="{00000000-0005-0000-0000-0000B0C30000}"/>
    <cellStyle name="Normal 7 7 2 2 2" xfId="50879" xr:uid="{00000000-0005-0000-0000-0000B1C30000}"/>
    <cellStyle name="Normal 7 7 2 3" xfId="50880" xr:uid="{00000000-0005-0000-0000-0000B2C30000}"/>
    <cellStyle name="Normal 7 7 3" xfId="50881" xr:uid="{00000000-0005-0000-0000-0000B3C30000}"/>
    <cellStyle name="Normal 7 7 3 2" xfId="50882" xr:uid="{00000000-0005-0000-0000-0000B4C30000}"/>
    <cellStyle name="Normal 7 7 3 2 2" xfId="50883" xr:uid="{00000000-0005-0000-0000-0000B5C30000}"/>
    <cellStyle name="Normal 7 7 3 3" xfId="50884" xr:uid="{00000000-0005-0000-0000-0000B6C30000}"/>
    <cellStyle name="Normal 7 7 4" xfId="50885" xr:uid="{00000000-0005-0000-0000-0000B7C30000}"/>
    <cellStyle name="Normal 7 7 4 2" xfId="50886" xr:uid="{00000000-0005-0000-0000-0000B8C30000}"/>
    <cellStyle name="Normal 7 7 5" xfId="50887" xr:uid="{00000000-0005-0000-0000-0000B9C30000}"/>
    <cellStyle name="Normal 7 7_T-straight with PEDs adjustor" xfId="50888" xr:uid="{00000000-0005-0000-0000-0000BAC30000}"/>
    <cellStyle name="Normal 7 8" xfId="1494" xr:uid="{00000000-0005-0000-0000-0000BBC30000}"/>
    <cellStyle name="Normal 7 8 2" xfId="50889" xr:uid="{00000000-0005-0000-0000-0000BCC30000}"/>
    <cellStyle name="Normal 7 8 2 2" xfId="50890" xr:uid="{00000000-0005-0000-0000-0000BDC30000}"/>
    <cellStyle name="Normal 7 8 3" xfId="50891" xr:uid="{00000000-0005-0000-0000-0000BEC30000}"/>
    <cellStyle name="Normal 7 9" xfId="50892" xr:uid="{00000000-0005-0000-0000-0000BFC30000}"/>
    <cellStyle name="Normal 7 9 2" xfId="50893" xr:uid="{00000000-0005-0000-0000-0000C0C30000}"/>
    <cellStyle name="Normal 7 9 2 2" xfId="50894" xr:uid="{00000000-0005-0000-0000-0000C1C30000}"/>
    <cellStyle name="Normal 7 9 3" xfId="50895" xr:uid="{00000000-0005-0000-0000-0000C2C30000}"/>
    <cellStyle name="Normal 7_T-straight with PEDs adjustor" xfId="50896" xr:uid="{00000000-0005-0000-0000-0000C3C30000}"/>
    <cellStyle name="Normal 70" xfId="50897" xr:uid="{00000000-0005-0000-0000-0000C4C30000}"/>
    <cellStyle name="Normal 71" xfId="50898" xr:uid="{00000000-0005-0000-0000-0000C5C30000}"/>
    <cellStyle name="Normal 72" xfId="50899" xr:uid="{00000000-0005-0000-0000-0000C6C30000}"/>
    <cellStyle name="Normal 73" xfId="50900" xr:uid="{00000000-0005-0000-0000-0000C7C30000}"/>
    <cellStyle name="Normal 74" xfId="50901" xr:uid="{00000000-0005-0000-0000-0000C8C30000}"/>
    <cellStyle name="Normal 75" xfId="50902" xr:uid="{00000000-0005-0000-0000-0000C9C30000}"/>
    <cellStyle name="Normal 76" xfId="50903" xr:uid="{00000000-0005-0000-0000-0000CAC30000}"/>
    <cellStyle name="Normal 77" xfId="50904" xr:uid="{00000000-0005-0000-0000-0000CBC30000}"/>
    <cellStyle name="Normal 78" xfId="64436" xr:uid="{00000000-0005-0000-0000-0000CCC30000}"/>
    <cellStyle name="Normal 79" xfId="64438" xr:uid="{00000000-0005-0000-0000-0000CDC30000}"/>
    <cellStyle name="Normal 8" xfId="1495" xr:uid="{00000000-0005-0000-0000-0000CEC30000}"/>
    <cellStyle name="Normal 8 10" xfId="50905" xr:uid="{00000000-0005-0000-0000-0000CFC30000}"/>
    <cellStyle name="Normal 8 10 2" xfId="50906" xr:uid="{00000000-0005-0000-0000-0000D0C30000}"/>
    <cellStyle name="Normal 8 10 2 2" xfId="50907" xr:uid="{00000000-0005-0000-0000-0000D1C30000}"/>
    <cellStyle name="Normal 8 10 2 2 2" xfId="50908" xr:uid="{00000000-0005-0000-0000-0000D2C30000}"/>
    <cellStyle name="Normal 8 10 2 2 2 2" xfId="50909" xr:uid="{00000000-0005-0000-0000-0000D3C30000}"/>
    <cellStyle name="Normal 8 10 2 2 3" xfId="50910" xr:uid="{00000000-0005-0000-0000-0000D4C30000}"/>
    <cellStyle name="Normal 8 10 2 2 3 2" xfId="50911" xr:uid="{00000000-0005-0000-0000-0000D5C30000}"/>
    <cellStyle name="Normal 8 10 2 2 3 2 2" xfId="50912" xr:uid="{00000000-0005-0000-0000-0000D6C30000}"/>
    <cellStyle name="Normal 8 10 2 2 3 3" xfId="50913" xr:uid="{00000000-0005-0000-0000-0000D7C30000}"/>
    <cellStyle name="Normal 8 10 2 2 4" xfId="50914" xr:uid="{00000000-0005-0000-0000-0000D8C30000}"/>
    <cellStyle name="Normal 8 10 2 3" xfId="50915" xr:uid="{00000000-0005-0000-0000-0000D9C30000}"/>
    <cellStyle name="Normal 8 10 2 3 2" xfId="50916" xr:uid="{00000000-0005-0000-0000-0000DAC30000}"/>
    <cellStyle name="Normal 8 10 2 4" xfId="50917" xr:uid="{00000000-0005-0000-0000-0000DBC30000}"/>
    <cellStyle name="Normal 8 10 2 4 2" xfId="50918" xr:uid="{00000000-0005-0000-0000-0000DCC30000}"/>
    <cellStyle name="Normal 8 10 2 4 2 2" xfId="50919" xr:uid="{00000000-0005-0000-0000-0000DDC30000}"/>
    <cellStyle name="Normal 8 10 2 4 3" xfId="50920" xr:uid="{00000000-0005-0000-0000-0000DEC30000}"/>
    <cellStyle name="Normal 8 10 2 5" xfId="50921" xr:uid="{00000000-0005-0000-0000-0000DFC30000}"/>
    <cellStyle name="Normal 8 10 3" xfId="50922" xr:uid="{00000000-0005-0000-0000-0000E0C30000}"/>
    <cellStyle name="Normal 8 10 3 2" xfId="50923" xr:uid="{00000000-0005-0000-0000-0000E1C30000}"/>
    <cellStyle name="Normal 8 10 3 2 2" xfId="50924" xr:uid="{00000000-0005-0000-0000-0000E2C30000}"/>
    <cellStyle name="Normal 8 10 3 3" xfId="50925" xr:uid="{00000000-0005-0000-0000-0000E3C30000}"/>
    <cellStyle name="Normal 8 10 3 3 2" xfId="50926" xr:uid="{00000000-0005-0000-0000-0000E4C30000}"/>
    <cellStyle name="Normal 8 10 3 3 2 2" xfId="50927" xr:uid="{00000000-0005-0000-0000-0000E5C30000}"/>
    <cellStyle name="Normal 8 10 3 3 3" xfId="50928" xr:uid="{00000000-0005-0000-0000-0000E6C30000}"/>
    <cellStyle name="Normal 8 10 3 4" xfId="50929" xr:uid="{00000000-0005-0000-0000-0000E7C30000}"/>
    <cellStyle name="Normal 8 10 4" xfId="50930" xr:uid="{00000000-0005-0000-0000-0000E8C30000}"/>
    <cellStyle name="Normal 8 10 4 2" xfId="50931" xr:uid="{00000000-0005-0000-0000-0000E9C30000}"/>
    <cellStyle name="Normal 8 10 5" xfId="50932" xr:uid="{00000000-0005-0000-0000-0000EAC30000}"/>
    <cellStyle name="Normal 8 10 5 2" xfId="50933" xr:uid="{00000000-0005-0000-0000-0000EBC30000}"/>
    <cellStyle name="Normal 8 10 5 2 2" xfId="50934" xr:uid="{00000000-0005-0000-0000-0000ECC30000}"/>
    <cellStyle name="Normal 8 10 5 3" xfId="50935" xr:uid="{00000000-0005-0000-0000-0000EDC30000}"/>
    <cellStyle name="Normal 8 10 6" xfId="50936" xr:uid="{00000000-0005-0000-0000-0000EEC30000}"/>
    <cellStyle name="Normal 8 10 7" xfId="50937" xr:uid="{00000000-0005-0000-0000-0000EFC30000}"/>
    <cellStyle name="Normal 8 11" xfId="50938" xr:uid="{00000000-0005-0000-0000-0000F0C30000}"/>
    <cellStyle name="Normal 8 11 2" xfId="50939" xr:uid="{00000000-0005-0000-0000-0000F1C30000}"/>
    <cellStyle name="Normal 8 11 2 2" xfId="50940" xr:uid="{00000000-0005-0000-0000-0000F2C30000}"/>
    <cellStyle name="Normal 8 11 2 2 2" xfId="50941" xr:uid="{00000000-0005-0000-0000-0000F3C30000}"/>
    <cellStyle name="Normal 8 11 2 2 2 2" xfId="50942" xr:uid="{00000000-0005-0000-0000-0000F4C30000}"/>
    <cellStyle name="Normal 8 11 2 2 3" xfId="50943" xr:uid="{00000000-0005-0000-0000-0000F5C30000}"/>
    <cellStyle name="Normal 8 11 2 2 3 2" xfId="50944" xr:uid="{00000000-0005-0000-0000-0000F6C30000}"/>
    <cellStyle name="Normal 8 11 2 2 3 2 2" xfId="50945" xr:uid="{00000000-0005-0000-0000-0000F7C30000}"/>
    <cellStyle name="Normal 8 11 2 2 3 3" xfId="50946" xr:uid="{00000000-0005-0000-0000-0000F8C30000}"/>
    <cellStyle name="Normal 8 11 2 2 4" xfId="50947" xr:uid="{00000000-0005-0000-0000-0000F9C30000}"/>
    <cellStyle name="Normal 8 11 2 3" xfId="50948" xr:uid="{00000000-0005-0000-0000-0000FAC30000}"/>
    <cellStyle name="Normal 8 11 2 3 2" xfId="50949" xr:uid="{00000000-0005-0000-0000-0000FBC30000}"/>
    <cellStyle name="Normal 8 11 2 4" xfId="50950" xr:uid="{00000000-0005-0000-0000-0000FCC30000}"/>
    <cellStyle name="Normal 8 11 2 4 2" xfId="50951" xr:uid="{00000000-0005-0000-0000-0000FDC30000}"/>
    <cellStyle name="Normal 8 11 2 4 2 2" xfId="50952" xr:uid="{00000000-0005-0000-0000-0000FEC30000}"/>
    <cellStyle name="Normal 8 11 2 4 3" xfId="50953" xr:uid="{00000000-0005-0000-0000-0000FFC30000}"/>
    <cellStyle name="Normal 8 11 2 5" xfId="50954" xr:uid="{00000000-0005-0000-0000-000000C40000}"/>
    <cellStyle name="Normal 8 11 3" xfId="50955" xr:uid="{00000000-0005-0000-0000-000001C40000}"/>
    <cellStyle name="Normal 8 11 3 2" xfId="50956" xr:uid="{00000000-0005-0000-0000-000002C40000}"/>
    <cellStyle name="Normal 8 11 3 2 2" xfId="50957" xr:uid="{00000000-0005-0000-0000-000003C40000}"/>
    <cellStyle name="Normal 8 11 3 3" xfId="50958" xr:uid="{00000000-0005-0000-0000-000004C40000}"/>
    <cellStyle name="Normal 8 11 3 3 2" xfId="50959" xr:uid="{00000000-0005-0000-0000-000005C40000}"/>
    <cellStyle name="Normal 8 11 3 3 2 2" xfId="50960" xr:uid="{00000000-0005-0000-0000-000006C40000}"/>
    <cellStyle name="Normal 8 11 3 3 3" xfId="50961" xr:uid="{00000000-0005-0000-0000-000007C40000}"/>
    <cellStyle name="Normal 8 11 3 4" xfId="50962" xr:uid="{00000000-0005-0000-0000-000008C40000}"/>
    <cellStyle name="Normal 8 11 4" xfId="50963" xr:uid="{00000000-0005-0000-0000-000009C40000}"/>
    <cellStyle name="Normal 8 11 4 2" xfId="50964" xr:uid="{00000000-0005-0000-0000-00000AC40000}"/>
    <cellStyle name="Normal 8 11 5" xfId="50965" xr:uid="{00000000-0005-0000-0000-00000BC40000}"/>
    <cellStyle name="Normal 8 11 5 2" xfId="50966" xr:uid="{00000000-0005-0000-0000-00000CC40000}"/>
    <cellStyle name="Normal 8 11 5 2 2" xfId="50967" xr:uid="{00000000-0005-0000-0000-00000DC40000}"/>
    <cellStyle name="Normal 8 11 5 3" xfId="50968" xr:uid="{00000000-0005-0000-0000-00000EC40000}"/>
    <cellStyle name="Normal 8 11 6" xfId="50969" xr:uid="{00000000-0005-0000-0000-00000FC40000}"/>
    <cellStyle name="Normal 8 12" xfId="50970" xr:uid="{00000000-0005-0000-0000-000010C40000}"/>
    <cellStyle name="Normal 8 12 2" xfId="50971" xr:uid="{00000000-0005-0000-0000-000011C40000}"/>
    <cellStyle name="Normal 8 12 2 2" xfId="50972" xr:uid="{00000000-0005-0000-0000-000012C40000}"/>
    <cellStyle name="Normal 8 12 2 2 2" xfId="50973" xr:uid="{00000000-0005-0000-0000-000013C40000}"/>
    <cellStyle name="Normal 8 12 2 3" xfId="50974" xr:uid="{00000000-0005-0000-0000-000014C40000}"/>
    <cellStyle name="Normal 8 12 2 3 2" xfId="50975" xr:uid="{00000000-0005-0000-0000-000015C40000}"/>
    <cellStyle name="Normal 8 12 2 3 2 2" xfId="50976" xr:uid="{00000000-0005-0000-0000-000016C40000}"/>
    <cellStyle name="Normal 8 12 2 3 3" xfId="50977" xr:uid="{00000000-0005-0000-0000-000017C40000}"/>
    <cellStyle name="Normal 8 12 2 4" xfId="50978" xr:uid="{00000000-0005-0000-0000-000018C40000}"/>
    <cellStyle name="Normal 8 12 3" xfId="50979" xr:uid="{00000000-0005-0000-0000-000019C40000}"/>
    <cellStyle name="Normal 8 12 3 2" xfId="50980" xr:uid="{00000000-0005-0000-0000-00001AC40000}"/>
    <cellStyle name="Normal 8 12 4" xfId="50981" xr:uid="{00000000-0005-0000-0000-00001BC40000}"/>
    <cellStyle name="Normal 8 12 4 2" xfId="50982" xr:uid="{00000000-0005-0000-0000-00001CC40000}"/>
    <cellStyle name="Normal 8 12 4 2 2" xfId="50983" xr:uid="{00000000-0005-0000-0000-00001DC40000}"/>
    <cellStyle name="Normal 8 12 4 3" xfId="50984" xr:uid="{00000000-0005-0000-0000-00001EC40000}"/>
    <cellStyle name="Normal 8 12 5" xfId="50985" xr:uid="{00000000-0005-0000-0000-00001FC40000}"/>
    <cellStyle name="Normal 8 13" xfId="50986" xr:uid="{00000000-0005-0000-0000-000020C40000}"/>
    <cellStyle name="Normal 8 13 2" xfId="50987" xr:uid="{00000000-0005-0000-0000-000021C40000}"/>
    <cellStyle name="Normal 8 13 2 2" xfId="50988" xr:uid="{00000000-0005-0000-0000-000022C40000}"/>
    <cellStyle name="Normal 8 13 3" xfId="50989" xr:uid="{00000000-0005-0000-0000-000023C40000}"/>
    <cellStyle name="Normal 8 13 3 2" xfId="50990" xr:uid="{00000000-0005-0000-0000-000024C40000}"/>
    <cellStyle name="Normal 8 13 3 2 2" xfId="50991" xr:uid="{00000000-0005-0000-0000-000025C40000}"/>
    <cellStyle name="Normal 8 13 3 3" xfId="50992" xr:uid="{00000000-0005-0000-0000-000026C40000}"/>
    <cellStyle name="Normal 8 13 4" xfId="50993" xr:uid="{00000000-0005-0000-0000-000027C40000}"/>
    <cellStyle name="Normal 8 14" xfId="50994" xr:uid="{00000000-0005-0000-0000-000028C40000}"/>
    <cellStyle name="Normal 8 14 2" xfId="50995" xr:uid="{00000000-0005-0000-0000-000029C40000}"/>
    <cellStyle name="Normal 8 14 2 2" xfId="50996" xr:uid="{00000000-0005-0000-0000-00002AC40000}"/>
    <cellStyle name="Normal 8 14 3" xfId="50997" xr:uid="{00000000-0005-0000-0000-00002BC40000}"/>
    <cellStyle name="Normal 8 14 3 2" xfId="50998" xr:uid="{00000000-0005-0000-0000-00002CC40000}"/>
    <cellStyle name="Normal 8 14 3 2 2" xfId="50999" xr:uid="{00000000-0005-0000-0000-00002DC40000}"/>
    <cellStyle name="Normal 8 14 3 3" xfId="51000" xr:uid="{00000000-0005-0000-0000-00002EC40000}"/>
    <cellStyle name="Normal 8 14 4" xfId="51001" xr:uid="{00000000-0005-0000-0000-00002FC40000}"/>
    <cellStyle name="Normal 8 15" xfId="51002" xr:uid="{00000000-0005-0000-0000-000030C40000}"/>
    <cellStyle name="Normal 8 15 2" xfId="51003" xr:uid="{00000000-0005-0000-0000-000031C40000}"/>
    <cellStyle name="Normal 8 15 2 2" xfId="51004" xr:uid="{00000000-0005-0000-0000-000032C40000}"/>
    <cellStyle name="Normal 8 15 3" xfId="51005" xr:uid="{00000000-0005-0000-0000-000033C40000}"/>
    <cellStyle name="Normal 8 15 3 2" xfId="51006" xr:uid="{00000000-0005-0000-0000-000034C40000}"/>
    <cellStyle name="Normal 8 15 3 2 2" xfId="51007" xr:uid="{00000000-0005-0000-0000-000035C40000}"/>
    <cellStyle name="Normal 8 15 3 3" xfId="51008" xr:uid="{00000000-0005-0000-0000-000036C40000}"/>
    <cellStyle name="Normal 8 15 4" xfId="51009" xr:uid="{00000000-0005-0000-0000-000037C40000}"/>
    <cellStyle name="Normal 8 16" xfId="51010" xr:uid="{00000000-0005-0000-0000-000038C40000}"/>
    <cellStyle name="Normal 8 16 2" xfId="51011" xr:uid="{00000000-0005-0000-0000-000039C40000}"/>
    <cellStyle name="Normal 8 16 2 2" xfId="51012" xr:uid="{00000000-0005-0000-0000-00003AC40000}"/>
    <cellStyle name="Normal 8 16 3" xfId="51013" xr:uid="{00000000-0005-0000-0000-00003BC40000}"/>
    <cellStyle name="Normal 8 17" xfId="51014" xr:uid="{00000000-0005-0000-0000-00003CC40000}"/>
    <cellStyle name="Normal 8 17 2" xfId="51015" xr:uid="{00000000-0005-0000-0000-00003DC40000}"/>
    <cellStyle name="Normal 8 18" xfId="51016" xr:uid="{00000000-0005-0000-0000-00003EC40000}"/>
    <cellStyle name="Normal 8 18 2" xfId="51017" xr:uid="{00000000-0005-0000-0000-00003FC40000}"/>
    <cellStyle name="Normal 8 19" xfId="51018" xr:uid="{00000000-0005-0000-0000-000040C40000}"/>
    <cellStyle name="Normal 8 2" xfId="1496" xr:uid="{00000000-0005-0000-0000-000041C40000}"/>
    <cellStyle name="Normal 8 2 10" xfId="51019" xr:uid="{00000000-0005-0000-0000-000042C40000}"/>
    <cellStyle name="Normal 8 2 10 2" xfId="51020" xr:uid="{00000000-0005-0000-0000-000043C40000}"/>
    <cellStyle name="Normal 8 2 10 2 2" xfId="51021" xr:uid="{00000000-0005-0000-0000-000044C40000}"/>
    <cellStyle name="Normal 8 2 10 2 2 2" xfId="51022" xr:uid="{00000000-0005-0000-0000-000045C40000}"/>
    <cellStyle name="Normal 8 2 10 2 2 2 2" xfId="51023" xr:uid="{00000000-0005-0000-0000-000046C40000}"/>
    <cellStyle name="Normal 8 2 10 2 2 3" xfId="51024" xr:uid="{00000000-0005-0000-0000-000047C40000}"/>
    <cellStyle name="Normal 8 2 10 2 2 3 2" xfId="51025" xr:uid="{00000000-0005-0000-0000-000048C40000}"/>
    <cellStyle name="Normal 8 2 10 2 2 3 2 2" xfId="51026" xr:uid="{00000000-0005-0000-0000-000049C40000}"/>
    <cellStyle name="Normal 8 2 10 2 2 3 3" xfId="51027" xr:uid="{00000000-0005-0000-0000-00004AC40000}"/>
    <cellStyle name="Normal 8 2 10 2 2 4" xfId="51028" xr:uid="{00000000-0005-0000-0000-00004BC40000}"/>
    <cellStyle name="Normal 8 2 10 2 3" xfId="51029" xr:uid="{00000000-0005-0000-0000-00004CC40000}"/>
    <cellStyle name="Normal 8 2 10 2 3 2" xfId="51030" xr:uid="{00000000-0005-0000-0000-00004DC40000}"/>
    <cellStyle name="Normal 8 2 10 2 4" xfId="51031" xr:uid="{00000000-0005-0000-0000-00004EC40000}"/>
    <cellStyle name="Normal 8 2 10 2 4 2" xfId="51032" xr:uid="{00000000-0005-0000-0000-00004FC40000}"/>
    <cellStyle name="Normal 8 2 10 2 4 2 2" xfId="51033" xr:uid="{00000000-0005-0000-0000-000050C40000}"/>
    <cellStyle name="Normal 8 2 10 2 4 3" xfId="51034" xr:uid="{00000000-0005-0000-0000-000051C40000}"/>
    <cellStyle name="Normal 8 2 10 2 5" xfId="51035" xr:uid="{00000000-0005-0000-0000-000052C40000}"/>
    <cellStyle name="Normal 8 2 10 3" xfId="51036" xr:uid="{00000000-0005-0000-0000-000053C40000}"/>
    <cellStyle name="Normal 8 2 10 3 2" xfId="51037" xr:uid="{00000000-0005-0000-0000-000054C40000}"/>
    <cellStyle name="Normal 8 2 10 3 2 2" xfId="51038" xr:uid="{00000000-0005-0000-0000-000055C40000}"/>
    <cellStyle name="Normal 8 2 10 3 3" xfId="51039" xr:uid="{00000000-0005-0000-0000-000056C40000}"/>
    <cellStyle name="Normal 8 2 10 3 3 2" xfId="51040" xr:uid="{00000000-0005-0000-0000-000057C40000}"/>
    <cellStyle name="Normal 8 2 10 3 3 2 2" xfId="51041" xr:uid="{00000000-0005-0000-0000-000058C40000}"/>
    <cellStyle name="Normal 8 2 10 3 3 3" xfId="51042" xr:uid="{00000000-0005-0000-0000-000059C40000}"/>
    <cellStyle name="Normal 8 2 10 3 4" xfId="51043" xr:uid="{00000000-0005-0000-0000-00005AC40000}"/>
    <cellStyle name="Normal 8 2 10 4" xfId="51044" xr:uid="{00000000-0005-0000-0000-00005BC40000}"/>
    <cellStyle name="Normal 8 2 10 4 2" xfId="51045" xr:uid="{00000000-0005-0000-0000-00005CC40000}"/>
    <cellStyle name="Normal 8 2 10 5" xfId="51046" xr:uid="{00000000-0005-0000-0000-00005DC40000}"/>
    <cellStyle name="Normal 8 2 10 5 2" xfId="51047" xr:uid="{00000000-0005-0000-0000-00005EC40000}"/>
    <cellStyle name="Normal 8 2 10 5 2 2" xfId="51048" xr:uid="{00000000-0005-0000-0000-00005FC40000}"/>
    <cellStyle name="Normal 8 2 10 5 3" xfId="51049" xr:uid="{00000000-0005-0000-0000-000060C40000}"/>
    <cellStyle name="Normal 8 2 10 6" xfId="51050" xr:uid="{00000000-0005-0000-0000-000061C40000}"/>
    <cellStyle name="Normal 8 2 11" xfId="51051" xr:uid="{00000000-0005-0000-0000-000062C40000}"/>
    <cellStyle name="Normal 8 2 11 2" xfId="51052" xr:uid="{00000000-0005-0000-0000-000063C40000}"/>
    <cellStyle name="Normal 8 2 11 2 2" xfId="51053" xr:uid="{00000000-0005-0000-0000-000064C40000}"/>
    <cellStyle name="Normal 8 2 11 2 2 2" xfId="51054" xr:uid="{00000000-0005-0000-0000-000065C40000}"/>
    <cellStyle name="Normal 8 2 11 2 3" xfId="51055" xr:uid="{00000000-0005-0000-0000-000066C40000}"/>
    <cellStyle name="Normal 8 2 11 2 3 2" xfId="51056" xr:uid="{00000000-0005-0000-0000-000067C40000}"/>
    <cellStyle name="Normal 8 2 11 2 3 2 2" xfId="51057" xr:uid="{00000000-0005-0000-0000-000068C40000}"/>
    <cellStyle name="Normal 8 2 11 2 3 3" xfId="51058" xr:uid="{00000000-0005-0000-0000-000069C40000}"/>
    <cellStyle name="Normal 8 2 11 2 4" xfId="51059" xr:uid="{00000000-0005-0000-0000-00006AC40000}"/>
    <cellStyle name="Normal 8 2 11 3" xfId="51060" xr:uid="{00000000-0005-0000-0000-00006BC40000}"/>
    <cellStyle name="Normal 8 2 11 3 2" xfId="51061" xr:uid="{00000000-0005-0000-0000-00006CC40000}"/>
    <cellStyle name="Normal 8 2 11 4" xfId="51062" xr:uid="{00000000-0005-0000-0000-00006DC40000}"/>
    <cellStyle name="Normal 8 2 11 4 2" xfId="51063" xr:uid="{00000000-0005-0000-0000-00006EC40000}"/>
    <cellStyle name="Normal 8 2 11 4 2 2" xfId="51064" xr:uid="{00000000-0005-0000-0000-00006FC40000}"/>
    <cellStyle name="Normal 8 2 11 4 3" xfId="51065" xr:uid="{00000000-0005-0000-0000-000070C40000}"/>
    <cellStyle name="Normal 8 2 11 5" xfId="51066" xr:uid="{00000000-0005-0000-0000-000071C40000}"/>
    <cellStyle name="Normal 8 2 12" xfId="51067" xr:uid="{00000000-0005-0000-0000-000072C40000}"/>
    <cellStyle name="Normal 8 2 12 2" xfId="51068" xr:uid="{00000000-0005-0000-0000-000073C40000}"/>
    <cellStyle name="Normal 8 2 12 2 2" xfId="51069" xr:uid="{00000000-0005-0000-0000-000074C40000}"/>
    <cellStyle name="Normal 8 2 12 3" xfId="51070" xr:uid="{00000000-0005-0000-0000-000075C40000}"/>
    <cellStyle name="Normal 8 2 12 3 2" xfId="51071" xr:uid="{00000000-0005-0000-0000-000076C40000}"/>
    <cellStyle name="Normal 8 2 12 3 2 2" xfId="51072" xr:uid="{00000000-0005-0000-0000-000077C40000}"/>
    <cellStyle name="Normal 8 2 12 3 3" xfId="51073" xr:uid="{00000000-0005-0000-0000-000078C40000}"/>
    <cellStyle name="Normal 8 2 12 4" xfId="51074" xr:uid="{00000000-0005-0000-0000-000079C40000}"/>
    <cellStyle name="Normal 8 2 13" xfId="51075" xr:uid="{00000000-0005-0000-0000-00007AC40000}"/>
    <cellStyle name="Normal 8 2 13 2" xfId="51076" xr:uid="{00000000-0005-0000-0000-00007BC40000}"/>
    <cellStyle name="Normal 8 2 13 2 2" xfId="51077" xr:uid="{00000000-0005-0000-0000-00007CC40000}"/>
    <cellStyle name="Normal 8 2 13 3" xfId="51078" xr:uid="{00000000-0005-0000-0000-00007DC40000}"/>
    <cellStyle name="Normal 8 2 13 3 2" xfId="51079" xr:uid="{00000000-0005-0000-0000-00007EC40000}"/>
    <cellStyle name="Normal 8 2 13 3 2 2" xfId="51080" xr:uid="{00000000-0005-0000-0000-00007FC40000}"/>
    <cellStyle name="Normal 8 2 13 3 3" xfId="51081" xr:uid="{00000000-0005-0000-0000-000080C40000}"/>
    <cellStyle name="Normal 8 2 13 4" xfId="51082" xr:uid="{00000000-0005-0000-0000-000081C40000}"/>
    <cellStyle name="Normal 8 2 14" xfId="51083" xr:uid="{00000000-0005-0000-0000-000082C40000}"/>
    <cellStyle name="Normal 8 2 14 2" xfId="51084" xr:uid="{00000000-0005-0000-0000-000083C40000}"/>
    <cellStyle name="Normal 8 2 14 2 2" xfId="51085" xr:uid="{00000000-0005-0000-0000-000084C40000}"/>
    <cellStyle name="Normal 8 2 14 3" xfId="51086" xr:uid="{00000000-0005-0000-0000-000085C40000}"/>
    <cellStyle name="Normal 8 2 14 3 2" xfId="51087" xr:uid="{00000000-0005-0000-0000-000086C40000}"/>
    <cellStyle name="Normal 8 2 14 3 2 2" xfId="51088" xr:uid="{00000000-0005-0000-0000-000087C40000}"/>
    <cellStyle name="Normal 8 2 14 3 3" xfId="51089" xr:uid="{00000000-0005-0000-0000-000088C40000}"/>
    <cellStyle name="Normal 8 2 14 4" xfId="51090" xr:uid="{00000000-0005-0000-0000-000089C40000}"/>
    <cellStyle name="Normal 8 2 15" xfId="51091" xr:uid="{00000000-0005-0000-0000-00008AC40000}"/>
    <cellStyle name="Normal 8 2 15 2" xfId="51092" xr:uid="{00000000-0005-0000-0000-00008BC40000}"/>
    <cellStyle name="Normal 8 2 15 2 2" xfId="51093" xr:uid="{00000000-0005-0000-0000-00008CC40000}"/>
    <cellStyle name="Normal 8 2 15 3" xfId="51094" xr:uid="{00000000-0005-0000-0000-00008DC40000}"/>
    <cellStyle name="Normal 8 2 16" xfId="51095" xr:uid="{00000000-0005-0000-0000-00008EC40000}"/>
    <cellStyle name="Normal 8 2 16 2" xfId="51096" xr:uid="{00000000-0005-0000-0000-00008FC40000}"/>
    <cellStyle name="Normal 8 2 17" xfId="51097" xr:uid="{00000000-0005-0000-0000-000090C40000}"/>
    <cellStyle name="Normal 8 2 17 2" xfId="51098" xr:uid="{00000000-0005-0000-0000-000091C40000}"/>
    <cellStyle name="Normal 8 2 18" xfId="51099" xr:uid="{00000000-0005-0000-0000-000092C40000}"/>
    <cellStyle name="Normal 8 2 19" xfId="51100" xr:uid="{00000000-0005-0000-0000-000093C40000}"/>
    <cellStyle name="Normal 8 2 2" xfId="1497" xr:uid="{00000000-0005-0000-0000-000094C40000}"/>
    <cellStyle name="Normal 8 2 2 10" xfId="51101" xr:uid="{00000000-0005-0000-0000-000095C40000}"/>
    <cellStyle name="Normal 8 2 2 10 2" xfId="51102" xr:uid="{00000000-0005-0000-0000-000096C40000}"/>
    <cellStyle name="Normal 8 2 2 10 2 2" xfId="51103" xr:uid="{00000000-0005-0000-0000-000097C40000}"/>
    <cellStyle name="Normal 8 2 2 10 3" xfId="51104" xr:uid="{00000000-0005-0000-0000-000098C40000}"/>
    <cellStyle name="Normal 8 2 2 10 3 2" xfId="51105" xr:uid="{00000000-0005-0000-0000-000099C40000}"/>
    <cellStyle name="Normal 8 2 2 10 3 2 2" xfId="51106" xr:uid="{00000000-0005-0000-0000-00009AC40000}"/>
    <cellStyle name="Normal 8 2 2 10 3 3" xfId="51107" xr:uid="{00000000-0005-0000-0000-00009BC40000}"/>
    <cellStyle name="Normal 8 2 2 10 4" xfId="51108" xr:uid="{00000000-0005-0000-0000-00009CC40000}"/>
    <cellStyle name="Normal 8 2 2 11" xfId="51109" xr:uid="{00000000-0005-0000-0000-00009DC40000}"/>
    <cellStyle name="Normal 8 2 2 11 2" xfId="51110" xr:uid="{00000000-0005-0000-0000-00009EC40000}"/>
    <cellStyle name="Normal 8 2 2 11 2 2" xfId="51111" xr:uid="{00000000-0005-0000-0000-00009FC40000}"/>
    <cellStyle name="Normal 8 2 2 11 3" xfId="51112" xr:uid="{00000000-0005-0000-0000-0000A0C40000}"/>
    <cellStyle name="Normal 8 2 2 11 3 2" xfId="51113" xr:uid="{00000000-0005-0000-0000-0000A1C40000}"/>
    <cellStyle name="Normal 8 2 2 11 3 2 2" xfId="51114" xr:uid="{00000000-0005-0000-0000-0000A2C40000}"/>
    <cellStyle name="Normal 8 2 2 11 3 3" xfId="51115" xr:uid="{00000000-0005-0000-0000-0000A3C40000}"/>
    <cellStyle name="Normal 8 2 2 11 4" xfId="51116" xr:uid="{00000000-0005-0000-0000-0000A4C40000}"/>
    <cellStyle name="Normal 8 2 2 12" xfId="51117" xr:uid="{00000000-0005-0000-0000-0000A5C40000}"/>
    <cellStyle name="Normal 8 2 2 12 2" xfId="51118" xr:uid="{00000000-0005-0000-0000-0000A6C40000}"/>
    <cellStyle name="Normal 8 2 2 12 2 2" xfId="51119" xr:uid="{00000000-0005-0000-0000-0000A7C40000}"/>
    <cellStyle name="Normal 8 2 2 12 3" xfId="51120" xr:uid="{00000000-0005-0000-0000-0000A8C40000}"/>
    <cellStyle name="Normal 8 2 2 12 3 2" xfId="51121" xr:uid="{00000000-0005-0000-0000-0000A9C40000}"/>
    <cellStyle name="Normal 8 2 2 12 3 2 2" xfId="51122" xr:uid="{00000000-0005-0000-0000-0000AAC40000}"/>
    <cellStyle name="Normal 8 2 2 12 3 3" xfId="51123" xr:uid="{00000000-0005-0000-0000-0000ABC40000}"/>
    <cellStyle name="Normal 8 2 2 12 4" xfId="51124" xr:uid="{00000000-0005-0000-0000-0000ACC40000}"/>
    <cellStyle name="Normal 8 2 2 13" xfId="51125" xr:uid="{00000000-0005-0000-0000-0000ADC40000}"/>
    <cellStyle name="Normal 8 2 2 13 2" xfId="51126" xr:uid="{00000000-0005-0000-0000-0000AEC40000}"/>
    <cellStyle name="Normal 8 2 2 13 2 2" xfId="51127" xr:uid="{00000000-0005-0000-0000-0000AFC40000}"/>
    <cellStyle name="Normal 8 2 2 13 3" xfId="51128" xr:uid="{00000000-0005-0000-0000-0000B0C40000}"/>
    <cellStyle name="Normal 8 2 2 14" xfId="51129" xr:uid="{00000000-0005-0000-0000-0000B1C40000}"/>
    <cellStyle name="Normal 8 2 2 14 2" xfId="51130" xr:uid="{00000000-0005-0000-0000-0000B2C40000}"/>
    <cellStyle name="Normal 8 2 2 15" xfId="51131" xr:uid="{00000000-0005-0000-0000-0000B3C40000}"/>
    <cellStyle name="Normal 8 2 2 15 2" xfId="51132" xr:uid="{00000000-0005-0000-0000-0000B4C40000}"/>
    <cellStyle name="Normal 8 2 2 16" xfId="51133" xr:uid="{00000000-0005-0000-0000-0000B5C40000}"/>
    <cellStyle name="Normal 8 2 2 17" xfId="51134" xr:uid="{00000000-0005-0000-0000-0000B6C40000}"/>
    <cellStyle name="Normal 8 2 2 2" xfId="1498" xr:uid="{00000000-0005-0000-0000-0000B7C40000}"/>
    <cellStyle name="Normal 8 2 2 2 10" xfId="51135" xr:uid="{00000000-0005-0000-0000-0000B8C40000}"/>
    <cellStyle name="Normal 8 2 2 2 11" xfId="51136" xr:uid="{00000000-0005-0000-0000-0000B9C40000}"/>
    <cellStyle name="Normal 8 2 2 2 2" xfId="1499" xr:uid="{00000000-0005-0000-0000-0000BAC40000}"/>
    <cellStyle name="Normal 8 2 2 2 2 10" xfId="51137" xr:uid="{00000000-0005-0000-0000-0000BBC40000}"/>
    <cellStyle name="Normal 8 2 2 2 2 2" xfId="1500" xr:uid="{00000000-0005-0000-0000-0000BCC40000}"/>
    <cellStyle name="Normal 8 2 2 2 2 2 2" xfId="51138" xr:uid="{00000000-0005-0000-0000-0000BDC40000}"/>
    <cellStyle name="Normal 8 2 2 2 2 2 2 2" xfId="51139" xr:uid="{00000000-0005-0000-0000-0000BEC40000}"/>
    <cellStyle name="Normal 8 2 2 2 2 2 2 2 2" xfId="51140" xr:uid="{00000000-0005-0000-0000-0000BFC40000}"/>
    <cellStyle name="Normal 8 2 2 2 2 2 2 2 2 2" xfId="51141" xr:uid="{00000000-0005-0000-0000-0000C0C40000}"/>
    <cellStyle name="Normal 8 2 2 2 2 2 2 2 3" xfId="51142" xr:uid="{00000000-0005-0000-0000-0000C1C40000}"/>
    <cellStyle name="Normal 8 2 2 2 2 2 2 2 3 2" xfId="51143" xr:uid="{00000000-0005-0000-0000-0000C2C40000}"/>
    <cellStyle name="Normal 8 2 2 2 2 2 2 2 3 2 2" xfId="51144" xr:uid="{00000000-0005-0000-0000-0000C3C40000}"/>
    <cellStyle name="Normal 8 2 2 2 2 2 2 2 3 3" xfId="51145" xr:uid="{00000000-0005-0000-0000-0000C4C40000}"/>
    <cellStyle name="Normal 8 2 2 2 2 2 2 2 4" xfId="51146" xr:uid="{00000000-0005-0000-0000-0000C5C40000}"/>
    <cellStyle name="Normal 8 2 2 2 2 2 2 3" xfId="51147" xr:uid="{00000000-0005-0000-0000-0000C6C40000}"/>
    <cellStyle name="Normal 8 2 2 2 2 2 2 3 2" xfId="51148" xr:uid="{00000000-0005-0000-0000-0000C7C40000}"/>
    <cellStyle name="Normal 8 2 2 2 2 2 2 4" xfId="51149" xr:uid="{00000000-0005-0000-0000-0000C8C40000}"/>
    <cellStyle name="Normal 8 2 2 2 2 2 2 4 2" xfId="51150" xr:uid="{00000000-0005-0000-0000-0000C9C40000}"/>
    <cellStyle name="Normal 8 2 2 2 2 2 2 4 2 2" xfId="51151" xr:uid="{00000000-0005-0000-0000-0000CAC40000}"/>
    <cellStyle name="Normal 8 2 2 2 2 2 2 4 3" xfId="51152" xr:uid="{00000000-0005-0000-0000-0000CBC40000}"/>
    <cellStyle name="Normal 8 2 2 2 2 2 2 5" xfId="51153" xr:uid="{00000000-0005-0000-0000-0000CCC40000}"/>
    <cellStyle name="Normal 8 2 2 2 2 2 2 6" xfId="51154" xr:uid="{00000000-0005-0000-0000-0000CDC40000}"/>
    <cellStyle name="Normal 8 2 2 2 2 2 3" xfId="51155" xr:uid="{00000000-0005-0000-0000-0000CEC40000}"/>
    <cellStyle name="Normal 8 2 2 2 2 2 3 2" xfId="51156" xr:uid="{00000000-0005-0000-0000-0000CFC40000}"/>
    <cellStyle name="Normal 8 2 2 2 2 2 3 2 2" xfId="51157" xr:uid="{00000000-0005-0000-0000-0000D0C40000}"/>
    <cellStyle name="Normal 8 2 2 2 2 2 3 3" xfId="51158" xr:uid="{00000000-0005-0000-0000-0000D1C40000}"/>
    <cellStyle name="Normal 8 2 2 2 2 2 3 3 2" xfId="51159" xr:uid="{00000000-0005-0000-0000-0000D2C40000}"/>
    <cellStyle name="Normal 8 2 2 2 2 2 3 3 2 2" xfId="51160" xr:uid="{00000000-0005-0000-0000-0000D3C40000}"/>
    <cellStyle name="Normal 8 2 2 2 2 2 3 3 3" xfId="51161" xr:uid="{00000000-0005-0000-0000-0000D4C40000}"/>
    <cellStyle name="Normal 8 2 2 2 2 2 3 4" xfId="51162" xr:uid="{00000000-0005-0000-0000-0000D5C40000}"/>
    <cellStyle name="Normal 8 2 2 2 2 2 4" xfId="51163" xr:uid="{00000000-0005-0000-0000-0000D6C40000}"/>
    <cellStyle name="Normal 8 2 2 2 2 2 4 2" xfId="51164" xr:uid="{00000000-0005-0000-0000-0000D7C40000}"/>
    <cellStyle name="Normal 8 2 2 2 2 2 4 2 2" xfId="51165" xr:uid="{00000000-0005-0000-0000-0000D8C40000}"/>
    <cellStyle name="Normal 8 2 2 2 2 2 4 3" xfId="51166" xr:uid="{00000000-0005-0000-0000-0000D9C40000}"/>
    <cellStyle name="Normal 8 2 2 2 2 2 4 3 2" xfId="51167" xr:uid="{00000000-0005-0000-0000-0000DAC40000}"/>
    <cellStyle name="Normal 8 2 2 2 2 2 4 3 2 2" xfId="51168" xr:uid="{00000000-0005-0000-0000-0000DBC40000}"/>
    <cellStyle name="Normal 8 2 2 2 2 2 4 3 3" xfId="51169" xr:uid="{00000000-0005-0000-0000-0000DCC40000}"/>
    <cellStyle name="Normal 8 2 2 2 2 2 4 4" xfId="51170" xr:uid="{00000000-0005-0000-0000-0000DDC40000}"/>
    <cellStyle name="Normal 8 2 2 2 2 2 5" xfId="51171" xr:uid="{00000000-0005-0000-0000-0000DEC40000}"/>
    <cellStyle name="Normal 8 2 2 2 2 2 5 2" xfId="51172" xr:uid="{00000000-0005-0000-0000-0000DFC40000}"/>
    <cellStyle name="Normal 8 2 2 2 2 2 6" xfId="51173" xr:uid="{00000000-0005-0000-0000-0000E0C40000}"/>
    <cellStyle name="Normal 8 2 2 2 2 2 6 2" xfId="51174" xr:uid="{00000000-0005-0000-0000-0000E1C40000}"/>
    <cellStyle name="Normal 8 2 2 2 2 2 6 2 2" xfId="51175" xr:uid="{00000000-0005-0000-0000-0000E2C40000}"/>
    <cellStyle name="Normal 8 2 2 2 2 2 6 3" xfId="51176" xr:uid="{00000000-0005-0000-0000-0000E3C40000}"/>
    <cellStyle name="Normal 8 2 2 2 2 2 7" xfId="51177" xr:uid="{00000000-0005-0000-0000-0000E4C40000}"/>
    <cellStyle name="Normal 8 2 2 2 2 2 7 2" xfId="51178" xr:uid="{00000000-0005-0000-0000-0000E5C40000}"/>
    <cellStyle name="Normal 8 2 2 2 2 2 8" xfId="51179" xr:uid="{00000000-0005-0000-0000-0000E6C40000}"/>
    <cellStyle name="Normal 8 2 2 2 2 2 9" xfId="51180" xr:uid="{00000000-0005-0000-0000-0000E7C40000}"/>
    <cellStyle name="Normal 8 2 2 2 2 3" xfId="51181" xr:uid="{00000000-0005-0000-0000-0000E8C40000}"/>
    <cellStyle name="Normal 8 2 2 2 2 3 2" xfId="51182" xr:uid="{00000000-0005-0000-0000-0000E9C40000}"/>
    <cellStyle name="Normal 8 2 2 2 2 3 2 2" xfId="51183" xr:uid="{00000000-0005-0000-0000-0000EAC40000}"/>
    <cellStyle name="Normal 8 2 2 2 2 3 2 2 2" xfId="51184" xr:uid="{00000000-0005-0000-0000-0000EBC40000}"/>
    <cellStyle name="Normal 8 2 2 2 2 3 2 3" xfId="51185" xr:uid="{00000000-0005-0000-0000-0000ECC40000}"/>
    <cellStyle name="Normal 8 2 2 2 2 3 2 3 2" xfId="51186" xr:uid="{00000000-0005-0000-0000-0000EDC40000}"/>
    <cellStyle name="Normal 8 2 2 2 2 3 2 3 2 2" xfId="51187" xr:uid="{00000000-0005-0000-0000-0000EEC40000}"/>
    <cellStyle name="Normal 8 2 2 2 2 3 2 3 3" xfId="51188" xr:uid="{00000000-0005-0000-0000-0000EFC40000}"/>
    <cellStyle name="Normal 8 2 2 2 2 3 2 4" xfId="51189" xr:uid="{00000000-0005-0000-0000-0000F0C40000}"/>
    <cellStyle name="Normal 8 2 2 2 2 3 2 5" xfId="51190" xr:uid="{00000000-0005-0000-0000-0000F1C40000}"/>
    <cellStyle name="Normal 8 2 2 2 2 3 3" xfId="51191" xr:uid="{00000000-0005-0000-0000-0000F2C40000}"/>
    <cellStyle name="Normal 8 2 2 2 2 3 3 2" xfId="51192" xr:uid="{00000000-0005-0000-0000-0000F3C40000}"/>
    <cellStyle name="Normal 8 2 2 2 2 3 4" xfId="51193" xr:uid="{00000000-0005-0000-0000-0000F4C40000}"/>
    <cellStyle name="Normal 8 2 2 2 2 3 4 2" xfId="51194" xr:uid="{00000000-0005-0000-0000-0000F5C40000}"/>
    <cellStyle name="Normal 8 2 2 2 2 3 4 2 2" xfId="51195" xr:uid="{00000000-0005-0000-0000-0000F6C40000}"/>
    <cellStyle name="Normal 8 2 2 2 2 3 4 3" xfId="51196" xr:uid="{00000000-0005-0000-0000-0000F7C40000}"/>
    <cellStyle name="Normal 8 2 2 2 2 3 5" xfId="51197" xr:uid="{00000000-0005-0000-0000-0000F8C40000}"/>
    <cellStyle name="Normal 8 2 2 2 2 3 6" xfId="51198" xr:uid="{00000000-0005-0000-0000-0000F9C40000}"/>
    <cellStyle name="Normal 8 2 2 2 2 4" xfId="51199" xr:uid="{00000000-0005-0000-0000-0000FAC40000}"/>
    <cellStyle name="Normal 8 2 2 2 2 4 2" xfId="51200" xr:uid="{00000000-0005-0000-0000-0000FBC40000}"/>
    <cellStyle name="Normal 8 2 2 2 2 4 2 2" xfId="51201" xr:uid="{00000000-0005-0000-0000-0000FCC40000}"/>
    <cellStyle name="Normal 8 2 2 2 2 4 3" xfId="51202" xr:uid="{00000000-0005-0000-0000-0000FDC40000}"/>
    <cellStyle name="Normal 8 2 2 2 2 4 3 2" xfId="51203" xr:uid="{00000000-0005-0000-0000-0000FEC40000}"/>
    <cellStyle name="Normal 8 2 2 2 2 4 3 2 2" xfId="51204" xr:uid="{00000000-0005-0000-0000-0000FFC40000}"/>
    <cellStyle name="Normal 8 2 2 2 2 4 3 3" xfId="51205" xr:uid="{00000000-0005-0000-0000-000000C50000}"/>
    <cellStyle name="Normal 8 2 2 2 2 4 4" xfId="51206" xr:uid="{00000000-0005-0000-0000-000001C50000}"/>
    <cellStyle name="Normal 8 2 2 2 2 4 5" xfId="51207" xr:uid="{00000000-0005-0000-0000-000002C50000}"/>
    <cellStyle name="Normal 8 2 2 2 2 5" xfId="51208" xr:uid="{00000000-0005-0000-0000-000003C50000}"/>
    <cellStyle name="Normal 8 2 2 2 2 5 2" xfId="51209" xr:uid="{00000000-0005-0000-0000-000004C50000}"/>
    <cellStyle name="Normal 8 2 2 2 2 5 2 2" xfId="51210" xr:uid="{00000000-0005-0000-0000-000005C50000}"/>
    <cellStyle name="Normal 8 2 2 2 2 5 3" xfId="51211" xr:uid="{00000000-0005-0000-0000-000006C50000}"/>
    <cellStyle name="Normal 8 2 2 2 2 5 3 2" xfId="51212" xr:uid="{00000000-0005-0000-0000-000007C50000}"/>
    <cellStyle name="Normal 8 2 2 2 2 5 3 2 2" xfId="51213" xr:uid="{00000000-0005-0000-0000-000008C50000}"/>
    <cellStyle name="Normal 8 2 2 2 2 5 3 3" xfId="51214" xr:uid="{00000000-0005-0000-0000-000009C50000}"/>
    <cellStyle name="Normal 8 2 2 2 2 5 4" xfId="51215" xr:uid="{00000000-0005-0000-0000-00000AC50000}"/>
    <cellStyle name="Normal 8 2 2 2 2 6" xfId="51216" xr:uid="{00000000-0005-0000-0000-00000BC50000}"/>
    <cellStyle name="Normal 8 2 2 2 2 6 2" xfId="51217" xr:uid="{00000000-0005-0000-0000-00000CC50000}"/>
    <cellStyle name="Normal 8 2 2 2 2 7" xfId="51218" xr:uid="{00000000-0005-0000-0000-00000DC50000}"/>
    <cellStyle name="Normal 8 2 2 2 2 7 2" xfId="51219" xr:uid="{00000000-0005-0000-0000-00000EC50000}"/>
    <cellStyle name="Normal 8 2 2 2 2 7 2 2" xfId="51220" xr:uid="{00000000-0005-0000-0000-00000FC50000}"/>
    <cellStyle name="Normal 8 2 2 2 2 7 3" xfId="51221" xr:uid="{00000000-0005-0000-0000-000010C50000}"/>
    <cellStyle name="Normal 8 2 2 2 2 8" xfId="51222" xr:uid="{00000000-0005-0000-0000-000011C50000}"/>
    <cellStyle name="Normal 8 2 2 2 2 8 2" xfId="51223" xr:uid="{00000000-0005-0000-0000-000012C50000}"/>
    <cellStyle name="Normal 8 2 2 2 2 9" xfId="51224" xr:uid="{00000000-0005-0000-0000-000013C50000}"/>
    <cellStyle name="Normal 8 2 2 2 2_T-straight with PEDs adjustor" xfId="51225" xr:uid="{00000000-0005-0000-0000-000014C50000}"/>
    <cellStyle name="Normal 8 2 2 2 3" xfId="1501" xr:uid="{00000000-0005-0000-0000-000015C50000}"/>
    <cellStyle name="Normal 8 2 2 2 3 2" xfId="51226" xr:uid="{00000000-0005-0000-0000-000016C50000}"/>
    <cellStyle name="Normal 8 2 2 2 3 2 2" xfId="51227" xr:uid="{00000000-0005-0000-0000-000017C50000}"/>
    <cellStyle name="Normal 8 2 2 2 3 2 2 2" xfId="51228" xr:uid="{00000000-0005-0000-0000-000018C50000}"/>
    <cellStyle name="Normal 8 2 2 2 3 2 2 2 2" xfId="51229" xr:uid="{00000000-0005-0000-0000-000019C50000}"/>
    <cellStyle name="Normal 8 2 2 2 3 2 2 3" xfId="51230" xr:uid="{00000000-0005-0000-0000-00001AC50000}"/>
    <cellStyle name="Normal 8 2 2 2 3 2 2 3 2" xfId="51231" xr:uid="{00000000-0005-0000-0000-00001BC50000}"/>
    <cellStyle name="Normal 8 2 2 2 3 2 2 3 2 2" xfId="51232" xr:uid="{00000000-0005-0000-0000-00001CC50000}"/>
    <cellStyle name="Normal 8 2 2 2 3 2 2 3 3" xfId="51233" xr:uid="{00000000-0005-0000-0000-00001DC50000}"/>
    <cellStyle name="Normal 8 2 2 2 3 2 2 4" xfId="51234" xr:uid="{00000000-0005-0000-0000-00001EC50000}"/>
    <cellStyle name="Normal 8 2 2 2 3 2 3" xfId="51235" xr:uid="{00000000-0005-0000-0000-00001FC50000}"/>
    <cellStyle name="Normal 8 2 2 2 3 2 3 2" xfId="51236" xr:uid="{00000000-0005-0000-0000-000020C50000}"/>
    <cellStyle name="Normal 8 2 2 2 3 2 4" xfId="51237" xr:uid="{00000000-0005-0000-0000-000021C50000}"/>
    <cellStyle name="Normal 8 2 2 2 3 2 4 2" xfId="51238" xr:uid="{00000000-0005-0000-0000-000022C50000}"/>
    <cellStyle name="Normal 8 2 2 2 3 2 4 2 2" xfId="51239" xr:uid="{00000000-0005-0000-0000-000023C50000}"/>
    <cellStyle name="Normal 8 2 2 2 3 2 4 3" xfId="51240" xr:uid="{00000000-0005-0000-0000-000024C50000}"/>
    <cellStyle name="Normal 8 2 2 2 3 2 5" xfId="51241" xr:uid="{00000000-0005-0000-0000-000025C50000}"/>
    <cellStyle name="Normal 8 2 2 2 3 2 6" xfId="51242" xr:uid="{00000000-0005-0000-0000-000026C50000}"/>
    <cellStyle name="Normal 8 2 2 2 3 3" xfId="51243" xr:uid="{00000000-0005-0000-0000-000027C50000}"/>
    <cellStyle name="Normal 8 2 2 2 3 3 2" xfId="51244" xr:uid="{00000000-0005-0000-0000-000028C50000}"/>
    <cellStyle name="Normal 8 2 2 2 3 3 2 2" xfId="51245" xr:uid="{00000000-0005-0000-0000-000029C50000}"/>
    <cellStyle name="Normal 8 2 2 2 3 3 3" xfId="51246" xr:uid="{00000000-0005-0000-0000-00002AC50000}"/>
    <cellStyle name="Normal 8 2 2 2 3 3 3 2" xfId="51247" xr:uid="{00000000-0005-0000-0000-00002BC50000}"/>
    <cellStyle name="Normal 8 2 2 2 3 3 3 2 2" xfId="51248" xr:uid="{00000000-0005-0000-0000-00002CC50000}"/>
    <cellStyle name="Normal 8 2 2 2 3 3 3 3" xfId="51249" xr:uid="{00000000-0005-0000-0000-00002DC50000}"/>
    <cellStyle name="Normal 8 2 2 2 3 3 4" xfId="51250" xr:uid="{00000000-0005-0000-0000-00002EC50000}"/>
    <cellStyle name="Normal 8 2 2 2 3 4" xfId="51251" xr:uid="{00000000-0005-0000-0000-00002FC50000}"/>
    <cellStyle name="Normal 8 2 2 2 3 4 2" xfId="51252" xr:uid="{00000000-0005-0000-0000-000030C50000}"/>
    <cellStyle name="Normal 8 2 2 2 3 4 2 2" xfId="51253" xr:uid="{00000000-0005-0000-0000-000031C50000}"/>
    <cellStyle name="Normal 8 2 2 2 3 4 3" xfId="51254" xr:uid="{00000000-0005-0000-0000-000032C50000}"/>
    <cellStyle name="Normal 8 2 2 2 3 4 3 2" xfId="51255" xr:uid="{00000000-0005-0000-0000-000033C50000}"/>
    <cellStyle name="Normal 8 2 2 2 3 4 3 2 2" xfId="51256" xr:uid="{00000000-0005-0000-0000-000034C50000}"/>
    <cellStyle name="Normal 8 2 2 2 3 4 3 3" xfId="51257" xr:uid="{00000000-0005-0000-0000-000035C50000}"/>
    <cellStyle name="Normal 8 2 2 2 3 4 4" xfId="51258" xr:uid="{00000000-0005-0000-0000-000036C50000}"/>
    <cellStyle name="Normal 8 2 2 2 3 5" xfId="51259" xr:uid="{00000000-0005-0000-0000-000037C50000}"/>
    <cellStyle name="Normal 8 2 2 2 3 5 2" xfId="51260" xr:uid="{00000000-0005-0000-0000-000038C50000}"/>
    <cellStyle name="Normal 8 2 2 2 3 6" xfId="51261" xr:uid="{00000000-0005-0000-0000-000039C50000}"/>
    <cellStyle name="Normal 8 2 2 2 3 6 2" xfId="51262" xr:uid="{00000000-0005-0000-0000-00003AC50000}"/>
    <cellStyle name="Normal 8 2 2 2 3 6 2 2" xfId="51263" xr:uid="{00000000-0005-0000-0000-00003BC50000}"/>
    <cellStyle name="Normal 8 2 2 2 3 6 3" xfId="51264" xr:uid="{00000000-0005-0000-0000-00003CC50000}"/>
    <cellStyle name="Normal 8 2 2 2 3 7" xfId="51265" xr:uid="{00000000-0005-0000-0000-00003DC50000}"/>
    <cellStyle name="Normal 8 2 2 2 3 7 2" xfId="51266" xr:uid="{00000000-0005-0000-0000-00003EC50000}"/>
    <cellStyle name="Normal 8 2 2 2 3 8" xfId="51267" xr:uid="{00000000-0005-0000-0000-00003FC50000}"/>
    <cellStyle name="Normal 8 2 2 2 3 9" xfId="51268" xr:uid="{00000000-0005-0000-0000-000040C50000}"/>
    <cellStyle name="Normal 8 2 2 2 4" xfId="51269" xr:uid="{00000000-0005-0000-0000-000041C50000}"/>
    <cellStyle name="Normal 8 2 2 2 4 2" xfId="51270" xr:uid="{00000000-0005-0000-0000-000042C50000}"/>
    <cellStyle name="Normal 8 2 2 2 4 2 2" xfId="51271" xr:uid="{00000000-0005-0000-0000-000043C50000}"/>
    <cellStyle name="Normal 8 2 2 2 4 2 2 2" xfId="51272" xr:uid="{00000000-0005-0000-0000-000044C50000}"/>
    <cellStyle name="Normal 8 2 2 2 4 2 3" xfId="51273" xr:uid="{00000000-0005-0000-0000-000045C50000}"/>
    <cellStyle name="Normal 8 2 2 2 4 2 3 2" xfId="51274" xr:uid="{00000000-0005-0000-0000-000046C50000}"/>
    <cellStyle name="Normal 8 2 2 2 4 2 3 2 2" xfId="51275" xr:uid="{00000000-0005-0000-0000-000047C50000}"/>
    <cellStyle name="Normal 8 2 2 2 4 2 3 3" xfId="51276" xr:uid="{00000000-0005-0000-0000-000048C50000}"/>
    <cellStyle name="Normal 8 2 2 2 4 2 4" xfId="51277" xr:uid="{00000000-0005-0000-0000-000049C50000}"/>
    <cellStyle name="Normal 8 2 2 2 4 2 5" xfId="51278" xr:uid="{00000000-0005-0000-0000-00004AC50000}"/>
    <cellStyle name="Normal 8 2 2 2 4 3" xfId="51279" xr:uid="{00000000-0005-0000-0000-00004BC50000}"/>
    <cellStyle name="Normal 8 2 2 2 4 3 2" xfId="51280" xr:uid="{00000000-0005-0000-0000-00004CC50000}"/>
    <cellStyle name="Normal 8 2 2 2 4 4" xfId="51281" xr:uid="{00000000-0005-0000-0000-00004DC50000}"/>
    <cellStyle name="Normal 8 2 2 2 4 4 2" xfId="51282" xr:uid="{00000000-0005-0000-0000-00004EC50000}"/>
    <cellStyle name="Normal 8 2 2 2 4 4 2 2" xfId="51283" xr:uid="{00000000-0005-0000-0000-00004FC50000}"/>
    <cellStyle name="Normal 8 2 2 2 4 4 3" xfId="51284" xr:uid="{00000000-0005-0000-0000-000050C50000}"/>
    <cellStyle name="Normal 8 2 2 2 4 5" xfId="51285" xr:uid="{00000000-0005-0000-0000-000051C50000}"/>
    <cellStyle name="Normal 8 2 2 2 4 6" xfId="51286" xr:uid="{00000000-0005-0000-0000-000052C50000}"/>
    <cellStyle name="Normal 8 2 2 2 5" xfId="51287" xr:uid="{00000000-0005-0000-0000-000053C50000}"/>
    <cellStyle name="Normal 8 2 2 2 5 2" xfId="51288" xr:uid="{00000000-0005-0000-0000-000054C50000}"/>
    <cellStyle name="Normal 8 2 2 2 5 2 2" xfId="51289" xr:uid="{00000000-0005-0000-0000-000055C50000}"/>
    <cellStyle name="Normal 8 2 2 2 5 3" xfId="51290" xr:uid="{00000000-0005-0000-0000-000056C50000}"/>
    <cellStyle name="Normal 8 2 2 2 5 3 2" xfId="51291" xr:uid="{00000000-0005-0000-0000-000057C50000}"/>
    <cellStyle name="Normal 8 2 2 2 5 3 2 2" xfId="51292" xr:uid="{00000000-0005-0000-0000-000058C50000}"/>
    <cellStyle name="Normal 8 2 2 2 5 3 3" xfId="51293" xr:uid="{00000000-0005-0000-0000-000059C50000}"/>
    <cellStyle name="Normal 8 2 2 2 5 4" xfId="51294" xr:uid="{00000000-0005-0000-0000-00005AC50000}"/>
    <cellStyle name="Normal 8 2 2 2 5 5" xfId="51295" xr:uid="{00000000-0005-0000-0000-00005BC50000}"/>
    <cellStyle name="Normal 8 2 2 2 6" xfId="51296" xr:uid="{00000000-0005-0000-0000-00005CC50000}"/>
    <cellStyle name="Normal 8 2 2 2 6 2" xfId="51297" xr:uid="{00000000-0005-0000-0000-00005DC50000}"/>
    <cellStyle name="Normal 8 2 2 2 6 2 2" xfId="51298" xr:uid="{00000000-0005-0000-0000-00005EC50000}"/>
    <cellStyle name="Normal 8 2 2 2 6 3" xfId="51299" xr:uid="{00000000-0005-0000-0000-00005FC50000}"/>
    <cellStyle name="Normal 8 2 2 2 6 3 2" xfId="51300" xr:uid="{00000000-0005-0000-0000-000060C50000}"/>
    <cellStyle name="Normal 8 2 2 2 6 3 2 2" xfId="51301" xr:uid="{00000000-0005-0000-0000-000061C50000}"/>
    <cellStyle name="Normal 8 2 2 2 6 3 3" xfId="51302" xr:uid="{00000000-0005-0000-0000-000062C50000}"/>
    <cellStyle name="Normal 8 2 2 2 6 4" xfId="51303" xr:uid="{00000000-0005-0000-0000-000063C50000}"/>
    <cellStyle name="Normal 8 2 2 2 7" xfId="51304" xr:uid="{00000000-0005-0000-0000-000064C50000}"/>
    <cellStyle name="Normal 8 2 2 2 7 2" xfId="51305" xr:uid="{00000000-0005-0000-0000-000065C50000}"/>
    <cellStyle name="Normal 8 2 2 2 8" xfId="51306" xr:uid="{00000000-0005-0000-0000-000066C50000}"/>
    <cellStyle name="Normal 8 2 2 2 8 2" xfId="51307" xr:uid="{00000000-0005-0000-0000-000067C50000}"/>
    <cellStyle name="Normal 8 2 2 2 8 2 2" xfId="51308" xr:uid="{00000000-0005-0000-0000-000068C50000}"/>
    <cellStyle name="Normal 8 2 2 2 8 3" xfId="51309" xr:uid="{00000000-0005-0000-0000-000069C50000}"/>
    <cellStyle name="Normal 8 2 2 2 9" xfId="51310" xr:uid="{00000000-0005-0000-0000-00006AC50000}"/>
    <cellStyle name="Normal 8 2 2 2 9 2" xfId="51311" xr:uid="{00000000-0005-0000-0000-00006BC50000}"/>
    <cellStyle name="Normal 8 2 2 2_T-straight with PEDs adjustor" xfId="51312" xr:uid="{00000000-0005-0000-0000-00006CC50000}"/>
    <cellStyle name="Normal 8 2 2 3" xfId="1502" xr:uid="{00000000-0005-0000-0000-00006DC50000}"/>
    <cellStyle name="Normal 8 2 2 3 10" xfId="51313" xr:uid="{00000000-0005-0000-0000-00006EC50000}"/>
    <cellStyle name="Normal 8 2 2 3 11" xfId="51314" xr:uid="{00000000-0005-0000-0000-00006FC50000}"/>
    <cellStyle name="Normal 8 2 2 3 2" xfId="1503" xr:uid="{00000000-0005-0000-0000-000070C50000}"/>
    <cellStyle name="Normal 8 2 2 3 2 10" xfId="51315" xr:uid="{00000000-0005-0000-0000-000071C50000}"/>
    <cellStyle name="Normal 8 2 2 3 2 2" xfId="51316" xr:uid="{00000000-0005-0000-0000-000072C50000}"/>
    <cellStyle name="Normal 8 2 2 3 2 2 2" xfId="51317" xr:uid="{00000000-0005-0000-0000-000073C50000}"/>
    <cellStyle name="Normal 8 2 2 3 2 2 2 2" xfId="51318" xr:uid="{00000000-0005-0000-0000-000074C50000}"/>
    <cellStyle name="Normal 8 2 2 3 2 2 2 2 2" xfId="51319" xr:uid="{00000000-0005-0000-0000-000075C50000}"/>
    <cellStyle name="Normal 8 2 2 3 2 2 2 2 2 2" xfId="51320" xr:uid="{00000000-0005-0000-0000-000076C50000}"/>
    <cellStyle name="Normal 8 2 2 3 2 2 2 2 3" xfId="51321" xr:uid="{00000000-0005-0000-0000-000077C50000}"/>
    <cellStyle name="Normal 8 2 2 3 2 2 2 2 3 2" xfId="51322" xr:uid="{00000000-0005-0000-0000-000078C50000}"/>
    <cellStyle name="Normal 8 2 2 3 2 2 2 2 3 2 2" xfId="51323" xr:uid="{00000000-0005-0000-0000-000079C50000}"/>
    <cellStyle name="Normal 8 2 2 3 2 2 2 2 3 3" xfId="51324" xr:uid="{00000000-0005-0000-0000-00007AC50000}"/>
    <cellStyle name="Normal 8 2 2 3 2 2 2 2 4" xfId="51325" xr:uid="{00000000-0005-0000-0000-00007BC50000}"/>
    <cellStyle name="Normal 8 2 2 3 2 2 2 3" xfId="51326" xr:uid="{00000000-0005-0000-0000-00007CC50000}"/>
    <cellStyle name="Normal 8 2 2 3 2 2 2 3 2" xfId="51327" xr:uid="{00000000-0005-0000-0000-00007DC50000}"/>
    <cellStyle name="Normal 8 2 2 3 2 2 2 4" xfId="51328" xr:uid="{00000000-0005-0000-0000-00007EC50000}"/>
    <cellStyle name="Normal 8 2 2 3 2 2 2 4 2" xfId="51329" xr:uid="{00000000-0005-0000-0000-00007FC50000}"/>
    <cellStyle name="Normal 8 2 2 3 2 2 2 4 2 2" xfId="51330" xr:uid="{00000000-0005-0000-0000-000080C50000}"/>
    <cellStyle name="Normal 8 2 2 3 2 2 2 4 3" xfId="51331" xr:uid="{00000000-0005-0000-0000-000081C50000}"/>
    <cellStyle name="Normal 8 2 2 3 2 2 2 5" xfId="51332" xr:uid="{00000000-0005-0000-0000-000082C50000}"/>
    <cellStyle name="Normal 8 2 2 3 2 2 3" xfId="51333" xr:uid="{00000000-0005-0000-0000-000083C50000}"/>
    <cellStyle name="Normal 8 2 2 3 2 2 3 2" xfId="51334" xr:uid="{00000000-0005-0000-0000-000084C50000}"/>
    <cellStyle name="Normal 8 2 2 3 2 2 3 2 2" xfId="51335" xr:uid="{00000000-0005-0000-0000-000085C50000}"/>
    <cellStyle name="Normal 8 2 2 3 2 2 3 3" xfId="51336" xr:uid="{00000000-0005-0000-0000-000086C50000}"/>
    <cellStyle name="Normal 8 2 2 3 2 2 3 3 2" xfId="51337" xr:uid="{00000000-0005-0000-0000-000087C50000}"/>
    <cellStyle name="Normal 8 2 2 3 2 2 3 3 2 2" xfId="51338" xr:uid="{00000000-0005-0000-0000-000088C50000}"/>
    <cellStyle name="Normal 8 2 2 3 2 2 3 3 3" xfId="51339" xr:uid="{00000000-0005-0000-0000-000089C50000}"/>
    <cellStyle name="Normal 8 2 2 3 2 2 3 4" xfId="51340" xr:uid="{00000000-0005-0000-0000-00008AC50000}"/>
    <cellStyle name="Normal 8 2 2 3 2 2 4" xfId="51341" xr:uid="{00000000-0005-0000-0000-00008BC50000}"/>
    <cellStyle name="Normal 8 2 2 3 2 2 4 2" xfId="51342" xr:uid="{00000000-0005-0000-0000-00008CC50000}"/>
    <cellStyle name="Normal 8 2 2 3 2 2 4 2 2" xfId="51343" xr:uid="{00000000-0005-0000-0000-00008DC50000}"/>
    <cellStyle name="Normal 8 2 2 3 2 2 4 3" xfId="51344" xr:uid="{00000000-0005-0000-0000-00008EC50000}"/>
    <cellStyle name="Normal 8 2 2 3 2 2 4 3 2" xfId="51345" xr:uid="{00000000-0005-0000-0000-00008FC50000}"/>
    <cellStyle name="Normal 8 2 2 3 2 2 4 3 2 2" xfId="51346" xr:uid="{00000000-0005-0000-0000-000090C50000}"/>
    <cellStyle name="Normal 8 2 2 3 2 2 4 3 3" xfId="51347" xr:uid="{00000000-0005-0000-0000-000091C50000}"/>
    <cellStyle name="Normal 8 2 2 3 2 2 4 4" xfId="51348" xr:uid="{00000000-0005-0000-0000-000092C50000}"/>
    <cellStyle name="Normal 8 2 2 3 2 2 5" xfId="51349" xr:uid="{00000000-0005-0000-0000-000093C50000}"/>
    <cellStyle name="Normal 8 2 2 3 2 2 5 2" xfId="51350" xr:uid="{00000000-0005-0000-0000-000094C50000}"/>
    <cellStyle name="Normal 8 2 2 3 2 2 6" xfId="51351" xr:uid="{00000000-0005-0000-0000-000095C50000}"/>
    <cellStyle name="Normal 8 2 2 3 2 2 6 2" xfId="51352" xr:uid="{00000000-0005-0000-0000-000096C50000}"/>
    <cellStyle name="Normal 8 2 2 3 2 2 6 2 2" xfId="51353" xr:uid="{00000000-0005-0000-0000-000097C50000}"/>
    <cellStyle name="Normal 8 2 2 3 2 2 6 3" xfId="51354" xr:uid="{00000000-0005-0000-0000-000098C50000}"/>
    <cellStyle name="Normal 8 2 2 3 2 2 7" xfId="51355" xr:uid="{00000000-0005-0000-0000-000099C50000}"/>
    <cellStyle name="Normal 8 2 2 3 2 2 7 2" xfId="51356" xr:uid="{00000000-0005-0000-0000-00009AC50000}"/>
    <cellStyle name="Normal 8 2 2 3 2 2 8" xfId="51357" xr:uid="{00000000-0005-0000-0000-00009BC50000}"/>
    <cellStyle name="Normal 8 2 2 3 2 2 9" xfId="51358" xr:uid="{00000000-0005-0000-0000-00009CC50000}"/>
    <cellStyle name="Normal 8 2 2 3 2 3" xfId="51359" xr:uid="{00000000-0005-0000-0000-00009DC50000}"/>
    <cellStyle name="Normal 8 2 2 3 2 3 2" xfId="51360" xr:uid="{00000000-0005-0000-0000-00009EC50000}"/>
    <cellStyle name="Normal 8 2 2 3 2 3 2 2" xfId="51361" xr:uid="{00000000-0005-0000-0000-00009FC50000}"/>
    <cellStyle name="Normal 8 2 2 3 2 3 2 2 2" xfId="51362" xr:uid="{00000000-0005-0000-0000-0000A0C50000}"/>
    <cellStyle name="Normal 8 2 2 3 2 3 2 3" xfId="51363" xr:uid="{00000000-0005-0000-0000-0000A1C50000}"/>
    <cellStyle name="Normal 8 2 2 3 2 3 2 3 2" xfId="51364" xr:uid="{00000000-0005-0000-0000-0000A2C50000}"/>
    <cellStyle name="Normal 8 2 2 3 2 3 2 3 2 2" xfId="51365" xr:uid="{00000000-0005-0000-0000-0000A3C50000}"/>
    <cellStyle name="Normal 8 2 2 3 2 3 2 3 3" xfId="51366" xr:uid="{00000000-0005-0000-0000-0000A4C50000}"/>
    <cellStyle name="Normal 8 2 2 3 2 3 2 4" xfId="51367" xr:uid="{00000000-0005-0000-0000-0000A5C50000}"/>
    <cellStyle name="Normal 8 2 2 3 2 3 3" xfId="51368" xr:uid="{00000000-0005-0000-0000-0000A6C50000}"/>
    <cellStyle name="Normal 8 2 2 3 2 3 3 2" xfId="51369" xr:uid="{00000000-0005-0000-0000-0000A7C50000}"/>
    <cellStyle name="Normal 8 2 2 3 2 3 4" xfId="51370" xr:uid="{00000000-0005-0000-0000-0000A8C50000}"/>
    <cellStyle name="Normal 8 2 2 3 2 3 4 2" xfId="51371" xr:uid="{00000000-0005-0000-0000-0000A9C50000}"/>
    <cellStyle name="Normal 8 2 2 3 2 3 4 2 2" xfId="51372" xr:uid="{00000000-0005-0000-0000-0000AAC50000}"/>
    <cellStyle name="Normal 8 2 2 3 2 3 4 3" xfId="51373" xr:uid="{00000000-0005-0000-0000-0000ABC50000}"/>
    <cellStyle name="Normal 8 2 2 3 2 3 5" xfId="51374" xr:uid="{00000000-0005-0000-0000-0000ACC50000}"/>
    <cellStyle name="Normal 8 2 2 3 2 4" xfId="51375" xr:uid="{00000000-0005-0000-0000-0000ADC50000}"/>
    <cellStyle name="Normal 8 2 2 3 2 4 2" xfId="51376" xr:uid="{00000000-0005-0000-0000-0000AEC50000}"/>
    <cellStyle name="Normal 8 2 2 3 2 4 2 2" xfId="51377" xr:uid="{00000000-0005-0000-0000-0000AFC50000}"/>
    <cellStyle name="Normal 8 2 2 3 2 4 3" xfId="51378" xr:uid="{00000000-0005-0000-0000-0000B0C50000}"/>
    <cellStyle name="Normal 8 2 2 3 2 4 3 2" xfId="51379" xr:uid="{00000000-0005-0000-0000-0000B1C50000}"/>
    <cellStyle name="Normal 8 2 2 3 2 4 3 2 2" xfId="51380" xr:uid="{00000000-0005-0000-0000-0000B2C50000}"/>
    <cellStyle name="Normal 8 2 2 3 2 4 3 3" xfId="51381" xr:uid="{00000000-0005-0000-0000-0000B3C50000}"/>
    <cellStyle name="Normal 8 2 2 3 2 4 4" xfId="51382" xr:uid="{00000000-0005-0000-0000-0000B4C50000}"/>
    <cellStyle name="Normal 8 2 2 3 2 5" xfId="51383" xr:uid="{00000000-0005-0000-0000-0000B5C50000}"/>
    <cellStyle name="Normal 8 2 2 3 2 5 2" xfId="51384" xr:uid="{00000000-0005-0000-0000-0000B6C50000}"/>
    <cellStyle name="Normal 8 2 2 3 2 5 2 2" xfId="51385" xr:uid="{00000000-0005-0000-0000-0000B7C50000}"/>
    <cellStyle name="Normal 8 2 2 3 2 5 3" xfId="51386" xr:uid="{00000000-0005-0000-0000-0000B8C50000}"/>
    <cellStyle name="Normal 8 2 2 3 2 5 3 2" xfId="51387" xr:uid="{00000000-0005-0000-0000-0000B9C50000}"/>
    <cellStyle name="Normal 8 2 2 3 2 5 3 2 2" xfId="51388" xr:uid="{00000000-0005-0000-0000-0000BAC50000}"/>
    <cellStyle name="Normal 8 2 2 3 2 5 3 3" xfId="51389" xr:uid="{00000000-0005-0000-0000-0000BBC50000}"/>
    <cellStyle name="Normal 8 2 2 3 2 5 4" xfId="51390" xr:uid="{00000000-0005-0000-0000-0000BCC50000}"/>
    <cellStyle name="Normal 8 2 2 3 2 6" xfId="51391" xr:uid="{00000000-0005-0000-0000-0000BDC50000}"/>
    <cellStyle name="Normal 8 2 2 3 2 6 2" xfId="51392" xr:uid="{00000000-0005-0000-0000-0000BEC50000}"/>
    <cellStyle name="Normal 8 2 2 3 2 7" xfId="51393" xr:uid="{00000000-0005-0000-0000-0000BFC50000}"/>
    <cellStyle name="Normal 8 2 2 3 2 7 2" xfId="51394" xr:uid="{00000000-0005-0000-0000-0000C0C50000}"/>
    <cellStyle name="Normal 8 2 2 3 2 7 2 2" xfId="51395" xr:uid="{00000000-0005-0000-0000-0000C1C50000}"/>
    <cellStyle name="Normal 8 2 2 3 2 7 3" xfId="51396" xr:uid="{00000000-0005-0000-0000-0000C2C50000}"/>
    <cellStyle name="Normal 8 2 2 3 2 8" xfId="51397" xr:uid="{00000000-0005-0000-0000-0000C3C50000}"/>
    <cellStyle name="Normal 8 2 2 3 2 8 2" xfId="51398" xr:uid="{00000000-0005-0000-0000-0000C4C50000}"/>
    <cellStyle name="Normal 8 2 2 3 2 9" xfId="51399" xr:uid="{00000000-0005-0000-0000-0000C5C50000}"/>
    <cellStyle name="Normal 8 2 2 3 3" xfId="51400" xr:uid="{00000000-0005-0000-0000-0000C6C50000}"/>
    <cellStyle name="Normal 8 2 2 3 3 2" xfId="51401" xr:uid="{00000000-0005-0000-0000-0000C7C50000}"/>
    <cellStyle name="Normal 8 2 2 3 3 2 2" xfId="51402" xr:uid="{00000000-0005-0000-0000-0000C8C50000}"/>
    <cellStyle name="Normal 8 2 2 3 3 2 2 2" xfId="51403" xr:uid="{00000000-0005-0000-0000-0000C9C50000}"/>
    <cellStyle name="Normal 8 2 2 3 3 2 2 2 2" xfId="51404" xr:uid="{00000000-0005-0000-0000-0000CAC50000}"/>
    <cellStyle name="Normal 8 2 2 3 3 2 2 3" xfId="51405" xr:uid="{00000000-0005-0000-0000-0000CBC50000}"/>
    <cellStyle name="Normal 8 2 2 3 3 2 2 3 2" xfId="51406" xr:uid="{00000000-0005-0000-0000-0000CCC50000}"/>
    <cellStyle name="Normal 8 2 2 3 3 2 2 3 2 2" xfId="51407" xr:uid="{00000000-0005-0000-0000-0000CDC50000}"/>
    <cellStyle name="Normal 8 2 2 3 3 2 2 3 3" xfId="51408" xr:uid="{00000000-0005-0000-0000-0000CEC50000}"/>
    <cellStyle name="Normal 8 2 2 3 3 2 2 4" xfId="51409" xr:uid="{00000000-0005-0000-0000-0000CFC50000}"/>
    <cellStyle name="Normal 8 2 2 3 3 2 3" xfId="51410" xr:uid="{00000000-0005-0000-0000-0000D0C50000}"/>
    <cellStyle name="Normal 8 2 2 3 3 2 3 2" xfId="51411" xr:uid="{00000000-0005-0000-0000-0000D1C50000}"/>
    <cellStyle name="Normal 8 2 2 3 3 2 4" xfId="51412" xr:uid="{00000000-0005-0000-0000-0000D2C50000}"/>
    <cellStyle name="Normal 8 2 2 3 3 2 4 2" xfId="51413" xr:uid="{00000000-0005-0000-0000-0000D3C50000}"/>
    <cellStyle name="Normal 8 2 2 3 3 2 4 2 2" xfId="51414" xr:uid="{00000000-0005-0000-0000-0000D4C50000}"/>
    <cellStyle name="Normal 8 2 2 3 3 2 4 3" xfId="51415" xr:uid="{00000000-0005-0000-0000-0000D5C50000}"/>
    <cellStyle name="Normal 8 2 2 3 3 2 5" xfId="51416" xr:uid="{00000000-0005-0000-0000-0000D6C50000}"/>
    <cellStyle name="Normal 8 2 2 3 3 2 6" xfId="51417" xr:uid="{00000000-0005-0000-0000-0000D7C50000}"/>
    <cellStyle name="Normal 8 2 2 3 3 3" xfId="51418" xr:uid="{00000000-0005-0000-0000-0000D8C50000}"/>
    <cellStyle name="Normal 8 2 2 3 3 3 2" xfId="51419" xr:uid="{00000000-0005-0000-0000-0000D9C50000}"/>
    <cellStyle name="Normal 8 2 2 3 3 3 2 2" xfId="51420" xr:uid="{00000000-0005-0000-0000-0000DAC50000}"/>
    <cellStyle name="Normal 8 2 2 3 3 3 3" xfId="51421" xr:uid="{00000000-0005-0000-0000-0000DBC50000}"/>
    <cellStyle name="Normal 8 2 2 3 3 3 3 2" xfId="51422" xr:uid="{00000000-0005-0000-0000-0000DCC50000}"/>
    <cellStyle name="Normal 8 2 2 3 3 3 3 2 2" xfId="51423" xr:uid="{00000000-0005-0000-0000-0000DDC50000}"/>
    <cellStyle name="Normal 8 2 2 3 3 3 3 3" xfId="51424" xr:uid="{00000000-0005-0000-0000-0000DEC50000}"/>
    <cellStyle name="Normal 8 2 2 3 3 3 4" xfId="51425" xr:uid="{00000000-0005-0000-0000-0000DFC50000}"/>
    <cellStyle name="Normal 8 2 2 3 3 4" xfId="51426" xr:uid="{00000000-0005-0000-0000-0000E0C50000}"/>
    <cellStyle name="Normal 8 2 2 3 3 4 2" xfId="51427" xr:uid="{00000000-0005-0000-0000-0000E1C50000}"/>
    <cellStyle name="Normal 8 2 2 3 3 4 2 2" xfId="51428" xr:uid="{00000000-0005-0000-0000-0000E2C50000}"/>
    <cellStyle name="Normal 8 2 2 3 3 4 3" xfId="51429" xr:uid="{00000000-0005-0000-0000-0000E3C50000}"/>
    <cellStyle name="Normal 8 2 2 3 3 4 3 2" xfId="51430" xr:uid="{00000000-0005-0000-0000-0000E4C50000}"/>
    <cellStyle name="Normal 8 2 2 3 3 4 3 2 2" xfId="51431" xr:uid="{00000000-0005-0000-0000-0000E5C50000}"/>
    <cellStyle name="Normal 8 2 2 3 3 4 3 3" xfId="51432" xr:uid="{00000000-0005-0000-0000-0000E6C50000}"/>
    <cellStyle name="Normal 8 2 2 3 3 4 4" xfId="51433" xr:uid="{00000000-0005-0000-0000-0000E7C50000}"/>
    <cellStyle name="Normal 8 2 2 3 3 5" xfId="51434" xr:uid="{00000000-0005-0000-0000-0000E8C50000}"/>
    <cellStyle name="Normal 8 2 2 3 3 5 2" xfId="51435" xr:uid="{00000000-0005-0000-0000-0000E9C50000}"/>
    <cellStyle name="Normal 8 2 2 3 3 6" xfId="51436" xr:uid="{00000000-0005-0000-0000-0000EAC50000}"/>
    <cellStyle name="Normal 8 2 2 3 3 6 2" xfId="51437" xr:uid="{00000000-0005-0000-0000-0000EBC50000}"/>
    <cellStyle name="Normal 8 2 2 3 3 6 2 2" xfId="51438" xr:uid="{00000000-0005-0000-0000-0000ECC50000}"/>
    <cellStyle name="Normal 8 2 2 3 3 6 3" xfId="51439" xr:uid="{00000000-0005-0000-0000-0000EDC50000}"/>
    <cellStyle name="Normal 8 2 2 3 3 7" xfId="51440" xr:uid="{00000000-0005-0000-0000-0000EEC50000}"/>
    <cellStyle name="Normal 8 2 2 3 3 7 2" xfId="51441" xr:uid="{00000000-0005-0000-0000-0000EFC50000}"/>
    <cellStyle name="Normal 8 2 2 3 3 8" xfId="51442" xr:uid="{00000000-0005-0000-0000-0000F0C50000}"/>
    <cellStyle name="Normal 8 2 2 3 3 9" xfId="51443" xr:uid="{00000000-0005-0000-0000-0000F1C50000}"/>
    <cellStyle name="Normal 8 2 2 3 4" xfId="51444" xr:uid="{00000000-0005-0000-0000-0000F2C50000}"/>
    <cellStyle name="Normal 8 2 2 3 4 2" xfId="51445" xr:uid="{00000000-0005-0000-0000-0000F3C50000}"/>
    <cellStyle name="Normal 8 2 2 3 4 2 2" xfId="51446" xr:uid="{00000000-0005-0000-0000-0000F4C50000}"/>
    <cellStyle name="Normal 8 2 2 3 4 2 2 2" xfId="51447" xr:uid="{00000000-0005-0000-0000-0000F5C50000}"/>
    <cellStyle name="Normal 8 2 2 3 4 2 3" xfId="51448" xr:uid="{00000000-0005-0000-0000-0000F6C50000}"/>
    <cellStyle name="Normal 8 2 2 3 4 2 3 2" xfId="51449" xr:uid="{00000000-0005-0000-0000-0000F7C50000}"/>
    <cellStyle name="Normal 8 2 2 3 4 2 3 2 2" xfId="51450" xr:uid="{00000000-0005-0000-0000-0000F8C50000}"/>
    <cellStyle name="Normal 8 2 2 3 4 2 3 3" xfId="51451" xr:uid="{00000000-0005-0000-0000-0000F9C50000}"/>
    <cellStyle name="Normal 8 2 2 3 4 2 4" xfId="51452" xr:uid="{00000000-0005-0000-0000-0000FAC50000}"/>
    <cellStyle name="Normal 8 2 2 3 4 3" xfId="51453" xr:uid="{00000000-0005-0000-0000-0000FBC50000}"/>
    <cellStyle name="Normal 8 2 2 3 4 3 2" xfId="51454" xr:uid="{00000000-0005-0000-0000-0000FCC50000}"/>
    <cellStyle name="Normal 8 2 2 3 4 4" xfId="51455" xr:uid="{00000000-0005-0000-0000-0000FDC50000}"/>
    <cellStyle name="Normal 8 2 2 3 4 4 2" xfId="51456" xr:uid="{00000000-0005-0000-0000-0000FEC50000}"/>
    <cellStyle name="Normal 8 2 2 3 4 4 2 2" xfId="51457" xr:uid="{00000000-0005-0000-0000-0000FFC50000}"/>
    <cellStyle name="Normal 8 2 2 3 4 4 3" xfId="51458" xr:uid="{00000000-0005-0000-0000-000000C60000}"/>
    <cellStyle name="Normal 8 2 2 3 4 5" xfId="51459" xr:uid="{00000000-0005-0000-0000-000001C60000}"/>
    <cellStyle name="Normal 8 2 2 3 4 6" xfId="51460" xr:uid="{00000000-0005-0000-0000-000002C60000}"/>
    <cellStyle name="Normal 8 2 2 3 5" xfId="51461" xr:uid="{00000000-0005-0000-0000-000003C60000}"/>
    <cellStyle name="Normal 8 2 2 3 5 2" xfId="51462" xr:uid="{00000000-0005-0000-0000-000004C60000}"/>
    <cellStyle name="Normal 8 2 2 3 5 2 2" xfId="51463" xr:uid="{00000000-0005-0000-0000-000005C60000}"/>
    <cellStyle name="Normal 8 2 2 3 5 3" xfId="51464" xr:uid="{00000000-0005-0000-0000-000006C60000}"/>
    <cellStyle name="Normal 8 2 2 3 5 3 2" xfId="51465" xr:uid="{00000000-0005-0000-0000-000007C60000}"/>
    <cellStyle name="Normal 8 2 2 3 5 3 2 2" xfId="51466" xr:uid="{00000000-0005-0000-0000-000008C60000}"/>
    <cellStyle name="Normal 8 2 2 3 5 3 3" xfId="51467" xr:uid="{00000000-0005-0000-0000-000009C60000}"/>
    <cellStyle name="Normal 8 2 2 3 5 4" xfId="51468" xr:uid="{00000000-0005-0000-0000-00000AC60000}"/>
    <cellStyle name="Normal 8 2 2 3 6" xfId="51469" xr:uid="{00000000-0005-0000-0000-00000BC60000}"/>
    <cellStyle name="Normal 8 2 2 3 6 2" xfId="51470" xr:uid="{00000000-0005-0000-0000-00000CC60000}"/>
    <cellStyle name="Normal 8 2 2 3 6 2 2" xfId="51471" xr:uid="{00000000-0005-0000-0000-00000DC60000}"/>
    <cellStyle name="Normal 8 2 2 3 6 3" xfId="51472" xr:uid="{00000000-0005-0000-0000-00000EC60000}"/>
    <cellStyle name="Normal 8 2 2 3 6 3 2" xfId="51473" xr:uid="{00000000-0005-0000-0000-00000FC60000}"/>
    <cellStyle name="Normal 8 2 2 3 6 3 2 2" xfId="51474" xr:uid="{00000000-0005-0000-0000-000010C60000}"/>
    <cellStyle name="Normal 8 2 2 3 6 3 3" xfId="51475" xr:uid="{00000000-0005-0000-0000-000011C60000}"/>
    <cellStyle name="Normal 8 2 2 3 6 4" xfId="51476" xr:uid="{00000000-0005-0000-0000-000012C60000}"/>
    <cellStyle name="Normal 8 2 2 3 7" xfId="51477" xr:uid="{00000000-0005-0000-0000-000013C60000}"/>
    <cellStyle name="Normal 8 2 2 3 7 2" xfId="51478" xr:uid="{00000000-0005-0000-0000-000014C60000}"/>
    <cellStyle name="Normal 8 2 2 3 8" xfId="51479" xr:uid="{00000000-0005-0000-0000-000015C60000}"/>
    <cellStyle name="Normal 8 2 2 3 8 2" xfId="51480" xr:uid="{00000000-0005-0000-0000-000016C60000}"/>
    <cellStyle name="Normal 8 2 2 3 8 2 2" xfId="51481" xr:uid="{00000000-0005-0000-0000-000017C60000}"/>
    <cellStyle name="Normal 8 2 2 3 8 3" xfId="51482" xr:uid="{00000000-0005-0000-0000-000018C60000}"/>
    <cellStyle name="Normal 8 2 2 3 9" xfId="51483" xr:uid="{00000000-0005-0000-0000-000019C60000}"/>
    <cellStyle name="Normal 8 2 2 3 9 2" xfId="51484" xr:uid="{00000000-0005-0000-0000-00001AC60000}"/>
    <cellStyle name="Normal 8 2 2 3_T-straight with PEDs adjustor" xfId="51485" xr:uid="{00000000-0005-0000-0000-00001BC60000}"/>
    <cellStyle name="Normal 8 2 2 4" xfId="1504" xr:uid="{00000000-0005-0000-0000-00001CC60000}"/>
    <cellStyle name="Normal 8 2 2 4 10" xfId="51486" xr:uid="{00000000-0005-0000-0000-00001DC60000}"/>
    <cellStyle name="Normal 8 2 2 4 11" xfId="51487" xr:uid="{00000000-0005-0000-0000-00001EC60000}"/>
    <cellStyle name="Normal 8 2 2 4 2" xfId="51488" xr:uid="{00000000-0005-0000-0000-00001FC60000}"/>
    <cellStyle name="Normal 8 2 2 4 2 10" xfId="51489" xr:uid="{00000000-0005-0000-0000-000020C60000}"/>
    <cellStyle name="Normal 8 2 2 4 2 2" xfId="51490" xr:uid="{00000000-0005-0000-0000-000021C60000}"/>
    <cellStyle name="Normal 8 2 2 4 2 2 2" xfId="51491" xr:uid="{00000000-0005-0000-0000-000022C60000}"/>
    <cellStyle name="Normal 8 2 2 4 2 2 2 2" xfId="51492" xr:uid="{00000000-0005-0000-0000-000023C60000}"/>
    <cellStyle name="Normal 8 2 2 4 2 2 2 2 2" xfId="51493" xr:uid="{00000000-0005-0000-0000-000024C60000}"/>
    <cellStyle name="Normal 8 2 2 4 2 2 2 2 2 2" xfId="51494" xr:uid="{00000000-0005-0000-0000-000025C60000}"/>
    <cellStyle name="Normal 8 2 2 4 2 2 2 2 3" xfId="51495" xr:uid="{00000000-0005-0000-0000-000026C60000}"/>
    <cellStyle name="Normal 8 2 2 4 2 2 2 2 3 2" xfId="51496" xr:uid="{00000000-0005-0000-0000-000027C60000}"/>
    <cellStyle name="Normal 8 2 2 4 2 2 2 2 3 2 2" xfId="51497" xr:uid="{00000000-0005-0000-0000-000028C60000}"/>
    <cellStyle name="Normal 8 2 2 4 2 2 2 2 3 3" xfId="51498" xr:uid="{00000000-0005-0000-0000-000029C60000}"/>
    <cellStyle name="Normal 8 2 2 4 2 2 2 2 4" xfId="51499" xr:uid="{00000000-0005-0000-0000-00002AC60000}"/>
    <cellStyle name="Normal 8 2 2 4 2 2 2 3" xfId="51500" xr:uid="{00000000-0005-0000-0000-00002BC60000}"/>
    <cellStyle name="Normal 8 2 2 4 2 2 2 3 2" xfId="51501" xr:uid="{00000000-0005-0000-0000-00002CC60000}"/>
    <cellStyle name="Normal 8 2 2 4 2 2 2 4" xfId="51502" xr:uid="{00000000-0005-0000-0000-00002DC60000}"/>
    <cellStyle name="Normal 8 2 2 4 2 2 2 4 2" xfId="51503" xr:uid="{00000000-0005-0000-0000-00002EC60000}"/>
    <cellStyle name="Normal 8 2 2 4 2 2 2 4 2 2" xfId="51504" xr:uid="{00000000-0005-0000-0000-00002FC60000}"/>
    <cellStyle name="Normal 8 2 2 4 2 2 2 4 3" xfId="51505" xr:uid="{00000000-0005-0000-0000-000030C60000}"/>
    <cellStyle name="Normal 8 2 2 4 2 2 2 5" xfId="51506" xr:uid="{00000000-0005-0000-0000-000031C60000}"/>
    <cellStyle name="Normal 8 2 2 4 2 2 3" xfId="51507" xr:uid="{00000000-0005-0000-0000-000032C60000}"/>
    <cellStyle name="Normal 8 2 2 4 2 2 3 2" xfId="51508" xr:uid="{00000000-0005-0000-0000-000033C60000}"/>
    <cellStyle name="Normal 8 2 2 4 2 2 3 2 2" xfId="51509" xr:uid="{00000000-0005-0000-0000-000034C60000}"/>
    <cellStyle name="Normal 8 2 2 4 2 2 3 3" xfId="51510" xr:uid="{00000000-0005-0000-0000-000035C60000}"/>
    <cellStyle name="Normal 8 2 2 4 2 2 3 3 2" xfId="51511" xr:uid="{00000000-0005-0000-0000-000036C60000}"/>
    <cellStyle name="Normal 8 2 2 4 2 2 3 3 2 2" xfId="51512" xr:uid="{00000000-0005-0000-0000-000037C60000}"/>
    <cellStyle name="Normal 8 2 2 4 2 2 3 3 3" xfId="51513" xr:uid="{00000000-0005-0000-0000-000038C60000}"/>
    <cellStyle name="Normal 8 2 2 4 2 2 3 4" xfId="51514" xr:uid="{00000000-0005-0000-0000-000039C60000}"/>
    <cellStyle name="Normal 8 2 2 4 2 2 4" xfId="51515" xr:uid="{00000000-0005-0000-0000-00003AC60000}"/>
    <cellStyle name="Normal 8 2 2 4 2 2 4 2" xfId="51516" xr:uid="{00000000-0005-0000-0000-00003BC60000}"/>
    <cellStyle name="Normal 8 2 2 4 2 2 4 2 2" xfId="51517" xr:uid="{00000000-0005-0000-0000-00003CC60000}"/>
    <cellStyle name="Normal 8 2 2 4 2 2 4 3" xfId="51518" xr:uid="{00000000-0005-0000-0000-00003DC60000}"/>
    <cellStyle name="Normal 8 2 2 4 2 2 4 3 2" xfId="51519" xr:uid="{00000000-0005-0000-0000-00003EC60000}"/>
    <cellStyle name="Normal 8 2 2 4 2 2 4 3 2 2" xfId="51520" xr:uid="{00000000-0005-0000-0000-00003FC60000}"/>
    <cellStyle name="Normal 8 2 2 4 2 2 4 3 3" xfId="51521" xr:uid="{00000000-0005-0000-0000-000040C60000}"/>
    <cellStyle name="Normal 8 2 2 4 2 2 4 4" xfId="51522" xr:uid="{00000000-0005-0000-0000-000041C60000}"/>
    <cellStyle name="Normal 8 2 2 4 2 2 5" xfId="51523" xr:uid="{00000000-0005-0000-0000-000042C60000}"/>
    <cellStyle name="Normal 8 2 2 4 2 2 5 2" xfId="51524" xr:uid="{00000000-0005-0000-0000-000043C60000}"/>
    <cellStyle name="Normal 8 2 2 4 2 2 6" xfId="51525" xr:uid="{00000000-0005-0000-0000-000044C60000}"/>
    <cellStyle name="Normal 8 2 2 4 2 2 6 2" xfId="51526" xr:uid="{00000000-0005-0000-0000-000045C60000}"/>
    <cellStyle name="Normal 8 2 2 4 2 2 6 2 2" xfId="51527" xr:uid="{00000000-0005-0000-0000-000046C60000}"/>
    <cellStyle name="Normal 8 2 2 4 2 2 6 3" xfId="51528" xr:uid="{00000000-0005-0000-0000-000047C60000}"/>
    <cellStyle name="Normal 8 2 2 4 2 2 7" xfId="51529" xr:uid="{00000000-0005-0000-0000-000048C60000}"/>
    <cellStyle name="Normal 8 2 2 4 2 2 7 2" xfId="51530" xr:uid="{00000000-0005-0000-0000-000049C60000}"/>
    <cellStyle name="Normal 8 2 2 4 2 2 8" xfId="51531" xr:uid="{00000000-0005-0000-0000-00004AC60000}"/>
    <cellStyle name="Normal 8 2 2 4 2 3" xfId="51532" xr:uid="{00000000-0005-0000-0000-00004BC60000}"/>
    <cellStyle name="Normal 8 2 2 4 2 3 2" xfId="51533" xr:uid="{00000000-0005-0000-0000-00004CC60000}"/>
    <cellStyle name="Normal 8 2 2 4 2 3 2 2" xfId="51534" xr:uid="{00000000-0005-0000-0000-00004DC60000}"/>
    <cellStyle name="Normal 8 2 2 4 2 3 2 2 2" xfId="51535" xr:uid="{00000000-0005-0000-0000-00004EC60000}"/>
    <cellStyle name="Normal 8 2 2 4 2 3 2 3" xfId="51536" xr:uid="{00000000-0005-0000-0000-00004FC60000}"/>
    <cellStyle name="Normal 8 2 2 4 2 3 2 3 2" xfId="51537" xr:uid="{00000000-0005-0000-0000-000050C60000}"/>
    <cellStyle name="Normal 8 2 2 4 2 3 2 3 2 2" xfId="51538" xr:uid="{00000000-0005-0000-0000-000051C60000}"/>
    <cellStyle name="Normal 8 2 2 4 2 3 2 3 3" xfId="51539" xr:uid="{00000000-0005-0000-0000-000052C60000}"/>
    <cellStyle name="Normal 8 2 2 4 2 3 2 4" xfId="51540" xr:uid="{00000000-0005-0000-0000-000053C60000}"/>
    <cellStyle name="Normal 8 2 2 4 2 3 3" xfId="51541" xr:uid="{00000000-0005-0000-0000-000054C60000}"/>
    <cellStyle name="Normal 8 2 2 4 2 3 3 2" xfId="51542" xr:uid="{00000000-0005-0000-0000-000055C60000}"/>
    <cellStyle name="Normal 8 2 2 4 2 3 4" xfId="51543" xr:uid="{00000000-0005-0000-0000-000056C60000}"/>
    <cellStyle name="Normal 8 2 2 4 2 3 4 2" xfId="51544" xr:uid="{00000000-0005-0000-0000-000057C60000}"/>
    <cellStyle name="Normal 8 2 2 4 2 3 4 2 2" xfId="51545" xr:uid="{00000000-0005-0000-0000-000058C60000}"/>
    <cellStyle name="Normal 8 2 2 4 2 3 4 3" xfId="51546" xr:uid="{00000000-0005-0000-0000-000059C60000}"/>
    <cellStyle name="Normal 8 2 2 4 2 3 5" xfId="51547" xr:uid="{00000000-0005-0000-0000-00005AC60000}"/>
    <cellStyle name="Normal 8 2 2 4 2 4" xfId="51548" xr:uid="{00000000-0005-0000-0000-00005BC60000}"/>
    <cellStyle name="Normal 8 2 2 4 2 4 2" xfId="51549" xr:uid="{00000000-0005-0000-0000-00005CC60000}"/>
    <cellStyle name="Normal 8 2 2 4 2 4 2 2" xfId="51550" xr:uid="{00000000-0005-0000-0000-00005DC60000}"/>
    <cellStyle name="Normal 8 2 2 4 2 4 3" xfId="51551" xr:uid="{00000000-0005-0000-0000-00005EC60000}"/>
    <cellStyle name="Normal 8 2 2 4 2 4 3 2" xfId="51552" xr:uid="{00000000-0005-0000-0000-00005FC60000}"/>
    <cellStyle name="Normal 8 2 2 4 2 4 3 2 2" xfId="51553" xr:uid="{00000000-0005-0000-0000-000060C60000}"/>
    <cellStyle name="Normal 8 2 2 4 2 4 3 3" xfId="51554" xr:uid="{00000000-0005-0000-0000-000061C60000}"/>
    <cellStyle name="Normal 8 2 2 4 2 4 4" xfId="51555" xr:uid="{00000000-0005-0000-0000-000062C60000}"/>
    <cellStyle name="Normal 8 2 2 4 2 5" xfId="51556" xr:uid="{00000000-0005-0000-0000-000063C60000}"/>
    <cellStyle name="Normal 8 2 2 4 2 5 2" xfId="51557" xr:uid="{00000000-0005-0000-0000-000064C60000}"/>
    <cellStyle name="Normal 8 2 2 4 2 5 2 2" xfId="51558" xr:uid="{00000000-0005-0000-0000-000065C60000}"/>
    <cellStyle name="Normal 8 2 2 4 2 5 3" xfId="51559" xr:uid="{00000000-0005-0000-0000-000066C60000}"/>
    <cellStyle name="Normal 8 2 2 4 2 5 3 2" xfId="51560" xr:uid="{00000000-0005-0000-0000-000067C60000}"/>
    <cellStyle name="Normal 8 2 2 4 2 5 3 2 2" xfId="51561" xr:uid="{00000000-0005-0000-0000-000068C60000}"/>
    <cellStyle name="Normal 8 2 2 4 2 5 3 3" xfId="51562" xr:uid="{00000000-0005-0000-0000-000069C60000}"/>
    <cellStyle name="Normal 8 2 2 4 2 5 4" xfId="51563" xr:uid="{00000000-0005-0000-0000-00006AC60000}"/>
    <cellStyle name="Normal 8 2 2 4 2 6" xfId="51564" xr:uid="{00000000-0005-0000-0000-00006BC60000}"/>
    <cellStyle name="Normal 8 2 2 4 2 6 2" xfId="51565" xr:uid="{00000000-0005-0000-0000-00006CC60000}"/>
    <cellStyle name="Normal 8 2 2 4 2 7" xfId="51566" xr:uid="{00000000-0005-0000-0000-00006DC60000}"/>
    <cellStyle name="Normal 8 2 2 4 2 7 2" xfId="51567" xr:uid="{00000000-0005-0000-0000-00006EC60000}"/>
    <cellStyle name="Normal 8 2 2 4 2 7 2 2" xfId="51568" xr:uid="{00000000-0005-0000-0000-00006FC60000}"/>
    <cellStyle name="Normal 8 2 2 4 2 7 3" xfId="51569" xr:uid="{00000000-0005-0000-0000-000070C60000}"/>
    <cellStyle name="Normal 8 2 2 4 2 8" xfId="51570" xr:uid="{00000000-0005-0000-0000-000071C60000}"/>
    <cellStyle name="Normal 8 2 2 4 2 8 2" xfId="51571" xr:uid="{00000000-0005-0000-0000-000072C60000}"/>
    <cellStyle name="Normal 8 2 2 4 2 9" xfId="51572" xr:uid="{00000000-0005-0000-0000-000073C60000}"/>
    <cellStyle name="Normal 8 2 2 4 3" xfId="51573" xr:uid="{00000000-0005-0000-0000-000074C60000}"/>
    <cellStyle name="Normal 8 2 2 4 3 2" xfId="51574" xr:uid="{00000000-0005-0000-0000-000075C60000}"/>
    <cellStyle name="Normal 8 2 2 4 3 2 2" xfId="51575" xr:uid="{00000000-0005-0000-0000-000076C60000}"/>
    <cellStyle name="Normal 8 2 2 4 3 2 2 2" xfId="51576" xr:uid="{00000000-0005-0000-0000-000077C60000}"/>
    <cellStyle name="Normal 8 2 2 4 3 2 2 2 2" xfId="51577" xr:uid="{00000000-0005-0000-0000-000078C60000}"/>
    <cellStyle name="Normal 8 2 2 4 3 2 2 3" xfId="51578" xr:uid="{00000000-0005-0000-0000-000079C60000}"/>
    <cellStyle name="Normal 8 2 2 4 3 2 2 3 2" xfId="51579" xr:uid="{00000000-0005-0000-0000-00007AC60000}"/>
    <cellStyle name="Normal 8 2 2 4 3 2 2 3 2 2" xfId="51580" xr:uid="{00000000-0005-0000-0000-00007BC60000}"/>
    <cellStyle name="Normal 8 2 2 4 3 2 2 3 3" xfId="51581" xr:uid="{00000000-0005-0000-0000-00007CC60000}"/>
    <cellStyle name="Normal 8 2 2 4 3 2 2 4" xfId="51582" xr:uid="{00000000-0005-0000-0000-00007DC60000}"/>
    <cellStyle name="Normal 8 2 2 4 3 2 3" xfId="51583" xr:uid="{00000000-0005-0000-0000-00007EC60000}"/>
    <cellStyle name="Normal 8 2 2 4 3 2 3 2" xfId="51584" xr:uid="{00000000-0005-0000-0000-00007FC60000}"/>
    <cellStyle name="Normal 8 2 2 4 3 2 4" xfId="51585" xr:uid="{00000000-0005-0000-0000-000080C60000}"/>
    <cellStyle name="Normal 8 2 2 4 3 2 4 2" xfId="51586" xr:uid="{00000000-0005-0000-0000-000081C60000}"/>
    <cellStyle name="Normal 8 2 2 4 3 2 4 2 2" xfId="51587" xr:uid="{00000000-0005-0000-0000-000082C60000}"/>
    <cellStyle name="Normal 8 2 2 4 3 2 4 3" xfId="51588" xr:uid="{00000000-0005-0000-0000-000083C60000}"/>
    <cellStyle name="Normal 8 2 2 4 3 2 5" xfId="51589" xr:uid="{00000000-0005-0000-0000-000084C60000}"/>
    <cellStyle name="Normal 8 2 2 4 3 3" xfId="51590" xr:uid="{00000000-0005-0000-0000-000085C60000}"/>
    <cellStyle name="Normal 8 2 2 4 3 3 2" xfId="51591" xr:uid="{00000000-0005-0000-0000-000086C60000}"/>
    <cellStyle name="Normal 8 2 2 4 3 3 2 2" xfId="51592" xr:uid="{00000000-0005-0000-0000-000087C60000}"/>
    <cellStyle name="Normal 8 2 2 4 3 3 3" xfId="51593" xr:uid="{00000000-0005-0000-0000-000088C60000}"/>
    <cellStyle name="Normal 8 2 2 4 3 3 3 2" xfId="51594" xr:uid="{00000000-0005-0000-0000-000089C60000}"/>
    <cellStyle name="Normal 8 2 2 4 3 3 3 2 2" xfId="51595" xr:uid="{00000000-0005-0000-0000-00008AC60000}"/>
    <cellStyle name="Normal 8 2 2 4 3 3 3 3" xfId="51596" xr:uid="{00000000-0005-0000-0000-00008BC60000}"/>
    <cellStyle name="Normal 8 2 2 4 3 3 4" xfId="51597" xr:uid="{00000000-0005-0000-0000-00008CC60000}"/>
    <cellStyle name="Normal 8 2 2 4 3 4" xfId="51598" xr:uid="{00000000-0005-0000-0000-00008DC60000}"/>
    <cellStyle name="Normal 8 2 2 4 3 4 2" xfId="51599" xr:uid="{00000000-0005-0000-0000-00008EC60000}"/>
    <cellStyle name="Normal 8 2 2 4 3 4 2 2" xfId="51600" xr:uid="{00000000-0005-0000-0000-00008FC60000}"/>
    <cellStyle name="Normal 8 2 2 4 3 4 3" xfId="51601" xr:uid="{00000000-0005-0000-0000-000090C60000}"/>
    <cellStyle name="Normal 8 2 2 4 3 4 3 2" xfId="51602" xr:uid="{00000000-0005-0000-0000-000091C60000}"/>
    <cellStyle name="Normal 8 2 2 4 3 4 3 2 2" xfId="51603" xr:uid="{00000000-0005-0000-0000-000092C60000}"/>
    <cellStyle name="Normal 8 2 2 4 3 4 3 3" xfId="51604" xr:uid="{00000000-0005-0000-0000-000093C60000}"/>
    <cellStyle name="Normal 8 2 2 4 3 4 4" xfId="51605" xr:uid="{00000000-0005-0000-0000-000094C60000}"/>
    <cellStyle name="Normal 8 2 2 4 3 5" xfId="51606" xr:uid="{00000000-0005-0000-0000-000095C60000}"/>
    <cellStyle name="Normal 8 2 2 4 3 5 2" xfId="51607" xr:uid="{00000000-0005-0000-0000-000096C60000}"/>
    <cellStyle name="Normal 8 2 2 4 3 6" xfId="51608" xr:uid="{00000000-0005-0000-0000-000097C60000}"/>
    <cellStyle name="Normal 8 2 2 4 3 6 2" xfId="51609" xr:uid="{00000000-0005-0000-0000-000098C60000}"/>
    <cellStyle name="Normal 8 2 2 4 3 6 2 2" xfId="51610" xr:uid="{00000000-0005-0000-0000-000099C60000}"/>
    <cellStyle name="Normal 8 2 2 4 3 6 3" xfId="51611" xr:uid="{00000000-0005-0000-0000-00009AC60000}"/>
    <cellStyle name="Normal 8 2 2 4 3 7" xfId="51612" xr:uid="{00000000-0005-0000-0000-00009BC60000}"/>
    <cellStyle name="Normal 8 2 2 4 3 7 2" xfId="51613" xr:uid="{00000000-0005-0000-0000-00009CC60000}"/>
    <cellStyle name="Normal 8 2 2 4 3 8" xfId="51614" xr:uid="{00000000-0005-0000-0000-00009DC60000}"/>
    <cellStyle name="Normal 8 2 2 4 4" xfId="51615" xr:uid="{00000000-0005-0000-0000-00009EC60000}"/>
    <cellStyle name="Normal 8 2 2 4 4 2" xfId="51616" xr:uid="{00000000-0005-0000-0000-00009FC60000}"/>
    <cellStyle name="Normal 8 2 2 4 4 2 2" xfId="51617" xr:uid="{00000000-0005-0000-0000-0000A0C60000}"/>
    <cellStyle name="Normal 8 2 2 4 4 2 2 2" xfId="51618" xr:uid="{00000000-0005-0000-0000-0000A1C60000}"/>
    <cellStyle name="Normal 8 2 2 4 4 2 3" xfId="51619" xr:uid="{00000000-0005-0000-0000-0000A2C60000}"/>
    <cellStyle name="Normal 8 2 2 4 4 2 3 2" xfId="51620" xr:uid="{00000000-0005-0000-0000-0000A3C60000}"/>
    <cellStyle name="Normal 8 2 2 4 4 2 3 2 2" xfId="51621" xr:uid="{00000000-0005-0000-0000-0000A4C60000}"/>
    <cellStyle name="Normal 8 2 2 4 4 2 3 3" xfId="51622" xr:uid="{00000000-0005-0000-0000-0000A5C60000}"/>
    <cellStyle name="Normal 8 2 2 4 4 2 4" xfId="51623" xr:uid="{00000000-0005-0000-0000-0000A6C60000}"/>
    <cellStyle name="Normal 8 2 2 4 4 3" xfId="51624" xr:uid="{00000000-0005-0000-0000-0000A7C60000}"/>
    <cellStyle name="Normal 8 2 2 4 4 3 2" xfId="51625" xr:uid="{00000000-0005-0000-0000-0000A8C60000}"/>
    <cellStyle name="Normal 8 2 2 4 4 4" xfId="51626" xr:uid="{00000000-0005-0000-0000-0000A9C60000}"/>
    <cellStyle name="Normal 8 2 2 4 4 4 2" xfId="51627" xr:uid="{00000000-0005-0000-0000-0000AAC60000}"/>
    <cellStyle name="Normal 8 2 2 4 4 4 2 2" xfId="51628" xr:uid="{00000000-0005-0000-0000-0000ABC60000}"/>
    <cellStyle name="Normal 8 2 2 4 4 4 3" xfId="51629" xr:uid="{00000000-0005-0000-0000-0000ACC60000}"/>
    <cellStyle name="Normal 8 2 2 4 4 5" xfId="51630" xr:uid="{00000000-0005-0000-0000-0000ADC60000}"/>
    <cellStyle name="Normal 8 2 2 4 5" xfId="51631" xr:uid="{00000000-0005-0000-0000-0000AEC60000}"/>
    <cellStyle name="Normal 8 2 2 4 5 2" xfId="51632" xr:uid="{00000000-0005-0000-0000-0000AFC60000}"/>
    <cellStyle name="Normal 8 2 2 4 5 2 2" xfId="51633" xr:uid="{00000000-0005-0000-0000-0000B0C60000}"/>
    <cellStyle name="Normal 8 2 2 4 5 3" xfId="51634" xr:uid="{00000000-0005-0000-0000-0000B1C60000}"/>
    <cellStyle name="Normal 8 2 2 4 5 3 2" xfId="51635" xr:uid="{00000000-0005-0000-0000-0000B2C60000}"/>
    <cellStyle name="Normal 8 2 2 4 5 3 2 2" xfId="51636" xr:uid="{00000000-0005-0000-0000-0000B3C60000}"/>
    <cellStyle name="Normal 8 2 2 4 5 3 3" xfId="51637" xr:uid="{00000000-0005-0000-0000-0000B4C60000}"/>
    <cellStyle name="Normal 8 2 2 4 5 4" xfId="51638" xr:uid="{00000000-0005-0000-0000-0000B5C60000}"/>
    <cellStyle name="Normal 8 2 2 4 6" xfId="51639" xr:uid="{00000000-0005-0000-0000-0000B6C60000}"/>
    <cellStyle name="Normal 8 2 2 4 6 2" xfId="51640" xr:uid="{00000000-0005-0000-0000-0000B7C60000}"/>
    <cellStyle name="Normal 8 2 2 4 6 2 2" xfId="51641" xr:uid="{00000000-0005-0000-0000-0000B8C60000}"/>
    <cellStyle name="Normal 8 2 2 4 6 3" xfId="51642" xr:uid="{00000000-0005-0000-0000-0000B9C60000}"/>
    <cellStyle name="Normal 8 2 2 4 6 3 2" xfId="51643" xr:uid="{00000000-0005-0000-0000-0000BAC60000}"/>
    <cellStyle name="Normal 8 2 2 4 6 3 2 2" xfId="51644" xr:uid="{00000000-0005-0000-0000-0000BBC60000}"/>
    <cellStyle name="Normal 8 2 2 4 6 3 3" xfId="51645" xr:uid="{00000000-0005-0000-0000-0000BCC60000}"/>
    <cellStyle name="Normal 8 2 2 4 6 4" xfId="51646" xr:uid="{00000000-0005-0000-0000-0000BDC60000}"/>
    <cellStyle name="Normal 8 2 2 4 7" xfId="51647" xr:uid="{00000000-0005-0000-0000-0000BEC60000}"/>
    <cellStyle name="Normal 8 2 2 4 7 2" xfId="51648" xr:uid="{00000000-0005-0000-0000-0000BFC60000}"/>
    <cellStyle name="Normal 8 2 2 4 8" xfId="51649" xr:uid="{00000000-0005-0000-0000-0000C0C60000}"/>
    <cellStyle name="Normal 8 2 2 4 8 2" xfId="51650" xr:uid="{00000000-0005-0000-0000-0000C1C60000}"/>
    <cellStyle name="Normal 8 2 2 4 8 2 2" xfId="51651" xr:uid="{00000000-0005-0000-0000-0000C2C60000}"/>
    <cellStyle name="Normal 8 2 2 4 8 3" xfId="51652" xr:uid="{00000000-0005-0000-0000-0000C3C60000}"/>
    <cellStyle name="Normal 8 2 2 4 9" xfId="51653" xr:uid="{00000000-0005-0000-0000-0000C4C60000}"/>
    <cellStyle name="Normal 8 2 2 4 9 2" xfId="51654" xr:uid="{00000000-0005-0000-0000-0000C5C60000}"/>
    <cellStyle name="Normal 8 2 2 5" xfId="51655" xr:uid="{00000000-0005-0000-0000-0000C6C60000}"/>
    <cellStyle name="Normal 8 2 2 5 10" xfId="51656" xr:uid="{00000000-0005-0000-0000-0000C7C60000}"/>
    <cellStyle name="Normal 8 2 2 5 2" xfId="51657" xr:uid="{00000000-0005-0000-0000-0000C8C60000}"/>
    <cellStyle name="Normal 8 2 2 5 2 2" xfId="51658" xr:uid="{00000000-0005-0000-0000-0000C9C60000}"/>
    <cellStyle name="Normal 8 2 2 5 2 2 2" xfId="51659" xr:uid="{00000000-0005-0000-0000-0000CAC60000}"/>
    <cellStyle name="Normal 8 2 2 5 2 2 2 2" xfId="51660" xr:uid="{00000000-0005-0000-0000-0000CBC60000}"/>
    <cellStyle name="Normal 8 2 2 5 2 2 2 2 2" xfId="51661" xr:uid="{00000000-0005-0000-0000-0000CCC60000}"/>
    <cellStyle name="Normal 8 2 2 5 2 2 2 3" xfId="51662" xr:uid="{00000000-0005-0000-0000-0000CDC60000}"/>
    <cellStyle name="Normal 8 2 2 5 2 2 2 3 2" xfId="51663" xr:uid="{00000000-0005-0000-0000-0000CEC60000}"/>
    <cellStyle name="Normal 8 2 2 5 2 2 2 3 2 2" xfId="51664" xr:uid="{00000000-0005-0000-0000-0000CFC60000}"/>
    <cellStyle name="Normal 8 2 2 5 2 2 2 3 3" xfId="51665" xr:uid="{00000000-0005-0000-0000-0000D0C60000}"/>
    <cellStyle name="Normal 8 2 2 5 2 2 2 4" xfId="51666" xr:uid="{00000000-0005-0000-0000-0000D1C60000}"/>
    <cellStyle name="Normal 8 2 2 5 2 2 3" xfId="51667" xr:uid="{00000000-0005-0000-0000-0000D2C60000}"/>
    <cellStyle name="Normal 8 2 2 5 2 2 3 2" xfId="51668" xr:uid="{00000000-0005-0000-0000-0000D3C60000}"/>
    <cellStyle name="Normal 8 2 2 5 2 2 4" xfId="51669" xr:uid="{00000000-0005-0000-0000-0000D4C60000}"/>
    <cellStyle name="Normal 8 2 2 5 2 2 4 2" xfId="51670" xr:uid="{00000000-0005-0000-0000-0000D5C60000}"/>
    <cellStyle name="Normal 8 2 2 5 2 2 4 2 2" xfId="51671" xr:uid="{00000000-0005-0000-0000-0000D6C60000}"/>
    <cellStyle name="Normal 8 2 2 5 2 2 4 3" xfId="51672" xr:uid="{00000000-0005-0000-0000-0000D7C60000}"/>
    <cellStyle name="Normal 8 2 2 5 2 2 5" xfId="51673" xr:uid="{00000000-0005-0000-0000-0000D8C60000}"/>
    <cellStyle name="Normal 8 2 2 5 2 3" xfId="51674" xr:uid="{00000000-0005-0000-0000-0000D9C60000}"/>
    <cellStyle name="Normal 8 2 2 5 2 3 2" xfId="51675" xr:uid="{00000000-0005-0000-0000-0000DAC60000}"/>
    <cellStyle name="Normal 8 2 2 5 2 3 2 2" xfId="51676" xr:uid="{00000000-0005-0000-0000-0000DBC60000}"/>
    <cellStyle name="Normal 8 2 2 5 2 3 3" xfId="51677" xr:uid="{00000000-0005-0000-0000-0000DCC60000}"/>
    <cellStyle name="Normal 8 2 2 5 2 3 3 2" xfId="51678" xr:uid="{00000000-0005-0000-0000-0000DDC60000}"/>
    <cellStyle name="Normal 8 2 2 5 2 3 3 2 2" xfId="51679" xr:uid="{00000000-0005-0000-0000-0000DEC60000}"/>
    <cellStyle name="Normal 8 2 2 5 2 3 3 3" xfId="51680" xr:uid="{00000000-0005-0000-0000-0000DFC60000}"/>
    <cellStyle name="Normal 8 2 2 5 2 3 4" xfId="51681" xr:uid="{00000000-0005-0000-0000-0000E0C60000}"/>
    <cellStyle name="Normal 8 2 2 5 2 4" xfId="51682" xr:uid="{00000000-0005-0000-0000-0000E1C60000}"/>
    <cellStyle name="Normal 8 2 2 5 2 4 2" xfId="51683" xr:uid="{00000000-0005-0000-0000-0000E2C60000}"/>
    <cellStyle name="Normal 8 2 2 5 2 4 2 2" xfId="51684" xr:uid="{00000000-0005-0000-0000-0000E3C60000}"/>
    <cellStyle name="Normal 8 2 2 5 2 4 3" xfId="51685" xr:uid="{00000000-0005-0000-0000-0000E4C60000}"/>
    <cellStyle name="Normal 8 2 2 5 2 4 3 2" xfId="51686" xr:uid="{00000000-0005-0000-0000-0000E5C60000}"/>
    <cellStyle name="Normal 8 2 2 5 2 4 3 2 2" xfId="51687" xr:uid="{00000000-0005-0000-0000-0000E6C60000}"/>
    <cellStyle name="Normal 8 2 2 5 2 4 3 3" xfId="51688" xr:uid="{00000000-0005-0000-0000-0000E7C60000}"/>
    <cellStyle name="Normal 8 2 2 5 2 4 4" xfId="51689" xr:uid="{00000000-0005-0000-0000-0000E8C60000}"/>
    <cellStyle name="Normal 8 2 2 5 2 5" xfId="51690" xr:uid="{00000000-0005-0000-0000-0000E9C60000}"/>
    <cellStyle name="Normal 8 2 2 5 2 5 2" xfId="51691" xr:uid="{00000000-0005-0000-0000-0000EAC60000}"/>
    <cellStyle name="Normal 8 2 2 5 2 6" xfId="51692" xr:uid="{00000000-0005-0000-0000-0000EBC60000}"/>
    <cellStyle name="Normal 8 2 2 5 2 6 2" xfId="51693" xr:uid="{00000000-0005-0000-0000-0000ECC60000}"/>
    <cellStyle name="Normal 8 2 2 5 2 6 2 2" xfId="51694" xr:uid="{00000000-0005-0000-0000-0000EDC60000}"/>
    <cellStyle name="Normal 8 2 2 5 2 6 3" xfId="51695" xr:uid="{00000000-0005-0000-0000-0000EEC60000}"/>
    <cellStyle name="Normal 8 2 2 5 2 7" xfId="51696" xr:uid="{00000000-0005-0000-0000-0000EFC60000}"/>
    <cellStyle name="Normal 8 2 2 5 2 7 2" xfId="51697" xr:uid="{00000000-0005-0000-0000-0000F0C60000}"/>
    <cellStyle name="Normal 8 2 2 5 2 8" xfId="51698" xr:uid="{00000000-0005-0000-0000-0000F1C60000}"/>
    <cellStyle name="Normal 8 2 2 5 2 9" xfId="51699" xr:uid="{00000000-0005-0000-0000-0000F2C60000}"/>
    <cellStyle name="Normal 8 2 2 5 3" xfId="51700" xr:uid="{00000000-0005-0000-0000-0000F3C60000}"/>
    <cellStyle name="Normal 8 2 2 5 3 2" xfId="51701" xr:uid="{00000000-0005-0000-0000-0000F4C60000}"/>
    <cellStyle name="Normal 8 2 2 5 3 2 2" xfId="51702" xr:uid="{00000000-0005-0000-0000-0000F5C60000}"/>
    <cellStyle name="Normal 8 2 2 5 3 2 2 2" xfId="51703" xr:uid="{00000000-0005-0000-0000-0000F6C60000}"/>
    <cellStyle name="Normal 8 2 2 5 3 2 3" xfId="51704" xr:uid="{00000000-0005-0000-0000-0000F7C60000}"/>
    <cellStyle name="Normal 8 2 2 5 3 2 3 2" xfId="51705" xr:uid="{00000000-0005-0000-0000-0000F8C60000}"/>
    <cellStyle name="Normal 8 2 2 5 3 2 3 2 2" xfId="51706" xr:uid="{00000000-0005-0000-0000-0000F9C60000}"/>
    <cellStyle name="Normal 8 2 2 5 3 2 3 3" xfId="51707" xr:uid="{00000000-0005-0000-0000-0000FAC60000}"/>
    <cellStyle name="Normal 8 2 2 5 3 2 4" xfId="51708" xr:uid="{00000000-0005-0000-0000-0000FBC60000}"/>
    <cellStyle name="Normal 8 2 2 5 3 3" xfId="51709" xr:uid="{00000000-0005-0000-0000-0000FCC60000}"/>
    <cellStyle name="Normal 8 2 2 5 3 3 2" xfId="51710" xr:uid="{00000000-0005-0000-0000-0000FDC60000}"/>
    <cellStyle name="Normal 8 2 2 5 3 4" xfId="51711" xr:uid="{00000000-0005-0000-0000-0000FEC60000}"/>
    <cellStyle name="Normal 8 2 2 5 3 4 2" xfId="51712" xr:uid="{00000000-0005-0000-0000-0000FFC60000}"/>
    <cellStyle name="Normal 8 2 2 5 3 4 2 2" xfId="51713" xr:uid="{00000000-0005-0000-0000-000000C70000}"/>
    <cellStyle name="Normal 8 2 2 5 3 4 3" xfId="51714" xr:uid="{00000000-0005-0000-0000-000001C70000}"/>
    <cellStyle name="Normal 8 2 2 5 3 5" xfId="51715" xr:uid="{00000000-0005-0000-0000-000002C70000}"/>
    <cellStyle name="Normal 8 2 2 5 4" xfId="51716" xr:uid="{00000000-0005-0000-0000-000003C70000}"/>
    <cellStyle name="Normal 8 2 2 5 4 2" xfId="51717" xr:uid="{00000000-0005-0000-0000-000004C70000}"/>
    <cellStyle name="Normal 8 2 2 5 4 2 2" xfId="51718" xr:uid="{00000000-0005-0000-0000-000005C70000}"/>
    <cellStyle name="Normal 8 2 2 5 4 3" xfId="51719" xr:uid="{00000000-0005-0000-0000-000006C70000}"/>
    <cellStyle name="Normal 8 2 2 5 4 3 2" xfId="51720" xr:uid="{00000000-0005-0000-0000-000007C70000}"/>
    <cellStyle name="Normal 8 2 2 5 4 3 2 2" xfId="51721" xr:uid="{00000000-0005-0000-0000-000008C70000}"/>
    <cellStyle name="Normal 8 2 2 5 4 3 3" xfId="51722" xr:uid="{00000000-0005-0000-0000-000009C70000}"/>
    <cellStyle name="Normal 8 2 2 5 4 4" xfId="51723" xr:uid="{00000000-0005-0000-0000-00000AC70000}"/>
    <cellStyle name="Normal 8 2 2 5 5" xfId="51724" xr:uid="{00000000-0005-0000-0000-00000BC70000}"/>
    <cellStyle name="Normal 8 2 2 5 5 2" xfId="51725" xr:uid="{00000000-0005-0000-0000-00000CC70000}"/>
    <cellStyle name="Normal 8 2 2 5 5 2 2" xfId="51726" xr:uid="{00000000-0005-0000-0000-00000DC70000}"/>
    <cellStyle name="Normal 8 2 2 5 5 3" xfId="51727" xr:uid="{00000000-0005-0000-0000-00000EC70000}"/>
    <cellStyle name="Normal 8 2 2 5 5 3 2" xfId="51728" xr:uid="{00000000-0005-0000-0000-00000FC70000}"/>
    <cellStyle name="Normal 8 2 2 5 5 3 2 2" xfId="51729" xr:uid="{00000000-0005-0000-0000-000010C70000}"/>
    <cellStyle name="Normal 8 2 2 5 5 3 3" xfId="51730" xr:uid="{00000000-0005-0000-0000-000011C70000}"/>
    <cellStyle name="Normal 8 2 2 5 5 4" xfId="51731" xr:uid="{00000000-0005-0000-0000-000012C70000}"/>
    <cellStyle name="Normal 8 2 2 5 6" xfId="51732" xr:uid="{00000000-0005-0000-0000-000013C70000}"/>
    <cellStyle name="Normal 8 2 2 5 6 2" xfId="51733" xr:uid="{00000000-0005-0000-0000-000014C70000}"/>
    <cellStyle name="Normal 8 2 2 5 7" xfId="51734" xr:uid="{00000000-0005-0000-0000-000015C70000}"/>
    <cellStyle name="Normal 8 2 2 5 7 2" xfId="51735" xr:uid="{00000000-0005-0000-0000-000016C70000}"/>
    <cellStyle name="Normal 8 2 2 5 7 2 2" xfId="51736" xr:uid="{00000000-0005-0000-0000-000017C70000}"/>
    <cellStyle name="Normal 8 2 2 5 7 3" xfId="51737" xr:uid="{00000000-0005-0000-0000-000018C70000}"/>
    <cellStyle name="Normal 8 2 2 5 8" xfId="51738" xr:uid="{00000000-0005-0000-0000-000019C70000}"/>
    <cellStyle name="Normal 8 2 2 5 8 2" xfId="51739" xr:uid="{00000000-0005-0000-0000-00001AC70000}"/>
    <cellStyle name="Normal 8 2 2 5 9" xfId="51740" xr:uid="{00000000-0005-0000-0000-00001BC70000}"/>
    <cellStyle name="Normal 8 2 2 6" xfId="51741" xr:uid="{00000000-0005-0000-0000-00001CC70000}"/>
    <cellStyle name="Normal 8 2 2 6 2" xfId="51742" xr:uid="{00000000-0005-0000-0000-00001DC70000}"/>
    <cellStyle name="Normal 8 2 2 6 2 2" xfId="51743" xr:uid="{00000000-0005-0000-0000-00001EC70000}"/>
    <cellStyle name="Normal 8 2 2 6 2 2 2" xfId="51744" xr:uid="{00000000-0005-0000-0000-00001FC70000}"/>
    <cellStyle name="Normal 8 2 2 6 2 2 2 2" xfId="51745" xr:uid="{00000000-0005-0000-0000-000020C70000}"/>
    <cellStyle name="Normal 8 2 2 6 2 2 3" xfId="51746" xr:uid="{00000000-0005-0000-0000-000021C70000}"/>
    <cellStyle name="Normal 8 2 2 6 2 2 3 2" xfId="51747" xr:uid="{00000000-0005-0000-0000-000022C70000}"/>
    <cellStyle name="Normal 8 2 2 6 2 2 3 2 2" xfId="51748" xr:uid="{00000000-0005-0000-0000-000023C70000}"/>
    <cellStyle name="Normal 8 2 2 6 2 2 3 3" xfId="51749" xr:uid="{00000000-0005-0000-0000-000024C70000}"/>
    <cellStyle name="Normal 8 2 2 6 2 2 4" xfId="51750" xr:uid="{00000000-0005-0000-0000-000025C70000}"/>
    <cellStyle name="Normal 8 2 2 6 2 3" xfId="51751" xr:uid="{00000000-0005-0000-0000-000026C70000}"/>
    <cellStyle name="Normal 8 2 2 6 2 3 2" xfId="51752" xr:uid="{00000000-0005-0000-0000-000027C70000}"/>
    <cellStyle name="Normal 8 2 2 6 2 4" xfId="51753" xr:uid="{00000000-0005-0000-0000-000028C70000}"/>
    <cellStyle name="Normal 8 2 2 6 2 4 2" xfId="51754" xr:uid="{00000000-0005-0000-0000-000029C70000}"/>
    <cellStyle name="Normal 8 2 2 6 2 4 2 2" xfId="51755" xr:uid="{00000000-0005-0000-0000-00002AC70000}"/>
    <cellStyle name="Normal 8 2 2 6 2 4 3" xfId="51756" xr:uid="{00000000-0005-0000-0000-00002BC70000}"/>
    <cellStyle name="Normal 8 2 2 6 2 5" xfId="51757" xr:uid="{00000000-0005-0000-0000-00002CC70000}"/>
    <cellStyle name="Normal 8 2 2 6 3" xfId="51758" xr:uid="{00000000-0005-0000-0000-00002DC70000}"/>
    <cellStyle name="Normal 8 2 2 6 3 2" xfId="51759" xr:uid="{00000000-0005-0000-0000-00002EC70000}"/>
    <cellStyle name="Normal 8 2 2 6 3 2 2" xfId="51760" xr:uid="{00000000-0005-0000-0000-00002FC70000}"/>
    <cellStyle name="Normal 8 2 2 6 3 3" xfId="51761" xr:uid="{00000000-0005-0000-0000-000030C70000}"/>
    <cellStyle name="Normal 8 2 2 6 3 3 2" xfId="51762" xr:uid="{00000000-0005-0000-0000-000031C70000}"/>
    <cellStyle name="Normal 8 2 2 6 3 3 2 2" xfId="51763" xr:uid="{00000000-0005-0000-0000-000032C70000}"/>
    <cellStyle name="Normal 8 2 2 6 3 3 3" xfId="51764" xr:uid="{00000000-0005-0000-0000-000033C70000}"/>
    <cellStyle name="Normal 8 2 2 6 3 4" xfId="51765" xr:uid="{00000000-0005-0000-0000-000034C70000}"/>
    <cellStyle name="Normal 8 2 2 6 4" xfId="51766" xr:uid="{00000000-0005-0000-0000-000035C70000}"/>
    <cellStyle name="Normal 8 2 2 6 4 2" xfId="51767" xr:uid="{00000000-0005-0000-0000-000036C70000}"/>
    <cellStyle name="Normal 8 2 2 6 4 2 2" xfId="51768" xr:uid="{00000000-0005-0000-0000-000037C70000}"/>
    <cellStyle name="Normal 8 2 2 6 4 3" xfId="51769" xr:uid="{00000000-0005-0000-0000-000038C70000}"/>
    <cellStyle name="Normal 8 2 2 6 4 3 2" xfId="51770" xr:uid="{00000000-0005-0000-0000-000039C70000}"/>
    <cellStyle name="Normal 8 2 2 6 4 3 2 2" xfId="51771" xr:uid="{00000000-0005-0000-0000-00003AC70000}"/>
    <cellStyle name="Normal 8 2 2 6 4 3 3" xfId="51772" xr:uid="{00000000-0005-0000-0000-00003BC70000}"/>
    <cellStyle name="Normal 8 2 2 6 4 4" xfId="51773" xr:uid="{00000000-0005-0000-0000-00003CC70000}"/>
    <cellStyle name="Normal 8 2 2 6 5" xfId="51774" xr:uid="{00000000-0005-0000-0000-00003DC70000}"/>
    <cellStyle name="Normal 8 2 2 6 5 2" xfId="51775" xr:uid="{00000000-0005-0000-0000-00003EC70000}"/>
    <cellStyle name="Normal 8 2 2 6 6" xfId="51776" xr:uid="{00000000-0005-0000-0000-00003FC70000}"/>
    <cellStyle name="Normal 8 2 2 6 6 2" xfId="51777" xr:uid="{00000000-0005-0000-0000-000040C70000}"/>
    <cellStyle name="Normal 8 2 2 6 6 2 2" xfId="51778" xr:uid="{00000000-0005-0000-0000-000041C70000}"/>
    <cellStyle name="Normal 8 2 2 6 6 3" xfId="51779" xr:uid="{00000000-0005-0000-0000-000042C70000}"/>
    <cellStyle name="Normal 8 2 2 6 7" xfId="51780" xr:uid="{00000000-0005-0000-0000-000043C70000}"/>
    <cellStyle name="Normal 8 2 2 6 7 2" xfId="51781" xr:uid="{00000000-0005-0000-0000-000044C70000}"/>
    <cellStyle name="Normal 8 2 2 6 8" xfId="51782" xr:uid="{00000000-0005-0000-0000-000045C70000}"/>
    <cellStyle name="Normal 8 2 2 6 9" xfId="51783" xr:uid="{00000000-0005-0000-0000-000046C70000}"/>
    <cellStyle name="Normal 8 2 2 7" xfId="51784" xr:uid="{00000000-0005-0000-0000-000047C70000}"/>
    <cellStyle name="Normal 8 2 2 7 2" xfId="51785" xr:uid="{00000000-0005-0000-0000-000048C70000}"/>
    <cellStyle name="Normal 8 2 2 7 2 2" xfId="51786" xr:uid="{00000000-0005-0000-0000-000049C70000}"/>
    <cellStyle name="Normal 8 2 2 7 2 2 2" xfId="51787" xr:uid="{00000000-0005-0000-0000-00004AC70000}"/>
    <cellStyle name="Normal 8 2 2 7 2 2 2 2" xfId="51788" xr:uid="{00000000-0005-0000-0000-00004BC70000}"/>
    <cellStyle name="Normal 8 2 2 7 2 2 3" xfId="51789" xr:uid="{00000000-0005-0000-0000-00004CC70000}"/>
    <cellStyle name="Normal 8 2 2 7 2 2 3 2" xfId="51790" xr:uid="{00000000-0005-0000-0000-00004DC70000}"/>
    <cellStyle name="Normal 8 2 2 7 2 2 3 2 2" xfId="51791" xr:uid="{00000000-0005-0000-0000-00004EC70000}"/>
    <cellStyle name="Normal 8 2 2 7 2 2 3 3" xfId="51792" xr:uid="{00000000-0005-0000-0000-00004FC70000}"/>
    <cellStyle name="Normal 8 2 2 7 2 2 4" xfId="51793" xr:uid="{00000000-0005-0000-0000-000050C70000}"/>
    <cellStyle name="Normal 8 2 2 7 2 3" xfId="51794" xr:uid="{00000000-0005-0000-0000-000051C70000}"/>
    <cellStyle name="Normal 8 2 2 7 2 3 2" xfId="51795" xr:uid="{00000000-0005-0000-0000-000052C70000}"/>
    <cellStyle name="Normal 8 2 2 7 2 4" xfId="51796" xr:uid="{00000000-0005-0000-0000-000053C70000}"/>
    <cellStyle name="Normal 8 2 2 7 2 4 2" xfId="51797" xr:uid="{00000000-0005-0000-0000-000054C70000}"/>
    <cellStyle name="Normal 8 2 2 7 2 4 2 2" xfId="51798" xr:uid="{00000000-0005-0000-0000-000055C70000}"/>
    <cellStyle name="Normal 8 2 2 7 2 4 3" xfId="51799" xr:uid="{00000000-0005-0000-0000-000056C70000}"/>
    <cellStyle name="Normal 8 2 2 7 2 5" xfId="51800" xr:uid="{00000000-0005-0000-0000-000057C70000}"/>
    <cellStyle name="Normal 8 2 2 7 3" xfId="51801" xr:uid="{00000000-0005-0000-0000-000058C70000}"/>
    <cellStyle name="Normal 8 2 2 7 3 2" xfId="51802" xr:uid="{00000000-0005-0000-0000-000059C70000}"/>
    <cellStyle name="Normal 8 2 2 7 3 2 2" xfId="51803" xr:uid="{00000000-0005-0000-0000-00005AC70000}"/>
    <cellStyle name="Normal 8 2 2 7 3 3" xfId="51804" xr:uid="{00000000-0005-0000-0000-00005BC70000}"/>
    <cellStyle name="Normal 8 2 2 7 3 3 2" xfId="51805" xr:uid="{00000000-0005-0000-0000-00005CC70000}"/>
    <cellStyle name="Normal 8 2 2 7 3 3 2 2" xfId="51806" xr:uid="{00000000-0005-0000-0000-00005DC70000}"/>
    <cellStyle name="Normal 8 2 2 7 3 3 3" xfId="51807" xr:uid="{00000000-0005-0000-0000-00005EC70000}"/>
    <cellStyle name="Normal 8 2 2 7 3 4" xfId="51808" xr:uid="{00000000-0005-0000-0000-00005FC70000}"/>
    <cellStyle name="Normal 8 2 2 7 4" xfId="51809" xr:uid="{00000000-0005-0000-0000-000060C70000}"/>
    <cellStyle name="Normal 8 2 2 7 4 2" xfId="51810" xr:uid="{00000000-0005-0000-0000-000061C70000}"/>
    <cellStyle name="Normal 8 2 2 7 5" xfId="51811" xr:uid="{00000000-0005-0000-0000-000062C70000}"/>
    <cellStyle name="Normal 8 2 2 7 5 2" xfId="51812" xr:uid="{00000000-0005-0000-0000-000063C70000}"/>
    <cellStyle name="Normal 8 2 2 7 5 2 2" xfId="51813" xr:uid="{00000000-0005-0000-0000-000064C70000}"/>
    <cellStyle name="Normal 8 2 2 7 5 3" xfId="51814" xr:uid="{00000000-0005-0000-0000-000065C70000}"/>
    <cellStyle name="Normal 8 2 2 7 6" xfId="51815" xr:uid="{00000000-0005-0000-0000-000066C70000}"/>
    <cellStyle name="Normal 8 2 2 8" xfId="51816" xr:uid="{00000000-0005-0000-0000-000067C70000}"/>
    <cellStyle name="Normal 8 2 2 8 2" xfId="51817" xr:uid="{00000000-0005-0000-0000-000068C70000}"/>
    <cellStyle name="Normal 8 2 2 8 2 2" xfId="51818" xr:uid="{00000000-0005-0000-0000-000069C70000}"/>
    <cellStyle name="Normal 8 2 2 8 2 2 2" xfId="51819" xr:uid="{00000000-0005-0000-0000-00006AC70000}"/>
    <cellStyle name="Normal 8 2 2 8 2 2 2 2" xfId="51820" xr:uid="{00000000-0005-0000-0000-00006BC70000}"/>
    <cellStyle name="Normal 8 2 2 8 2 2 3" xfId="51821" xr:uid="{00000000-0005-0000-0000-00006CC70000}"/>
    <cellStyle name="Normal 8 2 2 8 2 2 3 2" xfId="51822" xr:uid="{00000000-0005-0000-0000-00006DC70000}"/>
    <cellStyle name="Normal 8 2 2 8 2 2 3 2 2" xfId="51823" xr:uid="{00000000-0005-0000-0000-00006EC70000}"/>
    <cellStyle name="Normal 8 2 2 8 2 2 3 3" xfId="51824" xr:uid="{00000000-0005-0000-0000-00006FC70000}"/>
    <cellStyle name="Normal 8 2 2 8 2 2 4" xfId="51825" xr:uid="{00000000-0005-0000-0000-000070C70000}"/>
    <cellStyle name="Normal 8 2 2 8 2 3" xfId="51826" xr:uid="{00000000-0005-0000-0000-000071C70000}"/>
    <cellStyle name="Normal 8 2 2 8 2 3 2" xfId="51827" xr:uid="{00000000-0005-0000-0000-000072C70000}"/>
    <cellStyle name="Normal 8 2 2 8 2 4" xfId="51828" xr:uid="{00000000-0005-0000-0000-000073C70000}"/>
    <cellStyle name="Normal 8 2 2 8 2 4 2" xfId="51829" xr:uid="{00000000-0005-0000-0000-000074C70000}"/>
    <cellStyle name="Normal 8 2 2 8 2 4 2 2" xfId="51830" xr:uid="{00000000-0005-0000-0000-000075C70000}"/>
    <cellStyle name="Normal 8 2 2 8 2 4 3" xfId="51831" xr:uid="{00000000-0005-0000-0000-000076C70000}"/>
    <cellStyle name="Normal 8 2 2 8 2 5" xfId="51832" xr:uid="{00000000-0005-0000-0000-000077C70000}"/>
    <cellStyle name="Normal 8 2 2 8 3" xfId="51833" xr:uid="{00000000-0005-0000-0000-000078C70000}"/>
    <cellStyle name="Normal 8 2 2 8 3 2" xfId="51834" xr:uid="{00000000-0005-0000-0000-000079C70000}"/>
    <cellStyle name="Normal 8 2 2 8 3 2 2" xfId="51835" xr:uid="{00000000-0005-0000-0000-00007AC70000}"/>
    <cellStyle name="Normal 8 2 2 8 3 3" xfId="51836" xr:uid="{00000000-0005-0000-0000-00007BC70000}"/>
    <cellStyle name="Normal 8 2 2 8 3 3 2" xfId="51837" xr:uid="{00000000-0005-0000-0000-00007CC70000}"/>
    <cellStyle name="Normal 8 2 2 8 3 3 2 2" xfId="51838" xr:uid="{00000000-0005-0000-0000-00007DC70000}"/>
    <cellStyle name="Normal 8 2 2 8 3 3 3" xfId="51839" xr:uid="{00000000-0005-0000-0000-00007EC70000}"/>
    <cellStyle name="Normal 8 2 2 8 3 4" xfId="51840" xr:uid="{00000000-0005-0000-0000-00007FC70000}"/>
    <cellStyle name="Normal 8 2 2 8 4" xfId="51841" xr:uid="{00000000-0005-0000-0000-000080C70000}"/>
    <cellStyle name="Normal 8 2 2 8 4 2" xfId="51842" xr:uid="{00000000-0005-0000-0000-000081C70000}"/>
    <cellStyle name="Normal 8 2 2 8 5" xfId="51843" xr:uid="{00000000-0005-0000-0000-000082C70000}"/>
    <cellStyle name="Normal 8 2 2 8 5 2" xfId="51844" xr:uid="{00000000-0005-0000-0000-000083C70000}"/>
    <cellStyle name="Normal 8 2 2 8 5 2 2" xfId="51845" xr:uid="{00000000-0005-0000-0000-000084C70000}"/>
    <cellStyle name="Normal 8 2 2 8 5 3" xfId="51846" xr:uid="{00000000-0005-0000-0000-000085C70000}"/>
    <cellStyle name="Normal 8 2 2 8 6" xfId="51847" xr:uid="{00000000-0005-0000-0000-000086C70000}"/>
    <cellStyle name="Normal 8 2 2 9" xfId="51848" xr:uid="{00000000-0005-0000-0000-000087C70000}"/>
    <cellStyle name="Normal 8 2 2 9 2" xfId="51849" xr:uid="{00000000-0005-0000-0000-000088C70000}"/>
    <cellStyle name="Normal 8 2 2 9 2 2" xfId="51850" xr:uid="{00000000-0005-0000-0000-000089C70000}"/>
    <cellStyle name="Normal 8 2 2 9 2 2 2" xfId="51851" xr:uid="{00000000-0005-0000-0000-00008AC70000}"/>
    <cellStyle name="Normal 8 2 2 9 2 3" xfId="51852" xr:uid="{00000000-0005-0000-0000-00008BC70000}"/>
    <cellStyle name="Normal 8 2 2 9 2 3 2" xfId="51853" xr:uid="{00000000-0005-0000-0000-00008CC70000}"/>
    <cellStyle name="Normal 8 2 2 9 2 3 2 2" xfId="51854" xr:uid="{00000000-0005-0000-0000-00008DC70000}"/>
    <cellStyle name="Normal 8 2 2 9 2 3 3" xfId="51855" xr:uid="{00000000-0005-0000-0000-00008EC70000}"/>
    <cellStyle name="Normal 8 2 2 9 2 4" xfId="51856" xr:uid="{00000000-0005-0000-0000-00008FC70000}"/>
    <cellStyle name="Normal 8 2 2 9 3" xfId="51857" xr:uid="{00000000-0005-0000-0000-000090C70000}"/>
    <cellStyle name="Normal 8 2 2 9 3 2" xfId="51858" xr:uid="{00000000-0005-0000-0000-000091C70000}"/>
    <cellStyle name="Normal 8 2 2 9 4" xfId="51859" xr:uid="{00000000-0005-0000-0000-000092C70000}"/>
    <cellStyle name="Normal 8 2 2 9 4 2" xfId="51860" xr:uid="{00000000-0005-0000-0000-000093C70000}"/>
    <cellStyle name="Normal 8 2 2 9 4 2 2" xfId="51861" xr:uid="{00000000-0005-0000-0000-000094C70000}"/>
    <cellStyle name="Normal 8 2 2 9 4 3" xfId="51862" xr:uid="{00000000-0005-0000-0000-000095C70000}"/>
    <cellStyle name="Normal 8 2 2 9 5" xfId="51863" xr:uid="{00000000-0005-0000-0000-000096C70000}"/>
    <cellStyle name="Normal 8 2 2_T-straight with PEDs adjustor" xfId="51864" xr:uid="{00000000-0005-0000-0000-000097C70000}"/>
    <cellStyle name="Normal 8 2 3" xfId="1505" xr:uid="{00000000-0005-0000-0000-000098C70000}"/>
    <cellStyle name="Normal 8 2 3 10" xfId="51865" xr:uid="{00000000-0005-0000-0000-000099C70000}"/>
    <cellStyle name="Normal 8 2 3 11" xfId="51866" xr:uid="{00000000-0005-0000-0000-00009AC70000}"/>
    <cellStyle name="Normal 8 2 3 2" xfId="1506" xr:uid="{00000000-0005-0000-0000-00009BC70000}"/>
    <cellStyle name="Normal 8 2 3 2 10" xfId="51867" xr:uid="{00000000-0005-0000-0000-00009CC70000}"/>
    <cellStyle name="Normal 8 2 3 2 2" xfId="1507" xr:uid="{00000000-0005-0000-0000-00009DC70000}"/>
    <cellStyle name="Normal 8 2 3 2 2 2" xfId="51868" xr:uid="{00000000-0005-0000-0000-00009EC70000}"/>
    <cellStyle name="Normal 8 2 3 2 2 2 2" xfId="51869" xr:uid="{00000000-0005-0000-0000-00009FC70000}"/>
    <cellStyle name="Normal 8 2 3 2 2 2 2 2" xfId="51870" xr:uid="{00000000-0005-0000-0000-0000A0C70000}"/>
    <cellStyle name="Normal 8 2 3 2 2 2 2 2 2" xfId="51871" xr:uid="{00000000-0005-0000-0000-0000A1C70000}"/>
    <cellStyle name="Normal 8 2 3 2 2 2 2 3" xfId="51872" xr:uid="{00000000-0005-0000-0000-0000A2C70000}"/>
    <cellStyle name="Normal 8 2 3 2 2 2 2 3 2" xfId="51873" xr:uid="{00000000-0005-0000-0000-0000A3C70000}"/>
    <cellStyle name="Normal 8 2 3 2 2 2 2 3 2 2" xfId="51874" xr:uid="{00000000-0005-0000-0000-0000A4C70000}"/>
    <cellStyle name="Normal 8 2 3 2 2 2 2 3 3" xfId="51875" xr:uid="{00000000-0005-0000-0000-0000A5C70000}"/>
    <cellStyle name="Normal 8 2 3 2 2 2 2 4" xfId="51876" xr:uid="{00000000-0005-0000-0000-0000A6C70000}"/>
    <cellStyle name="Normal 8 2 3 2 2 2 3" xfId="51877" xr:uid="{00000000-0005-0000-0000-0000A7C70000}"/>
    <cellStyle name="Normal 8 2 3 2 2 2 3 2" xfId="51878" xr:uid="{00000000-0005-0000-0000-0000A8C70000}"/>
    <cellStyle name="Normal 8 2 3 2 2 2 4" xfId="51879" xr:uid="{00000000-0005-0000-0000-0000A9C70000}"/>
    <cellStyle name="Normal 8 2 3 2 2 2 4 2" xfId="51880" xr:uid="{00000000-0005-0000-0000-0000AAC70000}"/>
    <cellStyle name="Normal 8 2 3 2 2 2 4 2 2" xfId="51881" xr:uid="{00000000-0005-0000-0000-0000ABC70000}"/>
    <cellStyle name="Normal 8 2 3 2 2 2 4 3" xfId="51882" xr:uid="{00000000-0005-0000-0000-0000ACC70000}"/>
    <cellStyle name="Normal 8 2 3 2 2 2 5" xfId="51883" xr:uid="{00000000-0005-0000-0000-0000ADC70000}"/>
    <cellStyle name="Normal 8 2 3 2 2 2 6" xfId="51884" xr:uid="{00000000-0005-0000-0000-0000AEC70000}"/>
    <cellStyle name="Normal 8 2 3 2 2 3" xfId="51885" xr:uid="{00000000-0005-0000-0000-0000AFC70000}"/>
    <cellStyle name="Normal 8 2 3 2 2 3 2" xfId="51886" xr:uid="{00000000-0005-0000-0000-0000B0C70000}"/>
    <cellStyle name="Normal 8 2 3 2 2 3 2 2" xfId="51887" xr:uid="{00000000-0005-0000-0000-0000B1C70000}"/>
    <cellStyle name="Normal 8 2 3 2 2 3 3" xfId="51888" xr:uid="{00000000-0005-0000-0000-0000B2C70000}"/>
    <cellStyle name="Normal 8 2 3 2 2 3 3 2" xfId="51889" xr:uid="{00000000-0005-0000-0000-0000B3C70000}"/>
    <cellStyle name="Normal 8 2 3 2 2 3 3 2 2" xfId="51890" xr:uid="{00000000-0005-0000-0000-0000B4C70000}"/>
    <cellStyle name="Normal 8 2 3 2 2 3 3 3" xfId="51891" xr:uid="{00000000-0005-0000-0000-0000B5C70000}"/>
    <cellStyle name="Normal 8 2 3 2 2 3 4" xfId="51892" xr:uid="{00000000-0005-0000-0000-0000B6C70000}"/>
    <cellStyle name="Normal 8 2 3 2 2 4" xfId="51893" xr:uid="{00000000-0005-0000-0000-0000B7C70000}"/>
    <cellStyle name="Normal 8 2 3 2 2 4 2" xfId="51894" xr:uid="{00000000-0005-0000-0000-0000B8C70000}"/>
    <cellStyle name="Normal 8 2 3 2 2 4 2 2" xfId="51895" xr:uid="{00000000-0005-0000-0000-0000B9C70000}"/>
    <cellStyle name="Normal 8 2 3 2 2 4 3" xfId="51896" xr:uid="{00000000-0005-0000-0000-0000BAC70000}"/>
    <cellStyle name="Normal 8 2 3 2 2 4 3 2" xfId="51897" xr:uid="{00000000-0005-0000-0000-0000BBC70000}"/>
    <cellStyle name="Normal 8 2 3 2 2 4 3 2 2" xfId="51898" xr:uid="{00000000-0005-0000-0000-0000BCC70000}"/>
    <cellStyle name="Normal 8 2 3 2 2 4 3 3" xfId="51899" xr:uid="{00000000-0005-0000-0000-0000BDC70000}"/>
    <cellStyle name="Normal 8 2 3 2 2 4 4" xfId="51900" xr:uid="{00000000-0005-0000-0000-0000BEC70000}"/>
    <cellStyle name="Normal 8 2 3 2 2 5" xfId="51901" xr:uid="{00000000-0005-0000-0000-0000BFC70000}"/>
    <cellStyle name="Normal 8 2 3 2 2 5 2" xfId="51902" xr:uid="{00000000-0005-0000-0000-0000C0C70000}"/>
    <cellStyle name="Normal 8 2 3 2 2 6" xfId="51903" xr:uid="{00000000-0005-0000-0000-0000C1C70000}"/>
    <cellStyle name="Normal 8 2 3 2 2 6 2" xfId="51904" xr:uid="{00000000-0005-0000-0000-0000C2C70000}"/>
    <cellStyle name="Normal 8 2 3 2 2 6 2 2" xfId="51905" xr:uid="{00000000-0005-0000-0000-0000C3C70000}"/>
    <cellStyle name="Normal 8 2 3 2 2 6 3" xfId="51906" xr:uid="{00000000-0005-0000-0000-0000C4C70000}"/>
    <cellStyle name="Normal 8 2 3 2 2 7" xfId="51907" xr:uid="{00000000-0005-0000-0000-0000C5C70000}"/>
    <cellStyle name="Normal 8 2 3 2 2 7 2" xfId="51908" xr:uid="{00000000-0005-0000-0000-0000C6C70000}"/>
    <cellStyle name="Normal 8 2 3 2 2 8" xfId="51909" xr:uid="{00000000-0005-0000-0000-0000C7C70000}"/>
    <cellStyle name="Normal 8 2 3 2 2 9" xfId="51910" xr:uid="{00000000-0005-0000-0000-0000C8C70000}"/>
    <cellStyle name="Normal 8 2 3 2 3" xfId="51911" xr:uid="{00000000-0005-0000-0000-0000C9C70000}"/>
    <cellStyle name="Normal 8 2 3 2 3 2" xfId="51912" xr:uid="{00000000-0005-0000-0000-0000CAC70000}"/>
    <cellStyle name="Normal 8 2 3 2 3 2 2" xfId="51913" xr:uid="{00000000-0005-0000-0000-0000CBC70000}"/>
    <cellStyle name="Normal 8 2 3 2 3 2 2 2" xfId="51914" xr:uid="{00000000-0005-0000-0000-0000CCC70000}"/>
    <cellStyle name="Normal 8 2 3 2 3 2 3" xfId="51915" xr:uid="{00000000-0005-0000-0000-0000CDC70000}"/>
    <cellStyle name="Normal 8 2 3 2 3 2 3 2" xfId="51916" xr:uid="{00000000-0005-0000-0000-0000CEC70000}"/>
    <cellStyle name="Normal 8 2 3 2 3 2 3 2 2" xfId="51917" xr:uid="{00000000-0005-0000-0000-0000CFC70000}"/>
    <cellStyle name="Normal 8 2 3 2 3 2 3 3" xfId="51918" xr:uid="{00000000-0005-0000-0000-0000D0C70000}"/>
    <cellStyle name="Normal 8 2 3 2 3 2 4" xfId="51919" xr:uid="{00000000-0005-0000-0000-0000D1C70000}"/>
    <cellStyle name="Normal 8 2 3 2 3 2 5" xfId="51920" xr:uid="{00000000-0005-0000-0000-0000D2C70000}"/>
    <cellStyle name="Normal 8 2 3 2 3 3" xfId="51921" xr:uid="{00000000-0005-0000-0000-0000D3C70000}"/>
    <cellStyle name="Normal 8 2 3 2 3 3 2" xfId="51922" xr:uid="{00000000-0005-0000-0000-0000D4C70000}"/>
    <cellStyle name="Normal 8 2 3 2 3 4" xfId="51923" xr:uid="{00000000-0005-0000-0000-0000D5C70000}"/>
    <cellStyle name="Normal 8 2 3 2 3 4 2" xfId="51924" xr:uid="{00000000-0005-0000-0000-0000D6C70000}"/>
    <cellStyle name="Normal 8 2 3 2 3 4 2 2" xfId="51925" xr:uid="{00000000-0005-0000-0000-0000D7C70000}"/>
    <cellStyle name="Normal 8 2 3 2 3 4 3" xfId="51926" xr:uid="{00000000-0005-0000-0000-0000D8C70000}"/>
    <cellStyle name="Normal 8 2 3 2 3 5" xfId="51927" xr:uid="{00000000-0005-0000-0000-0000D9C70000}"/>
    <cellStyle name="Normal 8 2 3 2 3 6" xfId="51928" xr:uid="{00000000-0005-0000-0000-0000DAC70000}"/>
    <cellStyle name="Normal 8 2 3 2 4" xfId="51929" xr:uid="{00000000-0005-0000-0000-0000DBC70000}"/>
    <cellStyle name="Normal 8 2 3 2 4 2" xfId="51930" xr:uid="{00000000-0005-0000-0000-0000DCC70000}"/>
    <cellStyle name="Normal 8 2 3 2 4 2 2" xfId="51931" xr:uid="{00000000-0005-0000-0000-0000DDC70000}"/>
    <cellStyle name="Normal 8 2 3 2 4 3" xfId="51932" xr:uid="{00000000-0005-0000-0000-0000DEC70000}"/>
    <cellStyle name="Normal 8 2 3 2 4 3 2" xfId="51933" xr:uid="{00000000-0005-0000-0000-0000DFC70000}"/>
    <cellStyle name="Normal 8 2 3 2 4 3 2 2" xfId="51934" xr:uid="{00000000-0005-0000-0000-0000E0C70000}"/>
    <cellStyle name="Normal 8 2 3 2 4 3 3" xfId="51935" xr:uid="{00000000-0005-0000-0000-0000E1C70000}"/>
    <cellStyle name="Normal 8 2 3 2 4 4" xfId="51936" xr:uid="{00000000-0005-0000-0000-0000E2C70000}"/>
    <cellStyle name="Normal 8 2 3 2 4 5" xfId="51937" xr:uid="{00000000-0005-0000-0000-0000E3C70000}"/>
    <cellStyle name="Normal 8 2 3 2 5" xfId="51938" xr:uid="{00000000-0005-0000-0000-0000E4C70000}"/>
    <cellStyle name="Normal 8 2 3 2 5 2" xfId="51939" xr:uid="{00000000-0005-0000-0000-0000E5C70000}"/>
    <cellStyle name="Normal 8 2 3 2 5 2 2" xfId="51940" xr:uid="{00000000-0005-0000-0000-0000E6C70000}"/>
    <cellStyle name="Normal 8 2 3 2 5 3" xfId="51941" xr:uid="{00000000-0005-0000-0000-0000E7C70000}"/>
    <cellStyle name="Normal 8 2 3 2 5 3 2" xfId="51942" xr:uid="{00000000-0005-0000-0000-0000E8C70000}"/>
    <cellStyle name="Normal 8 2 3 2 5 3 2 2" xfId="51943" xr:uid="{00000000-0005-0000-0000-0000E9C70000}"/>
    <cellStyle name="Normal 8 2 3 2 5 3 3" xfId="51944" xr:uid="{00000000-0005-0000-0000-0000EAC70000}"/>
    <cellStyle name="Normal 8 2 3 2 5 4" xfId="51945" xr:uid="{00000000-0005-0000-0000-0000EBC70000}"/>
    <cellStyle name="Normal 8 2 3 2 6" xfId="51946" xr:uid="{00000000-0005-0000-0000-0000ECC70000}"/>
    <cellStyle name="Normal 8 2 3 2 6 2" xfId="51947" xr:uid="{00000000-0005-0000-0000-0000EDC70000}"/>
    <cellStyle name="Normal 8 2 3 2 7" xfId="51948" xr:uid="{00000000-0005-0000-0000-0000EEC70000}"/>
    <cellStyle name="Normal 8 2 3 2 7 2" xfId="51949" xr:uid="{00000000-0005-0000-0000-0000EFC70000}"/>
    <cellStyle name="Normal 8 2 3 2 7 2 2" xfId="51950" xr:uid="{00000000-0005-0000-0000-0000F0C70000}"/>
    <cellStyle name="Normal 8 2 3 2 7 3" xfId="51951" xr:uid="{00000000-0005-0000-0000-0000F1C70000}"/>
    <cellStyle name="Normal 8 2 3 2 8" xfId="51952" xr:uid="{00000000-0005-0000-0000-0000F2C70000}"/>
    <cellStyle name="Normal 8 2 3 2 8 2" xfId="51953" xr:uid="{00000000-0005-0000-0000-0000F3C70000}"/>
    <cellStyle name="Normal 8 2 3 2 9" xfId="51954" xr:uid="{00000000-0005-0000-0000-0000F4C70000}"/>
    <cellStyle name="Normal 8 2 3 2_T-straight with PEDs adjustor" xfId="51955" xr:uid="{00000000-0005-0000-0000-0000F5C70000}"/>
    <cellStyle name="Normal 8 2 3 3" xfId="1508" xr:uid="{00000000-0005-0000-0000-0000F6C70000}"/>
    <cellStyle name="Normal 8 2 3 3 2" xfId="51956" xr:uid="{00000000-0005-0000-0000-0000F7C70000}"/>
    <cellStyle name="Normal 8 2 3 3 2 2" xfId="51957" xr:uid="{00000000-0005-0000-0000-0000F8C70000}"/>
    <cellStyle name="Normal 8 2 3 3 2 2 2" xfId="51958" xr:uid="{00000000-0005-0000-0000-0000F9C70000}"/>
    <cellStyle name="Normal 8 2 3 3 2 2 2 2" xfId="51959" xr:uid="{00000000-0005-0000-0000-0000FAC70000}"/>
    <cellStyle name="Normal 8 2 3 3 2 2 3" xfId="51960" xr:uid="{00000000-0005-0000-0000-0000FBC70000}"/>
    <cellStyle name="Normal 8 2 3 3 2 2 3 2" xfId="51961" xr:uid="{00000000-0005-0000-0000-0000FCC70000}"/>
    <cellStyle name="Normal 8 2 3 3 2 2 3 2 2" xfId="51962" xr:uid="{00000000-0005-0000-0000-0000FDC70000}"/>
    <cellStyle name="Normal 8 2 3 3 2 2 3 3" xfId="51963" xr:uid="{00000000-0005-0000-0000-0000FEC70000}"/>
    <cellStyle name="Normal 8 2 3 3 2 2 4" xfId="51964" xr:uid="{00000000-0005-0000-0000-0000FFC70000}"/>
    <cellStyle name="Normal 8 2 3 3 2 3" xfId="51965" xr:uid="{00000000-0005-0000-0000-000000C80000}"/>
    <cellStyle name="Normal 8 2 3 3 2 3 2" xfId="51966" xr:uid="{00000000-0005-0000-0000-000001C80000}"/>
    <cellStyle name="Normal 8 2 3 3 2 4" xfId="51967" xr:uid="{00000000-0005-0000-0000-000002C80000}"/>
    <cellStyle name="Normal 8 2 3 3 2 4 2" xfId="51968" xr:uid="{00000000-0005-0000-0000-000003C80000}"/>
    <cellStyle name="Normal 8 2 3 3 2 4 2 2" xfId="51969" xr:uid="{00000000-0005-0000-0000-000004C80000}"/>
    <cellStyle name="Normal 8 2 3 3 2 4 3" xfId="51970" xr:uid="{00000000-0005-0000-0000-000005C80000}"/>
    <cellStyle name="Normal 8 2 3 3 2 5" xfId="51971" xr:uid="{00000000-0005-0000-0000-000006C80000}"/>
    <cellStyle name="Normal 8 2 3 3 2 6" xfId="51972" xr:uid="{00000000-0005-0000-0000-000007C80000}"/>
    <cellStyle name="Normal 8 2 3 3 3" xfId="51973" xr:uid="{00000000-0005-0000-0000-000008C80000}"/>
    <cellStyle name="Normal 8 2 3 3 3 2" xfId="51974" xr:uid="{00000000-0005-0000-0000-000009C80000}"/>
    <cellStyle name="Normal 8 2 3 3 3 2 2" xfId="51975" xr:uid="{00000000-0005-0000-0000-00000AC80000}"/>
    <cellStyle name="Normal 8 2 3 3 3 3" xfId="51976" xr:uid="{00000000-0005-0000-0000-00000BC80000}"/>
    <cellStyle name="Normal 8 2 3 3 3 3 2" xfId="51977" xr:uid="{00000000-0005-0000-0000-00000CC80000}"/>
    <cellStyle name="Normal 8 2 3 3 3 3 2 2" xfId="51978" xr:uid="{00000000-0005-0000-0000-00000DC80000}"/>
    <cellStyle name="Normal 8 2 3 3 3 3 3" xfId="51979" xr:uid="{00000000-0005-0000-0000-00000EC80000}"/>
    <cellStyle name="Normal 8 2 3 3 3 4" xfId="51980" xr:uid="{00000000-0005-0000-0000-00000FC80000}"/>
    <cellStyle name="Normal 8 2 3 3 4" xfId="51981" xr:uid="{00000000-0005-0000-0000-000010C80000}"/>
    <cellStyle name="Normal 8 2 3 3 4 2" xfId="51982" xr:uid="{00000000-0005-0000-0000-000011C80000}"/>
    <cellStyle name="Normal 8 2 3 3 4 2 2" xfId="51983" xr:uid="{00000000-0005-0000-0000-000012C80000}"/>
    <cellStyle name="Normal 8 2 3 3 4 3" xfId="51984" xr:uid="{00000000-0005-0000-0000-000013C80000}"/>
    <cellStyle name="Normal 8 2 3 3 4 3 2" xfId="51985" xr:uid="{00000000-0005-0000-0000-000014C80000}"/>
    <cellStyle name="Normal 8 2 3 3 4 3 2 2" xfId="51986" xr:uid="{00000000-0005-0000-0000-000015C80000}"/>
    <cellStyle name="Normal 8 2 3 3 4 3 3" xfId="51987" xr:uid="{00000000-0005-0000-0000-000016C80000}"/>
    <cellStyle name="Normal 8 2 3 3 4 4" xfId="51988" xr:uid="{00000000-0005-0000-0000-000017C80000}"/>
    <cellStyle name="Normal 8 2 3 3 5" xfId="51989" xr:uid="{00000000-0005-0000-0000-000018C80000}"/>
    <cellStyle name="Normal 8 2 3 3 5 2" xfId="51990" xr:uid="{00000000-0005-0000-0000-000019C80000}"/>
    <cellStyle name="Normal 8 2 3 3 6" xfId="51991" xr:uid="{00000000-0005-0000-0000-00001AC80000}"/>
    <cellStyle name="Normal 8 2 3 3 6 2" xfId="51992" xr:uid="{00000000-0005-0000-0000-00001BC80000}"/>
    <cellStyle name="Normal 8 2 3 3 6 2 2" xfId="51993" xr:uid="{00000000-0005-0000-0000-00001CC80000}"/>
    <cellStyle name="Normal 8 2 3 3 6 3" xfId="51994" xr:uid="{00000000-0005-0000-0000-00001DC80000}"/>
    <cellStyle name="Normal 8 2 3 3 7" xfId="51995" xr:uid="{00000000-0005-0000-0000-00001EC80000}"/>
    <cellStyle name="Normal 8 2 3 3 7 2" xfId="51996" xr:uid="{00000000-0005-0000-0000-00001FC80000}"/>
    <cellStyle name="Normal 8 2 3 3 8" xfId="51997" xr:uid="{00000000-0005-0000-0000-000020C80000}"/>
    <cellStyle name="Normal 8 2 3 3 9" xfId="51998" xr:uid="{00000000-0005-0000-0000-000021C80000}"/>
    <cellStyle name="Normal 8 2 3 4" xfId="51999" xr:uid="{00000000-0005-0000-0000-000022C80000}"/>
    <cellStyle name="Normal 8 2 3 4 2" xfId="52000" xr:uid="{00000000-0005-0000-0000-000023C80000}"/>
    <cellStyle name="Normal 8 2 3 4 2 2" xfId="52001" xr:uid="{00000000-0005-0000-0000-000024C80000}"/>
    <cellStyle name="Normal 8 2 3 4 2 2 2" xfId="52002" xr:uid="{00000000-0005-0000-0000-000025C80000}"/>
    <cellStyle name="Normal 8 2 3 4 2 3" xfId="52003" xr:uid="{00000000-0005-0000-0000-000026C80000}"/>
    <cellStyle name="Normal 8 2 3 4 2 3 2" xfId="52004" xr:uid="{00000000-0005-0000-0000-000027C80000}"/>
    <cellStyle name="Normal 8 2 3 4 2 3 2 2" xfId="52005" xr:uid="{00000000-0005-0000-0000-000028C80000}"/>
    <cellStyle name="Normal 8 2 3 4 2 3 3" xfId="52006" xr:uid="{00000000-0005-0000-0000-000029C80000}"/>
    <cellStyle name="Normal 8 2 3 4 2 4" xfId="52007" xr:uid="{00000000-0005-0000-0000-00002AC80000}"/>
    <cellStyle name="Normal 8 2 3 4 2 5" xfId="52008" xr:uid="{00000000-0005-0000-0000-00002BC80000}"/>
    <cellStyle name="Normal 8 2 3 4 3" xfId="52009" xr:uid="{00000000-0005-0000-0000-00002CC80000}"/>
    <cellStyle name="Normal 8 2 3 4 3 2" xfId="52010" xr:uid="{00000000-0005-0000-0000-00002DC80000}"/>
    <cellStyle name="Normal 8 2 3 4 4" xfId="52011" xr:uid="{00000000-0005-0000-0000-00002EC80000}"/>
    <cellStyle name="Normal 8 2 3 4 4 2" xfId="52012" xr:uid="{00000000-0005-0000-0000-00002FC80000}"/>
    <cellStyle name="Normal 8 2 3 4 4 2 2" xfId="52013" xr:uid="{00000000-0005-0000-0000-000030C80000}"/>
    <cellStyle name="Normal 8 2 3 4 4 3" xfId="52014" xr:uid="{00000000-0005-0000-0000-000031C80000}"/>
    <cellStyle name="Normal 8 2 3 4 5" xfId="52015" xr:uid="{00000000-0005-0000-0000-000032C80000}"/>
    <cellStyle name="Normal 8 2 3 4 6" xfId="52016" xr:uid="{00000000-0005-0000-0000-000033C80000}"/>
    <cellStyle name="Normal 8 2 3 5" xfId="52017" xr:uid="{00000000-0005-0000-0000-000034C80000}"/>
    <cellStyle name="Normal 8 2 3 5 2" xfId="52018" xr:uid="{00000000-0005-0000-0000-000035C80000}"/>
    <cellStyle name="Normal 8 2 3 5 2 2" xfId="52019" xr:uid="{00000000-0005-0000-0000-000036C80000}"/>
    <cellStyle name="Normal 8 2 3 5 3" xfId="52020" xr:uid="{00000000-0005-0000-0000-000037C80000}"/>
    <cellStyle name="Normal 8 2 3 5 3 2" xfId="52021" xr:uid="{00000000-0005-0000-0000-000038C80000}"/>
    <cellStyle name="Normal 8 2 3 5 3 2 2" xfId="52022" xr:uid="{00000000-0005-0000-0000-000039C80000}"/>
    <cellStyle name="Normal 8 2 3 5 3 3" xfId="52023" xr:uid="{00000000-0005-0000-0000-00003AC80000}"/>
    <cellStyle name="Normal 8 2 3 5 4" xfId="52024" xr:uid="{00000000-0005-0000-0000-00003BC80000}"/>
    <cellStyle name="Normal 8 2 3 5 5" xfId="52025" xr:uid="{00000000-0005-0000-0000-00003CC80000}"/>
    <cellStyle name="Normal 8 2 3 6" xfId="52026" xr:uid="{00000000-0005-0000-0000-00003DC80000}"/>
    <cellStyle name="Normal 8 2 3 6 2" xfId="52027" xr:uid="{00000000-0005-0000-0000-00003EC80000}"/>
    <cellStyle name="Normal 8 2 3 6 2 2" xfId="52028" xr:uid="{00000000-0005-0000-0000-00003FC80000}"/>
    <cellStyle name="Normal 8 2 3 6 3" xfId="52029" xr:uid="{00000000-0005-0000-0000-000040C80000}"/>
    <cellStyle name="Normal 8 2 3 6 3 2" xfId="52030" xr:uid="{00000000-0005-0000-0000-000041C80000}"/>
    <cellStyle name="Normal 8 2 3 6 3 2 2" xfId="52031" xr:uid="{00000000-0005-0000-0000-000042C80000}"/>
    <cellStyle name="Normal 8 2 3 6 3 3" xfId="52032" xr:uid="{00000000-0005-0000-0000-000043C80000}"/>
    <cellStyle name="Normal 8 2 3 6 4" xfId="52033" xr:uid="{00000000-0005-0000-0000-000044C80000}"/>
    <cellStyle name="Normal 8 2 3 7" xfId="52034" xr:uid="{00000000-0005-0000-0000-000045C80000}"/>
    <cellStyle name="Normal 8 2 3 7 2" xfId="52035" xr:uid="{00000000-0005-0000-0000-000046C80000}"/>
    <cellStyle name="Normal 8 2 3 8" xfId="52036" xr:uid="{00000000-0005-0000-0000-000047C80000}"/>
    <cellStyle name="Normal 8 2 3 8 2" xfId="52037" xr:uid="{00000000-0005-0000-0000-000048C80000}"/>
    <cellStyle name="Normal 8 2 3 8 2 2" xfId="52038" xr:uid="{00000000-0005-0000-0000-000049C80000}"/>
    <cellStyle name="Normal 8 2 3 8 3" xfId="52039" xr:uid="{00000000-0005-0000-0000-00004AC80000}"/>
    <cellStyle name="Normal 8 2 3 9" xfId="52040" xr:uid="{00000000-0005-0000-0000-00004BC80000}"/>
    <cellStyle name="Normal 8 2 3 9 2" xfId="52041" xr:uid="{00000000-0005-0000-0000-00004CC80000}"/>
    <cellStyle name="Normal 8 2 3_T-straight with PEDs adjustor" xfId="52042" xr:uid="{00000000-0005-0000-0000-00004DC80000}"/>
    <cellStyle name="Normal 8 2 4" xfId="1509" xr:uid="{00000000-0005-0000-0000-00004EC80000}"/>
    <cellStyle name="Normal 8 2 4 10" xfId="52043" xr:uid="{00000000-0005-0000-0000-00004FC80000}"/>
    <cellStyle name="Normal 8 2 4 11" xfId="52044" xr:uid="{00000000-0005-0000-0000-000050C80000}"/>
    <cellStyle name="Normal 8 2 4 2" xfId="1510" xr:uid="{00000000-0005-0000-0000-000051C80000}"/>
    <cellStyle name="Normal 8 2 4 2 10" xfId="52045" xr:uid="{00000000-0005-0000-0000-000052C80000}"/>
    <cellStyle name="Normal 8 2 4 2 2" xfId="52046" xr:uid="{00000000-0005-0000-0000-000053C80000}"/>
    <cellStyle name="Normal 8 2 4 2 2 2" xfId="52047" xr:uid="{00000000-0005-0000-0000-000054C80000}"/>
    <cellStyle name="Normal 8 2 4 2 2 2 2" xfId="52048" xr:uid="{00000000-0005-0000-0000-000055C80000}"/>
    <cellStyle name="Normal 8 2 4 2 2 2 2 2" xfId="52049" xr:uid="{00000000-0005-0000-0000-000056C80000}"/>
    <cellStyle name="Normal 8 2 4 2 2 2 2 2 2" xfId="52050" xr:uid="{00000000-0005-0000-0000-000057C80000}"/>
    <cellStyle name="Normal 8 2 4 2 2 2 2 3" xfId="52051" xr:uid="{00000000-0005-0000-0000-000058C80000}"/>
    <cellStyle name="Normal 8 2 4 2 2 2 2 3 2" xfId="52052" xr:uid="{00000000-0005-0000-0000-000059C80000}"/>
    <cellStyle name="Normal 8 2 4 2 2 2 2 3 2 2" xfId="52053" xr:uid="{00000000-0005-0000-0000-00005AC80000}"/>
    <cellStyle name="Normal 8 2 4 2 2 2 2 3 3" xfId="52054" xr:uid="{00000000-0005-0000-0000-00005BC80000}"/>
    <cellStyle name="Normal 8 2 4 2 2 2 2 4" xfId="52055" xr:uid="{00000000-0005-0000-0000-00005CC80000}"/>
    <cellStyle name="Normal 8 2 4 2 2 2 3" xfId="52056" xr:uid="{00000000-0005-0000-0000-00005DC80000}"/>
    <cellStyle name="Normal 8 2 4 2 2 2 3 2" xfId="52057" xr:uid="{00000000-0005-0000-0000-00005EC80000}"/>
    <cellStyle name="Normal 8 2 4 2 2 2 4" xfId="52058" xr:uid="{00000000-0005-0000-0000-00005FC80000}"/>
    <cellStyle name="Normal 8 2 4 2 2 2 4 2" xfId="52059" xr:uid="{00000000-0005-0000-0000-000060C80000}"/>
    <cellStyle name="Normal 8 2 4 2 2 2 4 2 2" xfId="52060" xr:uid="{00000000-0005-0000-0000-000061C80000}"/>
    <cellStyle name="Normal 8 2 4 2 2 2 4 3" xfId="52061" xr:uid="{00000000-0005-0000-0000-000062C80000}"/>
    <cellStyle name="Normal 8 2 4 2 2 2 5" xfId="52062" xr:uid="{00000000-0005-0000-0000-000063C80000}"/>
    <cellStyle name="Normal 8 2 4 2 2 3" xfId="52063" xr:uid="{00000000-0005-0000-0000-000064C80000}"/>
    <cellStyle name="Normal 8 2 4 2 2 3 2" xfId="52064" xr:uid="{00000000-0005-0000-0000-000065C80000}"/>
    <cellStyle name="Normal 8 2 4 2 2 3 2 2" xfId="52065" xr:uid="{00000000-0005-0000-0000-000066C80000}"/>
    <cellStyle name="Normal 8 2 4 2 2 3 3" xfId="52066" xr:uid="{00000000-0005-0000-0000-000067C80000}"/>
    <cellStyle name="Normal 8 2 4 2 2 3 3 2" xfId="52067" xr:uid="{00000000-0005-0000-0000-000068C80000}"/>
    <cellStyle name="Normal 8 2 4 2 2 3 3 2 2" xfId="52068" xr:uid="{00000000-0005-0000-0000-000069C80000}"/>
    <cellStyle name="Normal 8 2 4 2 2 3 3 3" xfId="52069" xr:uid="{00000000-0005-0000-0000-00006AC80000}"/>
    <cellStyle name="Normal 8 2 4 2 2 3 4" xfId="52070" xr:uid="{00000000-0005-0000-0000-00006BC80000}"/>
    <cellStyle name="Normal 8 2 4 2 2 4" xfId="52071" xr:uid="{00000000-0005-0000-0000-00006CC80000}"/>
    <cellStyle name="Normal 8 2 4 2 2 4 2" xfId="52072" xr:uid="{00000000-0005-0000-0000-00006DC80000}"/>
    <cellStyle name="Normal 8 2 4 2 2 4 2 2" xfId="52073" xr:uid="{00000000-0005-0000-0000-00006EC80000}"/>
    <cellStyle name="Normal 8 2 4 2 2 4 3" xfId="52074" xr:uid="{00000000-0005-0000-0000-00006FC80000}"/>
    <cellStyle name="Normal 8 2 4 2 2 4 3 2" xfId="52075" xr:uid="{00000000-0005-0000-0000-000070C80000}"/>
    <cellStyle name="Normal 8 2 4 2 2 4 3 2 2" xfId="52076" xr:uid="{00000000-0005-0000-0000-000071C80000}"/>
    <cellStyle name="Normal 8 2 4 2 2 4 3 3" xfId="52077" xr:uid="{00000000-0005-0000-0000-000072C80000}"/>
    <cellStyle name="Normal 8 2 4 2 2 4 4" xfId="52078" xr:uid="{00000000-0005-0000-0000-000073C80000}"/>
    <cellStyle name="Normal 8 2 4 2 2 5" xfId="52079" xr:uid="{00000000-0005-0000-0000-000074C80000}"/>
    <cellStyle name="Normal 8 2 4 2 2 5 2" xfId="52080" xr:uid="{00000000-0005-0000-0000-000075C80000}"/>
    <cellStyle name="Normal 8 2 4 2 2 6" xfId="52081" xr:uid="{00000000-0005-0000-0000-000076C80000}"/>
    <cellStyle name="Normal 8 2 4 2 2 6 2" xfId="52082" xr:uid="{00000000-0005-0000-0000-000077C80000}"/>
    <cellStyle name="Normal 8 2 4 2 2 6 2 2" xfId="52083" xr:uid="{00000000-0005-0000-0000-000078C80000}"/>
    <cellStyle name="Normal 8 2 4 2 2 6 3" xfId="52084" xr:uid="{00000000-0005-0000-0000-000079C80000}"/>
    <cellStyle name="Normal 8 2 4 2 2 7" xfId="52085" xr:uid="{00000000-0005-0000-0000-00007AC80000}"/>
    <cellStyle name="Normal 8 2 4 2 2 7 2" xfId="52086" xr:uid="{00000000-0005-0000-0000-00007BC80000}"/>
    <cellStyle name="Normal 8 2 4 2 2 8" xfId="52087" xr:uid="{00000000-0005-0000-0000-00007CC80000}"/>
    <cellStyle name="Normal 8 2 4 2 2 9" xfId="52088" xr:uid="{00000000-0005-0000-0000-00007DC80000}"/>
    <cellStyle name="Normal 8 2 4 2 3" xfId="52089" xr:uid="{00000000-0005-0000-0000-00007EC80000}"/>
    <cellStyle name="Normal 8 2 4 2 3 2" xfId="52090" xr:uid="{00000000-0005-0000-0000-00007FC80000}"/>
    <cellStyle name="Normal 8 2 4 2 3 2 2" xfId="52091" xr:uid="{00000000-0005-0000-0000-000080C80000}"/>
    <cellStyle name="Normal 8 2 4 2 3 2 2 2" xfId="52092" xr:uid="{00000000-0005-0000-0000-000081C80000}"/>
    <cellStyle name="Normal 8 2 4 2 3 2 3" xfId="52093" xr:uid="{00000000-0005-0000-0000-000082C80000}"/>
    <cellStyle name="Normal 8 2 4 2 3 2 3 2" xfId="52094" xr:uid="{00000000-0005-0000-0000-000083C80000}"/>
    <cellStyle name="Normal 8 2 4 2 3 2 3 2 2" xfId="52095" xr:uid="{00000000-0005-0000-0000-000084C80000}"/>
    <cellStyle name="Normal 8 2 4 2 3 2 3 3" xfId="52096" xr:uid="{00000000-0005-0000-0000-000085C80000}"/>
    <cellStyle name="Normal 8 2 4 2 3 2 4" xfId="52097" xr:uid="{00000000-0005-0000-0000-000086C80000}"/>
    <cellStyle name="Normal 8 2 4 2 3 3" xfId="52098" xr:uid="{00000000-0005-0000-0000-000087C80000}"/>
    <cellStyle name="Normal 8 2 4 2 3 3 2" xfId="52099" xr:uid="{00000000-0005-0000-0000-000088C80000}"/>
    <cellStyle name="Normal 8 2 4 2 3 4" xfId="52100" xr:uid="{00000000-0005-0000-0000-000089C80000}"/>
    <cellStyle name="Normal 8 2 4 2 3 4 2" xfId="52101" xr:uid="{00000000-0005-0000-0000-00008AC80000}"/>
    <cellStyle name="Normal 8 2 4 2 3 4 2 2" xfId="52102" xr:uid="{00000000-0005-0000-0000-00008BC80000}"/>
    <cellStyle name="Normal 8 2 4 2 3 4 3" xfId="52103" xr:uid="{00000000-0005-0000-0000-00008CC80000}"/>
    <cellStyle name="Normal 8 2 4 2 3 5" xfId="52104" xr:uid="{00000000-0005-0000-0000-00008DC80000}"/>
    <cellStyle name="Normal 8 2 4 2 4" xfId="52105" xr:uid="{00000000-0005-0000-0000-00008EC80000}"/>
    <cellStyle name="Normal 8 2 4 2 4 2" xfId="52106" xr:uid="{00000000-0005-0000-0000-00008FC80000}"/>
    <cellStyle name="Normal 8 2 4 2 4 2 2" xfId="52107" xr:uid="{00000000-0005-0000-0000-000090C80000}"/>
    <cellStyle name="Normal 8 2 4 2 4 3" xfId="52108" xr:uid="{00000000-0005-0000-0000-000091C80000}"/>
    <cellStyle name="Normal 8 2 4 2 4 3 2" xfId="52109" xr:uid="{00000000-0005-0000-0000-000092C80000}"/>
    <cellStyle name="Normal 8 2 4 2 4 3 2 2" xfId="52110" xr:uid="{00000000-0005-0000-0000-000093C80000}"/>
    <cellStyle name="Normal 8 2 4 2 4 3 3" xfId="52111" xr:uid="{00000000-0005-0000-0000-000094C80000}"/>
    <cellStyle name="Normal 8 2 4 2 4 4" xfId="52112" xr:uid="{00000000-0005-0000-0000-000095C80000}"/>
    <cellStyle name="Normal 8 2 4 2 5" xfId="52113" xr:uid="{00000000-0005-0000-0000-000096C80000}"/>
    <cellStyle name="Normal 8 2 4 2 5 2" xfId="52114" xr:uid="{00000000-0005-0000-0000-000097C80000}"/>
    <cellStyle name="Normal 8 2 4 2 5 2 2" xfId="52115" xr:uid="{00000000-0005-0000-0000-000098C80000}"/>
    <cellStyle name="Normal 8 2 4 2 5 3" xfId="52116" xr:uid="{00000000-0005-0000-0000-000099C80000}"/>
    <cellStyle name="Normal 8 2 4 2 5 3 2" xfId="52117" xr:uid="{00000000-0005-0000-0000-00009AC80000}"/>
    <cellStyle name="Normal 8 2 4 2 5 3 2 2" xfId="52118" xr:uid="{00000000-0005-0000-0000-00009BC80000}"/>
    <cellStyle name="Normal 8 2 4 2 5 3 3" xfId="52119" xr:uid="{00000000-0005-0000-0000-00009CC80000}"/>
    <cellStyle name="Normal 8 2 4 2 5 4" xfId="52120" xr:uid="{00000000-0005-0000-0000-00009DC80000}"/>
    <cellStyle name="Normal 8 2 4 2 6" xfId="52121" xr:uid="{00000000-0005-0000-0000-00009EC80000}"/>
    <cellStyle name="Normal 8 2 4 2 6 2" xfId="52122" xr:uid="{00000000-0005-0000-0000-00009FC80000}"/>
    <cellStyle name="Normal 8 2 4 2 7" xfId="52123" xr:uid="{00000000-0005-0000-0000-0000A0C80000}"/>
    <cellStyle name="Normal 8 2 4 2 7 2" xfId="52124" xr:uid="{00000000-0005-0000-0000-0000A1C80000}"/>
    <cellStyle name="Normal 8 2 4 2 7 2 2" xfId="52125" xr:uid="{00000000-0005-0000-0000-0000A2C80000}"/>
    <cellStyle name="Normal 8 2 4 2 7 3" xfId="52126" xr:uid="{00000000-0005-0000-0000-0000A3C80000}"/>
    <cellStyle name="Normal 8 2 4 2 8" xfId="52127" xr:uid="{00000000-0005-0000-0000-0000A4C80000}"/>
    <cellStyle name="Normal 8 2 4 2 8 2" xfId="52128" xr:uid="{00000000-0005-0000-0000-0000A5C80000}"/>
    <cellStyle name="Normal 8 2 4 2 9" xfId="52129" xr:uid="{00000000-0005-0000-0000-0000A6C80000}"/>
    <cellStyle name="Normal 8 2 4 3" xfId="52130" xr:uid="{00000000-0005-0000-0000-0000A7C80000}"/>
    <cellStyle name="Normal 8 2 4 3 2" xfId="52131" xr:uid="{00000000-0005-0000-0000-0000A8C80000}"/>
    <cellStyle name="Normal 8 2 4 3 2 2" xfId="52132" xr:uid="{00000000-0005-0000-0000-0000A9C80000}"/>
    <cellStyle name="Normal 8 2 4 3 2 2 2" xfId="52133" xr:uid="{00000000-0005-0000-0000-0000AAC80000}"/>
    <cellStyle name="Normal 8 2 4 3 2 2 2 2" xfId="52134" xr:uid="{00000000-0005-0000-0000-0000ABC80000}"/>
    <cellStyle name="Normal 8 2 4 3 2 2 3" xfId="52135" xr:uid="{00000000-0005-0000-0000-0000ACC80000}"/>
    <cellStyle name="Normal 8 2 4 3 2 2 3 2" xfId="52136" xr:uid="{00000000-0005-0000-0000-0000ADC80000}"/>
    <cellStyle name="Normal 8 2 4 3 2 2 3 2 2" xfId="52137" xr:uid="{00000000-0005-0000-0000-0000AEC80000}"/>
    <cellStyle name="Normal 8 2 4 3 2 2 3 3" xfId="52138" xr:uid="{00000000-0005-0000-0000-0000AFC80000}"/>
    <cellStyle name="Normal 8 2 4 3 2 2 4" xfId="52139" xr:uid="{00000000-0005-0000-0000-0000B0C80000}"/>
    <cellStyle name="Normal 8 2 4 3 2 3" xfId="52140" xr:uid="{00000000-0005-0000-0000-0000B1C80000}"/>
    <cellStyle name="Normal 8 2 4 3 2 3 2" xfId="52141" xr:uid="{00000000-0005-0000-0000-0000B2C80000}"/>
    <cellStyle name="Normal 8 2 4 3 2 4" xfId="52142" xr:uid="{00000000-0005-0000-0000-0000B3C80000}"/>
    <cellStyle name="Normal 8 2 4 3 2 4 2" xfId="52143" xr:uid="{00000000-0005-0000-0000-0000B4C80000}"/>
    <cellStyle name="Normal 8 2 4 3 2 4 2 2" xfId="52144" xr:uid="{00000000-0005-0000-0000-0000B5C80000}"/>
    <cellStyle name="Normal 8 2 4 3 2 4 3" xfId="52145" xr:uid="{00000000-0005-0000-0000-0000B6C80000}"/>
    <cellStyle name="Normal 8 2 4 3 2 5" xfId="52146" xr:uid="{00000000-0005-0000-0000-0000B7C80000}"/>
    <cellStyle name="Normal 8 2 4 3 2 6" xfId="52147" xr:uid="{00000000-0005-0000-0000-0000B8C80000}"/>
    <cellStyle name="Normal 8 2 4 3 3" xfId="52148" xr:uid="{00000000-0005-0000-0000-0000B9C80000}"/>
    <cellStyle name="Normal 8 2 4 3 3 2" xfId="52149" xr:uid="{00000000-0005-0000-0000-0000BAC80000}"/>
    <cellStyle name="Normal 8 2 4 3 3 2 2" xfId="52150" xr:uid="{00000000-0005-0000-0000-0000BBC80000}"/>
    <cellStyle name="Normal 8 2 4 3 3 3" xfId="52151" xr:uid="{00000000-0005-0000-0000-0000BCC80000}"/>
    <cellStyle name="Normal 8 2 4 3 3 3 2" xfId="52152" xr:uid="{00000000-0005-0000-0000-0000BDC80000}"/>
    <cellStyle name="Normal 8 2 4 3 3 3 2 2" xfId="52153" xr:uid="{00000000-0005-0000-0000-0000BEC80000}"/>
    <cellStyle name="Normal 8 2 4 3 3 3 3" xfId="52154" xr:uid="{00000000-0005-0000-0000-0000BFC80000}"/>
    <cellStyle name="Normal 8 2 4 3 3 4" xfId="52155" xr:uid="{00000000-0005-0000-0000-0000C0C80000}"/>
    <cellStyle name="Normal 8 2 4 3 4" xfId="52156" xr:uid="{00000000-0005-0000-0000-0000C1C80000}"/>
    <cellStyle name="Normal 8 2 4 3 4 2" xfId="52157" xr:uid="{00000000-0005-0000-0000-0000C2C80000}"/>
    <cellStyle name="Normal 8 2 4 3 4 2 2" xfId="52158" xr:uid="{00000000-0005-0000-0000-0000C3C80000}"/>
    <cellStyle name="Normal 8 2 4 3 4 3" xfId="52159" xr:uid="{00000000-0005-0000-0000-0000C4C80000}"/>
    <cellStyle name="Normal 8 2 4 3 4 3 2" xfId="52160" xr:uid="{00000000-0005-0000-0000-0000C5C80000}"/>
    <cellStyle name="Normal 8 2 4 3 4 3 2 2" xfId="52161" xr:uid="{00000000-0005-0000-0000-0000C6C80000}"/>
    <cellStyle name="Normal 8 2 4 3 4 3 3" xfId="52162" xr:uid="{00000000-0005-0000-0000-0000C7C80000}"/>
    <cellStyle name="Normal 8 2 4 3 4 4" xfId="52163" xr:uid="{00000000-0005-0000-0000-0000C8C80000}"/>
    <cellStyle name="Normal 8 2 4 3 5" xfId="52164" xr:uid="{00000000-0005-0000-0000-0000C9C80000}"/>
    <cellStyle name="Normal 8 2 4 3 5 2" xfId="52165" xr:uid="{00000000-0005-0000-0000-0000CAC80000}"/>
    <cellStyle name="Normal 8 2 4 3 6" xfId="52166" xr:uid="{00000000-0005-0000-0000-0000CBC80000}"/>
    <cellStyle name="Normal 8 2 4 3 6 2" xfId="52167" xr:uid="{00000000-0005-0000-0000-0000CCC80000}"/>
    <cellStyle name="Normal 8 2 4 3 6 2 2" xfId="52168" xr:uid="{00000000-0005-0000-0000-0000CDC80000}"/>
    <cellStyle name="Normal 8 2 4 3 6 3" xfId="52169" xr:uid="{00000000-0005-0000-0000-0000CEC80000}"/>
    <cellStyle name="Normal 8 2 4 3 7" xfId="52170" xr:uid="{00000000-0005-0000-0000-0000CFC80000}"/>
    <cellStyle name="Normal 8 2 4 3 7 2" xfId="52171" xr:uid="{00000000-0005-0000-0000-0000D0C80000}"/>
    <cellStyle name="Normal 8 2 4 3 8" xfId="52172" xr:uid="{00000000-0005-0000-0000-0000D1C80000}"/>
    <cellStyle name="Normal 8 2 4 3 9" xfId="52173" xr:uid="{00000000-0005-0000-0000-0000D2C80000}"/>
    <cellStyle name="Normal 8 2 4 4" xfId="52174" xr:uid="{00000000-0005-0000-0000-0000D3C80000}"/>
    <cellStyle name="Normal 8 2 4 4 2" xfId="52175" xr:uid="{00000000-0005-0000-0000-0000D4C80000}"/>
    <cellStyle name="Normal 8 2 4 4 2 2" xfId="52176" xr:uid="{00000000-0005-0000-0000-0000D5C80000}"/>
    <cellStyle name="Normal 8 2 4 4 2 2 2" xfId="52177" xr:uid="{00000000-0005-0000-0000-0000D6C80000}"/>
    <cellStyle name="Normal 8 2 4 4 2 3" xfId="52178" xr:uid="{00000000-0005-0000-0000-0000D7C80000}"/>
    <cellStyle name="Normal 8 2 4 4 2 3 2" xfId="52179" xr:uid="{00000000-0005-0000-0000-0000D8C80000}"/>
    <cellStyle name="Normal 8 2 4 4 2 3 2 2" xfId="52180" xr:uid="{00000000-0005-0000-0000-0000D9C80000}"/>
    <cellStyle name="Normal 8 2 4 4 2 3 3" xfId="52181" xr:uid="{00000000-0005-0000-0000-0000DAC80000}"/>
    <cellStyle name="Normal 8 2 4 4 2 4" xfId="52182" xr:uid="{00000000-0005-0000-0000-0000DBC80000}"/>
    <cellStyle name="Normal 8 2 4 4 3" xfId="52183" xr:uid="{00000000-0005-0000-0000-0000DCC80000}"/>
    <cellStyle name="Normal 8 2 4 4 3 2" xfId="52184" xr:uid="{00000000-0005-0000-0000-0000DDC80000}"/>
    <cellStyle name="Normal 8 2 4 4 4" xfId="52185" xr:uid="{00000000-0005-0000-0000-0000DEC80000}"/>
    <cellStyle name="Normal 8 2 4 4 4 2" xfId="52186" xr:uid="{00000000-0005-0000-0000-0000DFC80000}"/>
    <cellStyle name="Normal 8 2 4 4 4 2 2" xfId="52187" xr:uid="{00000000-0005-0000-0000-0000E0C80000}"/>
    <cellStyle name="Normal 8 2 4 4 4 3" xfId="52188" xr:uid="{00000000-0005-0000-0000-0000E1C80000}"/>
    <cellStyle name="Normal 8 2 4 4 5" xfId="52189" xr:uid="{00000000-0005-0000-0000-0000E2C80000}"/>
    <cellStyle name="Normal 8 2 4 4 6" xfId="52190" xr:uid="{00000000-0005-0000-0000-0000E3C80000}"/>
    <cellStyle name="Normal 8 2 4 5" xfId="52191" xr:uid="{00000000-0005-0000-0000-0000E4C80000}"/>
    <cellStyle name="Normal 8 2 4 5 2" xfId="52192" xr:uid="{00000000-0005-0000-0000-0000E5C80000}"/>
    <cellStyle name="Normal 8 2 4 5 2 2" xfId="52193" xr:uid="{00000000-0005-0000-0000-0000E6C80000}"/>
    <cellStyle name="Normal 8 2 4 5 3" xfId="52194" xr:uid="{00000000-0005-0000-0000-0000E7C80000}"/>
    <cellStyle name="Normal 8 2 4 5 3 2" xfId="52195" xr:uid="{00000000-0005-0000-0000-0000E8C80000}"/>
    <cellStyle name="Normal 8 2 4 5 3 2 2" xfId="52196" xr:uid="{00000000-0005-0000-0000-0000E9C80000}"/>
    <cellStyle name="Normal 8 2 4 5 3 3" xfId="52197" xr:uid="{00000000-0005-0000-0000-0000EAC80000}"/>
    <cellStyle name="Normal 8 2 4 5 4" xfId="52198" xr:uid="{00000000-0005-0000-0000-0000EBC80000}"/>
    <cellStyle name="Normal 8 2 4 6" xfId="52199" xr:uid="{00000000-0005-0000-0000-0000ECC80000}"/>
    <cellStyle name="Normal 8 2 4 6 2" xfId="52200" xr:uid="{00000000-0005-0000-0000-0000EDC80000}"/>
    <cellStyle name="Normal 8 2 4 6 2 2" xfId="52201" xr:uid="{00000000-0005-0000-0000-0000EEC80000}"/>
    <cellStyle name="Normal 8 2 4 6 3" xfId="52202" xr:uid="{00000000-0005-0000-0000-0000EFC80000}"/>
    <cellStyle name="Normal 8 2 4 6 3 2" xfId="52203" xr:uid="{00000000-0005-0000-0000-0000F0C80000}"/>
    <cellStyle name="Normal 8 2 4 6 3 2 2" xfId="52204" xr:uid="{00000000-0005-0000-0000-0000F1C80000}"/>
    <cellStyle name="Normal 8 2 4 6 3 3" xfId="52205" xr:uid="{00000000-0005-0000-0000-0000F2C80000}"/>
    <cellStyle name="Normal 8 2 4 6 4" xfId="52206" xr:uid="{00000000-0005-0000-0000-0000F3C80000}"/>
    <cellStyle name="Normal 8 2 4 7" xfId="52207" xr:uid="{00000000-0005-0000-0000-0000F4C80000}"/>
    <cellStyle name="Normal 8 2 4 7 2" xfId="52208" xr:uid="{00000000-0005-0000-0000-0000F5C80000}"/>
    <cellStyle name="Normal 8 2 4 8" xfId="52209" xr:uid="{00000000-0005-0000-0000-0000F6C80000}"/>
    <cellStyle name="Normal 8 2 4 8 2" xfId="52210" xr:uid="{00000000-0005-0000-0000-0000F7C80000}"/>
    <cellStyle name="Normal 8 2 4 8 2 2" xfId="52211" xr:uid="{00000000-0005-0000-0000-0000F8C80000}"/>
    <cellStyle name="Normal 8 2 4 8 3" xfId="52212" xr:uid="{00000000-0005-0000-0000-0000F9C80000}"/>
    <cellStyle name="Normal 8 2 4 9" xfId="52213" xr:uid="{00000000-0005-0000-0000-0000FAC80000}"/>
    <cellStyle name="Normal 8 2 4 9 2" xfId="52214" xr:uid="{00000000-0005-0000-0000-0000FBC80000}"/>
    <cellStyle name="Normal 8 2 4_T-straight with PEDs adjustor" xfId="52215" xr:uid="{00000000-0005-0000-0000-0000FCC80000}"/>
    <cellStyle name="Normal 8 2 5" xfId="1511" xr:uid="{00000000-0005-0000-0000-0000FDC80000}"/>
    <cellStyle name="Normal 8 2 5 10" xfId="52216" xr:uid="{00000000-0005-0000-0000-0000FEC80000}"/>
    <cellStyle name="Normal 8 2 5 11" xfId="52217" xr:uid="{00000000-0005-0000-0000-0000FFC80000}"/>
    <cellStyle name="Normal 8 2 5 2" xfId="52218" xr:uid="{00000000-0005-0000-0000-000000C90000}"/>
    <cellStyle name="Normal 8 2 5 2 10" xfId="52219" xr:uid="{00000000-0005-0000-0000-000001C90000}"/>
    <cellStyle name="Normal 8 2 5 2 2" xfId="52220" xr:uid="{00000000-0005-0000-0000-000002C90000}"/>
    <cellStyle name="Normal 8 2 5 2 2 2" xfId="52221" xr:uid="{00000000-0005-0000-0000-000003C90000}"/>
    <cellStyle name="Normal 8 2 5 2 2 2 2" xfId="52222" xr:uid="{00000000-0005-0000-0000-000004C90000}"/>
    <cellStyle name="Normal 8 2 5 2 2 2 2 2" xfId="52223" xr:uid="{00000000-0005-0000-0000-000005C90000}"/>
    <cellStyle name="Normal 8 2 5 2 2 2 2 2 2" xfId="52224" xr:uid="{00000000-0005-0000-0000-000006C90000}"/>
    <cellStyle name="Normal 8 2 5 2 2 2 2 3" xfId="52225" xr:uid="{00000000-0005-0000-0000-000007C90000}"/>
    <cellStyle name="Normal 8 2 5 2 2 2 2 3 2" xfId="52226" xr:uid="{00000000-0005-0000-0000-000008C90000}"/>
    <cellStyle name="Normal 8 2 5 2 2 2 2 3 2 2" xfId="52227" xr:uid="{00000000-0005-0000-0000-000009C90000}"/>
    <cellStyle name="Normal 8 2 5 2 2 2 2 3 3" xfId="52228" xr:uid="{00000000-0005-0000-0000-00000AC90000}"/>
    <cellStyle name="Normal 8 2 5 2 2 2 2 4" xfId="52229" xr:uid="{00000000-0005-0000-0000-00000BC90000}"/>
    <cellStyle name="Normal 8 2 5 2 2 2 3" xfId="52230" xr:uid="{00000000-0005-0000-0000-00000CC90000}"/>
    <cellStyle name="Normal 8 2 5 2 2 2 3 2" xfId="52231" xr:uid="{00000000-0005-0000-0000-00000DC90000}"/>
    <cellStyle name="Normal 8 2 5 2 2 2 4" xfId="52232" xr:uid="{00000000-0005-0000-0000-00000EC90000}"/>
    <cellStyle name="Normal 8 2 5 2 2 2 4 2" xfId="52233" xr:uid="{00000000-0005-0000-0000-00000FC90000}"/>
    <cellStyle name="Normal 8 2 5 2 2 2 4 2 2" xfId="52234" xr:uid="{00000000-0005-0000-0000-000010C90000}"/>
    <cellStyle name="Normal 8 2 5 2 2 2 4 3" xfId="52235" xr:uid="{00000000-0005-0000-0000-000011C90000}"/>
    <cellStyle name="Normal 8 2 5 2 2 2 5" xfId="52236" xr:uid="{00000000-0005-0000-0000-000012C90000}"/>
    <cellStyle name="Normal 8 2 5 2 2 3" xfId="52237" xr:uid="{00000000-0005-0000-0000-000013C90000}"/>
    <cellStyle name="Normal 8 2 5 2 2 3 2" xfId="52238" xr:uid="{00000000-0005-0000-0000-000014C90000}"/>
    <cellStyle name="Normal 8 2 5 2 2 3 2 2" xfId="52239" xr:uid="{00000000-0005-0000-0000-000015C90000}"/>
    <cellStyle name="Normal 8 2 5 2 2 3 3" xfId="52240" xr:uid="{00000000-0005-0000-0000-000016C90000}"/>
    <cellStyle name="Normal 8 2 5 2 2 3 3 2" xfId="52241" xr:uid="{00000000-0005-0000-0000-000017C90000}"/>
    <cellStyle name="Normal 8 2 5 2 2 3 3 2 2" xfId="52242" xr:uid="{00000000-0005-0000-0000-000018C90000}"/>
    <cellStyle name="Normal 8 2 5 2 2 3 3 3" xfId="52243" xr:uid="{00000000-0005-0000-0000-000019C90000}"/>
    <cellStyle name="Normal 8 2 5 2 2 3 4" xfId="52244" xr:uid="{00000000-0005-0000-0000-00001AC90000}"/>
    <cellStyle name="Normal 8 2 5 2 2 4" xfId="52245" xr:uid="{00000000-0005-0000-0000-00001BC90000}"/>
    <cellStyle name="Normal 8 2 5 2 2 4 2" xfId="52246" xr:uid="{00000000-0005-0000-0000-00001CC90000}"/>
    <cellStyle name="Normal 8 2 5 2 2 4 2 2" xfId="52247" xr:uid="{00000000-0005-0000-0000-00001DC90000}"/>
    <cellStyle name="Normal 8 2 5 2 2 4 3" xfId="52248" xr:uid="{00000000-0005-0000-0000-00001EC90000}"/>
    <cellStyle name="Normal 8 2 5 2 2 4 3 2" xfId="52249" xr:uid="{00000000-0005-0000-0000-00001FC90000}"/>
    <cellStyle name="Normal 8 2 5 2 2 4 3 2 2" xfId="52250" xr:uid="{00000000-0005-0000-0000-000020C90000}"/>
    <cellStyle name="Normal 8 2 5 2 2 4 3 3" xfId="52251" xr:uid="{00000000-0005-0000-0000-000021C90000}"/>
    <cellStyle name="Normal 8 2 5 2 2 4 4" xfId="52252" xr:uid="{00000000-0005-0000-0000-000022C90000}"/>
    <cellStyle name="Normal 8 2 5 2 2 5" xfId="52253" xr:uid="{00000000-0005-0000-0000-000023C90000}"/>
    <cellStyle name="Normal 8 2 5 2 2 5 2" xfId="52254" xr:uid="{00000000-0005-0000-0000-000024C90000}"/>
    <cellStyle name="Normal 8 2 5 2 2 6" xfId="52255" xr:uid="{00000000-0005-0000-0000-000025C90000}"/>
    <cellStyle name="Normal 8 2 5 2 2 6 2" xfId="52256" xr:uid="{00000000-0005-0000-0000-000026C90000}"/>
    <cellStyle name="Normal 8 2 5 2 2 6 2 2" xfId="52257" xr:uid="{00000000-0005-0000-0000-000027C90000}"/>
    <cellStyle name="Normal 8 2 5 2 2 6 3" xfId="52258" xr:uid="{00000000-0005-0000-0000-000028C90000}"/>
    <cellStyle name="Normal 8 2 5 2 2 7" xfId="52259" xr:uid="{00000000-0005-0000-0000-000029C90000}"/>
    <cellStyle name="Normal 8 2 5 2 2 7 2" xfId="52260" xr:uid="{00000000-0005-0000-0000-00002AC90000}"/>
    <cellStyle name="Normal 8 2 5 2 2 8" xfId="52261" xr:uid="{00000000-0005-0000-0000-00002BC90000}"/>
    <cellStyle name="Normal 8 2 5 2 3" xfId="52262" xr:uid="{00000000-0005-0000-0000-00002CC90000}"/>
    <cellStyle name="Normal 8 2 5 2 3 2" xfId="52263" xr:uid="{00000000-0005-0000-0000-00002DC90000}"/>
    <cellStyle name="Normal 8 2 5 2 3 2 2" xfId="52264" xr:uid="{00000000-0005-0000-0000-00002EC90000}"/>
    <cellStyle name="Normal 8 2 5 2 3 2 2 2" xfId="52265" xr:uid="{00000000-0005-0000-0000-00002FC90000}"/>
    <cellStyle name="Normal 8 2 5 2 3 2 3" xfId="52266" xr:uid="{00000000-0005-0000-0000-000030C90000}"/>
    <cellStyle name="Normal 8 2 5 2 3 2 3 2" xfId="52267" xr:uid="{00000000-0005-0000-0000-000031C90000}"/>
    <cellStyle name="Normal 8 2 5 2 3 2 3 2 2" xfId="52268" xr:uid="{00000000-0005-0000-0000-000032C90000}"/>
    <cellStyle name="Normal 8 2 5 2 3 2 3 3" xfId="52269" xr:uid="{00000000-0005-0000-0000-000033C90000}"/>
    <cellStyle name="Normal 8 2 5 2 3 2 4" xfId="52270" xr:uid="{00000000-0005-0000-0000-000034C90000}"/>
    <cellStyle name="Normal 8 2 5 2 3 3" xfId="52271" xr:uid="{00000000-0005-0000-0000-000035C90000}"/>
    <cellStyle name="Normal 8 2 5 2 3 3 2" xfId="52272" xr:uid="{00000000-0005-0000-0000-000036C90000}"/>
    <cellStyle name="Normal 8 2 5 2 3 4" xfId="52273" xr:uid="{00000000-0005-0000-0000-000037C90000}"/>
    <cellStyle name="Normal 8 2 5 2 3 4 2" xfId="52274" xr:uid="{00000000-0005-0000-0000-000038C90000}"/>
    <cellStyle name="Normal 8 2 5 2 3 4 2 2" xfId="52275" xr:uid="{00000000-0005-0000-0000-000039C90000}"/>
    <cellStyle name="Normal 8 2 5 2 3 4 3" xfId="52276" xr:uid="{00000000-0005-0000-0000-00003AC90000}"/>
    <cellStyle name="Normal 8 2 5 2 3 5" xfId="52277" xr:uid="{00000000-0005-0000-0000-00003BC90000}"/>
    <cellStyle name="Normal 8 2 5 2 4" xfId="52278" xr:uid="{00000000-0005-0000-0000-00003CC90000}"/>
    <cellStyle name="Normal 8 2 5 2 4 2" xfId="52279" xr:uid="{00000000-0005-0000-0000-00003DC90000}"/>
    <cellStyle name="Normal 8 2 5 2 4 2 2" xfId="52280" xr:uid="{00000000-0005-0000-0000-00003EC90000}"/>
    <cellStyle name="Normal 8 2 5 2 4 3" xfId="52281" xr:uid="{00000000-0005-0000-0000-00003FC90000}"/>
    <cellStyle name="Normal 8 2 5 2 4 3 2" xfId="52282" xr:uid="{00000000-0005-0000-0000-000040C90000}"/>
    <cellStyle name="Normal 8 2 5 2 4 3 2 2" xfId="52283" xr:uid="{00000000-0005-0000-0000-000041C90000}"/>
    <cellStyle name="Normal 8 2 5 2 4 3 3" xfId="52284" xr:uid="{00000000-0005-0000-0000-000042C90000}"/>
    <cellStyle name="Normal 8 2 5 2 4 4" xfId="52285" xr:uid="{00000000-0005-0000-0000-000043C90000}"/>
    <cellStyle name="Normal 8 2 5 2 5" xfId="52286" xr:uid="{00000000-0005-0000-0000-000044C90000}"/>
    <cellStyle name="Normal 8 2 5 2 5 2" xfId="52287" xr:uid="{00000000-0005-0000-0000-000045C90000}"/>
    <cellStyle name="Normal 8 2 5 2 5 2 2" xfId="52288" xr:uid="{00000000-0005-0000-0000-000046C90000}"/>
    <cellStyle name="Normal 8 2 5 2 5 3" xfId="52289" xr:uid="{00000000-0005-0000-0000-000047C90000}"/>
    <cellStyle name="Normal 8 2 5 2 5 3 2" xfId="52290" xr:uid="{00000000-0005-0000-0000-000048C90000}"/>
    <cellStyle name="Normal 8 2 5 2 5 3 2 2" xfId="52291" xr:uid="{00000000-0005-0000-0000-000049C90000}"/>
    <cellStyle name="Normal 8 2 5 2 5 3 3" xfId="52292" xr:uid="{00000000-0005-0000-0000-00004AC90000}"/>
    <cellStyle name="Normal 8 2 5 2 5 4" xfId="52293" xr:uid="{00000000-0005-0000-0000-00004BC90000}"/>
    <cellStyle name="Normal 8 2 5 2 6" xfId="52294" xr:uid="{00000000-0005-0000-0000-00004CC90000}"/>
    <cellStyle name="Normal 8 2 5 2 6 2" xfId="52295" xr:uid="{00000000-0005-0000-0000-00004DC90000}"/>
    <cellStyle name="Normal 8 2 5 2 7" xfId="52296" xr:uid="{00000000-0005-0000-0000-00004EC90000}"/>
    <cellStyle name="Normal 8 2 5 2 7 2" xfId="52297" xr:uid="{00000000-0005-0000-0000-00004FC90000}"/>
    <cellStyle name="Normal 8 2 5 2 7 2 2" xfId="52298" xr:uid="{00000000-0005-0000-0000-000050C90000}"/>
    <cellStyle name="Normal 8 2 5 2 7 3" xfId="52299" xr:uid="{00000000-0005-0000-0000-000051C90000}"/>
    <cellStyle name="Normal 8 2 5 2 8" xfId="52300" xr:uid="{00000000-0005-0000-0000-000052C90000}"/>
    <cellStyle name="Normal 8 2 5 2 8 2" xfId="52301" xr:uid="{00000000-0005-0000-0000-000053C90000}"/>
    <cellStyle name="Normal 8 2 5 2 9" xfId="52302" xr:uid="{00000000-0005-0000-0000-000054C90000}"/>
    <cellStyle name="Normal 8 2 5 3" xfId="52303" xr:uid="{00000000-0005-0000-0000-000055C90000}"/>
    <cellStyle name="Normal 8 2 5 3 2" xfId="52304" xr:uid="{00000000-0005-0000-0000-000056C90000}"/>
    <cellStyle name="Normal 8 2 5 3 2 2" xfId="52305" xr:uid="{00000000-0005-0000-0000-000057C90000}"/>
    <cellStyle name="Normal 8 2 5 3 2 2 2" xfId="52306" xr:uid="{00000000-0005-0000-0000-000058C90000}"/>
    <cellStyle name="Normal 8 2 5 3 2 2 2 2" xfId="52307" xr:uid="{00000000-0005-0000-0000-000059C90000}"/>
    <cellStyle name="Normal 8 2 5 3 2 2 3" xfId="52308" xr:uid="{00000000-0005-0000-0000-00005AC90000}"/>
    <cellStyle name="Normal 8 2 5 3 2 2 3 2" xfId="52309" xr:uid="{00000000-0005-0000-0000-00005BC90000}"/>
    <cellStyle name="Normal 8 2 5 3 2 2 3 2 2" xfId="52310" xr:uid="{00000000-0005-0000-0000-00005CC90000}"/>
    <cellStyle name="Normal 8 2 5 3 2 2 3 3" xfId="52311" xr:uid="{00000000-0005-0000-0000-00005DC90000}"/>
    <cellStyle name="Normal 8 2 5 3 2 2 4" xfId="52312" xr:uid="{00000000-0005-0000-0000-00005EC90000}"/>
    <cellStyle name="Normal 8 2 5 3 2 3" xfId="52313" xr:uid="{00000000-0005-0000-0000-00005FC90000}"/>
    <cellStyle name="Normal 8 2 5 3 2 3 2" xfId="52314" xr:uid="{00000000-0005-0000-0000-000060C90000}"/>
    <cellStyle name="Normal 8 2 5 3 2 4" xfId="52315" xr:uid="{00000000-0005-0000-0000-000061C90000}"/>
    <cellStyle name="Normal 8 2 5 3 2 4 2" xfId="52316" xr:uid="{00000000-0005-0000-0000-000062C90000}"/>
    <cellStyle name="Normal 8 2 5 3 2 4 2 2" xfId="52317" xr:uid="{00000000-0005-0000-0000-000063C90000}"/>
    <cellStyle name="Normal 8 2 5 3 2 4 3" xfId="52318" xr:uid="{00000000-0005-0000-0000-000064C90000}"/>
    <cellStyle name="Normal 8 2 5 3 2 5" xfId="52319" xr:uid="{00000000-0005-0000-0000-000065C90000}"/>
    <cellStyle name="Normal 8 2 5 3 3" xfId="52320" xr:uid="{00000000-0005-0000-0000-000066C90000}"/>
    <cellStyle name="Normal 8 2 5 3 3 2" xfId="52321" xr:uid="{00000000-0005-0000-0000-000067C90000}"/>
    <cellStyle name="Normal 8 2 5 3 3 2 2" xfId="52322" xr:uid="{00000000-0005-0000-0000-000068C90000}"/>
    <cellStyle name="Normal 8 2 5 3 3 3" xfId="52323" xr:uid="{00000000-0005-0000-0000-000069C90000}"/>
    <cellStyle name="Normal 8 2 5 3 3 3 2" xfId="52324" xr:uid="{00000000-0005-0000-0000-00006AC90000}"/>
    <cellStyle name="Normal 8 2 5 3 3 3 2 2" xfId="52325" xr:uid="{00000000-0005-0000-0000-00006BC90000}"/>
    <cellStyle name="Normal 8 2 5 3 3 3 3" xfId="52326" xr:uid="{00000000-0005-0000-0000-00006CC90000}"/>
    <cellStyle name="Normal 8 2 5 3 3 4" xfId="52327" xr:uid="{00000000-0005-0000-0000-00006DC90000}"/>
    <cellStyle name="Normal 8 2 5 3 4" xfId="52328" xr:uid="{00000000-0005-0000-0000-00006EC90000}"/>
    <cellStyle name="Normal 8 2 5 3 4 2" xfId="52329" xr:uid="{00000000-0005-0000-0000-00006FC90000}"/>
    <cellStyle name="Normal 8 2 5 3 4 2 2" xfId="52330" xr:uid="{00000000-0005-0000-0000-000070C90000}"/>
    <cellStyle name="Normal 8 2 5 3 4 3" xfId="52331" xr:uid="{00000000-0005-0000-0000-000071C90000}"/>
    <cellStyle name="Normal 8 2 5 3 4 3 2" xfId="52332" xr:uid="{00000000-0005-0000-0000-000072C90000}"/>
    <cellStyle name="Normal 8 2 5 3 4 3 2 2" xfId="52333" xr:uid="{00000000-0005-0000-0000-000073C90000}"/>
    <cellStyle name="Normal 8 2 5 3 4 3 3" xfId="52334" xr:uid="{00000000-0005-0000-0000-000074C90000}"/>
    <cellStyle name="Normal 8 2 5 3 4 4" xfId="52335" xr:uid="{00000000-0005-0000-0000-000075C90000}"/>
    <cellStyle name="Normal 8 2 5 3 5" xfId="52336" xr:uid="{00000000-0005-0000-0000-000076C90000}"/>
    <cellStyle name="Normal 8 2 5 3 5 2" xfId="52337" xr:uid="{00000000-0005-0000-0000-000077C90000}"/>
    <cellStyle name="Normal 8 2 5 3 6" xfId="52338" xr:uid="{00000000-0005-0000-0000-000078C90000}"/>
    <cellStyle name="Normal 8 2 5 3 6 2" xfId="52339" xr:uid="{00000000-0005-0000-0000-000079C90000}"/>
    <cellStyle name="Normal 8 2 5 3 6 2 2" xfId="52340" xr:uid="{00000000-0005-0000-0000-00007AC90000}"/>
    <cellStyle name="Normal 8 2 5 3 6 3" xfId="52341" xr:uid="{00000000-0005-0000-0000-00007BC90000}"/>
    <cellStyle name="Normal 8 2 5 3 7" xfId="52342" xr:uid="{00000000-0005-0000-0000-00007CC90000}"/>
    <cellStyle name="Normal 8 2 5 3 7 2" xfId="52343" xr:uid="{00000000-0005-0000-0000-00007DC90000}"/>
    <cellStyle name="Normal 8 2 5 3 8" xfId="52344" xr:uid="{00000000-0005-0000-0000-00007EC90000}"/>
    <cellStyle name="Normal 8 2 5 4" xfId="52345" xr:uid="{00000000-0005-0000-0000-00007FC90000}"/>
    <cellStyle name="Normal 8 2 5 4 2" xfId="52346" xr:uid="{00000000-0005-0000-0000-000080C90000}"/>
    <cellStyle name="Normal 8 2 5 4 2 2" xfId="52347" xr:uid="{00000000-0005-0000-0000-000081C90000}"/>
    <cellStyle name="Normal 8 2 5 4 2 2 2" xfId="52348" xr:uid="{00000000-0005-0000-0000-000082C90000}"/>
    <cellStyle name="Normal 8 2 5 4 2 3" xfId="52349" xr:uid="{00000000-0005-0000-0000-000083C90000}"/>
    <cellStyle name="Normal 8 2 5 4 2 3 2" xfId="52350" xr:uid="{00000000-0005-0000-0000-000084C90000}"/>
    <cellStyle name="Normal 8 2 5 4 2 3 2 2" xfId="52351" xr:uid="{00000000-0005-0000-0000-000085C90000}"/>
    <cellStyle name="Normal 8 2 5 4 2 3 3" xfId="52352" xr:uid="{00000000-0005-0000-0000-000086C90000}"/>
    <cellStyle name="Normal 8 2 5 4 2 4" xfId="52353" xr:uid="{00000000-0005-0000-0000-000087C90000}"/>
    <cellStyle name="Normal 8 2 5 4 3" xfId="52354" xr:uid="{00000000-0005-0000-0000-000088C90000}"/>
    <cellStyle name="Normal 8 2 5 4 3 2" xfId="52355" xr:uid="{00000000-0005-0000-0000-000089C90000}"/>
    <cellStyle name="Normal 8 2 5 4 4" xfId="52356" xr:uid="{00000000-0005-0000-0000-00008AC90000}"/>
    <cellStyle name="Normal 8 2 5 4 4 2" xfId="52357" xr:uid="{00000000-0005-0000-0000-00008BC90000}"/>
    <cellStyle name="Normal 8 2 5 4 4 2 2" xfId="52358" xr:uid="{00000000-0005-0000-0000-00008CC90000}"/>
    <cellStyle name="Normal 8 2 5 4 4 3" xfId="52359" xr:uid="{00000000-0005-0000-0000-00008DC90000}"/>
    <cellStyle name="Normal 8 2 5 4 5" xfId="52360" xr:uid="{00000000-0005-0000-0000-00008EC90000}"/>
    <cellStyle name="Normal 8 2 5 5" xfId="52361" xr:uid="{00000000-0005-0000-0000-00008FC90000}"/>
    <cellStyle name="Normal 8 2 5 5 2" xfId="52362" xr:uid="{00000000-0005-0000-0000-000090C90000}"/>
    <cellStyle name="Normal 8 2 5 5 2 2" xfId="52363" xr:uid="{00000000-0005-0000-0000-000091C90000}"/>
    <cellStyle name="Normal 8 2 5 5 3" xfId="52364" xr:uid="{00000000-0005-0000-0000-000092C90000}"/>
    <cellStyle name="Normal 8 2 5 5 3 2" xfId="52365" xr:uid="{00000000-0005-0000-0000-000093C90000}"/>
    <cellStyle name="Normal 8 2 5 5 3 2 2" xfId="52366" xr:uid="{00000000-0005-0000-0000-000094C90000}"/>
    <cellStyle name="Normal 8 2 5 5 3 3" xfId="52367" xr:uid="{00000000-0005-0000-0000-000095C90000}"/>
    <cellStyle name="Normal 8 2 5 5 4" xfId="52368" xr:uid="{00000000-0005-0000-0000-000096C90000}"/>
    <cellStyle name="Normal 8 2 5 6" xfId="52369" xr:uid="{00000000-0005-0000-0000-000097C90000}"/>
    <cellStyle name="Normal 8 2 5 6 2" xfId="52370" xr:uid="{00000000-0005-0000-0000-000098C90000}"/>
    <cellStyle name="Normal 8 2 5 6 2 2" xfId="52371" xr:uid="{00000000-0005-0000-0000-000099C90000}"/>
    <cellStyle name="Normal 8 2 5 6 3" xfId="52372" xr:uid="{00000000-0005-0000-0000-00009AC90000}"/>
    <cellStyle name="Normal 8 2 5 6 3 2" xfId="52373" xr:uid="{00000000-0005-0000-0000-00009BC90000}"/>
    <cellStyle name="Normal 8 2 5 6 3 2 2" xfId="52374" xr:uid="{00000000-0005-0000-0000-00009CC90000}"/>
    <cellStyle name="Normal 8 2 5 6 3 3" xfId="52375" xr:uid="{00000000-0005-0000-0000-00009DC90000}"/>
    <cellStyle name="Normal 8 2 5 6 4" xfId="52376" xr:uid="{00000000-0005-0000-0000-00009EC90000}"/>
    <cellStyle name="Normal 8 2 5 7" xfId="52377" xr:uid="{00000000-0005-0000-0000-00009FC90000}"/>
    <cellStyle name="Normal 8 2 5 7 2" xfId="52378" xr:uid="{00000000-0005-0000-0000-0000A0C90000}"/>
    <cellStyle name="Normal 8 2 5 8" xfId="52379" xr:uid="{00000000-0005-0000-0000-0000A1C90000}"/>
    <cellStyle name="Normal 8 2 5 8 2" xfId="52380" xr:uid="{00000000-0005-0000-0000-0000A2C90000}"/>
    <cellStyle name="Normal 8 2 5 8 2 2" xfId="52381" xr:uid="{00000000-0005-0000-0000-0000A3C90000}"/>
    <cellStyle name="Normal 8 2 5 8 3" xfId="52382" xr:uid="{00000000-0005-0000-0000-0000A4C90000}"/>
    <cellStyle name="Normal 8 2 5 9" xfId="52383" xr:uid="{00000000-0005-0000-0000-0000A5C90000}"/>
    <cellStyle name="Normal 8 2 5 9 2" xfId="52384" xr:uid="{00000000-0005-0000-0000-0000A6C90000}"/>
    <cellStyle name="Normal 8 2 6" xfId="52385" xr:uid="{00000000-0005-0000-0000-0000A7C90000}"/>
    <cellStyle name="Normal 8 2 6 10" xfId="52386" xr:uid="{00000000-0005-0000-0000-0000A8C90000}"/>
    <cellStyle name="Normal 8 2 6 2" xfId="52387" xr:uid="{00000000-0005-0000-0000-0000A9C90000}"/>
    <cellStyle name="Normal 8 2 6 2 2" xfId="52388" xr:uid="{00000000-0005-0000-0000-0000AAC90000}"/>
    <cellStyle name="Normal 8 2 6 2 2 2" xfId="52389" xr:uid="{00000000-0005-0000-0000-0000ABC90000}"/>
    <cellStyle name="Normal 8 2 6 2 2 2 2" xfId="52390" xr:uid="{00000000-0005-0000-0000-0000ACC90000}"/>
    <cellStyle name="Normal 8 2 6 2 2 2 2 2" xfId="52391" xr:uid="{00000000-0005-0000-0000-0000ADC90000}"/>
    <cellStyle name="Normal 8 2 6 2 2 2 3" xfId="52392" xr:uid="{00000000-0005-0000-0000-0000AEC90000}"/>
    <cellStyle name="Normal 8 2 6 2 2 2 3 2" xfId="52393" xr:uid="{00000000-0005-0000-0000-0000AFC90000}"/>
    <cellStyle name="Normal 8 2 6 2 2 2 3 2 2" xfId="52394" xr:uid="{00000000-0005-0000-0000-0000B0C90000}"/>
    <cellStyle name="Normal 8 2 6 2 2 2 3 3" xfId="52395" xr:uid="{00000000-0005-0000-0000-0000B1C90000}"/>
    <cellStyle name="Normal 8 2 6 2 2 2 4" xfId="52396" xr:uid="{00000000-0005-0000-0000-0000B2C90000}"/>
    <cellStyle name="Normal 8 2 6 2 2 3" xfId="52397" xr:uid="{00000000-0005-0000-0000-0000B3C90000}"/>
    <cellStyle name="Normal 8 2 6 2 2 3 2" xfId="52398" xr:uid="{00000000-0005-0000-0000-0000B4C90000}"/>
    <cellStyle name="Normal 8 2 6 2 2 4" xfId="52399" xr:uid="{00000000-0005-0000-0000-0000B5C90000}"/>
    <cellStyle name="Normal 8 2 6 2 2 4 2" xfId="52400" xr:uid="{00000000-0005-0000-0000-0000B6C90000}"/>
    <cellStyle name="Normal 8 2 6 2 2 4 2 2" xfId="52401" xr:uid="{00000000-0005-0000-0000-0000B7C90000}"/>
    <cellStyle name="Normal 8 2 6 2 2 4 3" xfId="52402" xr:uid="{00000000-0005-0000-0000-0000B8C90000}"/>
    <cellStyle name="Normal 8 2 6 2 2 5" xfId="52403" xr:uid="{00000000-0005-0000-0000-0000B9C90000}"/>
    <cellStyle name="Normal 8 2 6 2 3" xfId="52404" xr:uid="{00000000-0005-0000-0000-0000BAC90000}"/>
    <cellStyle name="Normal 8 2 6 2 3 2" xfId="52405" xr:uid="{00000000-0005-0000-0000-0000BBC90000}"/>
    <cellStyle name="Normal 8 2 6 2 3 2 2" xfId="52406" xr:uid="{00000000-0005-0000-0000-0000BCC90000}"/>
    <cellStyle name="Normal 8 2 6 2 3 3" xfId="52407" xr:uid="{00000000-0005-0000-0000-0000BDC90000}"/>
    <cellStyle name="Normal 8 2 6 2 3 3 2" xfId="52408" xr:uid="{00000000-0005-0000-0000-0000BEC90000}"/>
    <cellStyle name="Normal 8 2 6 2 3 3 2 2" xfId="52409" xr:uid="{00000000-0005-0000-0000-0000BFC90000}"/>
    <cellStyle name="Normal 8 2 6 2 3 3 3" xfId="52410" xr:uid="{00000000-0005-0000-0000-0000C0C90000}"/>
    <cellStyle name="Normal 8 2 6 2 3 4" xfId="52411" xr:uid="{00000000-0005-0000-0000-0000C1C90000}"/>
    <cellStyle name="Normal 8 2 6 2 4" xfId="52412" xr:uid="{00000000-0005-0000-0000-0000C2C90000}"/>
    <cellStyle name="Normal 8 2 6 2 4 2" xfId="52413" xr:uid="{00000000-0005-0000-0000-0000C3C90000}"/>
    <cellStyle name="Normal 8 2 6 2 4 2 2" xfId="52414" xr:uid="{00000000-0005-0000-0000-0000C4C90000}"/>
    <cellStyle name="Normal 8 2 6 2 4 3" xfId="52415" xr:uid="{00000000-0005-0000-0000-0000C5C90000}"/>
    <cellStyle name="Normal 8 2 6 2 4 3 2" xfId="52416" xr:uid="{00000000-0005-0000-0000-0000C6C90000}"/>
    <cellStyle name="Normal 8 2 6 2 4 3 2 2" xfId="52417" xr:uid="{00000000-0005-0000-0000-0000C7C90000}"/>
    <cellStyle name="Normal 8 2 6 2 4 3 3" xfId="52418" xr:uid="{00000000-0005-0000-0000-0000C8C90000}"/>
    <cellStyle name="Normal 8 2 6 2 4 4" xfId="52419" xr:uid="{00000000-0005-0000-0000-0000C9C90000}"/>
    <cellStyle name="Normal 8 2 6 2 5" xfId="52420" xr:uid="{00000000-0005-0000-0000-0000CAC90000}"/>
    <cellStyle name="Normal 8 2 6 2 5 2" xfId="52421" xr:uid="{00000000-0005-0000-0000-0000CBC90000}"/>
    <cellStyle name="Normal 8 2 6 2 6" xfId="52422" xr:uid="{00000000-0005-0000-0000-0000CCC90000}"/>
    <cellStyle name="Normal 8 2 6 2 6 2" xfId="52423" xr:uid="{00000000-0005-0000-0000-0000CDC90000}"/>
    <cellStyle name="Normal 8 2 6 2 6 2 2" xfId="52424" xr:uid="{00000000-0005-0000-0000-0000CEC90000}"/>
    <cellStyle name="Normal 8 2 6 2 6 3" xfId="52425" xr:uid="{00000000-0005-0000-0000-0000CFC90000}"/>
    <cellStyle name="Normal 8 2 6 2 7" xfId="52426" xr:uid="{00000000-0005-0000-0000-0000D0C90000}"/>
    <cellStyle name="Normal 8 2 6 2 7 2" xfId="52427" xr:uid="{00000000-0005-0000-0000-0000D1C90000}"/>
    <cellStyle name="Normal 8 2 6 2 8" xfId="52428" xr:uid="{00000000-0005-0000-0000-0000D2C90000}"/>
    <cellStyle name="Normal 8 2 6 2 9" xfId="52429" xr:uid="{00000000-0005-0000-0000-0000D3C90000}"/>
    <cellStyle name="Normal 8 2 6 3" xfId="52430" xr:uid="{00000000-0005-0000-0000-0000D4C90000}"/>
    <cellStyle name="Normal 8 2 6 3 2" xfId="52431" xr:uid="{00000000-0005-0000-0000-0000D5C90000}"/>
    <cellStyle name="Normal 8 2 6 3 2 2" xfId="52432" xr:uid="{00000000-0005-0000-0000-0000D6C90000}"/>
    <cellStyle name="Normal 8 2 6 3 2 2 2" xfId="52433" xr:uid="{00000000-0005-0000-0000-0000D7C90000}"/>
    <cellStyle name="Normal 8 2 6 3 2 3" xfId="52434" xr:uid="{00000000-0005-0000-0000-0000D8C90000}"/>
    <cellStyle name="Normal 8 2 6 3 2 3 2" xfId="52435" xr:uid="{00000000-0005-0000-0000-0000D9C90000}"/>
    <cellStyle name="Normal 8 2 6 3 2 3 2 2" xfId="52436" xr:uid="{00000000-0005-0000-0000-0000DAC90000}"/>
    <cellStyle name="Normal 8 2 6 3 2 3 3" xfId="52437" xr:uid="{00000000-0005-0000-0000-0000DBC90000}"/>
    <cellStyle name="Normal 8 2 6 3 2 4" xfId="52438" xr:uid="{00000000-0005-0000-0000-0000DCC90000}"/>
    <cellStyle name="Normal 8 2 6 3 3" xfId="52439" xr:uid="{00000000-0005-0000-0000-0000DDC90000}"/>
    <cellStyle name="Normal 8 2 6 3 3 2" xfId="52440" xr:uid="{00000000-0005-0000-0000-0000DEC90000}"/>
    <cellStyle name="Normal 8 2 6 3 4" xfId="52441" xr:uid="{00000000-0005-0000-0000-0000DFC90000}"/>
    <cellStyle name="Normal 8 2 6 3 4 2" xfId="52442" xr:uid="{00000000-0005-0000-0000-0000E0C90000}"/>
    <cellStyle name="Normal 8 2 6 3 4 2 2" xfId="52443" xr:uid="{00000000-0005-0000-0000-0000E1C90000}"/>
    <cellStyle name="Normal 8 2 6 3 4 3" xfId="52444" xr:uid="{00000000-0005-0000-0000-0000E2C90000}"/>
    <cellStyle name="Normal 8 2 6 3 5" xfId="52445" xr:uid="{00000000-0005-0000-0000-0000E3C90000}"/>
    <cellStyle name="Normal 8 2 6 4" xfId="52446" xr:uid="{00000000-0005-0000-0000-0000E4C90000}"/>
    <cellStyle name="Normal 8 2 6 4 2" xfId="52447" xr:uid="{00000000-0005-0000-0000-0000E5C90000}"/>
    <cellStyle name="Normal 8 2 6 4 2 2" xfId="52448" xr:uid="{00000000-0005-0000-0000-0000E6C90000}"/>
    <cellStyle name="Normal 8 2 6 4 3" xfId="52449" xr:uid="{00000000-0005-0000-0000-0000E7C90000}"/>
    <cellStyle name="Normal 8 2 6 4 3 2" xfId="52450" xr:uid="{00000000-0005-0000-0000-0000E8C90000}"/>
    <cellStyle name="Normal 8 2 6 4 3 2 2" xfId="52451" xr:uid="{00000000-0005-0000-0000-0000E9C90000}"/>
    <cellStyle name="Normal 8 2 6 4 3 3" xfId="52452" xr:uid="{00000000-0005-0000-0000-0000EAC90000}"/>
    <cellStyle name="Normal 8 2 6 4 4" xfId="52453" xr:uid="{00000000-0005-0000-0000-0000EBC90000}"/>
    <cellStyle name="Normal 8 2 6 5" xfId="52454" xr:uid="{00000000-0005-0000-0000-0000ECC90000}"/>
    <cellStyle name="Normal 8 2 6 5 2" xfId="52455" xr:uid="{00000000-0005-0000-0000-0000EDC90000}"/>
    <cellStyle name="Normal 8 2 6 5 2 2" xfId="52456" xr:uid="{00000000-0005-0000-0000-0000EEC90000}"/>
    <cellStyle name="Normal 8 2 6 5 3" xfId="52457" xr:uid="{00000000-0005-0000-0000-0000EFC90000}"/>
    <cellStyle name="Normal 8 2 6 5 3 2" xfId="52458" xr:uid="{00000000-0005-0000-0000-0000F0C90000}"/>
    <cellStyle name="Normal 8 2 6 5 3 2 2" xfId="52459" xr:uid="{00000000-0005-0000-0000-0000F1C90000}"/>
    <cellStyle name="Normal 8 2 6 5 3 3" xfId="52460" xr:uid="{00000000-0005-0000-0000-0000F2C90000}"/>
    <cellStyle name="Normal 8 2 6 5 4" xfId="52461" xr:uid="{00000000-0005-0000-0000-0000F3C90000}"/>
    <cellStyle name="Normal 8 2 6 6" xfId="52462" xr:uid="{00000000-0005-0000-0000-0000F4C90000}"/>
    <cellStyle name="Normal 8 2 6 6 2" xfId="52463" xr:uid="{00000000-0005-0000-0000-0000F5C90000}"/>
    <cellStyle name="Normal 8 2 6 7" xfId="52464" xr:uid="{00000000-0005-0000-0000-0000F6C90000}"/>
    <cellStyle name="Normal 8 2 6 7 2" xfId="52465" xr:uid="{00000000-0005-0000-0000-0000F7C90000}"/>
    <cellStyle name="Normal 8 2 6 7 2 2" xfId="52466" xr:uid="{00000000-0005-0000-0000-0000F8C90000}"/>
    <cellStyle name="Normal 8 2 6 7 3" xfId="52467" xr:uid="{00000000-0005-0000-0000-0000F9C90000}"/>
    <cellStyle name="Normal 8 2 6 8" xfId="52468" xr:uid="{00000000-0005-0000-0000-0000FAC90000}"/>
    <cellStyle name="Normal 8 2 6 8 2" xfId="52469" xr:uid="{00000000-0005-0000-0000-0000FBC90000}"/>
    <cellStyle name="Normal 8 2 6 9" xfId="52470" xr:uid="{00000000-0005-0000-0000-0000FCC90000}"/>
    <cellStyle name="Normal 8 2 7" xfId="52471" xr:uid="{00000000-0005-0000-0000-0000FDC90000}"/>
    <cellStyle name="Normal 8 2 7 2" xfId="52472" xr:uid="{00000000-0005-0000-0000-0000FEC90000}"/>
    <cellStyle name="Normal 8 2 7 2 2" xfId="52473" xr:uid="{00000000-0005-0000-0000-0000FFC90000}"/>
    <cellStyle name="Normal 8 2 7 2 2 2" xfId="52474" xr:uid="{00000000-0005-0000-0000-000000CA0000}"/>
    <cellStyle name="Normal 8 2 7 2 2 2 2" xfId="52475" xr:uid="{00000000-0005-0000-0000-000001CA0000}"/>
    <cellStyle name="Normal 8 2 7 2 2 3" xfId="52476" xr:uid="{00000000-0005-0000-0000-000002CA0000}"/>
    <cellStyle name="Normal 8 2 7 2 2 3 2" xfId="52477" xr:uid="{00000000-0005-0000-0000-000003CA0000}"/>
    <cellStyle name="Normal 8 2 7 2 2 3 2 2" xfId="52478" xr:uid="{00000000-0005-0000-0000-000004CA0000}"/>
    <cellStyle name="Normal 8 2 7 2 2 3 3" xfId="52479" xr:uid="{00000000-0005-0000-0000-000005CA0000}"/>
    <cellStyle name="Normal 8 2 7 2 2 4" xfId="52480" xr:uid="{00000000-0005-0000-0000-000006CA0000}"/>
    <cellStyle name="Normal 8 2 7 2 3" xfId="52481" xr:uid="{00000000-0005-0000-0000-000007CA0000}"/>
    <cellStyle name="Normal 8 2 7 2 3 2" xfId="52482" xr:uid="{00000000-0005-0000-0000-000008CA0000}"/>
    <cellStyle name="Normal 8 2 7 2 4" xfId="52483" xr:uid="{00000000-0005-0000-0000-000009CA0000}"/>
    <cellStyle name="Normal 8 2 7 2 4 2" xfId="52484" xr:uid="{00000000-0005-0000-0000-00000ACA0000}"/>
    <cellStyle name="Normal 8 2 7 2 4 2 2" xfId="52485" xr:uid="{00000000-0005-0000-0000-00000BCA0000}"/>
    <cellStyle name="Normal 8 2 7 2 4 3" xfId="52486" xr:uid="{00000000-0005-0000-0000-00000CCA0000}"/>
    <cellStyle name="Normal 8 2 7 2 5" xfId="52487" xr:uid="{00000000-0005-0000-0000-00000DCA0000}"/>
    <cellStyle name="Normal 8 2 7 3" xfId="52488" xr:uid="{00000000-0005-0000-0000-00000ECA0000}"/>
    <cellStyle name="Normal 8 2 7 3 2" xfId="52489" xr:uid="{00000000-0005-0000-0000-00000FCA0000}"/>
    <cellStyle name="Normal 8 2 7 3 2 2" xfId="52490" xr:uid="{00000000-0005-0000-0000-000010CA0000}"/>
    <cellStyle name="Normal 8 2 7 3 3" xfId="52491" xr:uid="{00000000-0005-0000-0000-000011CA0000}"/>
    <cellStyle name="Normal 8 2 7 3 3 2" xfId="52492" xr:uid="{00000000-0005-0000-0000-000012CA0000}"/>
    <cellStyle name="Normal 8 2 7 3 3 2 2" xfId="52493" xr:uid="{00000000-0005-0000-0000-000013CA0000}"/>
    <cellStyle name="Normal 8 2 7 3 3 3" xfId="52494" xr:uid="{00000000-0005-0000-0000-000014CA0000}"/>
    <cellStyle name="Normal 8 2 7 3 4" xfId="52495" xr:uid="{00000000-0005-0000-0000-000015CA0000}"/>
    <cellStyle name="Normal 8 2 7 4" xfId="52496" xr:uid="{00000000-0005-0000-0000-000016CA0000}"/>
    <cellStyle name="Normal 8 2 7 4 2" xfId="52497" xr:uid="{00000000-0005-0000-0000-000017CA0000}"/>
    <cellStyle name="Normal 8 2 7 4 2 2" xfId="52498" xr:uid="{00000000-0005-0000-0000-000018CA0000}"/>
    <cellStyle name="Normal 8 2 7 4 3" xfId="52499" xr:uid="{00000000-0005-0000-0000-000019CA0000}"/>
    <cellStyle name="Normal 8 2 7 4 3 2" xfId="52500" xr:uid="{00000000-0005-0000-0000-00001ACA0000}"/>
    <cellStyle name="Normal 8 2 7 4 3 2 2" xfId="52501" xr:uid="{00000000-0005-0000-0000-00001BCA0000}"/>
    <cellStyle name="Normal 8 2 7 4 3 3" xfId="52502" xr:uid="{00000000-0005-0000-0000-00001CCA0000}"/>
    <cellStyle name="Normal 8 2 7 4 4" xfId="52503" xr:uid="{00000000-0005-0000-0000-00001DCA0000}"/>
    <cellStyle name="Normal 8 2 7 5" xfId="52504" xr:uid="{00000000-0005-0000-0000-00001ECA0000}"/>
    <cellStyle name="Normal 8 2 7 5 2" xfId="52505" xr:uid="{00000000-0005-0000-0000-00001FCA0000}"/>
    <cellStyle name="Normal 8 2 7 6" xfId="52506" xr:uid="{00000000-0005-0000-0000-000020CA0000}"/>
    <cellStyle name="Normal 8 2 7 6 2" xfId="52507" xr:uid="{00000000-0005-0000-0000-000021CA0000}"/>
    <cellStyle name="Normal 8 2 7 6 2 2" xfId="52508" xr:uid="{00000000-0005-0000-0000-000022CA0000}"/>
    <cellStyle name="Normal 8 2 7 6 3" xfId="52509" xr:uid="{00000000-0005-0000-0000-000023CA0000}"/>
    <cellStyle name="Normal 8 2 7 7" xfId="52510" xr:uid="{00000000-0005-0000-0000-000024CA0000}"/>
    <cellStyle name="Normal 8 2 7 7 2" xfId="52511" xr:uid="{00000000-0005-0000-0000-000025CA0000}"/>
    <cellStyle name="Normal 8 2 7 8" xfId="52512" xr:uid="{00000000-0005-0000-0000-000026CA0000}"/>
    <cellStyle name="Normal 8 2 7 9" xfId="52513" xr:uid="{00000000-0005-0000-0000-000027CA0000}"/>
    <cellStyle name="Normal 8 2 8" xfId="52514" xr:uid="{00000000-0005-0000-0000-000028CA0000}"/>
    <cellStyle name="Normal 8 2 8 2" xfId="52515" xr:uid="{00000000-0005-0000-0000-000029CA0000}"/>
    <cellStyle name="Normal 8 2 8 2 2" xfId="52516" xr:uid="{00000000-0005-0000-0000-00002ACA0000}"/>
    <cellStyle name="Normal 8 2 8 2 2 2" xfId="52517" xr:uid="{00000000-0005-0000-0000-00002BCA0000}"/>
    <cellStyle name="Normal 8 2 8 2 2 2 2" xfId="52518" xr:uid="{00000000-0005-0000-0000-00002CCA0000}"/>
    <cellStyle name="Normal 8 2 8 2 2 3" xfId="52519" xr:uid="{00000000-0005-0000-0000-00002DCA0000}"/>
    <cellStyle name="Normal 8 2 8 2 2 3 2" xfId="52520" xr:uid="{00000000-0005-0000-0000-00002ECA0000}"/>
    <cellStyle name="Normal 8 2 8 2 2 3 2 2" xfId="52521" xr:uid="{00000000-0005-0000-0000-00002FCA0000}"/>
    <cellStyle name="Normal 8 2 8 2 2 3 3" xfId="52522" xr:uid="{00000000-0005-0000-0000-000030CA0000}"/>
    <cellStyle name="Normal 8 2 8 2 2 4" xfId="52523" xr:uid="{00000000-0005-0000-0000-000031CA0000}"/>
    <cellStyle name="Normal 8 2 8 2 3" xfId="52524" xr:uid="{00000000-0005-0000-0000-000032CA0000}"/>
    <cellStyle name="Normal 8 2 8 2 3 2" xfId="52525" xr:uid="{00000000-0005-0000-0000-000033CA0000}"/>
    <cellStyle name="Normal 8 2 8 2 4" xfId="52526" xr:uid="{00000000-0005-0000-0000-000034CA0000}"/>
    <cellStyle name="Normal 8 2 8 2 4 2" xfId="52527" xr:uid="{00000000-0005-0000-0000-000035CA0000}"/>
    <cellStyle name="Normal 8 2 8 2 4 2 2" xfId="52528" xr:uid="{00000000-0005-0000-0000-000036CA0000}"/>
    <cellStyle name="Normal 8 2 8 2 4 3" xfId="52529" xr:uid="{00000000-0005-0000-0000-000037CA0000}"/>
    <cellStyle name="Normal 8 2 8 2 5" xfId="52530" xr:uid="{00000000-0005-0000-0000-000038CA0000}"/>
    <cellStyle name="Normal 8 2 8 3" xfId="52531" xr:uid="{00000000-0005-0000-0000-000039CA0000}"/>
    <cellStyle name="Normal 8 2 8 3 2" xfId="52532" xr:uid="{00000000-0005-0000-0000-00003ACA0000}"/>
    <cellStyle name="Normal 8 2 8 3 2 2" xfId="52533" xr:uid="{00000000-0005-0000-0000-00003BCA0000}"/>
    <cellStyle name="Normal 8 2 8 3 3" xfId="52534" xr:uid="{00000000-0005-0000-0000-00003CCA0000}"/>
    <cellStyle name="Normal 8 2 8 3 3 2" xfId="52535" xr:uid="{00000000-0005-0000-0000-00003DCA0000}"/>
    <cellStyle name="Normal 8 2 8 3 3 2 2" xfId="52536" xr:uid="{00000000-0005-0000-0000-00003ECA0000}"/>
    <cellStyle name="Normal 8 2 8 3 3 3" xfId="52537" xr:uid="{00000000-0005-0000-0000-00003FCA0000}"/>
    <cellStyle name="Normal 8 2 8 3 4" xfId="52538" xr:uid="{00000000-0005-0000-0000-000040CA0000}"/>
    <cellStyle name="Normal 8 2 8 4" xfId="52539" xr:uid="{00000000-0005-0000-0000-000041CA0000}"/>
    <cellStyle name="Normal 8 2 8 4 2" xfId="52540" xr:uid="{00000000-0005-0000-0000-000042CA0000}"/>
    <cellStyle name="Normal 8 2 8 4 2 2" xfId="52541" xr:uid="{00000000-0005-0000-0000-000043CA0000}"/>
    <cellStyle name="Normal 8 2 8 4 3" xfId="52542" xr:uid="{00000000-0005-0000-0000-000044CA0000}"/>
    <cellStyle name="Normal 8 2 8 4 3 2" xfId="52543" xr:uid="{00000000-0005-0000-0000-000045CA0000}"/>
    <cellStyle name="Normal 8 2 8 4 3 2 2" xfId="52544" xr:uid="{00000000-0005-0000-0000-000046CA0000}"/>
    <cellStyle name="Normal 8 2 8 4 3 3" xfId="52545" xr:uid="{00000000-0005-0000-0000-000047CA0000}"/>
    <cellStyle name="Normal 8 2 8 4 4" xfId="52546" xr:uid="{00000000-0005-0000-0000-000048CA0000}"/>
    <cellStyle name="Normal 8 2 8 5" xfId="52547" xr:uid="{00000000-0005-0000-0000-000049CA0000}"/>
    <cellStyle name="Normal 8 2 8 5 2" xfId="52548" xr:uid="{00000000-0005-0000-0000-00004ACA0000}"/>
    <cellStyle name="Normal 8 2 8 6" xfId="52549" xr:uid="{00000000-0005-0000-0000-00004BCA0000}"/>
    <cellStyle name="Normal 8 2 8 6 2" xfId="52550" xr:uid="{00000000-0005-0000-0000-00004CCA0000}"/>
    <cellStyle name="Normal 8 2 8 6 2 2" xfId="52551" xr:uid="{00000000-0005-0000-0000-00004DCA0000}"/>
    <cellStyle name="Normal 8 2 8 6 3" xfId="52552" xr:uid="{00000000-0005-0000-0000-00004ECA0000}"/>
    <cellStyle name="Normal 8 2 8 7" xfId="52553" xr:uid="{00000000-0005-0000-0000-00004FCA0000}"/>
    <cellStyle name="Normal 8 2 8 7 2" xfId="52554" xr:uid="{00000000-0005-0000-0000-000050CA0000}"/>
    <cellStyle name="Normal 8 2 8 8" xfId="52555" xr:uid="{00000000-0005-0000-0000-000051CA0000}"/>
    <cellStyle name="Normal 8 2 9" xfId="52556" xr:uid="{00000000-0005-0000-0000-000052CA0000}"/>
    <cellStyle name="Normal 8 2 9 2" xfId="52557" xr:uid="{00000000-0005-0000-0000-000053CA0000}"/>
    <cellStyle name="Normal 8 2 9 2 2" xfId="52558" xr:uid="{00000000-0005-0000-0000-000054CA0000}"/>
    <cellStyle name="Normal 8 2 9 2 2 2" xfId="52559" xr:uid="{00000000-0005-0000-0000-000055CA0000}"/>
    <cellStyle name="Normal 8 2 9 2 2 2 2" xfId="52560" xr:uid="{00000000-0005-0000-0000-000056CA0000}"/>
    <cellStyle name="Normal 8 2 9 2 2 3" xfId="52561" xr:uid="{00000000-0005-0000-0000-000057CA0000}"/>
    <cellStyle name="Normal 8 2 9 2 2 3 2" xfId="52562" xr:uid="{00000000-0005-0000-0000-000058CA0000}"/>
    <cellStyle name="Normal 8 2 9 2 2 3 2 2" xfId="52563" xr:uid="{00000000-0005-0000-0000-000059CA0000}"/>
    <cellStyle name="Normal 8 2 9 2 2 3 3" xfId="52564" xr:uid="{00000000-0005-0000-0000-00005ACA0000}"/>
    <cellStyle name="Normal 8 2 9 2 2 4" xfId="52565" xr:uid="{00000000-0005-0000-0000-00005BCA0000}"/>
    <cellStyle name="Normal 8 2 9 2 3" xfId="52566" xr:uid="{00000000-0005-0000-0000-00005CCA0000}"/>
    <cellStyle name="Normal 8 2 9 2 3 2" xfId="52567" xr:uid="{00000000-0005-0000-0000-00005DCA0000}"/>
    <cellStyle name="Normal 8 2 9 2 4" xfId="52568" xr:uid="{00000000-0005-0000-0000-00005ECA0000}"/>
    <cellStyle name="Normal 8 2 9 2 4 2" xfId="52569" xr:uid="{00000000-0005-0000-0000-00005FCA0000}"/>
    <cellStyle name="Normal 8 2 9 2 4 2 2" xfId="52570" xr:uid="{00000000-0005-0000-0000-000060CA0000}"/>
    <cellStyle name="Normal 8 2 9 2 4 3" xfId="52571" xr:uid="{00000000-0005-0000-0000-000061CA0000}"/>
    <cellStyle name="Normal 8 2 9 2 5" xfId="52572" xr:uid="{00000000-0005-0000-0000-000062CA0000}"/>
    <cellStyle name="Normal 8 2 9 3" xfId="52573" xr:uid="{00000000-0005-0000-0000-000063CA0000}"/>
    <cellStyle name="Normal 8 2 9 3 2" xfId="52574" xr:uid="{00000000-0005-0000-0000-000064CA0000}"/>
    <cellStyle name="Normal 8 2 9 3 2 2" xfId="52575" xr:uid="{00000000-0005-0000-0000-000065CA0000}"/>
    <cellStyle name="Normal 8 2 9 3 3" xfId="52576" xr:uid="{00000000-0005-0000-0000-000066CA0000}"/>
    <cellStyle name="Normal 8 2 9 3 3 2" xfId="52577" xr:uid="{00000000-0005-0000-0000-000067CA0000}"/>
    <cellStyle name="Normal 8 2 9 3 3 2 2" xfId="52578" xr:uid="{00000000-0005-0000-0000-000068CA0000}"/>
    <cellStyle name="Normal 8 2 9 3 3 3" xfId="52579" xr:uid="{00000000-0005-0000-0000-000069CA0000}"/>
    <cellStyle name="Normal 8 2 9 3 4" xfId="52580" xr:uid="{00000000-0005-0000-0000-00006ACA0000}"/>
    <cellStyle name="Normal 8 2 9 4" xfId="52581" xr:uid="{00000000-0005-0000-0000-00006BCA0000}"/>
    <cellStyle name="Normal 8 2 9 4 2" xfId="52582" xr:uid="{00000000-0005-0000-0000-00006CCA0000}"/>
    <cellStyle name="Normal 8 2 9 5" xfId="52583" xr:uid="{00000000-0005-0000-0000-00006DCA0000}"/>
    <cellStyle name="Normal 8 2 9 5 2" xfId="52584" xr:uid="{00000000-0005-0000-0000-00006ECA0000}"/>
    <cellStyle name="Normal 8 2 9 5 2 2" xfId="52585" xr:uid="{00000000-0005-0000-0000-00006FCA0000}"/>
    <cellStyle name="Normal 8 2 9 5 3" xfId="52586" xr:uid="{00000000-0005-0000-0000-000070CA0000}"/>
    <cellStyle name="Normal 8 2 9 6" xfId="52587" xr:uid="{00000000-0005-0000-0000-000071CA0000}"/>
    <cellStyle name="Normal 8 2_T-straight with PEDs adjustor" xfId="52588" xr:uid="{00000000-0005-0000-0000-000072CA0000}"/>
    <cellStyle name="Normal 8 20" xfId="52589" xr:uid="{00000000-0005-0000-0000-000073CA0000}"/>
    <cellStyle name="Normal 8 3" xfId="1512" xr:uid="{00000000-0005-0000-0000-000074CA0000}"/>
    <cellStyle name="Normal 8 3 10" xfId="52590" xr:uid="{00000000-0005-0000-0000-000075CA0000}"/>
    <cellStyle name="Normal 8 3 10 2" xfId="52591" xr:uid="{00000000-0005-0000-0000-000076CA0000}"/>
    <cellStyle name="Normal 8 3 10 2 2" xfId="52592" xr:uid="{00000000-0005-0000-0000-000077CA0000}"/>
    <cellStyle name="Normal 8 3 10 3" xfId="52593" xr:uid="{00000000-0005-0000-0000-000078CA0000}"/>
    <cellStyle name="Normal 8 3 10 3 2" xfId="52594" xr:uid="{00000000-0005-0000-0000-000079CA0000}"/>
    <cellStyle name="Normal 8 3 10 3 2 2" xfId="52595" xr:uid="{00000000-0005-0000-0000-00007ACA0000}"/>
    <cellStyle name="Normal 8 3 10 3 3" xfId="52596" xr:uid="{00000000-0005-0000-0000-00007BCA0000}"/>
    <cellStyle name="Normal 8 3 10 4" xfId="52597" xr:uid="{00000000-0005-0000-0000-00007CCA0000}"/>
    <cellStyle name="Normal 8 3 11" xfId="52598" xr:uid="{00000000-0005-0000-0000-00007DCA0000}"/>
    <cellStyle name="Normal 8 3 11 2" xfId="52599" xr:uid="{00000000-0005-0000-0000-00007ECA0000}"/>
    <cellStyle name="Normal 8 3 11 2 2" xfId="52600" xr:uid="{00000000-0005-0000-0000-00007FCA0000}"/>
    <cellStyle name="Normal 8 3 11 3" xfId="52601" xr:uid="{00000000-0005-0000-0000-000080CA0000}"/>
    <cellStyle name="Normal 8 3 11 3 2" xfId="52602" xr:uid="{00000000-0005-0000-0000-000081CA0000}"/>
    <cellStyle name="Normal 8 3 11 3 2 2" xfId="52603" xr:uid="{00000000-0005-0000-0000-000082CA0000}"/>
    <cellStyle name="Normal 8 3 11 3 3" xfId="52604" xr:uid="{00000000-0005-0000-0000-000083CA0000}"/>
    <cellStyle name="Normal 8 3 11 4" xfId="52605" xr:uid="{00000000-0005-0000-0000-000084CA0000}"/>
    <cellStyle name="Normal 8 3 12" xfId="52606" xr:uid="{00000000-0005-0000-0000-000085CA0000}"/>
    <cellStyle name="Normal 8 3 12 2" xfId="52607" xr:uid="{00000000-0005-0000-0000-000086CA0000}"/>
    <cellStyle name="Normal 8 3 12 2 2" xfId="52608" xr:uid="{00000000-0005-0000-0000-000087CA0000}"/>
    <cellStyle name="Normal 8 3 12 3" xfId="52609" xr:uid="{00000000-0005-0000-0000-000088CA0000}"/>
    <cellStyle name="Normal 8 3 12 3 2" xfId="52610" xr:uid="{00000000-0005-0000-0000-000089CA0000}"/>
    <cellStyle name="Normal 8 3 12 3 2 2" xfId="52611" xr:uid="{00000000-0005-0000-0000-00008ACA0000}"/>
    <cellStyle name="Normal 8 3 12 3 3" xfId="52612" xr:uid="{00000000-0005-0000-0000-00008BCA0000}"/>
    <cellStyle name="Normal 8 3 12 4" xfId="52613" xr:uid="{00000000-0005-0000-0000-00008CCA0000}"/>
    <cellStyle name="Normal 8 3 13" xfId="52614" xr:uid="{00000000-0005-0000-0000-00008DCA0000}"/>
    <cellStyle name="Normal 8 3 13 2" xfId="52615" xr:uid="{00000000-0005-0000-0000-00008ECA0000}"/>
    <cellStyle name="Normal 8 3 13 2 2" xfId="52616" xr:uid="{00000000-0005-0000-0000-00008FCA0000}"/>
    <cellStyle name="Normal 8 3 13 3" xfId="52617" xr:uid="{00000000-0005-0000-0000-000090CA0000}"/>
    <cellStyle name="Normal 8 3 14" xfId="52618" xr:uid="{00000000-0005-0000-0000-000091CA0000}"/>
    <cellStyle name="Normal 8 3 14 2" xfId="52619" xr:uid="{00000000-0005-0000-0000-000092CA0000}"/>
    <cellStyle name="Normal 8 3 15" xfId="52620" xr:uid="{00000000-0005-0000-0000-000093CA0000}"/>
    <cellStyle name="Normal 8 3 15 2" xfId="52621" xr:uid="{00000000-0005-0000-0000-000094CA0000}"/>
    <cellStyle name="Normal 8 3 16" xfId="52622" xr:uid="{00000000-0005-0000-0000-000095CA0000}"/>
    <cellStyle name="Normal 8 3 17" xfId="52623" xr:uid="{00000000-0005-0000-0000-000096CA0000}"/>
    <cellStyle name="Normal 8 3 2" xfId="1513" xr:uid="{00000000-0005-0000-0000-000097CA0000}"/>
    <cellStyle name="Normal 8 3 2 10" xfId="52624" xr:uid="{00000000-0005-0000-0000-000098CA0000}"/>
    <cellStyle name="Normal 8 3 2 11" xfId="52625" xr:uid="{00000000-0005-0000-0000-000099CA0000}"/>
    <cellStyle name="Normal 8 3 2 2" xfId="1514" xr:uid="{00000000-0005-0000-0000-00009ACA0000}"/>
    <cellStyle name="Normal 8 3 2 2 10" xfId="52626" xr:uid="{00000000-0005-0000-0000-00009BCA0000}"/>
    <cellStyle name="Normal 8 3 2 2 2" xfId="1515" xr:uid="{00000000-0005-0000-0000-00009CCA0000}"/>
    <cellStyle name="Normal 8 3 2 2 2 2" xfId="52627" xr:uid="{00000000-0005-0000-0000-00009DCA0000}"/>
    <cellStyle name="Normal 8 3 2 2 2 2 2" xfId="52628" xr:uid="{00000000-0005-0000-0000-00009ECA0000}"/>
    <cellStyle name="Normal 8 3 2 2 2 2 2 2" xfId="52629" xr:uid="{00000000-0005-0000-0000-00009FCA0000}"/>
    <cellStyle name="Normal 8 3 2 2 2 2 2 2 2" xfId="52630" xr:uid="{00000000-0005-0000-0000-0000A0CA0000}"/>
    <cellStyle name="Normal 8 3 2 2 2 2 2 3" xfId="52631" xr:uid="{00000000-0005-0000-0000-0000A1CA0000}"/>
    <cellStyle name="Normal 8 3 2 2 2 2 2 3 2" xfId="52632" xr:uid="{00000000-0005-0000-0000-0000A2CA0000}"/>
    <cellStyle name="Normal 8 3 2 2 2 2 2 3 2 2" xfId="52633" xr:uid="{00000000-0005-0000-0000-0000A3CA0000}"/>
    <cellStyle name="Normal 8 3 2 2 2 2 2 3 3" xfId="52634" xr:uid="{00000000-0005-0000-0000-0000A4CA0000}"/>
    <cellStyle name="Normal 8 3 2 2 2 2 2 4" xfId="52635" xr:uid="{00000000-0005-0000-0000-0000A5CA0000}"/>
    <cellStyle name="Normal 8 3 2 2 2 2 3" xfId="52636" xr:uid="{00000000-0005-0000-0000-0000A6CA0000}"/>
    <cellStyle name="Normal 8 3 2 2 2 2 3 2" xfId="52637" xr:uid="{00000000-0005-0000-0000-0000A7CA0000}"/>
    <cellStyle name="Normal 8 3 2 2 2 2 4" xfId="52638" xr:uid="{00000000-0005-0000-0000-0000A8CA0000}"/>
    <cellStyle name="Normal 8 3 2 2 2 2 4 2" xfId="52639" xr:uid="{00000000-0005-0000-0000-0000A9CA0000}"/>
    <cellStyle name="Normal 8 3 2 2 2 2 4 2 2" xfId="52640" xr:uid="{00000000-0005-0000-0000-0000AACA0000}"/>
    <cellStyle name="Normal 8 3 2 2 2 2 4 3" xfId="52641" xr:uid="{00000000-0005-0000-0000-0000ABCA0000}"/>
    <cellStyle name="Normal 8 3 2 2 2 2 5" xfId="52642" xr:uid="{00000000-0005-0000-0000-0000ACCA0000}"/>
    <cellStyle name="Normal 8 3 2 2 2 2 6" xfId="52643" xr:uid="{00000000-0005-0000-0000-0000ADCA0000}"/>
    <cellStyle name="Normal 8 3 2 2 2 3" xfId="52644" xr:uid="{00000000-0005-0000-0000-0000AECA0000}"/>
    <cellStyle name="Normal 8 3 2 2 2 3 2" xfId="52645" xr:uid="{00000000-0005-0000-0000-0000AFCA0000}"/>
    <cellStyle name="Normal 8 3 2 2 2 3 2 2" xfId="52646" xr:uid="{00000000-0005-0000-0000-0000B0CA0000}"/>
    <cellStyle name="Normal 8 3 2 2 2 3 3" xfId="52647" xr:uid="{00000000-0005-0000-0000-0000B1CA0000}"/>
    <cellStyle name="Normal 8 3 2 2 2 3 3 2" xfId="52648" xr:uid="{00000000-0005-0000-0000-0000B2CA0000}"/>
    <cellStyle name="Normal 8 3 2 2 2 3 3 2 2" xfId="52649" xr:uid="{00000000-0005-0000-0000-0000B3CA0000}"/>
    <cellStyle name="Normal 8 3 2 2 2 3 3 3" xfId="52650" xr:uid="{00000000-0005-0000-0000-0000B4CA0000}"/>
    <cellStyle name="Normal 8 3 2 2 2 3 4" xfId="52651" xr:uid="{00000000-0005-0000-0000-0000B5CA0000}"/>
    <cellStyle name="Normal 8 3 2 2 2 4" xfId="52652" xr:uid="{00000000-0005-0000-0000-0000B6CA0000}"/>
    <cellStyle name="Normal 8 3 2 2 2 4 2" xfId="52653" xr:uid="{00000000-0005-0000-0000-0000B7CA0000}"/>
    <cellStyle name="Normal 8 3 2 2 2 4 2 2" xfId="52654" xr:uid="{00000000-0005-0000-0000-0000B8CA0000}"/>
    <cellStyle name="Normal 8 3 2 2 2 4 3" xfId="52655" xr:uid="{00000000-0005-0000-0000-0000B9CA0000}"/>
    <cellStyle name="Normal 8 3 2 2 2 4 3 2" xfId="52656" xr:uid="{00000000-0005-0000-0000-0000BACA0000}"/>
    <cellStyle name="Normal 8 3 2 2 2 4 3 2 2" xfId="52657" xr:uid="{00000000-0005-0000-0000-0000BBCA0000}"/>
    <cellStyle name="Normal 8 3 2 2 2 4 3 3" xfId="52658" xr:uid="{00000000-0005-0000-0000-0000BCCA0000}"/>
    <cellStyle name="Normal 8 3 2 2 2 4 4" xfId="52659" xr:uid="{00000000-0005-0000-0000-0000BDCA0000}"/>
    <cellStyle name="Normal 8 3 2 2 2 5" xfId="52660" xr:uid="{00000000-0005-0000-0000-0000BECA0000}"/>
    <cellStyle name="Normal 8 3 2 2 2 5 2" xfId="52661" xr:uid="{00000000-0005-0000-0000-0000BFCA0000}"/>
    <cellStyle name="Normal 8 3 2 2 2 6" xfId="52662" xr:uid="{00000000-0005-0000-0000-0000C0CA0000}"/>
    <cellStyle name="Normal 8 3 2 2 2 6 2" xfId="52663" xr:uid="{00000000-0005-0000-0000-0000C1CA0000}"/>
    <cellStyle name="Normal 8 3 2 2 2 6 2 2" xfId="52664" xr:uid="{00000000-0005-0000-0000-0000C2CA0000}"/>
    <cellStyle name="Normal 8 3 2 2 2 6 3" xfId="52665" xr:uid="{00000000-0005-0000-0000-0000C3CA0000}"/>
    <cellStyle name="Normal 8 3 2 2 2 7" xfId="52666" xr:uid="{00000000-0005-0000-0000-0000C4CA0000}"/>
    <cellStyle name="Normal 8 3 2 2 2 7 2" xfId="52667" xr:uid="{00000000-0005-0000-0000-0000C5CA0000}"/>
    <cellStyle name="Normal 8 3 2 2 2 8" xfId="52668" xr:uid="{00000000-0005-0000-0000-0000C6CA0000}"/>
    <cellStyle name="Normal 8 3 2 2 2 9" xfId="52669" xr:uid="{00000000-0005-0000-0000-0000C7CA0000}"/>
    <cellStyle name="Normal 8 3 2 2 3" xfId="52670" xr:uid="{00000000-0005-0000-0000-0000C8CA0000}"/>
    <cellStyle name="Normal 8 3 2 2 3 2" xfId="52671" xr:uid="{00000000-0005-0000-0000-0000C9CA0000}"/>
    <cellStyle name="Normal 8 3 2 2 3 2 2" xfId="52672" xr:uid="{00000000-0005-0000-0000-0000CACA0000}"/>
    <cellStyle name="Normal 8 3 2 2 3 2 2 2" xfId="52673" xr:uid="{00000000-0005-0000-0000-0000CBCA0000}"/>
    <cellStyle name="Normal 8 3 2 2 3 2 3" xfId="52674" xr:uid="{00000000-0005-0000-0000-0000CCCA0000}"/>
    <cellStyle name="Normal 8 3 2 2 3 2 3 2" xfId="52675" xr:uid="{00000000-0005-0000-0000-0000CDCA0000}"/>
    <cellStyle name="Normal 8 3 2 2 3 2 3 2 2" xfId="52676" xr:uid="{00000000-0005-0000-0000-0000CECA0000}"/>
    <cellStyle name="Normal 8 3 2 2 3 2 3 3" xfId="52677" xr:uid="{00000000-0005-0000-0000-0000CFCA0000}"/>
    <cellStyle name="Normal 8 3 2 2 3 2 4" xfId="52678" xr:uid="{00000000-0005-0000-0000-0000D0CA0000}"/>
    <cellStyle name="Normal 8 3 2 2 3 2 5" xfId="52679" xr:uid="{00000000-0005-0000-0000-0000D1CA0000}"/>
    <cellStyle name="Normal 8 3 2 2 3 3" xfId="52680" xr:uid="{00000000-0005-0000-0000-0000D2CA0000}"/>
    <cellStyle name="Normal 8 3 2 2 3 3 2" xfId="52681" xr:uid="{00000000-0005-0000-0000-0000D3CA0000}"/>
    <cellStyle name="Normal 8 3 2 2 3 4" xfId="52682" xr:uid="{00000000-0005-0000-0000-0000D4CA0000}"/>
    <cellStyle name="Normal 8 3 2 2 3 4 2" xfId="52683" xr:uid="{00000000-0005-0000-0000-0000D5CA0000}"/>
    <cellStyle name="Normal 8 3 2 2 3 4 2 2" xfId="52684" xr:uid="{00000000-0005-0000-0000-0000D6CA0000}"/>
    <cellStyle name="Normal 8 3 2 2 3 4 3" xfId="52685" xr:uid="{00000000-0005-0000-0000-0000D7CA0000}"/>
    <cellStyle name="Normal 8 3 2 2 3 5" xfId="52686" xr:uid="{00000000-0005-0000-0000-0000D8CA0000}"/>
    <cellStyle name="Normal 8 3 2 2 3 6" xfId="52687" xr:uid="{00000000-0005-0000-0000-0000D9CA0000}"/>
    <cellStyle name="Normal 8 3 2 2 4" xfId="52688" xr:uid="{00000000-0005-0000-0000-0000DACA0000}"/>
    <cellStyle name="Normal 8 3 2 2 4 2" xfId="52689" xr:uid="{00000000-0005-0000-0000-0000DBCA0000}"/>
    <cellStyle name="Normal 8 3 2 2 4 2 2" xfId="52690" xr:uid="{00000000-0005-0000-0000-0000DCCA0000}"/>
    <cellStyle name="Normal 8 3 2 2 4 3" xfId="52691" xr:uid="{00000000-0005-0000-0000-0000DDCA0000}"/>
    <cellStyle name="Normal 8 3 2 2 4 3 2" xfId="52692" xr:uid="{00000000-0005-0000-0000-0000DECA0000}"/>
    <cellStyle name="Normal 8 3 2 2 4 3 2 2" xfId="52693" xr:uid="{00000000-0005-0000-0000-0000DFCA0000}"/>
    <cellStyle name="Normal 8 3 2 2 4 3 3" xfId="52694" xr:uid="{00000000-0005-0000-0000-0000E0CA0000}"/>
    <cellStyle name="Normal 8 3 2 2 4 4" xfId="52695" xr:uid="{00000000-0005-0000-0000-0000E1CA0000}"/>
    <cellStyle name="Normal 8 3 2 2 4 5" xfId="52696" xr:uid="{00000000-0005-0000-0000-0000E2CA0000}"/>
    <cellStyle name="Normal 8 3 2 2 5" xfId="52697" xr:uid="{00000000-0005-0000-0000-0000E3CA0000}"/>
    <cellStyle name="Normal 8 3 2 2 5 2" xfId="52698" xr:uid="{00000000-0005-0000-0000-0000E4CA0000}"/>
    <cellStyle name="Normal 8 3 2 2 5 2 2" xfId="52699" xr:uid="{00000000-0005-0000-0000-0000E5CA0000}"/>
    <cellStyle name="Normal 8 3 2 2 5 3" xfId="52700" xr:uid="{00000000-0005-0000-0000-0000E6CA0000}"/>
    <cellStyle name="Normal 8 3 2 2 5 3 2" xfId="52701" xr:uid="{00000000-0005-0000-0000-0000E7CA0000}"/>
    <cellStyle name="Normal 8 3 2 2 5 3 2 2" xfId="52702" xr:uid="{00000000-0005-0000-0000-0000E8CA0000}"/>
    <cellStyle name="Normal 8 3 2 2 5 3 3" xfId="52703" xr:uid="{00000000-0005-0000-0000-0000E9CA0000}"/>
    <cellStyle name="Normal 8 3 2 2 5 4" xfId="52704" xr:uid="{00000000-0005-0000-0000-0000EACA0000}"/>
    <cellStyle name="Normal 8 3 2 2 6" xfId="52705" xr:uid="{00000000-0005-0000-0000-0000EBCA0000}"/>
    <cellStyle name="Normal 8 3 2 2 6 2" xfId="52706" xr:uid="{00000000-0005-0000-0000-0000ECCA0000}"/>
    <cellStyle name="Normal 8 3 2 2 7" xfId="52707" xr:uid="{00000000-0005-0000-0000-0000EDCA0000}"/>
    <cellStyle name="Normal 8 3 2 2 7 2" xfId="52708" xr:uid="{00000000-0005-0000-0000-0000EECA0000}"/>
    <cellStyle name="Normal 8 3 2 2 7 2 2" xfId="52709" xr:uid="{00000000-0005-0000-0000-0000EFCA0000}"/>
    <cellStyle name="Normal 8 3 2 2 7 3" xfId="52710" xr:uid="{00000000-0005-0000-0000-0000F0CA0000}"/>
    <cellStyle name="Normal 8 3 2 2 8" xfId="52711" xr:uid="{00000000-0005-0000-0000-0000F1CA0000}"/>
    <cellStyle name="Normal 8 3 2 2 8 2" xfId="52712" xr:uid="{00000000-0005-0000-0000-0000F2CA0000}"/>
    <cellStyle name="Normal 8 3 2 2 9" xfId="52713" xr:uid="{00000000-0005-0000-0000-0000F3CA0000}"/>
    <cellStyle name="Normal 8 3 2 2_T-straight with PEDs adjustor" xfId="52714" xr:uid="{00000000-0005-0000-0000-0000F4CA0000}"/>
    <cellStyle name="Normal 8 3 2 3" xfId="1516" xr:uid="{00000000-0005-0000-0000-0000F5CA0000}"/>
    <cellStyle name="Normal 8 3 2 3 2" xfId="52715" xr:uid="{00000000-0005-0000-0000-0000F6CA0000}"/>
    <cellStyle name="Normal 8 3 2 3 2 2" xfId="52716" xr:uid="{00000000-0005-0000-0000-0000F7CA0000}"/>
    <cellStyle name="Normal 8 3 2 3 2 2 2" xfId="52717" xr:uid="{00000000-0005-0000-0000-0000F8CA0000}"/>
    <cellStyle name="Normal 8 3 2 3 2 2 2 2" xfId="52718" xr:uid="{00000000-0005-0000-0000-0000F9CA0000}"/>
    <cellStyle name="Normal 8 3 2 3 2 2 3" xfId="52719" xr:uid="{00000000-0005-0000-0000-0000FACA0000}"/>
    <cellStyle name="Normal 8 3 2 3 2 2 3 2" xfId="52720" xr:uid="{00000000-0005-0000-0000-0000FBCA0000}"/>
    <cellStyle name="Normal 8 3 2 3 2 2 3 2 2" xfId="52721" xr:uid="{00000000-0005-0000-0000-0000FCCA0000}"/>
    <cellStyle name="Normal 8 3 2 3 2 2 3 3" xfId="52722" xr:uid="{00000000-0005-0000-0000-0000FDCA0000}"/>
    <cellStyle name="Normal 8 3 2 3 2 2 4" xfId="52723" xr:uid="{00000000-0005-0000-0000-0000FECA0000}"/>
    <cellStyle name="Normal 8 3 2 3 2 3" xfId="52724" xr:uid="{00000000-0005-0000-0000-0000FFCA0000}"/>
    <cellStyle name="Normal 8 3 2 3 2 3 2" xfId="52725" xr:uid="{00000000-0005-0000-0000-000000CB0000}"/>
    <cellStyle name="Normal 8 3 2 3 2 4" xfId="52726" xr:uid="{00000000-0005-0000-0000-000001CB0000}"/>
    <cellStyle name="Normal 8 3 2 3 2 4 2" xfId="52727" xr:uid="{00000000-0005-0000-0000-000002CB0000}"/>
    <cellStyle name="Normal 8 3 2 3 2 4 2 2" xfId="52728" xr:uid="{00000000-0005-0000-0000-000003CB0000}"/>
    <cellStyle name="Normal 8 3 2 3 2 4 3" xfId="52729" xr:uid="{00000000-0005-0000-0000-000004CB0000}"/>
    <cellStyle name="Normal 8 3 2 3 2 5" xfId="52730" xr:uid="{00000000-0005-0000-0000-000005CB0000}"/>
    <cellStyle name="Normal 8 3 2 3 2 6" xfId="52731" xr:uid="{00000000-0005-0000-0000-000006CB0000}"/>
    <cellStyle name="Normal 8 3 2 3 3" xfId="52732" xr:uid="{00000000-0005-0000-0000-000007CB0000}"/>
    <cellStyle name="Normal 8 3 2 3 3 2" xfId="52733" xr:uid="{00000000-0005-0000-0000-000008CB0000}"/>
    <cellStyle name="Normal 8 3 2 3 3 2 2" xfId="52734" xr:uid="{00000000-0005-0000-0000-000009CB0000}"/>
    <cellStyle name="Normal 8 3 2 3 3 3" xfId="52735" xr:uid="{00000000-0005-0000-0000-00000ACB0000}"/>
    <cellStyle name="Normal 8 3 2 3 3 3 2" xfId="52736" xr:uid="{00000000-0005-0000-0000-00000BCB0000}"/>
    <cellStyle name="Normal 8 3 2 3 3 3 2 2" xfId="52737" xr:uid="{00000000-0005-0000-0000-00000CCB0000}"/>
    <cellStyle name="Normal 8 3 2 3 3 3 3" xfId="52738" xr:uid="{00000000-0005-0000-0000-00000DCB0000}"/>
    <cellStyle name="Normal 8 3 2 3 3 4" xfId="52739" xr:uid="{00000000-0005-0000-0000-00000ECB0000}"/>
    <cellStyle name="Normal 8 3 2 3 4" xfId="52740" xr:uid="{00000000-0005-0000-0000-00000FCB0000}"/>
    <cellStyle name="Normal 8 3 2 3 4 2" xfId="52741" xr:uid="{00000000-0005-0000-0000-000010CB0000}"/>
    <cellStyle name="Normal 8 3 2 3 4 2 2" xfId="52742" xr:uid="{00000000-0005-0000-0000-000011CB0000}"/>
    <cellStyle name="Normal 8 3 2 3 4 3" xfId="52743" xr:uid="{00000000-0005-0000-0000-000012CB0000}"/>
    <cellStyle name="Normal 8 3 2 3 4 3 2" xfId="52744" xr:uid="{00000000-0005-0000-0000-000013CB0000}"/>
    <cellStyle name="Normal 8 3 2 3 4 3 2 2" xfId="52745" xr:uid="{00000000-0005-0000-0000-000014CB0000}"/>
    <cellStyle name="Normal 8 3 2 3 4 3 3" xfId="52746" xr:uid="{00000000-0005-0000-0000-000015CB0000}"/>
    <cellStyle name="Normal 8 3 2 3 4 4" xfId="52747" xr:uid="{00000000-0005-0000-0000-000016CB0000}"/>
    <cellStyle name="Normal 8 3 2 3 5" xfId="52748" xr:uid="{00000000-0005-0000-0000-000017CB0000}"/>
    <cellStyle name="Normal 8 3 2 3 5 2" xfId="52749" xr:uid="{00000000-0005-0000-0000-000018CB0000}"/>
    <cellStyle name="Normal 8 3 2 3 6" xfId="52750" xr:uid="{00000000-0005-0000-0000-000019CB0000}"/>
    <cellStyle name="Normal 8 3 2 3 6 2" xfId="52751" xr:uid="{00000000-0005-0000-0000-00001ACB0000}"/>
    <cellStyle name="Normal 8 3 2 3 6 2 2" xfId="52752" xr:uid="{00000000-0005-0000-0000-00001BCB0000}"/>
    <cellStyle name="Normal 8 3 2 3 6 3" xfId="52753" xr:uid="{00000000-0005-0000-0000-00001CCB0000}"/>
    <cellStyle name="Normal 8 3 2 3 7" xfId="52754" xr:uid="{00000000-0005-0000-0000-00001DCB0000}"/>
    <cellStyle name="Normal 8 3 2 3 7 2" xfId="52755" xr:uid="{00000000-0005-0000-0000-00001ECB0000}"/>
    <cellStyle name="Normal 8 3 2 3 8" xfId="52756" xr:uid="{00000000-0005-0000-0000-00001FCB0000}"/>
    <cellStyle name="Normal 8 3 2 3 9" xfId="52757" xr:uid="{00000000-0005-0000-0000-000020CB0000}"/>
    <cellStyle name="Normal 8 3 2 4" xfId="52758" xr:uid="{00000000-0005-0000-0000-000021CB0000}"/>
    <cellStyle name="Normal 8 3 2 4 2" xfId="52759" xr:uid="{00000000-0005-0000-0000-000022CB0000}"/>
    <cellStyle name="Normal 8 3 2 4 2 2" xfId="52760" xr:uid="{00000000-0005-0000-0000-000023CB0000}"/>
    <cellStyle name="Normal 8 3 2 4 2 2 2" xfId="52761" xr:uid="{00000000-0005-0000-0000-000024CB0000}"/>
    <cellStyle name="Normal 8 3 2 4 2 3" xfId="52762" xr:uid="{00000000-0005-0000-0000-000025CB0000}"/>
    <cellStyle name="Normal 8 3 2 4 2 3 2" xfId="52763" xr:uid="{00000000-0005-0000-0000-000026CB0000}"/>
    <cellStyle name="Normal 8 3 2 4 2 3 2 2" xfId="52764" xr:uid="{00000000-0005-0000-0000-000027CB0000}"/>
    <cellStyle name="Normal 8 3 2 4 2 3 3" xfId="52765" xr:uid="{00000000-0005-0000-0000-000028CB0000}"/>
    <cellStyle name="Normal 8 3 2 4 2 4" xfId="52766" xr:uid="{00000000-0005-0000-0000-000029CB0000}"/>
    <cellStyle name="Normal 8 3 2 4 2 5" xfId="52767" xr:uid="{00000000-0005-0000-0000-00002ACB0000}"/>
    <cellStyle name="Normal 8 3 2 4 3" xfId="52768" xr:uid="{00000000-0005-0000-0000-00002BCB0000}"/>
    <cellStyle name="Normal 8 3 2 4 3 2" xfId="52769" xr:uid="{00000000-0005-0000-0000-00002CCB0000}"/>
    <cellStyle name="Normal 8 3 2 4 4" xfId="52770" xr:uid="{00000000-0005-0000-0000-00002DCB0000}"/>
    <cellStyle name="Normal 8 3 2 4 4 2" xfId="52771" xr:uid="{00000000-0005-0000-0000-00002ECB0000}"/>
    <cellStyle name="Normal 8 3 2 4 4 2 2" xfId="52772" xr:uid="{00000000-0005-0000-0000-00002FCB0000}"/>
    <cellStyle name="Normal 8 3 2 4 4 3" xfId="52773" xr:uid="{00000000-0005-0000-0000-000030CB0000}"/>
    <cellStyle name="Normal 8 3 2 4 5" xfId="52774" xr:uid="{00000000-0005-0000-0000-000031CB0000}"/>
    <cellStyle name="Normal 8 3 2 4 6" xfId="52775" xr:uid="{00000000-0005-0000-0000-000032CB0000}"/>
    <cellStyle name="Normal 8 3 2 5" xfId="52776" xr:uid="{00000000-0005-0000-0000-000033CB0000}"/>
    <cellStyle name="Normal 8 3 2 5 2" xfId="52777" xr:uid="{00000000-0005-0000-0000-000034CB0000}"/>
    <cellStyle name="Normal 8 3 2 5 2 2" xfId="52778" xr:uid="{00000000-0005-0000-0000-000035CB0000}"/>
    <cellStyle name="Normal 8 3 2 5 3" xfId="52779" xr:uid="{00000000-0005-0000-0000-000036CB0000}"/>
    <cellStyle name="Normal 8 3 2 5 3 2" xfId="52780" xr:uid="{00000000-0005-0000-0000-000037CB0000}"/>
    <cellStyle name="Normal 8 3 2 5 3 2 2" xfId="52781" xr:uid="{00000000-0005-0000-0000-000038CB0000}"/>
    <cellStyle name="Normal 8 3 2 5 3 3" xfId="52782" xr:uid="{00000000-0005-0000-0000-000039CB0000}"/>
    <cellStyle name="Normal 8 3 2 5 4" xfId="52783" xr:uid="{00000000-0005-0000-0000-00003ACB0000}"/>
    <cellStyle name="Normal 8 3 2 5 5" xfId="52784" xr:uid="{00000000-0005-0000-0000-00003BCB0000}"/>
    <cellStyle name="Normal 8 3 2 6" xfId="52785" xr:uid="{00000000-0005-0000-0000-00003CCB0000}"/>
    <cellStyle name="Normal 8 3 2 6 2" xfId="52786" xr:uid="{00000000-0005-0000-0000-00003DCB0000}"/>
    <cellStyle name="Normal 8 3 2 6 2 2" xfId="52787" xr:uid="{00000000-0005-0000-0000-00003ECB0000}"/>
    <cellStyle name="Normal 8 3 2 6 3" xfId="52788" xr:uid="{00000000-0005-0000-0000-00003FCB0000}"/>
    <cellStyle name="Normal 8 3 2 6 3 2" xfId="52789" xr:uid="{00000000-0005-0000-0000-000040CB0000}"/>
    <cellStyle name="Normal 8 3 2 6 3 2 2" xfId="52790" xr:uid="{00000000-0005-0000-0000-000041CB0000}"/>
    <cellStyle name="Normal 8 3 2 6 3 3" xfId="52791" xr:uid="{00000000-0005-0000-0000-000042CB0000}"/>
    <cellStyle name="Normal 8 3 2 6 4" xfId="52792" xr:uid="{00000000-0005-0000-0000-000043CB0000}"/>
    <cellStyle name="Normal 8 3 2 7" xfId="52793" xr:uid="{00000000-0005-0000-0000-000044CB0000}"/>
    <cellStyle name="Normal 8 3 2 7 2" xfId="52794" xr:uid="{00000000-0005-0000-0000-000045CB0000}"/>
    <cellStyle name="Normal 8 3 2 8" xfId="52795" xr:uid="{00000000-0005-0000-0000-000046CB0000}"/>
    <cellStyle name="Normal 8 3 2 8 2" xfId="52796" xr:uid="{00000000-0005-0000-0000-000047CB0000}"/>
    <cellStyle name="Normal 8 3 2 8 2 2" xfId="52797" xr:uid="{00000000-0005-0000-0000-000048CB0000}"/>
    <cellStyle name="Normal 8 3 2 8 3" xfId="52798" xr:uid="{00000000-0005-0000-0000-000049CB0000}"/>
    <cellStyle name="Normal 8 3 2 9" xfId="52799" xr:uid="{00000000-0005-0000-0000-00004ACB0000}"/>
    <cellStyle name="Normal 8 3 2 9 2" xfId="52800" xr:uid="{00000000-0005-0000-0000-00004BCB0000}"/>
    <cellStyle name="Normal 8 3 2_T-straight with PEDs adjustor" xfId="52801" xr:uid="{00000000-0005-0000-0000-00004CCB0000}"/>
    <cellStyle name="Normal 8 3 3" xfId="1517" xr:uid="{00000000-0005-0000-0000-00004DCB0000}"/>
    <cellStyle name="Normal 8 3 3 10" xfId="52802" xr:uid="{00000000-0005-0000-0000-00004ECB0000}"/>
    <cellStyle name="Normal 8 3 3 11" xfId="52803" xr:uid="{00000000-0005-0000-0000-00004FCB0000}"/>
    <cellStyle name="Normal 8 3 3 2" xfId="1518" xr:uid="{00000000-0005-0000-0000-000050CB0000}"/>
    <cellStyle name="Normal 8 3 3 2 10" xfId="52804" xr:uid="{00000000-0005-0000-0000-000051CB0000}"/>
    <cellStyle name="Normal 8 3 3 2 2" xfId="52805" xr:uid="{00000000-0005-0000-0000-000052CB0000}"/>
    <cellStyle name="Normal 8 3 3 2 2 2" xfId="52806" xr:uid="{00000000-0005-0000-0000-000053CB0000}"/>
    <cellStyle name="Normal 8 3 3 2 2 2 2" xfId="52807" xr:uid="{00000000-0005-0000-0000-000054CB0000}"/>
    <cellStyle name="Normal 8 3 3 2 2 2 2 2" xfId="52808" xr:uid="{00000000-0005-0000-0000-000055CB0000}"/>
    <cellStyle name="Normal 8 3 3 2 2 2 2 2 2" xfId="52809" xr:uid="{00000000-0005-0000-0000-000056CB0000}"/>
    <cellStyle name="Normal 8 3 3 2 2 2 2 3" xfId="52810" xr:uid="{00000000-0005-0000-0000-000057CB0000}"/>
    <cellStyle name="Normal 8 3 3 2 2 2 2 3 2" xfId="52811" xr:uid="{00000000-0005-0000-0000-000058CB0000}"/>
    <cellStyle name="Normal 8 3 3 2 2 2 2 3 2 2" xfId="52812" xr:uid="{00000000-0005-0000-0000-000059CB0000}"/>
    <cellStyle name="Normal 8 3 3 2 2 2 2 3 3" xfId="52813" xr:uid="{00000000-0005-0000-0000-00005ACB0000}"/>
    <cellStyle name="Normal 8 3 3 2 2 2 2 4" xfId="52814" xr:uid="{00000000-0005-0000-0000-00005BCB0000}"/>
    <cellStyle name="Normal 8 3 3 2 2 2 3" xfId="52815" xr:uid="{00000000-0005-0000-0000-00005CCB0000}"/>
    <cellStyle name="Normal 8 3 3 2 2 2 3 2" xfId="52816" xr:uid="{00000000-0005-0000-0000-00005DCB0000}"/>
    <cellStyle name="Normal 8 3 3 2 2 2 4" xfId="52817" xr:uid="{00000000-0005-0000-0000-00005ECB0000}"/>
    <cellStyle name="Normal 8 3 3 2 2 2 4 2" xfId="52818" xr:uid="{00000000-0005-0000-0000-00005FCB0000}"/>
    <cellStyle name="Normal 8 3 3 2 2 2 4 2 2" xfId="52819" xr:uid="{00000000-0005-0000-0000-000060CB0000}"/>
    <cellStyle name="Normal 8 3 3 2 2 2 4 3" xfId="52820" xr:uid="{00000000-0005-0000-0000-000061CB0000}"/>
    <cellStyle name="Normal 8 3 3 2 2 2 5" xfId="52821" xr:uid="{00000000-0005-0000-0000-000062CB0000}"/>
    <cellStyle name="Normal 8 3 3 2 2 3" xfId="52822" xr:uid="{00000000-0005-0000-0000-000063CB0000}"/>
    <cellStyle name="Normal 8 3 3 2 2 3 2" xfId="52823" xr:uid="{00000000-0005-0000-0000-000064CB0000}"/>
    <cellStyle name="Normal 8 3 3 2 2 3 2 2" xfId="52824" xr:uid="{00000000-0005-0000-0000-000065CB0000}"/>
    <cellStyle name="Normal 8 3 3 2 2 3 3" xfId="52825" xr:uid="{00000000-0005-0000-0000-000066CB0000}"/>
    <cellStyle name="Normal 8 3 3 2 2 3 3 2" xfId="52826" xr:uid="{00000000-0005-0000-0000-000067CB0000}"/>
    <cellStyle name="Normal 8 3 3 2 2 3 3 2 2" xfId="52827" xr:uid="{00000000-0005-0000-0000-000068CB0000}"/>
    <cellStyle name="Normal 8 3 3 2 2 3 3 3" xfId="52828" xr:uid="{00000000-0005-0000-0000-000069CB0000}"/>
    <cellStyle name="Normal 8 3 3 2 2 3 4" xfId="52829" xr:uid="{00000000-0005-0000-0000-00006ACB0000}"/>
    <cellStyle name="Normal 8 3 3 2 2 4" xfId="52830" xr:uid="{00000000-0005-0000-0000-00006BCB0000}"/>
    <cellStyle name="Normal 8 3 3 2 2 4 2" xfId="52831" xr:uid="{00000000-0005-0000-0000-00006CCB0000}"/>
    <cellStyle name="Normal 8 3 3 2 2 4 2 2" xfId="52832" xr:uid="{00000000-0005-0000-0000-00006DCB0000}"/>
    <cellStyle name="Normal 8 3 3 2 2 4 3" xfId="52833" xr:uid="{00000000-0005-0000-0000-00006ECB0000}"/>
    <cellStyle name="Normal 8 3 3 2 2 4 3 2" xfId="52834" xr:uid="{00000000-0005-0000-0000-00006FCB0000}"/>
    <cellStyle name="Normal 8 3 3 2 2 4 3 2 2" xfId="52835" xr:uid="{00000000-0005-0000-0000-000070CB0000}"/>
    <cellStyle name="Normal 8 3 3 2 2 4 3 3" xfId="52836" xr:uid="{00000000-0005-0000-0000-000071CB0000}"/>
    <cellStyle name="Normal 8 3 3 2 2 4 4" xfId="52837" xr:uid="{00000000-0005-0000-0000-000072CB0000}"/>
    <cellStyle name="Normal 8 3 3 2 2 5" xfId="52838" xr:uid="{00000000-0005-0000-0000-000073CB0000}"/>
    <cellStyle name="Normal 8 3 3 2 2 5 2" xfId="52839" xr:uid="{00000000-0005-0000-0000-000074CB0000}"/>
    <cellStyle name="Normal 8 3 3 2 2 6" xfId="52840" xr:uid="{00000000-0005-0000-0000-000075CB0000}"/>
    <cellStyle name="Normal 8 3 3 2 2 6 2" xfId="52841" xr:uid="{00000000-0005-0000-0000-000076CB0000}"/>
    <cellStyle name="Normal 8 3 3 2 2 6 2 2" xfId="52842" xr:uid="{00000000-0005-0000-0000-000077CB0000}"/>
    <cellStyle name="Normal 8 3 3 2 2 6 3" xfId="52843" xr:uid="{00000000-0005-0000-0000-000078CB0000}"/>
    <cellStyle name="Normal 8 3 3 2 2 7" xfId="52844" xr:uid="{00000000-0005-0000-0000-000079CB0000}"/>
    <cellStyle name="Normal 8 3 3 2 2 7 2" xfId="52845" xr:uid="{00000000-0005-0000-0000-00007ACB0000}"/>
    <cellStyle name="Normal 8 3 3 2 2 8" xfId="52846" xr:uid="{00000000-0005-0000-0000-00007BCB0000}"/>
    <cellStyle name="Normal 8 3 3 2 2 9" xfId="52847" xr:uid="{00000000-0005-0000-0000-00007CCB0000}"/>
    <cellStyle name="Normal 8 3 3 2 3" xfId="52848" xr:uid="{00000000-0005-0000-0000-00007DCB0000}"/>
    <cellStyle name="Normal 8 3 3 2 3 2" xfId="52849" xr:uid="{00000000-0005-0000-0000-00007ECB0000}"/>
    <cellStyle name="Normal 8 3 3 2 3 2 2" xfId="52850" xr:uid="{00000000-0005-0000-0000-00007FCB0000}"/>
    <cellStyle name="Normal 8 3 3 2 3 2 2 2" xfId="52851" xr:uid="{00000000-0005-0000-0000-000080CB0000}"/>
    <cellStyle name="Normal 8 3 3 2 3 2 3" xfId="52852" xr:uid="{00000000-0005-0000-0000-000081CB0000}"/>
    <cellStyle name="Normal 8 3 3 2 3 2 3 2" xfId="52853" xr:uid="{00000000-0005-0000-0000-000082CB0000}"/>
    <cellStyle name="Normal 8 3 3 2 3 2 3 2 2" xfId="52854" xr:uid="{00000000-0005-0000-0000-000083CB0000}"/>
    <cellStyle name="Normal 8 3 3 2 3 2 3 3" xfId="52855" xr:uid="{00000000-0005-0000-0000-000084CB0000}"/>
    <cellStyle name="Normal 8 3 3 2 3 2 4" xfId="52856" xr:uid="{00000000-0005-0000-0000-000085CB0000}"/>
    <cellStyle name="Normal 8 3 3 2 3 3" xfId="52857" xr:uid="{00000000-0005-0000-0000-000086CB0000}"/>
    <cellStyle name="Normal 8 3 3 2 3 3 2" xfId="52858" xr:uid="{00000000-0005-0000-0000-000087CB0000}"/>
    <cellStyle name="Normal 8 3 3 2 3 4" xfId="52859" xr:uid="{00000000-0005-0000-0000-000088CB0000}"/>
    <cellStyle name="Normal 8 3 3 2 3 4 2" xfId="52860" xr:uid="{00000000-0005-0000-0000-000089CB0000}"/>
    <cellStyle name="Normal 8 3 3 2 3 4 2 2" xfId="52861" xr:uid="{00000000-0005-0000-0000-00008ACB0000}"/>
    <cellStyle name="Normal 8 3 3 2 3 4 3" xfId="52862" xr:uid="{00000000-0005-0000-0000-00008BCB0000}"/>
    <cellStyle name="Normal 8 3 3 2 3 5" xfId="52863" xr:uid="{00000000-0005-0000-0000-00008CCB0000}"/>
    <cellStyle name="Normal 8 3 3 2 4" xfId="52864" xr:uid="{00000000-0005-0000-0000-00008DCB0000}"/>
    <cellStyle name="Normal 8 3 3 2 4 2" xfId="52865" xr:uid="{00000000-0005-0000-0000-00008ECB0000}"/>
    <cellStyle name="Normal 8 3 3 2 4 2 2" xfId="52866" xr:uid="{00000000-0005-0000-0000-00008FCB0000}"/>
    <cellStyle name="Normal 8 3 3 2 4 3" xfId="52867" xr:uid="{00000000-0005-0000-0000-000090CB0000}"/>
    <cellStyle name="Normal 8 3 3 2 4 3 2" xfId="52868" xr:uid="{00000000-0005-0000-0000-000091CB0000}"/>
    <cellStyle name="Normal 8 3 3 2 4 3 2 2" xfId="52869" xr:uid="{00000000-0005-0000-0000-000092CB0000}"/>
    <cellStyle name="Normal 8 3 3 2 4 3 3" xfId="52870" xr:uid="{00000000-0005-0000-0000-000093CB0000}"/>
    <cellStyle name="Normal 8 3 3 2 4 4" xfId="52871" xr:uid="{00000000-0005-0000-0000-000094CB0000}"/>
    <cellStyle name="Normal 8 3 3 2 5" xfId="52872" xr:uid="{00000000-0005-0000-0000-000095CB0000}"/>
    <cellStyle name="Normal 8 3 3 2 5 2" xfId="52873" xr:uid="{00000000-0005-0000-0000-000096CB0000}"/>
    <cellStyle name="Normal 8 3 3 2 5 2 2" xfId="52874" xr:uid="{00000000-0005-0000-0000-000097CB0000}"/>
    <cellStyle name="Normal 8 3 3 2 5 3" xfId="52875" xr:uid="{00000000-0005-0000-0000-000098CB0000}"/>
    <cellStyle name="Normal 8 3 3 2 5 3 2" xfId="52876" xr:uid="{00000000-0005-0000-0000-000099CB0000}"/>
    <cellStyle name="Normal 8 3 3 2 5 3 2 2" xfId="52877" xr:uid="{00000000-0005-0000-0000-00009ACB0000}"/>
    <cellStyle name="Normal 8 3 3 2 5 3 3" xfId="52878" xr:uid="{00000000-0005-0000-0000-00009BCB0000}"/>
    <cellStyle name="Normal 8 3 3 2 5 4" xfId="52879" xr:uid="{00000000-0005-0000-0000-00009CCB0000}"/>
    <cellStyle name="Normal 8 3 3 2 6" xfId="52880" xr:uid="{00000000-0005-0000-0000-00009DCB0000}"/>
    <cellStyle name="Normal 8 3 3 2 6 2" xfId="52881" xr:uid="{00000000-0005-0000-0000-00009ECB0000}"/>
    <cellStyle name="Normal 8 3 3 2 7" xfId="52882" xr:uid="{00000000-0005-0000-0000-00009FCB0000}"/>
    <cellStyle name="Normal 8 3 3 2 7 2" xfId="52883" xr:uid="{00000000-0005-0000-0000-0000A0CB0000}"/>
    <cellStyle name="Normal 8 3 3 2 7 2 2" xfId="52884" xr:uid="{00000000-0005-0000-0000-0000A1CB0000}"/>
    <cellStyle name="Normal 8 3 3 2 7 3" xfId="52885" xr:uid="{00000000-0005-0000-0000-0000A2CB0000}"/>
    <cellStyle name="Normal 8 3 3 2 8" xfId="52886" xr:uid="{00000000-0005-0000-0000-0000A3CB0000}"/>
    <cellStyle name="Normal 8 3 3 2 8 2" xfId="52887" xr:uid="{00000000-0005-0000-0000-0000A4CB0000}"/>
    <cellStyle name="Normal 8 3 3 2 9" xfId="52888" xr:uid="{00000000-0005-0000-0000-0000A5CB0000}"/>
    <cellStyle name="Normal 8 3 3 3" xfId="52889" xr:uid="{00000000-0005-0000-0000-0000A6CB0000}"/>
    <cellStyle name="Normal 8 3 3 3 2" xfId="52890" xr:uid="{00000000-0005-0000-0000-0000A7CB0000}"/>
    <cellStyle name="Normal 8 3 3 3 2 2" xfId="52891" xr:uid="{00000000-0005-0000-0000-0000A8CB0000}"/>
    <cellStyle name="Normal 8 3 3 3 2 2 2" xfId="52892" xr:uid="{00000000-0005-0000-0000-0000A9CB0000}"/>
    <cellStyle name="Normal 8 3 3 3 2 2 2 2" xfId="52893" xr:uid="{00000000-0005-0000-0000-0000AACB0000}"/>
    <cellStyle name="Normal 8 3 3 3 2 2 3" xfId="52894" xr:uid="{00000000-0005-0000-0000-0000ABCB0000}"/>
    <cellStyle name="Normal 8 3 3 3 2 2 3 2" xfId="52895" xr:uid="{00000000-0005-0000-0000-0000ACCB0000}"/>
    <cellStyle name="Normal 8 3 3 3 2 2 3 2 2" xfId="52896" xr:uid="{00000000-0005-0000-0000-0000ADCB0000}"/>
    <cellStyle name="Normal 8 3 3 3 2 2 3 3" xfId="52897" xr:uid="{00000000-0005-0000-0000-0000AECB0000}"/>
    <cellStyle name="Normal 8 3 3 3 2 2 4" xfId="52898" xr:uid="{00000000-0005-0000-0000-0000AFCB0000}"/>
    <cellStyle name="Normal 8 3 3 3 2 3" xfId="52899" xr:uid="{00000000-0005-0000-0000-0000B0CB0000}"/>
    <cellStyle name="Normal 8 3 3 3 2 3 2" xfId="52900" xr:uid="{00000000-0005-0000-0000-0000B1CB0000}"/>
    <cellStyle name="Normal 8 3 3 3 2 4" xfId="52901" xr:uid="{00000000-0005-0000-0000-0000B2CB0000}"/>
    <cellStyle name="Normal 8 3 3 3 2 4 2" xfId="52902" xr:uid="{00000000-0005-0000-0000-0000B3CB0000}"/>
    <cellStyle name="Normal 8 3 3 3 2 4 2 2" xfId="52903" xr:uid="{00000000-0005-0000-0000-0000B4CB0000}"/>
    <cellStyle name="Normal 8 3 3 3 2 4 3" xfId="52904" xr:uid="{00000000-0005-0000-0000-0000B5CB0000}"/>
    <cellStyle name="Normal 8 3 3 3 2 5" xfId="52905" xr:uid="{00000000-0005-0000-0000-0000B6CB0000}"/>
    <cellStyle name="Normal 8 3 3 3 2 6" xfId="52906" xr:uid="{00000000-0005-0000-0000-0000B7CB0000}"/>
    <cellStyle name="Normal 8 3 3 3 3" xfId="52907" xr:uid="{00000000-0005-0000-0000-0000B8CB0000}"/>
    <cellStyle name="Normal 8 3 3 3 3 2" xfId="52908" xr:uid="{00000000-0005-0000-0000-0000B9CB0000}"/>
    <cellStyle name="Normal 8 3 3 3 3 2 2" xfId="52909" xr:uid="{00000000-0005-0000-0000-0000BACB0000}"/>
    <cellStyle name="Normal 8 3 3 3 3 3" xfId="52910" xr:uid="{00000000-0005-0000-0000-0000BBCB0000}"/>
    <cellStyle name="Normal 8 3 3 3 3 3 2" xfId="52911" xr:uid="{00000000-0005-0000-0000-0000BCCB0000}"/>
    <cellStyle name="Normal 8 3 3 3 3 3 2 2" xfId="52912" xr:uid="{00000000-0005-0000-0000-0000BDCB0000}"/>
    <cellStyle name="Normal 8 3 3 3 3 3 3" xfId="52913" xr:uid="{00000000-0005-0000-0000-0000BECB0000}"/>
    <cellStyle name="Normal 8 3 3 3 3 4" xfId="52914" xr:uid="{00000000-0005-0000-0000-0000BFCB0000}"/>
    <cellStyle name="Normal 8 3 3 3 4" xfId="52915" xr:uid="{00000000-0005-0000-0000-0000C0CB0000}"/>
    <cellStyle name="Normal 8 3 3 3 4 2" xfId="52916" xr:uid="{00000000-0005-0000-0000-0000C1CB0000}"/>
    <cellStyle name="Normal 8 3 3 3 4 2 2" xfId="52917" xr:uid="{00000000-0005-0000-0000-0000C2CB0000}"/>
    <cellStyle name="Normal 8 3 3 3 4 3" xfId="52918" xr:uid="{00000000-0005-0000-0000-0000C3CB0000}"/>
    <cellStyle name="Normal 8 3 3 3 4 3 2" xfId="52919" xr:uid="{00000000-0005-0000-0000-0000C4CB0000}"/>
    <cellStyle name="Normal 8 3 3 3 4 3 2 2" xfId="52920" xr:uid="{00000000-0005-0000-0000-0000C5CB0000}"/>
    <cellStyle name="Normal 8 3 3 3 4 3 3" xfId="52921" xr:uid="{00000000-0005-0000-0000-0000C6CB0000}"/>
    <cellStyle name="Normal 8 3 3 3 4 4" xfId="52922" xr:uid="{00000000-0005-0000-0000-0000C7CB0000}"/>
    <cellStyle name="Normal 8 3 3 3 5" xfId="52923" xr:uid="{00000000-0005-0000-0000-0000C8CB0000}"/>
    <cellStyle name="Normal 8 3 3 3 5 2" xfId="52924" xr:uid="{00000000-0005-0000-0000-0000C9CB0000}"/>
    <cellStyle name="Normal 8 3 3 3 6" xfId="52925" xr:uid="{00000000-0005-0000-0000-0000CACB0000}"/>
    <cellStyle name="Normal 8 3 3 3 6 2" xfId="52926" xr:uid="{00000000-0005-0000-0000-0000CBCB0000}"/>
    <cellStyle name="Normal 8 3 3 3 6 2 2" xfId="52927" xr:uid="{00000000-0005-0000-0000-0000CCCB0000}"/>
    <cellStyle name="Normal 8 3 3 3 6 3" xfId="52928" xr:uid="{00000000-0005-0000-0000-0000CDCB0000}"/>
    <cellStyle name="Normal 8 3 3 3 7" xfId="52929" xr:uid="{00000000-0005-0000-0000-0000CECB0000}"/>
    <cellStyle name="Normal 8 3 3 3 7 2" xfId="52930" xr:uid="{00000000-0005-0000-0000-0000CFCB0000}"/>
    <cellStyle name="Normal 8 3 3 3 8" xfId="52931" xr:uid="{00000000-0005-0000-0000-0000D0CB0000}"/>
    <cellStyle name="Normal 8 3 3 3 9" xfId="52932" xr:uid="{00000000-0005-0000-0000-0000D1CB0000}"/>
    <cellStyle name="Normal 8 3 3 4" xfId="52933" xr:uid="{00000000-0005-0000-0000-0000D2CB0000}"/>
    <cellStyle name="Normal 8 3 3 4 2" xfId="52934" xr:uid="{00000000-0005-0000-0000-0000D3CB0000}"/>
    <cellStyle name="Normal 8 3 3 4 2 2" xfId="52935" xr:uid="{00000000-0005-0000-0000-0000D4CB0000}"/>
    <cellStyle name="Normal 8 3 3 4 2 2 2" xfId="52936" xr:uid="{00000000-0005-0000-0000-0000D5CB0000}"/>
    <cellStyle name="Normal 8 3 3 4 2 3" xfId="52937" xr:uid="{00000000-0005-0000-0000-0000D6CB0000}"/>
    <cellStyle name="Normal 8 3 3 4 2 3 2" xfId="52938" xr:uid="{00000000-0005-0000-0000-0000D7CB0000}"/>
    <cellStyle name="Normal 8 3 3 4 2 3 2 2" xfId="52939" xr:uid="{00000000-0005-0000-0000-0000D8CB0000}"/>
    <cellStyle name="Normal 8 3 3 4 2 3 3" xfId="52940" xr:uid="{00000000-0005-0000-0000-0000D9CB0000}"/>
    <cellStyle name="Normal 8 3 3 4 2 4" xfId="52941" xr:uid="{00000000-0005-0000-0000-0000DACB0000}"/>
    <cellStyle name="Normal 8 3 3 4 3" xfId="52942" xr:uid="{00000000-0005-0000-0000-0000DBCB0000}"/>
    <cellStyle name="Normal 8 3 3 4 3 2" xfId="52943" xr:uid="{00000000-0005-0000-0000-0000DCCB0000}"/>
    <cellStyle name="Normal 8 3 3 4 4" xfId="52944" xr:uid="{00000000-0005-0000-0000-0000DDCB0000}"/>
    <cellStyle name="Normal 8 3 3 4 4 2" xfId="52945" xr:uid="{00000000-0005-0000-0000-0000DECB0000}"/>
    <cellStyle name="Normal 8 3 3 4 4 2 2" xfId="52946" xr:uid="{00000000-0005-0000-0000-0000DFCB0000}"/>
    <cellStyle name="Normal 8 3 3 4 4 3" xfId="52947" xr:uid="{00000000-0005-0000-0000-0000E0CB0000}"/>
    <cellStyle name="Normal 8 3 3 4 5" xfId="52948" xr:uid="{00000000-0005-0000-0000-0000E1CB0000}"/>
    <cellStyle name="Normal 8 3 3 4 6" xfId="52949" xr:uid="{00000000-0005-0000-0000-0000E2CB0000}"/>
    <cellStyle name="Normal 8 3 3 5" xfId="52950" xr:uid="{00000000-0005-0000-0000-0000E3CB0000}"/>
    <cellStyle name="Normal 8 3 3 5 2" xfId="52951" xr:uid="{00000000-0005-0000-0000-0000E4CB0000}"/>
    <cellStyle name="Normal 8 3 3 5 2 2" xfId="52952" xr:uid="{00000000-0005-0000-0000-0000E5CB0000}"/>
    <cellStyle name="Normal 8 3 3 5 3" xfId="52953" xr:uid="{00000000-0005-0000-0000-0000E6CB0000}"/>
    <cellStyle name="Normal 8 3 3 5 3 2" xfId="52954" xr:uid="{00000000-0005-0000-0000-0000E7CB0000}"/>
    <cellStyle name="Normal 8 3 3 5 3 2 2" xfId="52955" xr:uid="{00000000-0005-0000-0000-0000E8CB0000}"/>
    <cellStyle name="Normal 8 3 3 5 3 3" xfId="52956" xr:uid="{00000000-0005-0000-0000-0000E9CB0000}"/>
    <cellStyle name="Normal 8 3 3 5 4" xfId="52957" xr:uid="{00000000-0005-0000-0000-0000EACB0000}"/>
    <cellStyle name="Normal 8 3 3 6" xfId="52958" xr:uid="{00000000-0005-0000-0000-0000EBCB0000}"/>
    <cellStyle name="Normal 8 3 3 6 2" xfId="52959" xr:uid="{00000000-0005-0000-0000-0000ECCB0000}"/>
    <cellStyle name="Normal 8 3 3 6 2 2" xfId="52960" xr:uid="{00000000-0005-0000-0000-0000EDCB0000}"/>
    <cellStyle name="Normal 8 3 3 6 3" xfId="52961" xr:uid="{00000000-0005-0000-0000-0000EECB0000}"/>
    <cellStyle name="Normal 8 3 3 6 3 2" xfId="52962" xr:uid="{00000000-0005-0000-0000-0000EFCB0000}"/>
    <cellStyle name="Normal 8 3 3 6 3 2 2" xfId="52963" xr:uid="{00000000-0005-0000-0000-0000F0CB0000}"/>
    <cellStyle name="Normal 8 3 3 6 3 3" xfId="52964" xr:uid="{00000000-0005-0000-0000-0000F1CB0000}"/>
    <cellStyle name="Normal 8 3 3 6 4" xfId="52965" xr:uid="{00000000-0005-0000-0000-0000F2CB0000}"/>
    <cellStyle name="Normal 8 3 3 7" xfId="52966" xr:uid="{00000000-0005-0000-0000-0000F3CB0000}"/>
    <cellStyle name="Normal 8 3 3 7 2" xfId="52967" xr:uid="{00000000-0005-0000-0000-0000F4CB0000}"/>
    <cellStyle name="Normal 8 3 3 8" xfId="52968" xr:uid="{00000000-0005-0000-0000-0000F5CB0000}"/>
    <cellStyle name="Normal 8 3 3 8 2" xfId="52969" xr:uid="{00000000-0005-0000-0000-0000F6CB0000}"/>
    <cellStyle name="Normal 8 3 3 8 2 2" xfId="52970" xr:uid="{00000000-0005-0000-0000-0000F7CB0000}"/>
    <cellStyle name="Normal 8 3 3 8 3" xfId="52971" xr:uid="{00000000-0005-0000-0000-0000F8CB0000}"/>
    <cellStyle name="Normal 8 3 3 9" xfId="52972" xr:uid="{00000000-0005-0000-0000-0000F9CB0000}"/>
    <cellStyle name="Normal 8 3 3 9 2" xfId="52973" xr:uid="{00000000-0005-0000-0000-0000FACB0000}"/>
    <cellStyle name="Normal 8 3 3_T-straight with PEDs adjustor" xfId="52974" xr:uid="{00000000-0005-0000-0000-0000FBCB0000}"/>
    <cellStyle name="Normal 8 3 4" xfId="1519" xr:uid="{00000000-0005-0000-0000-0000FCCB0000}"/>
    <cellStyle name="Normal 8 3 4 10" xfId="52975" xr:uid="{00000000-0005-0000-0000-0000FDCB0000}"/>
    <cellStyle name="Normal 8 3 4 11" xfId="52976" xr:uid="{00000000-0005-0000-0000-0000FECB0000}"/>
    <cellStyle name="Normal 8 3 4 2" xfId="52977" xr:uid="{00000000-0005-0000-0000-0000FFCB0000}"/>
    <cellStyle name="Normal 8 3 4 2 10" xfId="52978" xr:uid="{00000000-0005-0000-0000-000000CC0000}"/>
    <cellStyle name="Normal 8 3 4 2 2" xfId="52979" xr:uid="{00000000-0005-0000-0000-000001CC0000}"/>
    <cellStyle name="Normal 8 3 4 2 2 2" xfId="52980" xr:uid="{00000000-0005-0000-0000-000002CC0000}"/>
    <cellStyle name="Normal 8 3 4 2 2 2 2" xfId="52981" xr:uid="{00000000-0005-0000-0000-000003CC0000}"/>
    <cellStyle name="Normal 8 3 4 2 2 2 2 2" xfId="52982" xr:uid="{00000000-0005-0000-0000-000004CC0000}"/>
    <cellStyle name="Normal 8 3 4 2 2 2 2 2 2" xfId="52983" xr:uid="{00000000-0005-0000-0000-000005CC0000}"/>
    <cellStyle name="Normal 8 3 4 2 2 2 2 3" xfId="52984" xr:uid="{00000000-0005-0000-0000-000006CC0000}"/>
    <cellStyle name="Normal 8 3 4 2 2 2 2 3 2" xfId="52985" xr:uid="{00000000-0005-0000-0000-000007CC0000}"/>
    <cellStyle name="Normal 8 3 4 2 2 2 2 3 2 2" xfId="52986" xr:uid="{00000000-0005-0000-0000-000008CC0000}"/>
    <cellStyle name="Normal 8 3 4 2 2 2 2 3 3" xfId="52987" xr:uid="{00000000-0005-0000-0000-000009CC0000}"/>
    <cellStyle name="Normal 8 3 4 2 2 2 2 4" xfId="52988" xr:uid="{00000000-0005-0000-0000-00000ACC0000}"/>
    <cellStyle name="Normal 8 3 4 2 2 2 3" xfId="52989" xr:uid="{00000000-0005-0000-0000-00000BCC0000}"/>
    <cellStyle name="Normal 8 3 4 2 2 2 3 2" xfId="52990" xr:uid="{00000000-0005-0000-0000-00000CCC0000}"/>
    <cellStyle name="Normal 8 3 4 2 2 2 4" xfId="52991" xr:uid="{00000000-0005-0000-0000-00000DCC0000}"/>
    <cellStyle name="Normal 8 3 4 2 2 2 4 2" xfId="52992" xr:uid="{00000000-0005-0000-0000-00000ECC0000}"/>
    <cellStyle name="Normal 8 3 4 2 2 2 4 2 2" xfId="52993" xr:uid="{00000000-0005-0000-0000-00000FCC0000}"/>
    <cellStyle name="Normal 8 3 4 2 2 2 4 3" xfId="52994" xr:uid="{00000000-0005-0000-0000-000010CC0000}"/>
    <cellStyle name="Normal 8 3 4 2 2 2 5" xfId="52995" xr:uid="{00000000-0005-0000-0000-000011CC0000}"/>
    <cellStyle name="Normal 8 3 4 2 2 3" xfId="52996" xr:uid="{00000000-0005-0000-0000-000012CC0000}"/>
    <cellStyle name="Normal 8 3 4 2 2 3 2" xfId="52997" xr:uid="{00000000-0005-0000-0000-000013CC0000}"/>
    <cellStyle name="Normal 8 3 4 2 2 3 2 2" xfId="52998" xr:uid="{00000000-0005-0000-0000-000014CC0000}"/>
    <cellStyle name="Normal 8 3 4 2 2 3 3" xfId="52999" xr:uid="{00000000-0005-0000-0000-000015CC0000}"/>
    <cellStyle name="Normal 8 3 4 2 2 3 3 2" xfId="53000" xr:uid="{00000000-0005-0000-0000-000016CC0000}"/>
    <cellStyle name="Normal 8 3 4 2 2 3 3 2 2" xfId="53001" xr:uid="{00000000-0005-0000-0000-000017CC0000}"/>
    <cellStyle name="Normal 8 3 4 2 2 3 3 3" xfId="53002" xr:uid="{00000000-0005-0000-0000-000018CC0000}"/>
    <cellStyle name="Normal 8 3 4 2 2 3 4" xfId="53003" xr:uid="{00000000-0005-0000-0000-000019CC0000}"/>
    <cellStyle name="Normal 8 3 4 2 2 4" xfId="53004" xr:uid="{00000000-0005-0000-0000-00001ACC0000}"/>
    <cellStyle name="Normal 8 3 4 2 2 4 2" xfId="53005" xr:uid="{00000000-0005-0000-0000-00001BCC0000}"/>
    <cellStyle name="Normal 8 3 4 2 2 4 2 2" xfId="53006" xr:uid="{00000000-0005-0000-0000-00001CCC0000}"/>
    <cellStyle name="Normal 8 3 4 2 2 4 3" xfId="53007" xr:uid="{00000000-0005-0000-0000-00001DCC0000}"/>
    <cellStyle name="Normal 8 3 4 2 2 4 3 2" xfId="53008" xr:uid="{00000000-0005-0000-0000-00001ECC0000}"/>
    <cellStyle name="Normal 8 3 4 2 2 4 3 2 2" xfId="53009" xr:uid="{00000000-0005-0000-0000-00001FCC0000}"/>
    <cellStyle name="Normal 8 3 4 2 2 4 3 3" xfId="53010" xr:uid="{00000000-0005-0000-0000-000020CC0000}"/>
    <cellStyle name="Normal 8 3 4 2 2 4 4" xfId="53011" xr:uid="{00000000-0005-0000-0000-000021CC0000}"/>
    <cellStyle name="Normal 8 3 4 2 2 5" xfId="53012" xr:uid="{00000000-0005-0000-0000-000022CC0000}"/>
    <cellStyle name="Normal 8 3 4 2 2 5 2" xfId="53013" xr:uid="{00000000-0005-0000-0000-000023CC0000}"/>
    <cellStyle name="Normal 8 3 4 2 2 6" xfId="53014" xr:uid="{00000000-0005-0000-0000-000024CC0000}"/>
    <cellStyle name="Normal 8 3 4 2 2 6 2" xfId="53015" xr:uid="{00000000-0005-0000-0000-000025CC0000}"/>
    <cellStyle name="Normal 8 3 4 2 2 6 2 2" xfId="53016" xr:uid="{00000000-0005-0000-0000-000026CC0000}"/>
    <cellStyle name="Normal 8 3 4 2 2 6 3" xfId="53017" xr:uid="{00000000-0005-0000-0000-000027CC0000}"/>
    <cellStyle name="Normal 8 3 4 2 2 7" xfId="53018" xr:uid="{00000000-0005-0000-0000-000028CC0000}"/>
    <cellStyle name="Normal 8 3 4 2 2 7 2" xfId="53019" xr:uid="{00000000-0005-0000-0000-000029CC0000}"/>
    <cellStyle name="Normal 8 3 4 2 2 8" xfId="53020" xr:uid="{00000000-0005-0000-0000-00002ACC0000}"/>
    <cellStyle name="Normal 8 3 4 2 3" xfId="53021" xr:uid="{00000000-0005-0000-0000-00002BCC0000}"/>
    <cellStyle name="Normal 8 3 4 2 3 2" xfId="53022" xr:uid="{00000000-0005-0000-0000-00002CCC0000}"/>
    <cellStyle name="Normal 8 3 4 2 3 2 2" xfId="53023" xr:uid="{00000000-0005-0000-0000-00002DCC0000}"/>
    <cellStyle name="Normal 8 3 4 2 3 2 2 2" xfId="53024" xr:uid="{00000000-0005-0000-0000-00002ECC0000}"/>
    <cellStyle name="Normal 8 3 4 2 3 2 3" xfId="53025" xr:uid="{00000000-0005-0000-0000-00002FCC0000}"/>
    <cellStyle name="Normal 8 3 4 2 3 2 3 2" xfId="53026" xr:uid="{00000000-0005-0000-0000-000030CC0000}"/>
    <cellStyle name="Normal 8 3 4 2 3 2 3 2 2" xfId="53027" xr:uid="{00000000-0005-0000-0000-000031CC0000}"/>
    <cellStyle name="Normal 8 3 4 2 3 2 3 3" xfId="53028" xr:uid="{00000000-0005-0000-0000-000032CC0000}"/>
    <cellStyle name="Normal 8 3 4 2 3 2 4" xfId="53029" xr:uid="{00000000-0005-0000-0000-000033CC0000}"/>
    <cellStyle name="Normal 8 3 4 2 3 3" xfId="53030" xr:uid="{00000000-0005-0000-0000-000034CC0000}"/>
    <cellStyle name="Normal 8 3 4 2 3 3 2" xfId="53031" xr:uid="{00000000-0005-0000-0000-000035CC0000}"/>
    <cellStyle name="Normal 8 3 4 2 3 4" xfId="53032" xr:uid="{00000000-0005-0000-0000-000036CC0000}"/>
    <cellStyle name="Normal 8 3 4 2 3 4 2" xfId="53033" xr:uid="{00000000-0005-0000-0000-000037CC0000}"/>
    <cellStyle name="Normal 8 3 4 2 3 4 2 2" xfId="53034" xr:uid="{00000000-0005-0000-0000-000038CC0000}"/>
    <cellStyle name="Normal 8 3 4 2 3 4 3" xfId="53035" xr:uid="{00000000-0005-0000-0000-000039CC0000}"/>
    <cellStyle name="Normal 8 3 4 2 3 5" xfId="53036" xr:uid="{00000000-0005-0000-0000-00003ACC0000}"/>
    <cellStyle name="Normal 8 3 4 2 4" xfId="53037" xr:uid="{00000000-0005-0000-0000-00003BCC0000}"/>
    <cellStyle name="Normal 8 3 4 2 4 2" xfId="53038" xr:uid="{00000000-0005-0000-0000-00003CCC0000}"/>
    <cellStyle name="Normal 8 3 4 2 4 2 2" xfId="53039" xr:uid="{00000000-0005-0000-0000-00003DCC0000}"/>
    <cellStyle name="Normal 8 3 4 2 4 3" xfId="53040" xr:uid="{00000000-0005-0000-0000-00003ECC0000}"/>
    <cellStyle name="Normal 8 3 4 2 4 3 2" xfId="53041" xr:uid="{00000000-0005-0000-0000-00003FCC0000}"/>
    <cellStyle name="Normal 8 3 4 2 4 3 2 2" xfId="53042" xr:uid="{00000000-0005-0000-0000-000040CC0000}"/>
    <cellStyle name="Normal 8 3 4 2 4 3 3" xfId="53043" xr:uid="{00000000-0005-0000-0000-000041CC0000}"/>
    <cellStyle name="Normal 8 3 4 2 4 4" xfId="53044" xr:uid="{00000000-0005-0000-0000-000042CC0000}"/>
    <cellStyle name="Normal 8 3 4 2 5" xfId="53045" xr:uid="{00000000-0005-0000-0000-000043CC0000}"/>
    <cellStyle name="Normal 8 3 4 2 5 2" xfId="53046" xr:uid="{00000000-0005-0000-0000-000044CC0000}"/>
    <cellStyle name="Normal 8 3 4 2 5 2 2" xfId="53047" xr:uid="{00000000-0005-0000-0000-000045CC0000}"/>
    <cellStyle name="Normal 8 3 4 2 5 3" xfId="53048" xr:uid="{00000000-0005-0000-0000-000046CC0000}"/>
    <cellStyle name="Normal 8 3 4 2 5 3 2" xfId="53049" xr:uid="{00000000-0005-0000-0000-000047CC0000}"/>
    <cellStyle name="Normal 8 3 4 2 5 3 2 2" xfId="53050" xr:uid="{00000000-0005-0000-0000-000048CC0000}"/>
    <cellStyle name="Normal 8 3 4 2 5 3 3" xfId="53051" xr:uid="{00000000-0005-0000-0000-000049CC0000}"/>
    <cellStyle name="Normal 8 3 4 2 5 4" xfId="53052" xr:uid="{00000000-0005-0000-0000-00004ACC0000}"/>
    <cellStyle name="Normal 8 3 4 2 6" xfId="53053" xr:uid="{00000000-0005-0000-0000-00004BCC0000}"/>
    <cellStyle name="Normal 8 3 4 2 6 2" xfId="53054" xr:uid="{00000000-0005-0000-0000-00004CCC0000}"/>
    <cellStyle name="Normal 8 3 4 2 7" xfId="53055" xr:uid="{00000000-0005-0000-0000-00004DCC0000}"/>
    <cellStyle name="Normal 8 3 4 2 7 2" xfId="53056" xr:uid="{00000000-0005-0000-0000-00004ECC0000}"/>
    <cellStyle name="Normal 8 3 4 2 7 2 2" xfId="53057" xr:uid="{00000000-0005-0000-0000-00004FCC0000}"/>
    <cellStyle name="Normal 8 3 4 2 7 3" xfId="53058" xr:uid="{00000000-0005-0000-0000-000050CC0000}"/>
    <cellStyle name="Normal 8 3 4 2 8" xfId="53059" xr:uid="{00000000-0005-0000-0000-000051CC0000}"/>
    <cellStyle name="Normal 8 3 4 2 8 2" xfId="53060" xr:uid="{00000000-0005-0000-0000-000052CC0000}"/>
    <cellStyle name="Normal 8 3 4 2 9" xfId="53061" xr:uid="{00000000-0005-0000-0000-000053CC0000}"/>
    <cellStyle name="Normal 8 3 4 3" xfId="53062" xr:uid="{00000000-0005-0000-0000-000054CC0000}"/>
    <cellStyle name="Normal 8 3 4 3 2" xfId="53063" xr:uid="{00000000-0005-0000-0000-000055CC0000}"/>
    <cellStyle name="Normal 8 3 4 3 2 2" xfId="53064" xr:uid="{00000000-0005-0000-0000-000056CC0000}"/>
    <cellStyle name="Normal 8 3 4 3 2 2 2" xfId="53065" xr:uid="{00000000-0005-0000-0000-000057CC0000}"/>
    <cellStyle name="Normal 8 3 4 3 2 2 2 2" xfId="53066" xr:uid="{00000000-0005-0000-0000-000058CC0000}"/>
    <cellStyle name="Normal 8 3 4 3 2 2 3" xfId="53067" xr:uid="{00000000-0005-0000-0000-000059CC0000}"/>
    <cellStyle name="Normal 8 3 4 3 2 2 3 2" xfId="53068" xr:uid="{00000000-0005-0000-0000-00005ACC0000}"/>
    <cellStyle name="Normal 8 3 4 3 2 2 3 2 2" xfId="53069" xr:uid="{00000000-0005-0000-0000-00005BCC0000}"/>
    <cellStyle name="Normal 8 3 4 3 2 2 3 3" xfId="53070" xr:uid="{00000000-0005-0000-0000-00005CCC0000}"/>
    <cellStyle name="Normal 8 3 4 3 2 2 4" xfId="53071" xr:uid="{00000000-0005-0000-0000-00005DCC0000}"/>
    <cellStyle name="Normal 8 3 4 3 2 3" xfId="53072" xr:uid="{00000000-0005-0000-0000-00005ECC0000}"/>
    <cellStyle name="Normal 8 3 4 3 2 3 2" xfId="53073" xr:uid="{00000000-0005-0000-0000-00005FCC0000}"/>
    <cellStyle name="Normal 8 3 4 3 2 4" xfId="53074" xr:uid="{00000000-0005-0000-0000-000060CC0000}"/>
    <cellStyle name="Normal 8 3 4 3 2 4 2" xfId="53075" xr:uid="{00000000-0005-0000-0000-000061CC0000}"/>
    <cellStyle name="Normal 8 3 4 3 2 4 2 2" xfId="53076" xr:uid="{00000000-0005-0000-0000-000062CC0000}"/>
    <cellStyle name="Normal 8 3 4 3 2 4 3" xfId="53077" xr:uid="{00000000-0005-0000-0000-000063CC0000}"/>
    <cellStyle name="Normal 8 3 4 3 2 5" xfId="53078" xr:uid="{00000000-0005-0000-0000-000064CC0000}"/>
    <cellStyle name="Normal 8 3 4 3 3" xfId="53079" xr:uid="{00000000-0005-0000-0000-000065CC0000}"/>
    <cellStyle name="Normal 8 3 4 3 3 2" xfId="53080" xr:uid="{00000000-0005-0000-0000-000066CC0000}"/>
    <cellStyle name="Normal 8 3 4 3 3 2 2" xfId="53081" xr:uid="{00000000-0005-0000-0000-000067CC0000}"/>
    <cellStyle name="Normal 8 3 4 3 3 3" xfId="53082" xr:uid="{00000000-0005-0000-0000-000068CC0000}"/>
    <cellStyle name="Normal 8 3 4 3 3 3 2" xfId="53083" xr:uid="{00000000-0005-0000-0000-000069CC0000}"/>
    <cellStyle name="Normal 8 3 4 3 3 3 2 2" xfId="53084" xr:uid="{00000000-0005-0000-0000-00006ACC0000}"/>
    <cellStyle name="Normal 8 3 4 3 3 3 3" xfId="53085" xr:uid="{00000000-0005-0000-0000-00006BCC0000}"/>
    <cellStyle name="Normal 8 3 4 3 3 4" xfId="53086" xr:uid="{00000000-0005-0000-0000-00006CCC0000}"/>
    <cellStyle name="Normal 8 3 4 3 4" xfId="53087" xr:uid="{00000000-0005-0000-0000-00006DCC0000}"/>
    <cellStyle name="Normal 8 3 4 3 4 2" xfId="53088" xr:uid="{00000000-0005-0000-0000-00006ECC0000}"/>
    <cellStyle name="Normal 8 3 4 3 4 2 2" xfId="53089" xr:uid="{00000000-0005-0000-0000-00006FCC0000}"/>
    <cellStyle name="Normal 8 3 4 3 4 3" xfId="53090" xr:uid="{00000000-0005-0000-0000-000070CC0000}"/>
    <cellStyle name="Normal 8 3 4 3 4 3 2" xfId="53091" xr:uid="{00000000-0005-0000-0000-000071CC0000}"/>
    <cellStyle name="Normal 8 3 4 3 4 3 2 2" xfId="53092" xr:uid="{00000000-0005-0000-0000-000072CC0000}"/>
    <cellStyle name="Normal 8 3 4 3 4 3 3" xfId="53093" xr:uid="{00000000-0005-0000-0000-000073CC0000}"/>
    <cellStyle name="Normal 8 3 4 3 4 4" xfId="53094" xr:uid="{00000000-0005-0000-0000-000074CC0000}"/>
    <cellStyle name="Normal 8 3 4 3 5" xfId="53095" xr:uid="{00000000-0005-0000-0000-000075CC0000}"/>
    <cellStyle name="Normal 8 3 4 3 5 2" xfId="53096" xr:uid="{00000000-0005-0000-0000-000076CC0000}"/>
    <cellStyle name="Normal 8 3 4 3 6" xfId="53097" xr:uid="{00000000-0005-0000-0000-000077CC0000}"/>
    <cellStyle name="Normal 8 3 4 3 6 2" xfId="53098" xr:uid="{00000000-0005-0000-0000-000078CC0000}"/>
    <cellStyle name="Normal 8 3 4 3 6 2 2" xfId="53099" xr:uid="{00000000-0005-0000-0000-000079CC0000}"/>
    <cellStyle name="Normal 8 3 4 3 6 3" xfId="53100" xr:uid="{00000000-0005-0000-0000-00007ACC0000}"/>
    <cellStyle name="Normal 8 3 4 3 7" xfId="53101" xr:uid="{00000000-0005-0000-0000-00007BCC0000}"/>
    <cellStyle name="Normal 8 3 4 3 7 2" xfId="53102" xr:uid="{00000000-0005-0000-0000-00007CCC0000}"/>
    <cellStyle name="Normal 8 3 4 3 8" xfId="53103" xr:uid="{00000000-0005-0000-0000-00007DCC0000}"/>
    <cellStyle name="Normal 8 3 4 4" xfId="53104" xr:uid="{00000000-0005-0000-0000-00007ECC0000}"/>
    <cellStyle name="Normal 8 3 4 4 2" xfId="53105" xr:uid="{00000000-0005-0000-0000-00007FCC0000}"/>
    <cellStyle name="Normal 8 3 4 4 2 2" xfId="53106" xr:uid="{00000000-0005-0000-0000-000080CC0000}"/>
    <cellStyle name="Normal 8 3 4 4 2 2 2" xfId="53107" xr:uid="{00000000-0005-0000-0000-000081CC0000}"/>
    <cellStyle name="Normal 8 3 4 4 2 3" xfId="53108" xr:uid="{00000000-0005-0000-0000-000082CC0000}"/>
    <cellStyle name="Normal 8 3 4 4 2 3 2" xfId="53109" xr:uid="{00000000-0005-0000-0000-000083CC0000}"/>
    <cellStyle name="Normal 8 3 4 4 2 3 2 2" xfId="53110" xr:uid="{00000000-0005-0000-0000-000084CC0000}"/>
    <cellStyle name="Normal 8 3 4 4 2 3 3" xfId="53111" xr:uid="{00000000-0005-0000-0000-000085CC0000}"/>
    <cellStyle name="Normal 8 3 4 4 2 4" xfId="53112" xr:uid="{00000000-0005-0000-0000-000086CC0000}"/>
    <cellStyle name="Normal 8 3 4 4 3" xfId="53113" xr:uid="{00000000-0005-0000-0000-000087CC0000}"/>
    <cellStyle name="Normal 8 3 4 4 3 2" xfId="53114" xr:uid="{00000000-0005-0000-0000-000088CC0000}"/>
    <cellStyle name="Normal 8 3 4 4 4" xfId="53115" xr:uid="{00000000-0005-0000-0000-000089CC0000}"/>
    <cellStyle name="Normal 8 3 4 4 4 2" xfId="53116" xr:uid="{00000000-0005-0000-0000-00008ACC0000}"/>
    <cellStyle name="Normal 8 3 4 4 4 2 2" xfId="53117" xr:uid="{00000000-0005-0000-0000-00008BCC0000}"/>
    <cellStyle name="Normal 8 3 4 4 4 3" xfId="53118" xr:uid="{00000000-0005-0000-0000-00008CCC0000}"/>
    <cellStyle name="Normal 8 3 4 4 5" xfId="53119" xr:uid="{00000000-0005-0000-0000-00008DCC0000}"/>
    <cellStyle name="Normal 8 3 4 5" xfId="53120" xr:uid="{00000000-0005-0000-0000-00008ECC0000}"/>
    <cellStyle name="Normal 8 3 4 5 2" xfId="53121" xr:uid="{00000000-0005-0000-0000-00008FCC0000}"/>
    <cellStyle name="Normal 8 3 4 5 2 2" xfId="53122" xr:uid="{00000000-0005-0000-0000-000090CC0000}"/>
    <cellStyle name="Normal 8 3 4 5 3" xfId="53123" xr:uid="{00000000-0005-0000-0000-000091CC0000}"/>
    <cellStyle name="Normal 8 3 4 5 3 2" xfId="53124" xr:uid="{00000000-0005-0000-0000-000092CC0000}"/>
    <cellStyle name="Normal 8 3 4 5 3 2 2" xfId="53125" xr:uid="{00000000-0005-0000-0000-000093CC0000}"/>
    <cellStyle name="Normal 8 3 4 5 3 3" xfId="53126" xr:uid="{00000000-0005-0000-0000-000094CC0000}"/>
    <cellStyle name="Normal 8 3 4 5 4" xfId="53127" xr:uid="{00000000-0005-0000-0000-000095CC0000}"/>
    <cellStyle name="Normal 8 3 4 6" xfId="53128" xr:uid="{00000000-0005-0000-0000-000096CC0000}"/>
    <cellStyle name="Normal 8 3 4 6 2" xfId="53129" xr:uid="{00000000-0005-0000-0000-000097CC0000}"/>
    <cellStyle name="Normal 8 3 4 6 2 2" xfId="53130" xr:uid="{00000000-0005-0000-0000-000098CC0000}"/>
    <cellStyle name="Normal 8 3 4 6 3" xfId="53131" xr:uid="{00000000-0005-0000-0000-000099CC0000}"/>
    <cellStyle name="Normal 8 3 4 6 3 2" xfId="53132" xr:uid="{00000000-0005-0000-0000-00009ACC0000}"/>
    <cellStyle name="Normal 8 3 4 6 3 2 2" xfId="53133" xr:uid="{00000000-0005-0000-0000-00009BCC0000}"/>
    <cellStyle name="Normal 8 3 4 6 3 3" xfId="53134" xr:uid="{00000000-0005-0000-0000-00009CCC0000}"/>
    <cellStyle name="Normal 8 3 4 6 4" xfId="53135" xr:uid="{00000000-0005-0000-0000-00009DCC0000}"/>
    <cellStyle name="Normal 8 3 4 7" xfId="53136" xr:uid="{00000000-0005-0000-0000-00009ECC0000}"/>
    <cellStyle name="Normal 8 3 4 7 2" xfId="53137" xr:uid="{00000000-0005-0000-0000-00009FCC0000}"/>
    <cellStyle name="Normal 8 3 4 8" xfId="53138" xr:uid="{00000000-0005-0000-0000-0000A0CC0000}"/>
    <cellStyle name="Normal 8 3 4 8 2" xfId="53139" xr:uid="{00000000-0005-0000-0000-0000A1CC0000}"/>
    <cellStyle name="Normal 8 3 4 8 2 2" xfId="53140" xr:uid="{00000000-0005-0000-0000-0000A2CC0000}"/>
    <cellStyle name="Normal 8 3 4 8 3" xfId="53141" xr:uid="{00000000-0005-0000-0000-0000A3CC0000}"/>
    <cellStyle name="Normal 8 3 4 9" xfId="53142" xr:uid="{00000000-0005-0000-0000-0000A4CC0000}"/>
    <cellStyle name="Normal 8 3 4 9 2" xfId="53143" xr:uid="{00000000-0005-0000-0000-0000A5CC0000}"/>
    <cellStyle name="Normal 8 3 5" xfId="53144" xr:uid="{00000000-0005-0000-0000-0000A6CC0000}"/>
    <cellStyle name="Normal 8 3 5 10" xfId="53145" xr:uid="{00000000-0005-0000-0000-0000A7CC0000}"/>
    <cellStyle name="Normal 8 3 5 2" xfId="53146" xr:uid="{00000000-0005-0000-0000-0000A8CC0000}"/>
    <cellStyle name="Normal 8 3 5 2 2" xfId="53147" xr:uid="{00000000-0005-0000-0000-0000A9CC0000}"/>
    <cellStyle name="Normal 8 3 5 2 2 2" xfId="53148" xr:uid="{00000000-0005-0000-0000-0000AACC0000}"/>
    <cellStyle name="Normal 8 3 5 2 2 2 2" xfId="53149" xr:uid="{00000000-0005-0000-0000-0000ABCC0000}"/>
    <cellStyle name="Normal 8 3 5 2 2 2 2 2" xfId="53150" xr:uid="{00000000-0005-0000-0000-0000ACCC0000}"/>
    <cellStyle name="Normal 8 3 5 2 2 2 3" xfId="53151" xr:uid="{00000000-0005-0000-0000-0000ADCC0000}"/>
    <cellStyle name="Normal 8 3 5 2 2 2 3 2" xfId="53152" xr:uid="{00000000-0005-0000-0000-0000AECC0000}"/>
    <cellStyle name="Normal 8 3 5 2 2 2 3 2 2" xfId="53153" xr:uid="{00000000-0005-0000-0000-0000AFCC0000}"/>
    <cellStyle name="Normal 8 3 5 2 2 2 3 3" xfId="53154" xr:uid="{00000000-0005-0000-0000-0000B0CC0000}"/>
    <cellStyle name="Normal 8 3 5 2 2 2 4" xfId="53155" xr:uid="{00000000-0005-0000-0000-0000B1CC0000}"/>
    <cellStyle name="Normal 8 3 5 2 2 3" xfId="53156" xr:uid="{00000000-0005-0000-0000-0000B2CC0000}"/>
    <cellStyle name="Normal 8 3 5 2 2 3 2" xfId="53157" xr:uid="{00000000-0005-0000-0000-0000B3CC0000}"/>
    <cellStyle name="Normal 8 3 5 2 2 4" xfId="53158" xr:uid="{00000000-0005-0000-0000-0000B4CC0000}"/>
    <cellStyle name="Normal 8 3 5 2 2 4 2" xfId="53159" xr:uid="{00000000-0005-0000-0000-0000B5CC0000}"/>
    <cellStyle name="Normal 8 3 5 2 2 4 2 2" xfId="53160" xr:uid="{00000000-0005-0000-0000-0000B6CC0000}"/>
    <cellStyle name="Normal 8 3 5 2 2 4 3" xfId="53161" xr:uid="{00000000-0005-0000-0000-0000B7CC0000}"/>
    <cellStyle name="Normal 8 3 5 2 2 5" xfId="53162" xr:uid="{00000000-0005-0000-0000-0000B8CC0000}"/>
    <cellStyle name="Normal 8 3 5 2 3" xfId="53163" xr:uid="{00000000-0005-0000-0000-0000B9CC0000}"/>
    <cellStyle name="Normal 8 3 5 2 3 2" xfId="53164" xr:uid="{00000000-0005-0000-0000-0000BACC0000}"/>
    <cellStyle name="Normal 8 3 5 2 3 2 2" xfId="53165" xr:uid="{00000000-0005-0000-0000-0000BBCC0000}"/>
    <cellStyle name="Normal 8 3 5 2 3 3" xfId="53166" xr:uid="{00000000-0005-0000-0000-0000BCCC0000}"/>
    <cellStyle name="Normal 8 3 5 2 3 3 2" xfId="53167" xr:uid="{00000000-0005-0000-0000-0000BDCC0000}"/>
    <cellStyle name="Normal 8 3 5 2 3 3 2 2" xfId="53168" xr:uid="{00000000-0005-0000-0000-0000BECC0000}"/>
    <cellStyle name="Normal 8 3 5 2 3 3 3" xfId="53169" xr:uid="{00000000-0005-0000-0000-0000BFCC0000}"/>
    <cellStyle name="Normal 8 3 5 2 3 4" xfId="53170" xr:uid="{00000000-0005-0000-0000-0000C0CC0000}"/>
    <cellStyle name="Normal 8 3 5 2 4" xfId="53171" xr:uid="{00000000-0005-0000-0000-0000C1CC0000}"/>
    <cellStyle name="Normal 8 3 5 2 4 2" xfId="53172" xr:uid="{00000000-0005-0000-0000-0000C2CC0000}"/>
    <cellStyle name="Normal 8 3 5 2 4 2 2" xfId="53173" xr:uid="{00000000-0005-0000-0000-0000C3CC0000}"/>
    <cellStyle name="Normal 8 3 5 2 4 3" xfId="53174" xr:uid="{00000000-0005-0000-0000-0000C4CC0000}"/>
    <cellStyle name="Normal 8 3 5 2 4 3 2" xfId="53175" xr:uid="{00000000-0005-0000-0000-0000C5CC0000}"/>
    <cellStyle name="Normal 8 3 5 2 4 3 2 2" xfId="53176" xr:uid="{00000000-0005-0000-0000-0000C6CC0000}"/>
    <cellStyle name="Normal 8 3 5 2 4 3 3" xfId="53177" xr:uid="{00000000-0005-0000-0000-0000C7CC0000}"/>
    <cellStyle name="Normal 8 3 5 2 4 4" xfId="53178" xr:uid="{00000000-0005-0000-0000-0000C8CC0000}"/>
    <cellStyle name="Normal 8 3 5 2 5" xfId="53179" xr:uid="{00000000-0005-0000-0000-0000C9CC0000}"/>
    <cellStyle name="Normal 8 3 5 2 5 2" xfId="53180" xr:uid="{00000000-0005-0000-0000-0000CACC0000}"/>
    <cellStyle name="Normal 8 3 5 2 6" xfId="53181" xr:uid="{00000000-0005-0000-0000-0000CBCC0000}"/>
    <cellStyle name="Normal 8 3 5 2 6 2" xfId="53182" xr:uid="{00000000-0005-0000-0000-0000CCCC0000}"/>
    <cellStyle name="Normal 8 3 5 2 6 2 2" xfId="53183" xr:uid="{00000000-0005-0000-0000-0000CDCC0000}"/>
    <cellStyle name="Normal 8 3 5 2 6 3" xfId="53184" xr:uid="{00000000-0005-0000-0000-0000CECC0000}"/>
    <cellStyle name="Normal 8 3 5 2 7" xfId="53185" xr:uid="{00000000-0005-0000-0000-0000CFCC0000}"/>
    <cellStyle name="Normal 8 3 5 2 7 2" xfId="53186" xr:uid="{00000000-0005-0000-0000-0000D0CC0000}"/>
    <cellStyle name="Normal 8 3 5 2 8" xfId="53187" xr:uid="{00000000-0005-0000-0000-0000D1CC0000}"/>
    <cellStyle name="Normal 8 3 5 2 9" xfId="53188" xr:uid="{00000000-0005-0000-0000-0000D2CC0000}"/>
    <cellStyle name="Normal 8 3 5 3" xfId="53189" xr:uid="{00000000-0005-0000-0000-0000D3CC0000}"/>
    <cellStyle name="Normal 8 3 5 3 2" xfId="53190" xr:uid="{00000000-0005-0000-0000-0000D4CC0000}"/>
    <cellStyle name="Normal 8 3 5 3 2 2" xfId="53191" xr:uid="{00000000-0005-0000-0000-0000D5CC0000}"/>
    <cellStyle name="Normal 8 3 5 3 2 2 2" xfId="53192" xr:uid="{00000000-0005-0000-0000-0000D6CC0000}"/>
    <cellStyle name="Normal 8 3 5 3 2 3" xfId="53193" xr:uid="{00000000-0005-0000-0000-0000D7CC0000}"/>
    <cellStyle name="Normal 8 3 5 3 2 3 2" xfId="53194" xr:uid="{00000000-0005-0000-0000-0000D8CC0000}"/>
    <cellStyle name="Normal 8 3 5 3 2 3 2 2" xfId="53195" xr:uid="{00000000-0005-0000-0000-0000D9CC0000}"/>
    <cellStyle name="Normal 8 3 5 3 2 3 3" xfId="53196" xr:uid="{00000000-0005-0000-0000-0000DACC0000}"/>
    <cellStyle name="Normal 8 3 5 3 2 4" xfId="53197" xr:uid="{00000000-0005-0000-0000-0000DBCC0000}"/>
    <cellStyle name="Normal 8 3 5 3 3" xfId="53198" xr:uid="{00000000-0005-0000-0000-0000DCCC0000}"/>
    <cellStyle name="Normal 8 3 5 3 3 2" xfId="53199" xr:uid="{00000000-0005-0000-0000-0000DDCC0000}"/>
    <cellStyle name="Normal 8 3 5 3 4" xfId="53200" xr:uid="{00000000-0005-0000-0000-0000DECC0000}"/>
    <cellStyle name="Normal 8 3 5 3 4 2" xfId="53201" xr:uid="{00000000-0005-0000-0000-0000DFCC0000}"/>
    <cellStyle name="Normal 8 3 5 3 4 2 2" xfId="53202" xr:uid="{00000000-0005-0000-0000-0000E0CC0000}"/>
    <cellStyle name="Normal 8 3 5 3 4 3" xfId="53203" xr:uid="{00000000-0005-0000-0000-0000E1CC0000}"/>
    <cellStyle name="Normal 8 3 5 3 5" xfId="53204" xr:uid="{00000000-0005-0000-0000-0000E2CC0000}"/>
    <cellStyle name="Normal 8 3 5 4" xfId="53205" xr:uid="{00000000-0005-0000-0000-0000E3CC0000}"/>
    <cellStyle name="Normal 8 3 5 4 2" xfId="53206" xr:uid="{00000000-0005-0000-0000-0000E4CC0000}"/>
    <cellStyle name="Normal 8 3 5 4 2 2" xfId="53207" xr:uid="{00000000-0005-0000-0000-0000E5CC0000}"/>
    <cellStyle name="Normal 8 3 5 4 3" xfId="53208" xr:uid="{00000000-0005-0000-0000-0000E6CC0000}"/>
    <cellStyle name="Normal 8 3 5 4 3 2" xfId="53209" xr:uid="{00000000-0005-0000-0000-0000E7CC0000}"/>
    <cellStyle name="Normal 8 3 5 4 3 2 2" xfId="53210" xr:uid="{00000000-0005-0000-0000-0000E8CC0000}"/>
    <cellStyle name="Normal 8 3 5 4 3 3" xfId="53211" xr:uid="{00000000-0005-0000-0000-0000E9CC0000}"/>
    <cellStyle name="Normal 8 3 5 4 4" xfId="53212" xr:uid="{00000000-0005-0000-0000-0000EACC0000}"/>
    <cellStyle name="Normal 8 3 5 5" xfId="53213" xr:uid="{00000000-0005-0000-0000-0000EBCC0000}"/>
    <cellStyle name="Normal 8 3 5 5 2" xfId="53214" xr:uid="{00000000-0005-0000-0000-0000ECCC0000}"/>
    <cellStyle name="Normal 8 3 5 5 2 2" xfId="53215" xr:uid="{00000000-0005-0000-0000-0000EDCC0000}"/>
    <cellStyle name="Normal 8 3 5 5 3" xfId="53216" xr:uid="{00000000-0005-0000-0000-0000EECC0000}"/>
    <cellStyle name="Normal 8 3 5 5 3 2" xfId="53217" xr:uid="{00000000-0005-0000-0000-0000EFCC0000}"/>
    <cellStyle name="Normal 8 3 5 5 3 2 2" xfId="53218" xr:uid="{00000000-0005-0000-0000-0000F0CC0000}"/>
    <cellStyle name="Normal 8 3 5 5 3 3" xfId="53219" xr:uid="{00000000-0005-0000-0000-0000F1CC0000}"/>
    <cellStyle name="Normal 8 3 5 5 4" xfId="53220" xr:uid="{00000000-0005-0000-0000-0000F2CC0000}"/>
    <cellStyle name="Normal 8 3 5 6" xfId="53221" xr:uid="{00000000-0005-0000-0000-0000F3CC0000}"/>
    <cellStyle name="Normal 8 3 5 6 2" xfId="53222" xr:uid="{00000000-0005-0000-0000-0000F4CC0000}"/>
    <cellStyle name="Normal 8 3 5 7" xfId="53223" xr:uid="{00000000-0005-0000-0000-0000F5CC0000}"/>
    <cellStyle name="Normal 8 3 5 7 2" xfId="53224" xr:uid="{00000000-0005-0000-0000-0000F6CC0000}"/>
    <cellStyle name="Normal 8 3 5 7 2 2" xfId="53225" xr:uid="{00000000-0005-0000-0000-0000F7CC0000}"/>
    <cellStyle name="Normal 8 3 5 7 3" xfId="53226" xr:uid="{00000000-0005-0000-0000-0000F8CC0000}"/>
    <cellStyle name="Normal 8 3 5 8" xfId="53227" xr:uid="{00000000-0005-0000-0000-0000F9CC0000}"/>
    <cellStyle name="Normal 8 3 5 8 2" xfId="53228" xr:uid="{00000000-0005-0000-0000-0000FACC0000}"/>
    <cellStyle name="Normal 8 3 5 9" xfId="53229" xr:uid="{00000000-0005-0000-0000-0000FBCC0000}"/>
    <cellStyle name="Normal 8 3 6" xfId="53230" xr:uid="{00000000-0005-0000-0000-0000FCCC0000}"/>
    <cellStyle name="Normal 8 3 6 2" xfId="53231" xr:uid="{00000000-0005-0000-0000-0000FDCC0000}"/>
    <cellStyle name="Normal 8 3 6 2 2" xfId="53232" xr:uid="{00000000-0005-0000-0000-0000FECC0000}"/>
    <cellStyle name="Normal 8 3 6 2 2 2" xfId="53233" xr:uid="{00000000-0005-0000-0000-0000FFCC0000}"/>
    <cellStyle name="Normal 8 3 6 2 2 2 2" xfId="53234" xr:uid="{00000000-0005-0000-0000-000000CD0000}"/>
    <cellStyle name="Normal 8 3 6 2 2 3" xfId="53235" xr:uid="{00000000-0005-0000-0000-000001CD0000}"/>
    <cellStyle name="Normal 8 3 6 2 2 3 2" xfId="53236" xr:uid="{00000000-0005-0000-0000-000002CD0000}"/>
    <cellStyle name="Normal 8 3 6 2 2 3 2 2" xfId="53237" xr:uid="{00000000-0005-0000-0000-000003CD0000}"/>
    <cellStyle name="Normal 8 3 6 2 2 3 3" xfId="53238" xr:uid="{00000000-0005-0000-0000-000004CD0000}"/>
    <cellStyle name="Normal 8 3 6 2 2 4" xfId="53239" xr:uid="{00000000-0005-0000-0000-000005CD0000}"/>
    <cellStyle name="Normal 8 3 6 2 3" xfId="53240" xr:uid="{00000000-0005-0000-0000-000006CD0000}"/>
    <cellStyle name="Normal 8 3 6 2 3 2" xfId="53241" xr:uid="{00000000-0005-0000-0000-000007CD0000}"/>
    <cellStyle name="Normal 8 3 6 2 4" xfId="53242" xr:uid="{00000000-0005-0000-0000-000008CD0000}"/>
    <cellStyle name="Normal 8 3 6 2 4 2" xfId="53243" xr:uid="{00000000-0005-0000-0000-000009CD0000}"/>
    <cellStyle name="Normal 8 3 6 2 4 2 2" xfId="53244" xr:uid="{00000000-0005-0000-0000-00000ACD0000}"/>
    <cellStyle name="Normal 8 3 6 2 4 3" xfId="53245" xr:uid="{00000000-0005-0000-0000-00000BCD0000}"/>
    <cellStyle name="Normal 8 3 6 2 5" xfId="53246" xr:uid="{00000000-0005-0000-0000-00000CCD0000}"/>
    <cellStyle name="Normal 8 3 6 3" xfId="53247" xr:uid="{00000000-0005-0000-0000-00000DCD0000}"/>
    <cellStyle name="Normal 8 3 6 3 2" xfId="53248" xr:uid="{00000000-0005-0000-0000-00000ECD0000}"/>
    <cellStyle name="Normal 8 3 6 3 2 2" xfId="53249" xr:uid="{00000000-0005-0000-0000-00000FCD0000}"/>
    <cellStyle name="Normal 8 3 6 3 3" xfId="53250" xr:uid="{00000000-0005-0000-0000-000010CD0000}"/>
    <cellStyle name="Normal 8 3 6 3 3 2" xfId="53251" xr:uid="{00000000-0005-0000-0000-000011CD0000}"/>
    <cellStyle name="Normal 8 3 6 3 3 2 2" xfId="53252" xr:uid="{00000000-0005-0000-0000-000012CD0000}"/>
    <cellStyle name="Normal 8 3 6 3 3 3" xfId="53253" xr:uid="{00000000-0005-0000-0000-000013CD0000}"/>
    <cellStyle name="Normal 8 3 6 3 4" xfId="53254" xr:uid="{00000000-0005-0000-0000-000014CD0000}"/>
    <cellStyle name="Normal 8 3 6 4" xfId="53255" xr:uid="{00000000-0005-0000-0000-000015CD0000}"/>
    <cellStyle name="Normal 8 3 6 4 2" xfId="53256" xr:uid="{00000000-0005-0000-0000-000016CD0000}"/>
    <cellStyle name="Normal 8 3 6 4 2 2" xfId="53257" xr:uid="{00000000-0005-0000-0000-000017CD0000}"/>
    <cellStyle name="Normal 8 3 6 4 3" xfId="53258" xr:uid="{00000000-0005-0000-0000-000018CD0000}"/>
    <cellStyle name="Normal 8 3 6 4 3 2" xfId="53259" xr:uid="{00000000-0005-0000-0000-000019CD0000}"/>
    <cellStyle name="Normal 8 3 6 4 3 2 2" xfId="53260" xr:uid="{00000000-0005-0000-0000-00001ACD0000}"/>
    <cellStyle name="Normal 8 3 6 4 3 3" xfId="53261" xr:uid="{00000000-0005-0000-0000-00001BCD0000}"/>
    <cellStyle name="Normal 8 3 6 4 4" xfId="53262" xr:uid="{00000000-0005-0000-0000-00001CCD0000}"/>
    <cellStyle name="Normal 8 3 6 5" xfId="53263" xr:uid="{00000000-0005-0000-0000-00001DCD0000}"/>
    <cellStyle name="Normal 8 3 6 5 2" xfId="53264" xr:uid="{00000000-0005-0000-0000-00001ECD0000}"/>
    <cellStyle name="Normal 8 3 6 6" xfId="53265" xr:uid="{00000000-0005-0000-0000-00001FCD0000}"/>
    <cellStyle name="Normal 8 3 6 6 2" xfId="53266" xr:uid="{00000000-0005-0000-0000-000020CD0000}"/>
    <cellStyle name="Normal 8 3 6 6 2 2" xfId="53267" xr:uid="{00000000-0005-0000-0000-000021CD0000}"/>
    <cellStyle name="Normal 8 3 6 6 3" xfId="53268" xr:uid="{00000000-0005-0000-0000-000022CD0000}"/>
    <cellStyle name="Normal 8 3 6 7" xfId="53269" xr:uid="{00000000-0005-0000-0000-000023CD0000}"/>
    <cellStyle name="Normal 8 3 6 7 2" xfId="53270" xr:uid="{00000000-0005-0000-0000-000024CD0000}"/>
    <cellStyle name="Normal 8 3 6 8" xfId="53271" xr:uid="{00000000-0005-0000-0000-000025CD0000}"/>
    <cellStyle name="Normal 8 3 6 9" xfId="53272" xr:uid="{00000000-0005-0000-0000-000026CD0000}"/>
    <cellStyle name="Normal 8 3 7" xfId="53273" xr:uid="{00000000-0005-0000-0000-000027CD0000}"/>
    <cellStyle name="Normal 8 3 7 2" xfId="53274" xr:uid="{00000000-0005-0000-0000-000028CD0000}"/>
    <cellStyle name="Normal 8 3 7 2 2" xfId="53275" xr:uid="{00000000-0005-0000-0000-000029CD0000}"/>
    <cellStyle name="Normal 8 3 7 2 2 2" xfId="53276" xr:uid="{00000000-0005-0000-0000-00002ACD0000}"/>
    <cellStyle name="Normal 8 3 7 2 2 2 2" xfId="53277" xr:uid="{00000000-0005-0000-0000-00002BCD0000}"/>
    <cellStyle name="Normal 8 3 7 2 2 3" xfId="53278" xr:uid="{00000000-0005-0000-0000-00002CCD0000}"/>
    <cellStyle name="Normal 8 3 7 2 2 3 2" xfId="53279" xr:uid="{00000000-0005-0000-0000-00002DCD0000}"/>
    <cellStyle name="Normal 8 3 7 2 2 3 2 2" xfId="53280" xr:uid="{00000000-0005-0000-0000-00002ECD0000}"/>
    <cellStyle name="Normal 8 3 7 2 2 3 3" xfId="53281" xr:uid="{00000000-0005-0000-0000-00002FCD0000}"/>
    <cellStyle name="Normal 8 3 7 2 2 4" xfId="53282" xr:uid="{00000000-0005-0000-0000-000030CD0000}"/>
    <cellStyle name="Normal 8 3 7 2 3" xfId="53283" xr:uid="{00000000-0005-0000-0000-000031CD0000}"/>
    <cellStyle name="Normal 8 3 7 2 3 2" xfId="53284" xr:uid="{00000000-0005-0000-0000-000032CD0000}"/>
    <cellStyle name="Normal 8 3 7 2 4" xfId="53285" xr:uid="{00000000-0005-0000-0000-000033CD0000}"/>
    <cellStyle name="Normal 8 3 7 2 4 2" xfId="53286" xr:uid="{00000000-0005-0000-0000-000034CD0000}"/>
    <cellStyle name="Normal 8 3 7 2 4 2 2" xfId="53287" xr:uid="{00000000-0005-0000-0000-000035CD0000}"/>
    <cellStyle name="Normal 8 3 7 2 4 3" xfId="53288" xr:uid="{00000000-0005-0000-0000-000036CD0000}"/>
    <cellStyle name="Normal 8 3 7 2 5" xfId="53289" xr:uid="{00000000-0005-0000-0000-000037CD0000}"/>
    <cellStyle name="Normal 8 3 7 3" xfId="53290" xr:uid="{00000000-0005-0000-0000-000038CD0000}"/>
    <cellStyle name="Normal 8 3 7 3 2" xfId="53291" xr:uid="{00000000-0005-0000-0000-000039CD0000}"/>
    <cellStyle name="Normal 8 3 7 3 2 2" xfId="53292" xr:uid="{00000000-0005-0000-0000-00003ACD0000}"/>
    <cellStyle name="Normal 8 3 7 3 3" xfId="53293" xr:uid="{00000000-0005-0000-0000-00003BCD0000}"/>
    <cellStyle name="Normal 8 3 7 3 3 2" xfId="53294" xr:uid="{00000000-0005-0000-0000-00003CCD0000}"/>
    <cellStyle name="Normal 8 3 7 3 3 2 2" xfId="53295" xr:uid="{00000000-0005-0000-0000-00003DCD0000}"/>
    <cellStyle name="Normal 8 3 7 3 3 3" xfId="53296" xr:uid="{00000000-0005-0000-0000-00003ECD0000}"/>
    <cellStyle name="Normal 8 3 7 3 4" xfId="53297" xr:uid="{00000000-0005-0000-0000-00003FCD0000}"/>
    <cellStyle name="Normal 8 3 7 4" xfId="53298" xr:uid="{00000000-0005-0000-0000-000040CD0000}"/>
    <cellStyle name="Normal 8 3 7 4 2" xfId="53299" xr:uid="{00000000-0005-0000-0000-000041CD0000}"/>
    <cellStyle name="Normal 8 3 7 5" xfId="53300" xr:uid="{00000000-0005-0000-0000-000042CD0000}"/>
    <cellStyle name="Normal 8 3 7 5 2" xfId="53301" xr:uid="{00000000-0005-0000-0000-000043CD0000}"/>
    <cellStyle name="Normal 8 3 7 5 2 2" xfId="53302" xr:uid="{00000000-0005-0000-0000-000044CD0000}"/>
    <cellStyle name="Normal 8 3 7 5 3" xfId="53303" xr:uid="{00000000-0005-0000-0000-000045CD0000}"/>
    <cellStyle name="Normal 8 3 7 6" xfId="53304" xr:uid="{00000000-0005-0000-0000-000046CD0000}"/>
    <cellStyle name="Normal 8 3 8" xfId="53305" xr:uid="{00000000-0005-0000-0000-000047CD0000}"/>
    <cellStyle name="Normal 8 3 8 2" xfId="53306" xr:uid="{00000000-0005-0000-0000-000048CD0000}"/>
    <cellStyle name="Normal 8 3 8 2 2" xfId="53307" xr:uid="{00000000-0005-0000-0000-000049CD0000}"/>
    <cellStyle name="Normal 8 3 8 2 2 2" xfId="53308" xr:uid="{00000000-0005-0000-0000-00004ACD0000}"/>
    <cellStyle name="Normal 8 3 8 2 2 2 2" xfId="53309" xr:uid="{00000000-0005-0000-0000-00004BCD0000}"/>
    <cellStyle name="Normal 8 3 8 2 2 3" xfId="53310" xr:uid="{00000000-0005-0000-0000-00004CCD0000}"/>
    <cellStyle name="Normal 8 3 8 2 2 3 2" xfId="53311" xr:uid="{00000000-0005-0000-0000-00004DCD0000}"/>
    <cellStyle name="Normal 8 3 8 2 2 3 2 2" xfId="53312" xr:uid="{00000000-0005-0000-0000-00004ECD0000}"/>
    <cellStyle name="Normal 8 3 8 2 2 3 3" xfId="53313" xr:uid="{00000000-0005-0000-0000-00004FCD0000}"/>
    <cellStyle name="Normal 8 3 8 2 2 4" xfId="53314" xr:uid="{00000000-0005-0000-0000-000050CD0000}"/>
    <cellStyle name="Normal 8 3 8 2 3" xfId="53315" xr:uid="{00000000-0005-0000-0000-000051CD0000}"/>
    <cellStyle name="Normal 8 3 8 2 3 2" xfId="53316" xr:uid="{00000000-0005-0000-0000-000052CD0000}"/>
    <cellStyle name="Normal 8 3 8 2 4" xfId="53317" xr:uid="{00000000-0005-0000-0000-000053CD0000}"/>
    <cellStyle name="Normal 8 3 8 2 4 2" xfId="53318" xr:uid="{00000000-0005-0000-0000-000054CD0000}"/>
    <cellStyle name="Normal 8 3 8 2 4 2 2" xfId="53319" xr:uid="{00000000-0005-0000-0000-000055CD0000}"/>
    <cellStyle name="Normal 8 3 8 2 4 3" xfId="53320" xr:uid="{00000000-0005-0000-0000-000056CD0000}"/>
    <cellStyle name="Normal 8 3 8 2 5" xfId="53321" xr:uid="{00000000-0005-0000-0000-000057CD0000}"/>
    <cellStyle name="Normal 8 3 8 3" xfId="53322" xr:uid="{00000000-0005-0000-0000-000058CD0000}"/>
    <cellStyle name="Normal 8 3 8 3 2" xfId="53323" xr:uid="{00000000-0005-0000-0000-000059CD0000}"/>
    <cellStyle name="Normal 8 3 8 3 2 2" xfId="53324" xr:uid="{00000000-0005-0000-0000-00005ACD0000}"/>
    <cellStyle name="Normal 8 3 8 3 3" xfId="53325" xr:uid="{00000000-0005-0000-0000-00005BCD0000}"/>
    <cellStyle name="Normal 8 3 8 3 3 2" xfId="53326" xr:uid="{00000000-0005-0000-0000-00005CCD0000}"/>
    <cellStyle name="Normal 8 3 8 3 3 2 2" xfId="53327" xr:uid="{00000000-0005-0000-0000-00005DCD0000}"/>
    <cellStyle name="Normal 8 3 8 3 3 3" xfId="53328" xr:uid="{00000000-0005-0000-0000-00005ECD0000}"/>
    <cellStyle name="Normal 8 3 8 3 4" xfId="53329" xr:uid="{00000000-0005-0000-0000-00005FCD0000}"/>
    <cellStyle name="Normal 8 3 8 4" xfId="53330" xr:uid="{00000000-0005-0000-0000-000060CD0000}"/>
    <cellStyle name="Normal 8 3 8 4 2" xfId="53331" xr:uid="{00000000-0005-0000-0000-000061CD0000}"/>
    <cellStyle name="Normal 8 3 8 5" xfId="53332" xr:uid="{00000000-0005-0000-0000-000062CD0000}"/>
    <cellStyle name="Normal 8 3 8 5 2" xfId="53333" xr:uid="{00000000-0005-0000-0000-000063CD0000}"/>
    <cellStyle name="Normal 8 3 8 5 2 2" xfId="53334" xr:uid="{00000000-0005-0000-0000-000064CD0000}"/>
    <cellStyle name="Normal 8 3 8 5 3" xfId="53335" xr:uid="{00000000-0005-0000-0000-000065CD0000}"/>
    <cellStyle name="Normal 8 3 8 6" xfId="53336" xr:uid="{00000000-0005-0000-0000-000066CD0000}"/>
    <cellStyle name="Normal 8 3 9" xfId="53337" xr:uid="{00000000-0005-0000-0000-000067CD0000}"/>
    <cellStyle name="Normal 8 3 9 2" xfId="53338" xr:uid="{00000000-0005-0000-0000-000068CD0000}"/>
    <cellStyle name="Normal 8 3 9 2 2" xfId="53339" xr:uid="{00000000-0005-0000-0000-000069CD0000}"/>
    <cellStyle name="Normal 8 3 9 2 2 2" xfId="53340" xr:uid="{00000000-0005-0000-0000-00006ACD0000}"/>
    <cellStyle name="Normal 8 3 9 2 3" xfId="53341" xr:uid="{00000000-0005-0000-0000-00006BCD0000}"/>
    <cellStyle name="Normal 8 3 9 2 3 2" xfId="53342" xr:uid="{00000000-0005-0000-0000-00006CCD0000}"/>
    <cellStyle name="Normal 8 3 9 2 3 2 2" xfId="53343" xr:uid="{00000000-0005-0000-0000-00006DCD0000}"/>
    <cellStyle name="Normal 8 3 9 2 3 3" xfId="53344" xr:uid="{00000000-0005-0000-0000-00006ECD0000}"/>
    <cellStyle name="Normal 8 3 9 2 4" xfId="53345" xr:uid="{00000000-0005-0000-0000-00006FCD0000}"/>
    <cellStyle name="Normal 8 3 9 3" xfId="53346" xr:uid="{00000000-0005-0000-0000-000070CD0000}"/>
    <cellStyle name="Normal 8 3 9 3 2" xfId="53347" xr:uid="{00000000-0005-0000-0000-000071CD0000}"/>
    <cellStyle name="Normal 8 3 9 4" xfId="53348" xr:uid="{00000000-0005-0000-0000-000072CD0000}"/>
    <cellStyle name="Normal 8 3 9 4 2" xfId="53349" xr:uid="{00000000-0005-0000-0000-000073CD0000}"/>
    <cellStyle name="Normal 8 3 9 4 2 2" xfId="53350" xr:uid="{00000000-0005-0000-0000-000074CD0000}"/>
    <cellStyle name="Normal 8 3 9 4 3" xfId="53351" xr:uid="{00000000-0005-0000-0000-000075CD0000}"/>
    <cellStyle name="Normal 8 3 9 5" xfId="53352" xr:uid="{00000000-0005-0000-0000-000076CD0000}"/>
    <cellStyle name="Normal 8 3_T-straight with PEDs adjustor" xfId="53353" xr:uid="{00000000-0005-0000-0000-000077CD0000}"/>
    <cellStyle name="Normal 8 4" xfId="1520" xr:uid="{00000000-0005-0000-0000-000078CD0000}"/>
    <cellStyle name="Normal 8 4 10" xfId="53354" xr:uid="{00000000-0005-0000-0000-000079CD0000}"/>
    <cellStyle name="Normal 8 4 11" xfId="53355" xr:uid="{00000000-0005-0000-0000-00007ACD0000}"/>
    <cellStyle name="Normal 8 4 2" xfId="1521" xr:uid="{00000000-0005-0000-0000-00007BCD0000}"/>
    <cellStyle name="Normal 8 4 2 10" xfId="53356" xr:uid="{00000000-0005-0000-0000-00007CCD0000}"/>
    <cellStyle name="Normal 8 4 2 2" xfId="1522" xr:uid="{00000000-0005-0000-0000-00007DCD0000}"/>
    <cellStyle name="Normal 8 4 2 2 2" xfId="1523" xr:uid="{00000000-0005-0000-0000-00007ECD0000}"/>
    <cellStyle name="Normal 8 4 2 2 2 2" xfId="53357" xr:uid="{00000000-0005-0000-0000-00007FCD0000}"/>
    <cellStyle name="Normal 8 4 2 2 2 2 2" xfId="53358" xr:uid="{00000000-0005-0000-0000-000080CD0000}"/>
    <cellStyle name="Normal 8 4 2 2 2 2 2 2" xfId="53359" xr:uid="{00000000-0005-0000-0000-000081CD0000}"/>
    <cellStyle name="Normal 8 4 2 2 2 2 3" xfId="53360" xr:uid="{00000000-0005-0000-0000-000082CD0000}"/>
    <cellStyle name="Normal 8 4 2 2 2 2 3 2" xfId="53361" xr:uid="{00000000-0005-0000-0000-000083CD0000}"/>
    <cellStyle name="Normal 8 4 2 2 2 2 3 2 2" xfId="53362" xr:uid="{00000000-0005-0000-0000-000084CD0000}"/>
    <cellStyle name="Normal 8 4 2 2 2 2 3 3" xfId="53363" xr:uid="{00000000-0005-0000-0000-000085CD0000}"/>
    <cellStyle name="Normal 8 4 2 2 2 2 4" xfId="53364" xr:uid="{00000000-0005-0000-0000-000086CD0000}"/>
    <cellStyle name="Normal 8 4 2 2 2 2 5" xfId="53365" xr:uid="{00000000-0005-0000-0000-000087CD0000}"/>
    <cellStyle name="Normal 8 4 2 2 2 3" xfId="53366" xr:uid="{00000000-0005-0000-0000-000088CD0000}"/>
    <cellStyle name="Normal 8 4 2 2 2 3 2" xfId="53367" xr:uid="{00000000-0005-0000-0000-000089CD0000}"/>
    <cellStyle name="Normal 8 4 2 2 2 4" xfId="53368" xr:uid="{00000000-0005-0000-0000-00008ACD0000}"/>
    <cellStyle name="Normal 8 4 2 2 2 4 2" xfId="53369" xr:uid="{00000000-0005-0000-0000-00008BCD0000}"/>
    <cellStyle name="Normal 8 4 2 2 2 4 2 2" xfId="53370" xr:uid="{00000000-0005-0000-0000-00008CCD0000}"/>
    <cellStyle name="Normal 8 4 2 2 2 4 3" xfId="53371" xr:uid="{00000000-0005-0000-0000-00008DCD0000}"/>
    <cellStyle name="Normal 8 4 2 2 2 5" xfId="53372" xr:uid="{00000000-0005-0000-0000-00008ECD0000}"/>
    <cellStyle name="Normal 8 4 2 2 2 6" xfId="53373" xr:uid="{00000000-0005-0000-0000-00008FCD0000}"/>
    <cellStyle name="Normal 8 4 2 2 3" xfId="53374" xr:uid="{00000000-0005-0000-0000-000090CD0000}"/>
    <cellStyle name="Normal 8 4 2 2 3 2" xfId="53375" xr:uid="{00000000-0005-0000-0000-000091CD0000}"/>
    <cellStyle name="Normal 8 4 2 2 3 2 2" xfId="53376" xr:uid="{00000000-0005-0000-0000-000092CD0000}"/>
    <cellStyle name="Normal 8 4 2 2 3 2 3" xfId="53377" xr:uid="{00000000-0005-0000-0000-000093CD0000}"/>
    <cellStyle name="Normal 8 4 2 2 3 2 4" xfId="53378" xr:uid="{00000000-0005-0000-0000-000094CD0000}"/>
    <cellStyle name="Normal 8 4 2 2 3 3" xfId="53379" xr:uid="{00000000-0005-0000-0000-000095CD0000}"/>
    <cellStyle name="Normal 8 4 2 2 3 3 2" xfId="53380" xr:uid="{00000000-0005-0000-0000-000096CD0000}"/>
    <cellStyle name="Normal 8 4 2 2 3 3 2 2" xfId="53381" xr:uid="{00000000-0005-0000-0000-000097CD0000}"/>
    <cellStyle name="Normal 8 4 2 2 3 3 3" xfId="53382" xr:uid="{00000000-0005-0000-0000-000098CD0000}"/>
    <cellStyle name="Normal 8 4 2 2 3 4" xfId="53383" xr:uid="{00000000-0005-0000-0000-000099CD0000}"/>
    <cellStyle name="Normal 8 4 2 2 3 5" xfId="53384" xr:uid="{00000000-0005-0000-0000-00009ACD0000}"/>
    <cellStyle name="Normal 8 4 2 2 4" xfId="53385" xr:uid="{00000000-0005-0000-0000-00009BCD0000}"/>
    <cellStyle name="Normal 8 4 2 2 4 2" xfId="53386" xr:uid="{00000000-0005-0000-0000-00009CCD0000}"/>
    <cellStyle name="Normal 8 4 2 2 4 2 2" xfId="53387" xr:uid="{00000000-0005-0000-0000-00009DCD0000}"/>
    <cellStyle name="Normal 8 4 2 2 4 3" xfId="53388" xr:uid="{00000000-0005-0000-0000-00009ECD0000}"/>
    <cellStyle name="Normal 8 4 2 2 4 3 2" xfId="53389" xr:uid="{00000000-0005-0000-0000-00009FCD0000}"/>
    <cellStyle name="Normal 8 4 2 2 4 3 2 2" xfId="53390" xr:uid="{00000000-0005-0000-0000-0000A0CD0000}"/>
    <cellStyle name="Normal 8 4 2 2 4 3 3" xfId="53391" xr:uid="{00000000-0005-0000-0000-0000A1CD0000}"/>
    <cellStyle name="Normal 8 4 2 2 4 4" xfId="53392" xr:uid="{00000000-0005-0000-0000-0000A2CD0000}"/>
    <cellStyle name="Normal 8 4 2 2 4 5" xfId="53393" xr:uid="{00000000-0005-0000-0000-0000A3CD0000}"/>
    <cellStyle name="Normal 8 4 2 2 5" xfId="53394" xr:uid="{00000000-0005-0000-0000-0000A4CD0000}"/>
    <cellStyle name="Normal 8 4 2 2 5 2" xfId="53395" xr:uid="{00000000-0005-0000-0000-0000A5CD0000}"/>
    <cellStyle name="Normal 8 4 2 2 6" xfId="53396" xr:uid="{00000000-0005-0000-0000-0000A6CD0000}"/>
    <cellStyle name="Normal 8 4 2 2 6 2" xfId="53397" xr:uid="{00000000-0005-0000-0000-0000A7CD0000}"/>
    <cellStyle name="Normal 8 4 2 2 6 2 2" xfId="53398" xr:uid="{00000000-0005-0000-0000-0000A8CD0000}"/>
    <cellStyle name="Normal 8 4 2 2 6 3" xfId="53399" xr:uid="{00000000-0005-0000-0000-0000A9CD0000}"/>
    <cellStyle name="Normal 8 4 2 2 7" xfId="53400" xr:uid="{00000000-0005-0000-0000-0000AACD0000}"/>
    <cellStyle name="Normal 8 4 2 2 7 2" xfId="53401" xr:uid="{00000000-0005-0000-0000-0000ABCD0000}"/>
    <cellStyle name="Normal 8 4 2 2 8" xfId="53402" xr:uid="{00000000-0005-0000-0000-0000ACCD0000}"/>
    <cellStyle name="Normal 8 4 2 2 9" xfId="53403" xr:uid="{00000000-0005-0000-0000-0000ADCD0000}"/>
    <cellStyle name="Normal 8 4 2 2_T-straight with PEDs adjustor" xfId="53404" xr:uid="{00000000-0005-0000-0000-0000AECD0000}"/>
    <cellStyle name="Normal 8 4 2 3" xfId="1524" xr:uid="{00000000-0005-0000-0000-0000AFCD0000}"/>
    <cellStyle name="Normal 8 4 2 3 2" xfId="53405" xr:uid="{00000000-0005-0000-0000-0000B0CD0000}"/>
    <cellStyle name="Normal 8 4 2 3 2 2" xfId="53406" xr:uid="{00000000-0005-0000-0000-0000B1CD0000}"/>
    <cellStyle name="Normal 8 4 2 3 2 2 2" xfId="53407" xr:uid="{00000000-0005-0000-0000-0000B2CD0000}"/>
    <cellStyle name="Normal 8 4 2 3 2 3" xfId="53408" xr:uid="{00000000-0005-0000-0000-0000B3CD0000}"/>
    <cellStyle name="Normal 8 4 2 3 2 3 2" xfId="53409" xr:uid="{00000000-0005-0000-0000-0000B4CD0000}"/>
    <cellStyle name="Normal 8 4 2 3 2 3 2 2" xfId="53410" xr:uid="{00000000-0005-0000-0000-0000B5CD0000}"/>
    <cellStyle name="Normal 8 4 2 3 2 3 3" xfId="53411" xr:uid="{00000000-0005-0000-0000-0000B6CD0000}"/>
    <cellStyle name="Normal 8 4 2 3 2 4" xfId="53412" xr:uid="{00000000-0005-0000-0000-0000B7CD0000}"/>
    <cellStyle name="Normal 8 4 2 3 2 5" xfId="53413" xr:uid="{00000000-0005-0000-0000-0000B8CD0000}"/>
    <cellStyle name="Normal 8 4 2 3 3" xfId="53414" xr:uid="{00000000-0005-0000-0000-0000B9CD0000}"/>
    <cellStyle name="Normal 8 4 2 3 3 2" xfId="53415" xr:uid="{00000000-0005-0000-0000-0000BACD0000}"/>
    <cellStyle name="Normal 8 4 2 3 4" xfId="53416" xr:uid="{00000000-0005-0000-0000-0000BBCD0000}"/>
    <cellStyle name="Normal 8 4 2 3 4 2" xfId="53417" xr:uid="{00000000-0005-0000-0000-0000BCCD0000}"/>
    <cellStyle name="Normal 8 4 2 3 4 2 2" xfId="53418" xr:uid="{00000000-0005-0000-0000-0000BDCD0000}"/>
    <cellStyle name="Normal 8 4 2 3 4 3" xfId="53419" xr:uid="{00000000-0005-0000-0000-0000BECD0000}"/>
    <cellStyle name="Normal 8 4 2 3 5" xfId="53420" xr:uid="{00000000-0005-0000-0000-0000BFCD0000}"/>
    <cellStyle name="Normal 8 4 2 3 6" xfId="53421" xr:uid="{00000000-0005-0000-0000-0000C0CD0000}"/>
    <cellStyle name="Normal 8 4 2 4" xfId="53422" xr:uid="{00000000-0005-0000-0000-0000C1CD0000}"/>
    <cellStyle name="Normal 8 4 2 4 2" xfId="53423" xr:uid="{00000000-0005-0000-0000-0000C2CD0000}"/>
    <cellStyle name="Normal 8 4 2 4 2 2" xfId="53424" xr:uid="{00000000-0005-0000-0000-0000C3CD0000}"/>
    <cellStyle name="Normal 8 4 2 4 2 3" xfId="53425" xr:uid="{00000000-0005-0000-0000-0000C4CD0000}"/>
    <cellStyle name="Normal 8 4 2 4 2 4" xfId="53426" xr:uid="{00000000-0005-0000-0000-0000C5CD0000}"/>
    <cellStyle name="Normal 8 4 2 4 3" xfId="53427" xr:uid="{00000000-0005-0000-0000-0000C6CD0000}"/>
    <cellStyle name="Normal 8 4 2 4 3 2" xfId="53428" xr:uid="{00000000-0005-0000-0000-0000C7CD0000}"/>
    <cellStyle name="Normal 8 4 2 4 3 2 2" xfId="53429" xr:uid="{00000000-0005-0000-0000-0000C8CD0000}"/>
    <cellStyle name="Normal 8 4 2 4 3 3" xfId="53430" xr:uid="{00000000-0005-0000-0000-0000C9CD0000}"/>
    <cellStyle name="Normal 8 4 2 4 4" xfId="53431" xr:uid="{00000000-0005-0000-0000-0000CACD0000}"/>
    <cellStyle name="Normal 8 4 2 4 5" xfId="53432" xr:uid="{00000000-0005-0000-0000-0000CBCD0000}"/>
    <cellStyle name="Normal 8 4 2 5" xfId="53433" xr:uid="{00000000-0005-0000-0000-0000CCCD0000}"/>
    <cellStyle name="Normal 8 4 2 5 2" xfId="53434" xr:uid="{00000000-0005-0000-0000-0000CDCD0000}"/>
    <cellStyle name="Normal 8 4 2 5 2 2" xfId="53435" xr:uid="{00000000-0005-0000-0000-0000CECD0000}"/>
    <cellStyle name="Normal 8 4 2 5 3" xfId="53436" xr:uid="{00000000-0005-0000-0000-0000CFCD0000}"/>
    <cellStyle name="Normal 8 4 2 5 3 2" xfId="53437" xr:uid="{00000000-0005-0000-0000-0000D0CD0000}"/>
    <cellStyle name="Normal 8 4 2 5 3 2 2" xfId="53438" xr:uid="{00000000-0005-0000-0000-0000D1CD0000}"/>
    <cellStyle name="Normal 8 4 2 5 3 3" xfId="53439" xr:uid="{00000000-0005-0000-0000-0000D2CD0000}"/>
    <cellStyle name="Normal 8 4 2 5 4" xfId="53440" xr:uid="{00000000-0005-0000-0000-0000D3CD0000}"/>
    <cellStyle name="Normal 8 4 2 5 5" xfId="53441" xr:uid="{00000000-0005-0000-0000-0000D4CD0000}"/>
    <cellStyle name="Normal 8 4 2 6" xfId="53442" xr:uid="{00000000-0005-0000-0000-0000D5CD0000}"/>
    <cellStyle name="Normal 8 4 2 6 2" xfId="53443" xr:uid="{00000000-0005-0000-0000-0000D6CD0000}"/>
    <cellStyle name="Normal 8 4 2 7" xfId="53444" xr:uid="{00000000-0005-0000-0000-0000D7CD0000}"/>
    <cellStyle name="Normal 8 4 2 7 2" xfId="53445" xr:uid="{00000000-0005-0000-0000-0000D8CD0000}"/>
    <cellStyle name="Normal 8 4 2 7 2 2" xfId="53446" xr:uid="{00000000-0005-0000-0000-0000D9CD0000}"/>
    <cellStyle name="Normal 8 4 2 7 3" xfId="53447" xr:uid="{00000000-0005-0000-0000-0000DACD0000}"/>
    <cellStyle name="Normal 8 4 2 8" xfId="53448" xr:uid="{00000000-0005-0000-0000-0000DBCD0000}"/>
    <cellStyle name="Normal 8 4 2 8 2" xfId="53449" xr:uid="{00000000-0005-0000-0000-0000DCCD0000}"/>
    <cellStyle name="Normal 8 4 2 9" xfId="53450" xr:uid="{00000000-0005-0000-0000-0000DDCD0000}"/>
    <cellStyle name="Normal 8 4 2_T-straight with PEDs adjustor" xfId="53451" xr:uid="{00000000-0005-0000-0000-0000DECD0000}"/>
    <cellStyle name="Normal 8 4 3" xfId="1525" xr:uid="{00000000-0005-0000-0000-0000DFCD0000}"/>
    <cellStyle name="Normal 8 4 3 2" xfId="1526" xr:uid="{00000000-0005-0000-0000-0000E0CD0000}"/>
    <cellStyle name="Normal 8 4 3 2 2" xfId="53452" xr:uid="{00000000-0005-0000-0000-0000E1CD0000}"/>
    <cellStyle name="Normal 8 4 3 2 2 2" xfId="53453" xr:uid="{00000000-0005-0000-0000-0000E2CD0000}"/>
    <cellStyle name="Normal 8 4 3 2 2 2 2" xfId="53454" xr:uid="{00000000-0005-0000-0000-0000E3CD0000}"/>
    <cellStyle name="Normal 8 4 3 2 2 3" xfId="53455" xr:uid="{00000000-0005-0000-0000-0000E4CD0000}"/>
    <cellStyle name="Normal 8 4 3 2 2 3 2" xfId="53456" xr:uid="{00000000-0005-0000-0000-0000E5CD0000}"/>
    <cellStyle name="Normal 8 4 3 2 2 3 2 2" xfId="53457" xr:uid="{00000000-0005-0000-0000-0000E6CD0000}"/>
    <cellStyle name="Normal 8 4 3 2 2 3 3" xfId="53458" xr:uid="{00000000-0005-0000-0000-0000E7CD0000}"/>
    <cellStyle name="Normal 8 4 3 2 2 4" xfId="53459" xr:uid="{00000000-0005-0000-0000-0000E8CD0000}"/>
    <cellStyle name="Normal 8 4 3 2 2 5" xfId="53460" xr:uid="{00000000-0005-0000-0000-0000E9CD0000}"/>
    <cellStyle name="Normal 8 4 3 2 3" xfId="53461" xr:uid="{00000000-0005-0000-0000-0000EACD0000}"/>
    <cellStyle name="Normal 8 4 3 2 3 2" xfId="53462" xr:uid="{00000000-0005-0000-0000-0000EBCD0000}"/>
    <cellStyle name="Normal 8 4 3 2 4" xfId="53463" xr:uid="{00000000-0005-0000-0000-0000ECCD0000}"/>
    <cellStyle name="Normal 8 4 3 2 4 2" xfId="53464" xr:uid="{00000000-0005-0000-0000-0000EDCD0000}"/>
    <cellStyle name="Normal 8 4 3 2 4 2 2" xfId="53465" xr:uid="{00000000-0005-0000-0000-0000EECD0000}"/>
    <cellStyle name="Normal 8 4 3 2 4 3" xfId="53466" xr:uid="{00000000-0005-0000-0000-0000EFCD0000}"/>
    <cellStyle name="Normal 8 4 3 2 5" xfId="53467" xr:uid="{00000000-0005-0000-0000-0000F0CD0000}"/>
    <cellStyle name="Normal 8 4 3 2 6" xfId="53468" xr:uid="{00000000-0005-0000-0000-0000F1CD0000}"/>
    <cellStyle name="Normal 8 4 3 3" xfId="53469" xr:uid="{00000000-0005-0000-0000-0000F2CD0000}"/>
    <cellStyle name="Normal 8 4 3 3 2" xfId="53470" xr:uid="{00000000-0005-0000-0000-0000F3CD0000}"/>
    <cellStyle name="Normal 8 4 3 3 2 2" xfId="53471" xr:uid="{00000000-0005-0000-0000-0000F4CD0000}"/>
    <cellStyle name="Normal 8 4 3 3 2 3" xfId="53472" xr:uid="{00000000-0005-0000-0000-0000F5CD0000}"/>
    <cellStyle name="Normal 8 4 3 3 2 4" xfId="53473" xr:uid="{00000000-0005-0000-0000-0000F6CD0000}"/>
    <cellStyle name="Normal 8 4 3 3 3" xfId="53474" xr:uid="{00000000-0005-0000-0000-0000F7CD0000}"/>
    <cellStyle name="Normal 8 4 3 3 3 2" xfId="53475" xr:uid="{00000000-0005-0000-0000-0000F8CD0000}"/>
    <cellStyle name="Normal 8 4 3 3 3 2 2" xfId="53476" xr:uid="{00000000-0005-0000-0000-0000F9CD0000}"/>
    <cellStyle name="Normal 8 4 3 3 3 3" xfId="53477" xr:uid="{00000000-0005-0000-0000-0000FACD0000}"/>
    <cellStyle name="Normal 8 4 3 3 4" xfId="53478" xr:uid="{00000000-0005-0000-0000-0000FBCD0000}"/>
    <cellStyle name="Normal 8 4 3 3 5" xfId="53479" xr:uid="{00000000-0005-0000-0000-0000FCCD0000}"/>
    <cellStyle name="Normal 8 4 3 4" xfId="53480" xr:uid="{00000000-0005-0000-0000-0000FDCD0000}"/>
    <cellStyle name="Normal 8 4 3 4 2" xfId="53481" xr:uid="{00000000-0005-0000-0000-0000FECD0000}"/>
    <cellStyle name="Normal 8 4 3 4 2 2" xfId="53482" xr:uid="{00000000-0005-0000-0000-0000FFCD0000}"/>
    <cellStyle name="Normal 8 4 3 4 3" xfId="53483" xr:uid="{00000000-0005-0000-0000-000000CE0000}"/>
    <cellStyle name="Normal 8 4 3 4 3 2" xfId="53484" xr:uid="{00000000-0005-0000-0000-000001CE0000}"/>
    <cellStyle name="Normal 8 4 3 4 3 2 2" xfId="53485" xr:uid="{00000000-0005-0000-0000-000002CE0000}"/>
    <cellStyle name="Normal 8 4 3 4 3 3" xfId="53486" xr:uid="{00000000-0005-0000-0000-000003CE0000}"/>
    <cellStyle name="Normal 8 4 3 4 4" xfId="53487" xr:uid="{00000000-0005-0000-0000-000004CE0000}"/>
    <cellStyle name="Normal 8 4 3 4 5" xfId="53488" xr:uid="{00000000-0005-0000-0000-000005CE0000}"/>
    <cellStyle name="Normal 8 4 3 5" xfId="53489" xr:uid="{00000000-0005-0000-0000-000006CE0000}"/>
    <cellStyle name="Normal 8 4 3 5 2" xfId="53490" xr:uid="{00000000-0005-0000-0000-000007CE0000}"/>
    <cellStyle name="Normal 8 4 3 6" xfId="53491" xr:uid="{00000000-0005-0000-0000-000008CE0000}"/>
    <cellStyle name="Normal 8 4 3 6 2" xfId="53492" xr:uid="{00000000-0005-0000-0000-000009CE0000}"/>
    <cellStyle name="Normal 8 4 3 6 2 2" xfId="53493" xr:uid="{00000000-0005-0000-0000-00000ACE0000}"/>
    <cellStyle name="Normal 8 4 3 6 3" xfId="53494" xr:uid="{00000000-0005-0000-0000-00000BCE0000}"/>
    <cellStyle name="Normal 8 4 3 7" xfId="53495" xr:uid="{00000000-0005-0000-0000-00000CCE0000}"/>
    <cellStyle name="Normal 8 4 3 7 2" xfId="53496" xr:uid="{00000000-0005-0000-0000-00000DCE0000}"/>
    <cellStyle name="Normal 8 4 3 8" xfId="53497" xr:uid="{00000000-0005-0000-0000-00000ECE0000}"/>
    <cellStyle name="Normal 8 4 3 9" xfId="53498" xr:uid="{00000000-0005-0000-0000-00000FCE0000}"/>
    <cellStyle name="Normal 8 4 3_T-straight with PEDs adjustor" xfId="53499" xr:uid="{00000000-0005-0000-0000-000010CE0000}"/>
    <cellStyle name="Normal 8 4 4" xfId="1527" xr:uid="{00000000-0005-0000-0000-000011CE0000}"/>
    <cellStyle name="Normal 8 4 4 2" xfId="53500" xr:uid="{00000000-0005-0000-0000-000012CE0000}"/>
    <cellStyle name="Normal 8 4 4 2 2" xfId="53501" xr:uid="{00000000-0005-0000-0000-000013CE0000}"/>
    <cellStyle name="Normal 8 4 4 2 2 2" xfId="53502" xr:uid="{00000000-0005-0000-0000-000014CE0000}"/>
    <cellStyle name="Normal 8 4 4 2 3" xfId="53503" xr:uid="{00000000-0005-0000-0000-000015CE0000}"/>
    <cellStyle name="Normal 8 4 4 2 3 2" xfId="53504" xr:uid="{00000000-0005-0000-0000-000016CE0000}"/>
    <cellStyle name="Normal 8 4 4 2 3 2 2" xfId="53505" xr:uid="{00000000-0005-0000-0000-000017CE0000}"/>
    <cellStyle name="Normal 8 4 4 2 3 3" xfId="53506" xr:uid="{00000000-0005-0000-0000-000018CE0000}"/>
    <cellStyle name="Normal 8 4 4 2 4" xfId="53507" xr:uid="{00000000-0005-0000-0000-000019CE0000}"/>
    <cellStyle name="Normal 8 4 4 2 5" xfId="53508" xr:uid="{00000000-0005-0000-0000-00001ACE0000}"/>
    <cellStyle name="Normal 8 4 4 3" xfId="53509" xr:uid="{00000000-0005-0000-0000-00001BCE0000}"/>
    <cellStyle name="Normal 8 4 4 3 2" xfId="53510" xr:uid="{00000000-0005-0000-0000-00001CCE0000}"/>
    <cellStyle name="Normal 8 4 4 4" xfId="53511" xr:uid="{00000000-0005-0000-0000-00001DCE0000}"/>
    <cellStyle name="Normal 8 4 4 4 2" xfId="53512" xr:uid="{00000000-0005-0000-0000-00001ECE0000}"/>
    <cellStyle name="Normal 8 4 4 4 2 2" xfId="53513" xr:uid="{00000000-0005-0000-0000-00001FCE0000}"/>
    <cellStyle name="Normal 8 4 4 4 3" xfId="53514" xr:uid="{00000000-0005-0000-0000-000020CE0000}"/>
    <cellStyle name="Normal 8 4 4 5" xfId="53515" xr:uid="{00000000-0005-0000-0000-000021CE0000}"/>
    <cellStyle name="Normal 8 4 4 6" xfId="53516" xr:uid="{00000000-0005-0000-0000-000022CE0000}"/>
    <cellStyle name="Normal 8 4 5" xfId="53517" xr:uid="{00000000-0005-0000-0000-000023CE0000}"/>
    <cellStyle name="Normal 8 4 5 2" xfId="53518" xr:uid="{00000000-0005-0000-0000-000024CE0000}"/>
    <cellStyle name="Normal 8 4 5 2 2" xfId="53519" xr:uid="{00000000-0005-0000-0000-000025CE0000}"/>
    <cellStyle name="Normal 8 4 5 2 3" xfId="53520" xr:uid="{00000000-0005-0000-0000-000026CE0000}"/>
    <cellStyle name="Normal 8 4 5 2 4" xfId="53521" xr:uid="{00000000-0005-0000-0000-000027CE0000}"/>
    <cellStyle name="Normal 8 4 5 3" xfId="53522" xr:uid="{00000000-0005-0000-0000-000028CE0000}"/>
    <cellStyle name="Normal 8 4 5 3 2" xfId="53523" xr:uid="{00000000-0005-0000-0000-000029CE0000}"/>
    <cellStyle name="Normal 8 4 5 3 2 2" xfId="53524" xr:uid="{00000000-0005-0000-0000-00002ACE0000}"/>
    <cellStyle name="Normal 8 4 5 3 3" xfId="53525" xr:uid="{00000000-0005-0000-0000-00002BCE0000}"/>
    <cellStyle name="Normal 8 4 5 4" xfId="53526" xr:uid="{00000000-0005-0000-0000-00002CCE0000}"/>
    <cellStyle name="Normal 8 4 5 5" xfId="53527" xr:uid="{00000000-0005-0000-0000-00002DCE0000}"/>
    <cellStyle name="Normal 8 4 6" xfId="53528" xr:uid="{00000000-0005-0000-0000-00002ECE0000}"/>
    <cellStyle name="Normal 8 4 6 2" xfId="53529" xr:uid="{00000000-0005-0000-0000-00002FCE0000}"/>
    <cellStyle name="Normal 8 4 6 2 2" xfId="53530" xr:uid="{00000000-0005-0000-0000-000030CE0000}"/>
    <cellStyle name="Normal 8 4 6 3" xfId="53531" xr:uid="{00000000-0005-0000-0000-000031CE0000}"/>
    <cellStyle name="Normal 8 4 6 3 2" xfId="53532" xr:uid="{00000000-0005-0000-0000-000032CE0000}"/>
    <cellStyle name="Normal 8 4 6 3 2 2" xfId="53533" xr:uid="{00000000-0005-0000-0000-000033CE0000}"/>
    <cellStyle name="Normal 8 4 6 3 3" xfId="53534" xr:uid="{00000000-0005-0000-0000-000034CE0000}"/>
    <cellStyle name="Normal 8 4 6 4" xfId="53535" xr:uid="{00000000-0005-0000-0000-000035CE0000}"/>
    <cellStyle name="Normal 8 4 6 5" xfId="53536" xr:uid="{00000000-0005-0000-0000-000036CE0000}"/>
    <cellStyle name="Normal 8 4 7" xfId="53537" xr:uid="{00000000-0005-0000-0000-000037CE0000}"/>
    <cellStyle name="Normal 8 4 7 2" xfId="53538" xr:uid="{00000000-0005-0000-0000-000038CE0000}"/>
    <cellStyle name="Normal 8 4 8" xfId="53539" xr:uid="{00000000-0005-0000-0000-000039CE0000}"/>
    <cellStyle name="Normal 8 4 8 2" xfId="53540" xr:uid="{00000000-0005-0000-0000-00003ACE0000}"/>
    <cellStyle name="Normal 8 4 8 2 2" xfId="53541" xr:uid="{00000000-0005-0000-0000-00003BCE0000}"/>
    <cellStyle name="Normal 8 4 8 3" xfId="53542" xr:uid="{00000000-0005-0000-0000-00003CCE0000}"/>
    <cellStyle name="Normal 8 4 9" xfId="53543" xr:uid="{00000000-0005-0000-0000-00003DCE0000}"/>
    <cellStyle name="Normal 8 4 9 2" xfId="53544" xr:uid="{00000000-0005-0000-0000-00003ECE0000}"/>
    <cellStyle name="Normal 8 4_T-straight with PEDs adjustor" xfId="53545" xr:uid="{00000000-0005-0000-0000-00003FCE0000}"/>
    <cellStyle name="Normal 8 5" xfId="1528" xr:uid="{00000000-0005-0000-0000-000040CE0000}"/>
    <cellStyle name="Normal 8 5 10" xfId="53546" xr:uid="{00000000-0005-0000-0000-000041CE0000}"/>
    <cellStyle name="Normal 8 5 11" xfId="53547" xr:uid="{00000000-0005-0000-0000-000042CE0000}"/>
    <cellStyle name="Normal 8 5 2" xfId="1529" xr:uid="{00000000-0005-0000-0000-000043CE0000}"/>
    <cellStyle name="Normal 8 5 2 10" xfId="53548" xr:uid="{00000000-0005-0000-0000-000044CE0000}"/>
    <cellStyle name="Normal 8 5 2 2" xfId="1530" xr:uid="{00000000-0005-0000-0000-000045CE0000}"/>
    <cellStyle name="Normal 8 5 2 2 2" xfId="1531" xr:uid="{00000000-0005-0000-0000-000046CE0000}"/>
    <cellStyle name="Normal 8 5 2 2 2 2" xfId="53549" xr:uid="{00000000-0005-0000-0000-000047CE0000}"/>
    <cellStyle name="Normal 8 5 2 2 2 2 2" xfId="53550" xr:uid="{00000000-0005-0000-0000-000048CE0000}"/>
    <cellStyle name="Normal 8 5 2 2 2 2 2 2" xfId="53551" xr:uid="{00000000-0005-0000-0000-000049CE0000}"/>
    <cellStyle name="Normal 8 5 2 2 2 2 3" xfId="53552" xr:uid="{00000000-0005-0000-0000-00004ACE0000}"/>
    <cellStyle name="Normal 8 5 2 2 2 2 3 2" xfId="53553" xr:uid="{00000000-0005-0000-0000-00004BCE0000}"/>
    <cellStyle name="Normal 8 5 2 2 2 2 3 2 2" xfId="53554" xr:uid="{00000000-0005-0000-0000-00004CCE0000}"/>
    <cellStyle name="Normal 8 5 2 2 2 2 3 3" xfId="53555" xr:uid="{00000000-0005-0000-0000-00004DCE0000}"/>
    <cellStyle name="Normal 8 5 2 2 2 2 4" xfId="53556" xr:uid="{00000000-0005-0000-0000-00004ECE0000}"/>
    <cellStyle name="Normal 8 5 2 2 2 2 5" xfId="53557" xr:uid="{00000000-0005-0000-0000-00004FCE0000}"/>
    <cellStyle name="Normal 8 5 2 2 2 3" xfId="53558" xr:uid="{00000000-0005-0000-0000-000050CE0000}"/>
    <cellStyle name="Normal 8 5 2 2 2 3 2" xfId="53559" xr:uid="{00000000-0005-0000-0000-000051CE0000}"/>
    <cellStyle name="Normal 8 5 2 2 2 4" xfId="53560" xr:uid="{00000000-0005-0000-0000-000052CE0000}"/>
    <cellStyle name="Normal 8 5 2 2 2 4 2" xfId="53561" xr:uid="{00000000-0005-0000-0000-000053CE0000}"/>
    <cellStyle name="Normal 8 5 2 2 2 4 2 2" xfId="53562" xr:uid="{00000000-0005-0000-0000-000054CE0000}"/>
    <cellStyle name="Normal 8 5 2 2 2 4 3" xfId="53563" xr:uid="{00000000-0005-0000-0000-000055CE0000}"/>
    <cellStyle name="Normal 8 5 2 2 2 5" xfId="53564" xr:uid="{00000000-0005-0000-0000-000056CE0000}"/>
    <cellStyle name="Normal 8 5 2 2 2 6" xfId="53565" xr:uid="{00000000-0005-0000-0000-000057CE0000}"/>
    <cellStyle name="Normal 8 5 2 2 3" xfId="53566" xr:uid="{00000000-0005-0000-0000-000058CE0000}"/>
    <cellStyle name="Normal 8 5 2 2 3 2" xfId="53567" xr:uid="{00000000-0005-0000-0000-000059CE0000}"/>
    <cellStyle name="Normal 8 5 2 2 3 2 2" xfId="53568" xr:uid="{00000000-0005-0000-0000-00005ACE0000}"/>
    <cellStyle name="Normal 8 5 2 2 3 2 3" xfId="53569" xr:uid="{00000000-0005-0000-0000-00005BCE0000}"/>
    <cellStyle name="Normal 8 5 2 2 3 2 4" xfId="53570" xr:uid="{00000000-0005-0000-0000-00005CCE0000}"/>
    <cellStyle name="Normal 8 5 2 2 3 3" xfId="53571" xr:uid="{00000000-0005-0000-0000-00005DCE0000}"/>
    <cellStyle name="Normal 8 5 2 2 3 3 2" xfId="53572" xr:uid="{00000000-0005-0000-0000-00005ECE0000}"/>
    <cellStyle name="Normal 8 5 2 2 3 3 2 2" xfId="53573" xr:uid="{00000000-0005-0000-0000-00005FCE0000}"/>
    <cellStyle name="Normal 8 5 2 2 3 3 3" xfId="53574" xr:uid="{00000000-0005-0000-0000-000060CE0000}"/>
    <cellStyle name="Normal 8 5 2 2 3 4" xfId="53575" xr:uid="{00000000-0005-0000-0000-000061CE0000}"/>
    <cellStyle name="Normal 8 5 2 2 3 5" xfId="53576" xr:uid="{00000000-0005-0000-0000-000062CE0000}"/>
    <cellStyle name="Normal 8 5 2 2 4" xfId="53577" xr:uid="{00000000-0005-0000-0000-000063CE0000}"/>
    <cellStyle name="Normal 8 5 2 2 4 2" xfId="53578" xr:uid="{00000000-0005-0000-0000-000064CE0000}"/>
    <cellStyle name="Normal 8 5 2 2 4 2 2" xfId="53579" xr:uid="{00000000-0005-0000-0000-000065CE0000}"/>
    <cellStyle name="Normal 8 5 2 2 4 3" xfId="53580" xr:uid="{00000000-0005-0000-0000-000066CE0000}"/>
    <cellStyle name="Normal 8 5 2 2 4 3 2" xfId="53581" xr:uid="{00000000-0005-0000-0000-000067CE0000}"/>
    <cellStyle name="Normal 8 5 2 2 4 3 2 2" xfId="53582" xr:uid="{00000000-0005-0000-0000-000068CE0000}"/>
    <cellStyle name="Normal 8 5 2 2 4 3 3" xfId="53583" xr:uid="{00000000-0005-0000-0000-000069CE0000}"/>
    <cellStyle name="Normal 8 5 2 2 4 4" xfId="53584" xr:uid="{00000000-0005-0000-0000-00006ACE0000}"/>
    <cellStyle name="Normal 8 5 2 2 4 5" xfId="53585" xr:uid="{00000000-0005-0000-0000-00006BCE0000}"/>
    <cellStyle name="Normal 8 5 2 2 5" xfId="53586" xr:uid="{00000000-0005-0000-0000-00006CCE0000}"/>
    <cellStyle name="Normal 8 5 2 2 5 2" xfId="53587" xr:uid="{00000000-0005-0000-0000-00006DCE0000}"/>
    <cellStyle name="Normal 8 5 2 2 6" xfId="53588" xr:uid="{00000000-0005-0000-0000-00006ECE0000}"/>
    <cellStyle name="Normal 8 5 2 2 6 2" xfId="53589" xr:uid="{00000000-0005-0000-0000-00006FCE0000}"/>
    <cellStyle name="Normal 8 5 2 2 6 2 2" xfId="53590" xr:uid="{00000000-0005-0000-0000-000070CE0000}"/>
    <cellStyle name="Normal 8 5 2 2 6 3" xfId="53591" xr:uid="{00000000-0005-0000-0000-000071CE0000}"/>
    <cellStyle name="Normal 8 5 2 2 7" xfId="53592" xr:uid="{00000000-0005-0000-0000-000072CE0000}"/>
    <cellStyle name="Normal 8 5 2 2 7 2" xfId="53593" xr:uid="{00000000-0005-0000-0000-000073CE0000}"/>
    <cellStyle name="Normal 8 5 2 2 8" xfId="53594" xr:uid="{00000000-0005-0000-0000-000074CE0000}"/>
    <cellStyle name="Normal 8 5 2 2 9" xfId="53595" xr:uid="{00000000-0005-0000-0000-000075CE0000}"/>
    <cellStyle name="Normal 8 5 2 2_T-straight with PEDs adjustor" xfId="53596" xr:uid="{00000000-0005-0000-0000-000076CE0000}"/>
    <cellStyle name="Normal 8 5 2 3" xfId="1532" xr:uid="{00000000-0005-0000-0000-000077CE0000}"/>
    <cellStyle name="Normal 8 5 2 3 2" xfId="53597" xr:uid="{00000000-0005-0000-0000-000078CE0000}"/>
    <cellStyle name="Normal 8 5 2 3 2 2" xfId="53598" xr:uid="{00000000-0005-0000-0000-000079CE0000}"/>
    <cellStyle name="Normal 8 5 2 3 2 2 2" xfId="53599" xr:uid="{00000000-0005-0000-0000-00007ACE0000}"/>
    <cellStyle name="Normal 8 5 2 3 2 3" xfId="53600" xr:uid="{00000000-0005-0000-0000-00007BCE0000}"/>
    <cellStyle name="Normal 8 5 2 3 2 3 2" xfId="53601" xr:uid="{00000000-0005-0000-0000-00007CCE0000}"/>
    <cellStyle name="Normal 8 5 2 3 2 3 2 2" xfId="53602" xr:uid="{00000000-0005-0000-0000-00007DCE0000}"/>
    <cellStyle name="Normal 8 5 2 3 2 3 3" xfId="53603" xr:uid="{00000000-0005-0000-0000-00007ECE0000}"/>
    <cellStyle name="Normal 8 5 2 3 2 4" xfId="53604" xr:uid="{00000000-0005-0000-0000-00007FCE0000}"/>
    <cellStyle name="Normal 8 5 2 3 2 5" xfId="53605" xr:uid="{00000000-0005-0000-0000-000080CE0000}"/>
    <cellStyle name="Normal 8 5 2 3 3" xfId="53606" xr:uid="{00000000-0005-0000-0000-000081CE0000}"/>
    <cellStyle name="Normal 8 5 2 3 3 2" xfId="53607" xr:uid="{00000000-0005-0000-0000-000082CE0000}"/>
    <cellStyle name="Normal 8 5 2 3 4" xfId="53608" xr:uid="{00000000-0005-0000-0000-000083CE0000}"/>
    <cellStyle name="Normal 8 5 2 3 4 2" xfId="53609" xr:uid="{00000000-0005-0000-0000-000084CE0000}"/>
    <cellStyle name="Normal 8 5 2 3 4 2 2" xfId="53610" xr:uid="{00000000-0005-0000-0000-000085CE0000}"/>
    <cellStyle name="Normal 8 5 2 3 4 3" xfId="53611" xr:uid="{00000000-0005-0000-0000-000086CE0000}"/>
    <cellStyle name="Normal 8 5 2 3 5" xfId="53612" xr:uid="{00000000-0005-0000-0000-000087CE0000}"/>
    <cellStyle name="Normal 8 5 2 3 6" xfId="53613" xr:uid="{00000000-0005-0000-0000-000088CE0000}"/>
    <cellStyle name="Normal 8 5 2 4" xfId="53614" xr:uid="{00000000-0005-0000-0000-000089CE0000}"/>
    <cellStyle name="Normal 8 5 2 4 2" xfId="53615" xr:uid="{00000000-0005-0000-0000-00008ACE0000}"/>
    <cellStyle name="Normal 8 5 2 4 2 2" xfId="53616" xr:uid="{00000000-0005-0000-0000-00008BCE0000}"/>
    <cellStyle name="Normal 8 5 2 4 2 3" xfId="53617" xr:uid="{00000000-0005-0000-0000-00008CCE0000}"/>
    <cellStyle name="Normal 8 5 2 4 2 4" xfId="53618" xr:uid="{00000000-0005-0000-0000-00008DCE0000}"/>
    <cellStyle name="Normal 8 5 2 4 3" xfId="53619" xr:uid="{00000000-0005-0000-0000-00008ECE0000}"/>
    <cellStyle name="Normal 8 5 2 4 3 2" xfId="53620" xr:uid="{00000000-0005-0000-0000-00008FCE0000}"/>
    <cellStyle name="Normal 8 5 2 4 3 2 2" xfId="53621" xr:uid="{00000000-0005-0000-0000-000090CE0000}"/>
    <cellStyle name="Normal 8 5 2 4 3 3" xfId="53622" xr:uid="{00000000-0005-0000-0000-000091CE0000}"/>
    <cellStyle name="Normal 8 5 2 4 4" xfId="53623" xr:uid="{00000000-0005-0000-0000-000092CE0000}"/>
    <cellStyle name="Normal 8 5 2 4 5" xfId="53624" xr:uid="{00000000-0005-0000-0000-000093CE0000}"/>
    <cellStyle name="Normal 8 5 2 5" xfId="53625" xr:uid="{00000000-0005-0000-0000-000094CE0000}"/>
    <cellStyle name="Normal 8 5 2 5 2" xfId="53626" xr:uid="{00000000-0005-0000-0000-000095CE0000}"/>
    <cellStyle name="Normal 8 5 2 5 2 2" xfId="53627" xr:uid="{00000000-0005-0000-0000-000096CE0000}"/>
    <cellStyle name="Normal 8 5 2 5 3" xfId="53628" xr:uid="{00000000-0005-0000-0000-000097CE0000}"/>
    <cellStyle name="Normal 8 5 2 5 3 2" xfId="53629" xr:uid="{00000000-0005-0000-0000-000098CE0000}"/>
    <cellStyle name="Normal 8 5 2 5 3 2 2" xfId="53630" xr:uid="{00000000-0005-0000-0000-000099CE0000}"/>
    <cellStyle name="Normal 8 5 2 5 3 3" xfId="53631" xr:uid="{00000000-0005-0000-0000-00009ACE0000}"/>
    <cellStyle name="Normal 8 5 2 5 4" xfId="53632" xr:uid="{00000000-0005-0000-0000-00009BCE0000}"/>
    <cellStyle name="Normal 8 5 2 5 5" xfId="53633" xr:uid="{00000000-0005-0000-0000-00009CCE0000}"/>
    <cellStyle name="Normal 8 5 2 6" xfId="53634" xr:uid="{00000000-0005-0000-0000-00009DCE0000}"/>
    <cellStyle name="Normal 8 5 2 6 2" xfId="53635" xr:uid="{00000000-0005-0000-0000-00009ECE0000}"/>
    <cellStyle name="Normal 8 5 2 7" xfId="53636" xr:uid="{00000000-0005-0000-0000-00009FCE0000}"/>
    <cellStyle name="Normal 8 5 2 7 2" xfId="53637" xr:uid="{00000000-0005-0000-0000-0000A0CE0000}"/>
    <cellStyle name="Normal 8 5 2 7 2 2" xfId="53638" xr:uid="{00000000-0005-0000-0000-0000A1CE0000}"/>
    <cellStyle name="Normal 8 5 2 7 3" xfId="53639" xr:uid="{00000000-0005-0000-0000-0000A2CE0000}"/>
    <cellStyle name="Normal 8 5 2 8" xfId="53640" xr:uid="{00000000-0005-0000-0000-0000A3CE0000}"/>
    <cellStyle name="Normal 8 5 2 8 2" xfId="53641" xr:uid="{00000000-0005-0000-0000-0000A4CE0000}"/>
    <cellStyle name="Normal 8 5 2 9" xfId="53642" xr:uid="{00000000-0005-0000-0000-0000A5CE0000}"/>
    <cellStyle name="Normal 8 5 2_T-straight with PEDs adjustor" xfId="53643" xr:uid="{00000000-0005-0000-0000-0000A6CE0000}"/>
    <cellStyle name="Normal 8 5 3" xfId="1533" xr:uid="{00000000-0005-0000-0000-0000A7CE0000}"/>
    <cellStyle name="Normal 8 5 3 2" xfId="1534" xr:uid="{00000000-0005-0000-0000-0000A8CE0000}"/>
    <cellStyle name="Normal 8 5 3 2 2" xfId="53644" xr:uid="{00000000-0005-0000-0000-0000A9CE0000}"/>
    <cellStyle name="Normal 8 5 3 2 2 2" xfId="53645" xr:uid="{00000000-0005-0000-0000-0000AACE0000}"/>
    <cellStyle name="Normal 8 5 3 2 2 2 2" xfId="53646" xr:uid="{00000000-0005-0000-0000-0000ABCE0000}"/>
    <cellStyle name="Normal 8 5 3 2 2 3" xfId="53647" xr:uid="{00000000-0005-0000-0000-0000ACCE0000}"/>
    <cellStyle name="Normal 8 5 3 2 2 3 2" xfId="53648" xr:uid="{00000000-0005-0000-0000-0000ADCE0000}"/>
    <cellStyle name="Normal 8 5 3 2 2 3 2 2" xfId="53649" xr:uid="{00000000-0005-0000-0000-0000AECE0000}"/>
    <cellStyle name="Normal 8 5 3 2 2 3 3" xfId="53650" xr:uid="{00000000-0005-0000-0000-0000AFCE0000}"/>
    <cellStyle name="Normal 8 5 3 2 2 4" xfId="53651" xr:uid="{00000000-0005-0000-0000-0000B0CE0000}"/>
    <cellStyle name="Normal 8 5 3 2 2 5" xfId="53652" xr:uid="{00000000-0005-0000-0000-0000B1CE0000}"/>
    <cellStyle name="Normal 8 5 3 2 3" xfId="53653" xr:uid="{00000000-0005-0000-0000-0000B2CE0000}"/>
    <cellStyle name="Normal 8 5 3 2 3 2" xfId="53654" xr:uid="{00000000-0005-0000-0000-0000B3CE0000}"/>
    <cellStyle name="Normal 8 5 3 2 4" xfId="53655" xr:uid="{00000000-0005-0000-0000-0000B4CE0000}"/>
    <cellStyle name="Normal 8 5 3 2 4 2" xfId="53656" xr:uid="{00000000-0005-0000-0000-0000B5CE0000}"/>
    <cellStyle name="Normal 8 5 3 2 4 2 2" xfId="53657" xr:uid="{00000000-0005-0000-0000-0000B6CE0000}"/>
    <cellStyle name="Normal 8 5 3 2 4 3" xfId="53658" xr:uid="{00000000-0005-0000-0000-0000B7CE0000}"/>
    <cellStyle name="Normal 8 5 3 2 5" xfId="53659" xr:uid="{00000000-0005-0000-0000-0000B8CE0000}"/>
    <cellStyle name="Normal 8 5 3 2 6" xfId="53660" xr:uid="{00000000-0005-0000-0000-0000B9CE0000}"/>
    <cellStyle name="Normal 8 5 3 3" xfId="53661" xr:uid="{00000000-0005-0000-0000-0000BACE0000}"/>
    <cellStyle name="Normal 8 5 3 3 2" xfId="53662" xr:uid="{00000000-0005-0000-0000-0000BBCE0000}"/>
    <cellStyle name="Normal 8 5 3 3 2 2" xfId="53663" xr:uid="{00000000-0005-0000-0000-0000BCCE0000}"/>
    <cellStyle name="Normal 8 5 3 3 2 3" xfId="53664" xr:uid="{00000000-0005-0000-0000-0000BDCE0000}"/>
    <cellStyle name="Normal 8 5 3 3 2 4" xfId="53665" xr:uid="{00000000-0005-0000-0000-0000BECE0000}"/>
    <cellStyle name="Normal 8 5 3 3 3" xfId="53666" xr:uid="{00000000-0005-0000-0000-0000BFCE0000}"/>
    <cellStyle name="Normal 8 5 3 3 3 2" xfId="53667" xr:uid="{00000000-0005-0000-0000-0000C0CE0000}"/>
    <cellStyle name="Normal 8 5 3 3 3 2 2" xfId="53668" xr:uid="{00000000-0005-0000-0000-0000C1CE0000}"/>
    <cellStyle name="Normal 8 5 3 3 3 3" xfId="53669" xr:uid="{00000000-0005-0000-0000-0000C2CE0000}"/>
    <cellStyle name="Normal 8 5 3 3 4" xfId="53670" xr:uid="{00000000-0005-0000-0000-0000C3CE0000}"/>
    <cellStyle name="Normal 8 5 3 3 5" xfId="53671" xr:uid="{00000000-0005-0000-0000-0000C4CE0000}"/>
    <cellStyle name="Normal 8 5 3 4" xfId="53672" xr:uid="{00000000-0005-0000-0000-0000C5CE0000}"/>
    <cellStyle name="Normal 8 5 3 4 2" xfId="53673" xr:uid="{00000000-0005-0000-0000-0000C6CE0000}"/>
    <cellStyle name="Normal 8 5 3 4 2 2" xfId="53674" xr:uid="{00000000-0005-0000-0000-0000C7CE0000}"/>
    <cellStyle name="Normal 8 5 3 4 3" xfId="53675" xr:uid="{00000000-0005-0000-0000-0000C8CE0000}"/>
    <cellStyle name="Normal 8 5 3 4 3 2" xfId="53676" xr:uid="{00000000-0005-0000-0000-0000C9CE0000}"/>
    <cellStyle name="Normal 8 5 3 4 3 2 2" xfId="53677" xr:uid="{00000000-0005-0000-0000-0000CACE0000}"/>
    <cellStyle name="Normal 8 5 3 4 3 3" xfId="53678" xr:uid="{00000000-0005-0000-0000-0000CBCE0000}"/>
    <cellStyle name="Normal 8 5 3 4 4" xfId="53679" xr:uid="{00000000-0005-0000-0000-0000CCCE0000}"/>
    <cellStyle name="Normal 8 5 3 4 5" xfId="53680" xr:uid="{00000000-0005-0000-0000-0000CDCE0000}"/>
    <cellStyle name="Normal 8 5 3 5" xfId="53681" xr:uid="{00000000-0005-0000-0000-0000CECE0000}"/>
    <cellStyle name="Normal 8 5 3 5 2" xfId="53682" xr:uid="{00000000-0005-0000-0000-0000CFCE0000}"/>
    <cellStyle name="Normal 8 5 3 6" xfId="53683" xr:uid="{00000000-0005-0000-0000-0000D0CE0000}"/>
    <cellStyle name="Normal 8 5 3 6 2" xfId="53684" xr:uid="{00000000-0005-0000-0000-0000D1CE0000}"/>
    <cellStyle name="Normal 8 5 3 6 2 2" xfId="53685" xr:uid="{00000000-0005-0000-0000-0000D2CE0000}"/>
    <cellStyle name="Normal 8 5 3 6 3" xfId="53686" xr:uid="{00000000-0005-0000-0000-0000D3CE0000}"/>
    <cellStyle name="Normal 8 5 3 7" xfId="53687" xr:uid="{00000000-0005-0000-0000-0000D4CE0000}"/>
    <cellStyle name="Normal 8 5 3 7 2" xfId="53688" xr:uid="{00000000-0005-0000-0000-0000D5CE0000}"/>
    <cellStyle name="Normal 8 5 3 8" xfId="53689" xr:uid="{00000000-0005-0000-0000-0000D6CE0000}"/>
    <cellStyle name="Normal 8 5 3 9" xfId="53690" xr:uid="{00000000-0005-0000-0000-0000D7CE0000}"/>
    <cellStyle name="Normal 8 5 3_T-straight with PEDs adjustor" xfId="53691" xr:uid="{00000000-0005-0000-0000-0000D8CE0000}"/>
    <cellStyle name="Normal 8 5 4" xfId="1535" xr:uid="{00000000-0005-0000-0000-0000D9CE0000}"/>
    <cellStyle name="Normal 8 5 4 2" xfId="53692" xr:uid="{00000000-0005-0000-0000-0000DACE0000}"/>
    <cellStyle name="Normal 8 5 4 2 2" xfId="53693" xr:uid="{00000000-0005-0000-0000-0000DBCE0000}"/>
    <cellStyle name="Normal 8 5 4 2 2 2" xfId="53694" xr:uid="{00000000-0005-0000-0000-0000DCCE0000}"/>
    <cellStyle name="Normal 8 5 4 2 3" xfId="53695" xr:uid="{00000000-0005-0000-0000-0000DDCE0000}"/>
    <cellStyle name="Normal 8 5 4 2 3 2" xfId="53696" xr:uid="{00000000-0005-0000-0000-0000DECE0000}"/>
    <cellStyle name="Normal 8 5 4 2 3 2 2" xfId="53697" xr:uid="{00000000-0005-0000-0000-0000DFCE0000}"/>
    <cellStyle name="Normal 8 5 4 2 3 3" xfId="53698" xr:uid="{00000000-0005-0000-0000-0000E0CE0000}"/>
    <cellStyle name="Normal 8 5 4 2 4" xfId="53699" xr:uid="{00000000-0005-0000-0000-0000E1CE0000}"/>
    <cellStyle name="Normal 8 5 4 2 5" xfId="53700" xr:uid="{00000000-0005-0000-0000-0000E2CE0000}"/>
    <cellStyle name="Normal 8 5 4 3" xfId="53701" xr:uid="{00000000-0005-0000-0000-0000E3CE0000}"/>
    <cellStyle name="Normal 8 5 4 3 2" xfId="53702" xr:uid="{00000000-0005-0000-0000-0000E4CE0000}"/>
    <cellStyle name="Normal 8 5 4 4" xfId="53703" xr:uid="{00000000-0005-0000-0000-0000E5CE0000}"/>
    <cellStyle name="Normal 8 5 4 4 2" xfId="53704" xr:uid="{00000000-0005-0000-0000-0000E6CE0000}"/>
    <cellStyle name="Normal 8 5 4 4 2 2" xfId="53705" xr:uid="{00000000-0005-0000-0000-0000E7CE0000}"/>
    <cellStyle name="Normal 8 5 4 4 3" xfId="53706" xr:uid="{00000000-0005-0000-0000-0000E8CE0000}"/>
    <cellStyle name="Normal 8 5 4 5" xfId="53707" xr:uid="{00000000-0005-0000-0000-0000E9CE0000}"/>
    <cellStyle name="Normal 8 5 4 6" xfId="53708" xr:uid="{00000000-0005-0000-0000-0000EACE0000}"/>
    <cellStyle name="Normal 8 5 5" xfId="53709" xr:uid="{00000000-0005-0000-0000-0000EBCE0000}"/>
    <cellStyle name="Normal 8 5 5 2" xfId="53710" xr:uid="{00000000-0005-0000-0000-0000ECCE0000}"/>
    <cellStyle name="Normal 8 5 5 2 2" xfId="53711" xr:uid="{00000000-0005-0000-0000-0000EDCE0000}"/>
    <cellStyle name="Normal 8 5 5 2 3" xfId="53712" xr:uid="{00000000-0005-0000-0000-0000EECE0000}"/>
    <cellStyle name="Normal 8 5 5 2 4" xfId="53713" xr:uid="{00000000-0005-0000-0000-0000EFCE0000}"/>
    <cellStyle name="Normal 8 5 5 3" xfId="53714" xr:uid="{00000000-0005-0000-0000-0000F0CE0000}"/>
    <cellStyle name="Normal 8 5 5 3 2" xfId="53715" xr:uid="{00000000-0005-0000-0000-0000F1CE0000}"/>
    <cellStyle name="Normal 8 5 5 3 2 2" xfId="53716" xr:uid="{00000000-0005-0000-0000-0000F2CE0000}"/>
    <cellStyle name="Normal 8 5 5 3 3" xfId="53717" xr:uid="{00000000-0005-0000-0000-0000F3CE0000}"/>
    <cellStyle name="Normal 8 5 5 4" xfId="53718" xr:uid="{00000000-0005-0000-0000-0000F4CE0000}"/>
    <cellStyle name="Normal 8 5 5 5" xfId="53719" xr:uid="{00000000-0005-0000-0000-0000F5CE0000}"/>
    <cellStyle name="Normal 8 5 6" xfId="53720" xr:uid="{00000000-0005-0000-0000-0000F6CE0000}"/>
    <cellStyle name="Normal 8 5 6 2" xfId="53721" xr:uid="{00000000-0005-0000-0000-0000F7CE0000}"/>
    <cellStyle name="Normal 8 5 6 2 2" xfId="53722" xr:uid="{00000000-0005-0000-0000-0000F8CE0000}"/>
    <cellStyle name="Normal 8 5 6 3" xfId="53723" xr:uid="{00000000-0005-0000-0000-0000F9CE0000}"/>
    <cellStyle name="Normal 8 5 6 3 2" xfId="53724" xr:uid="{00000000-0005-0000-0000-0000FACE0000}"/>
    <cellStyle name="Normal 8 5 6 3 2 2" xfId="53725" xr:uid="{00000000-0005-0000-0000-0000FBCE0000}"/>
    <cellStyle name="Normal 8 5 6 3 3" xfId="53726" xr:uid="{00000000-0005-0000-0000-0000FCCE0000}"/>
    <cellStyle name="Normal 8 5 6 4" xfId="53727" xr:uid="{00000000-0005-0000-0000-0000FDCE0000}"/>
    <cellStyle name="Normal 8 5 6 5" xfId="53728" xr:uid="{00000000-0005-0000-0000-0000FECE0000}"/>
    <cellStyle name="Normal 8 5 7" xfId="53729" xr:uid="{00000000-0005-0000-0000-0000FFCE0000}"/>
    <cellStyle name="Normal 8 5 7 2" xfId="53730" xr:uid="{00000000-0005-0000-0000-000000CF0000}"/>
    <cellStyle name="Normal 8 5 8" xfId="53731" xr:uid="{00000000-0005-0000-0000-000001CF0000}"/>
    <cellStyle name="Normal 8 5 8 2" xfId="53732" xr:uid="{00000000-0005-0000-0000-000002CF0000}"/>
    <cellStyle name="Normal 8 5 8 2 2" xfId="53733" xr:uid="{00000000-0005-0000-0000-000003CF0000}"/>
    <cellStyle name="Normal 8 5 8 3" xfId="53734" xr:uid="{00000000-0005-0000-0000-000004CF0000}"/>
    <cellStyle name="Normal 8 5 9" xfId="53735" xr:uid="{00000000-0005-0000-0000-000005CF0000}"/>
    <cellStyle name="Normal 8 5 9 2" xfId="53736" xr:uid="{00000000-0005-0000-0000-000006CF0000}"/>
    <cellStyle name="Normal 8 5_T-straight with PEDs adjustor" xfId="53737" xr:uid="{00000000-0005-0000-0000-000007CF0000}"/>
    <cellStyle name="Normal 8 6" xfId="1536" xr:uid="{00000000-0005-0000-0000-000008CF0000}"/>
    <cellStyle name="Normal 8 6 10" xfId="53738" xr:uid="{00000000-0005-0000-0000-000009CF0000}"/>
    <cellStyle name="Normal 8 6 11" xfId="53739" xr:uid="{00000000-0005-0000-0000-00000ACF0000}"/>
    <cellStyle name="Normal 8 6 2" xfId="1537" xr:uid="{00000000-0005-0000-0000-00000BCF0000}"/>
    <cellStyle name="Normal 8 6 2 10" xfId="53740" xr:uid="{00000000-0005-0000-0000-00000CCF0000}"/>
    <cellStyle name="Normal 8 6 2 2" xfId="1538" xr:uid="{00000000-0005-0000-0000-00000DCF0000}"/>
    <cellStyle name="Normal 8 6 2 2 2" xfId="53741" xr:uid="{00000000-0005-0000-0000-00000ECF0000}"/>
    <cellStyle name="Normal 8 6 2 2 2 2" xfId="53742" xr:uid="{00000000-0005-0000-0000-00000FCF0000}"/>
    <cellStyle name="Normal 8 6 2 2 2 2 2" xfId="53743" xr:uid="{00000000-0005-0000-0000-000010CF0000}"/>
    <cellStyle name="Normal 8 6 2 2 2 2 2 2" xfId="53744" xr:uid="{00000000-0005-0000-0000-000011CF0000}"/>
    <cellStyle name="Normal 8 6 2 2 2 2 3" xfId="53745" xr:uid="{00000000-0005-0000-0000-000012CF0000}"/>
    <cellStyle name="Normal 8 6 2 2 2 2 3 2" xfId="53746" xr:uid="{00000000-0005-0000-0000-000013CF0000}"/>
    <cellStyle name="Normal 8 6 2 2 2 2 3 2 2" xfId="53747" xr:uid="{00000000-0005-0000-0000-000014CF0000}"/>
    <cellStyle name="Normal 8 6 2 2 2 2 3 3" xfId="53748" xr:uid="{00000000-0005-0000-0000-000015CF0000}"/>
    <cellStyle name="Normal 8 6 2 2 2 2 4" xfId="53749" xr:uid="{00000000-0005-0000-0000-000016CF0000}"/>
    <cellStyle name="Normal 8 6 2 2 2 3" xfId="53750" xr:uid="{00000000-0005-0000-0000-000017CF0000}"/>
    <cellStyle name="Normal 8 6 2 2 2 3 2" xfId="53751" xr:uid="{00000000-0005-0000-0000-000018CF0000}"/>
    <cellStyle name="Normal 8 6 2 2 2 4" xfId="53752" xr:uid="{00000000-0005-0000-0000-000019CF0000}"/>
    <cellStyle name="Normal 8 6 2 2 2 4 2" xfId="53753" xr:uid="{00000000-0005-0000-0000-00001ACF0000}"/>
    <cellStyle name="Normal 8 6 2 2 2 4 2 2" xfId="53754" xr:uid="{00000000-0005-0000-0000-00001BCF0000}"/>
    <cellStyle name="Normal 8 6 2 2 2 4 3" xfId="53755" xr:uid="{00000000-0005-0000-0000-00001CCF0000}"/>
    <cellStyle name="Normal 8 6 2 2 2 5" xfId="53756" xr:uid="{00000000-0005-0000-0000-00001DCF0000}"/>
    <cellStyle name="Normal 8 6 2 2 2 6" xfId="53757" xr:uid="{00000000-0005-0000-0000-00001ECF0000}"/>
    <cellStyle name="Normal 8 6 2 2 3" xfId="53758" xr:uid="{00000000-0005-0000-0000-00001FCF0000}"/>
    <cellStyle name="Normal 8 6 2 2 3 2" xfId="53759" xr:uid="{00000000-0005-0000-0000-000020CF0000}"/>
    <cellStyle name="Normal 8 6 2 2 3 2 2" xfId="53760" xr:uid="{00000000-0005-0000-0000-000021CF0000}"/>
    <cellStyle name="Normal 8 6 2 2 3 3" xfId="53761" xr:uid="{00000000-0005-0000-0000-000022CF0000}"/>
    <cellStyle name="Normal 8 6 2 2 3 3 2" xfId="53762" xr:uid="{00000000-0005-0000-0000-000023CF0000}"/>
    <cellStyle name="Normal 8 6 2 2 3 3 2 2" xfId="53763" xr:uid="{00000000-0005-0000-0000-000024CF0000}"/>
    <cellStyle name="Normal 8 6 2 2 3 3 3" xfId="53764" xr:uid="{00000000-0005-0000-0000-000025CF0000}"/>
    <cellStyle name="Normal 8 6 2 2 3 4" xfId="53765" xr:uid="{00000000-0005-0000-0000-000026CF0000}"/>
    <cellStyle name="Normal 8 6 2 2 4" xfId="53766" xr:uid="{00000000-0005-0000-0000-000027CF0000}"/>
    <cellStyle name="Normal 8 6 2 2 4 2" xfId="53767" xr:uid="{00000000-0005-0000-0000-000028CF0000}"/>
    <cellStyle name="Normal 8 6 2 2 4 2 2" xfId="53768" xr:uid="{00000000-0005-0000-0000-000029CF0000}"/>
    <cellStyle name="Normal 8 6 2 2 4 3" xfId="53769" xr:uid="{00000000-0005-0000-0000-00002ACF0000}"/>
    <cellStyle name="Normal 8 6 2 2 4 3 2" xfId="53770" xr:uid="{00000000-0005-0000-0000-00002BCF0000}"/>
    <cellStyle name="Normal 8 6 2 2 4 3 2 2" xfId="53771" xr:uid="{00000000-0005-0000-0000-00002CCF0000}"/>
    <cellStyle name="Normal 8 6 2 2 4 3 3" xfId="53772" xr:uid="{00000000-0005-0000-0000-00002DCF0000}"/>
    <cellStyle name="Normal 8 6 2 2 4 4" xfId="53773" xr:uid="{00000000-0005-0000-0000-00002ECF0000}"/>
    <cellStyle name="Normal 8 6 2 2 5" xfId="53774" xr:uid="{00000000-0005-0000-0000-00002FCF0000}"/>
    <cellStyle name="Normal 8 6 2 2 5 2" xfId="53775" xr:uid="{00000000-0005-0000-0000-000030CF0000}"/>
    <cellStyle name="Normal 8 6 2 2 6" xfId="53776" xr:uid="{00000000-0005-0000-0000-000031CF0000}"/>
    <cellStyle name="Normal 8 6 2 2 6 2" xfId="53777" xr:uid="{00000000-0005-0000-0000-000032CF0000}"/>
    <cellStyle name="Normal 8 6 2 2 6 2 2" xfId="53778" xr:uid="{00000000-0005-0000-0000-000033CF0000}"/>
    <cellStyle name="Normal 8 6 2 2 6 3" xfId="53779" xr:uid="{00000000-0005-0000-0000-000034CF0000}"/>
    <cellStyle name="Normal 8 6 2 2 7" xfId="53780" xr:uid="{00000000-0005-0000-0000-000035CF0000}"/>
    <cellStyle name="Normal 8 6 2 2 7 2" xfId="53781" xr:uid="{00000000-0005-0000-0000-000036CF0000}"/>
    <cellStyle name="Normal 8 6 2 2 8" xfId="53782" xr:uid="{00000000-0005-0000-0000-000037CF0000}"/>
    <cellStyle name="Normal 8 6 2 2 9" xfId="53783" xr:uid="{00000000-0005-0000-0000-000038CF0000}"/>
    <cellStyle name="Normal 8 6 2 3" xfId="53784" xr:uid="{00000000-0005-0000-0000-000039CF0000}"/>
    <cellStyle name="Normal 8 6 2 3 2" xfId="53785" xr:uid="{00000000-0005-0000-0000-00003ACF0000}"/>
    <cellStyle name="Normal 8 6 2 3 2 2" xfId="53786" xr:uid="{00000000-0005-0000-0000-00003BCF0000}"/>
    <cellStyle name="Normal 8 6 2 3 2 2 2" xfId="53787" xr:uid="{00000000-0005-0000-0000-00003CCF0000}"/>
    <cellStyle name="Normal 8 6 2 3 2 3" xfId="53788" xr:uid="{00000000-0005-0000-0000-00003DCF0000}"/>
    <cellStyle name="Normal 8 6 2 3 2 3 2" xfId="53789" xr:uid="{00000000-0005-0000-0000-00003ECF0000}"/>
    <cellStyle name="Normal 8 6 2 3 2 3 2 2" xfId="53790" xr:uid="{00000000-0005-0000-0000-00003FCF0000}"/>
    <cellStyle name="Normal 8 6 2 3 2 3 3" xfId="53791" xr:uid="{00000000-0005-0000-0000-000040CF0000}"/>
    <cellStyle name="Normal 8 6 2 3 2 4" xfId="53792" xr:uid="{00000000-0005-0000-0000-000041CF0000}"/>
    <cellStyle name="Normal 8 6 2 3 2 5" xfId="53793" xr:uid="{00000000-0005-0000-0000-000042CF0000}"/>
    <cellStyle name="Normal 8 6 2 3 3" xfId="53794" xr:uid="{00000000-0005-0000-0000-000043CF0000}"/>
    <cellStyle name="Normal 8 6 2 3 3 2" xfId="53795" xr:uid="{00000000-0005-0000-0000-000044CF0000}"/>
    <cellStyle name="Normal 8 6 2 3 4" xfId="53796" xr:uid="{00000000-0005-0000-0000-000045CF0000}"/>
    <cellStyle name="Normal 8 6 2 3 4 2" xfId="53797" xr:uid="{00000000-0005-0000-0000-000046CF0000}"/>
    <cellStyle name="Normal 8 6 2 3 4 2 2" xfId="53798" xr:uid="{00000000-0005-0000-0000-000047CF0000}"/>
    <cellStyle name="Normal 8 6 2 3 4 3" xfId="53799" xr:uid="{00000000-0005-0000-0000-000048CF0000}"/>
    <cellStyle name="Normal 8 6 2 3 5" xfId="53800" xr:uid="{00000000-0005-0000-0000-000049CF0000}"/>
    <cellStyle name="Normal 8 6 2 3 6" xfId="53801" xr:uid="{00000000-0005-0000-0000-00004ACF0000}"/>
    <cellStyle name="Normal 8 6 2 4" xfId="53802" xr:uid="{00000000-0005-0000-0000-00004BCF0000}"/>
    <cellStyle name="Normal 8 6 2 4 2" xfId="53803" xr:uid="{00000000-0005-0000-0000-00004CCF0000}"/>
    <cellStyle name="Normal 8 6 2 4 2 2" xfId="53804" xr:uid="{00000000-0005-0000-0000-00004DCF0000}"/>
    <cellStyle name="Normal 8 6 2 4 3" xfId="53805" xr:uid="{00000000-0005-0000-0000-00004ECF0000}"/>
    <cellStyle name="Normal 8 6 2 4 3 2" xfId="53806" xr:uid="{00000000-0005-0000-0000-00004FCF0000}"/>
    <cellStyle name="Normal 8 6 2 4 3 2 2" xfId="53807" xr:uid="{00000000-0005-0000-0000-000050CF0000}"/>
    <cellStyle name="Normal 8 6 2 4 3 3" xfId="53808" xr:uid="{00000000-0005-0000-0000-000051CF0000}"/>
    <cellStyle name="Normal 8 6 2 4 4" xfId="53809" xr:uid="{00000000-0005-0000-0000-000052CF0000}"/>
    <cellStyle name="Normal 8 6 2 4 5" xfId="53810" xr:uid="{00000000-0005-0000-0000-000053CF0000}"/>
    <cellStyle name="Normal 8 6 2 5" xfId="53811" xr:uid="{00000000-0005-0000-0000-000054CF0000}"/>
    <cellStyle name="Normal 8 6 2 5 2" xfId="53812" xr:uid="{00000000-0005-0000-0000-000055CF0000}"/>
    <cellStyle name="Normal 8 6 2 5 2 2" xfId="53813" xr:uid="{00000000-0005-0000-0000-000056CF0000}"/>
    <cellStyle name="Normal 8 6 2 5 3" xfId="53814" xr:uid="{00000000-0005-0000-0000-000057CF0000}"/>
    <cellStyle name="Normal 8 6 2 5 3 2" xfId="53815" xr:uid="{00000000-0005-0000-0000-000058CF0000}"/>
    <cellStyle name="Normal 8 6 2 5 3 2 2" xfId="53816" xr:uid="{00000000-0005-0000-0000-000059CF0000}"/>
    <cellStyle name="Normal 8 6 2 5 3 3" xfId="53817" xr:uid="{00000000-0005-0000-0000-00005ACF0000}"/>
    <cellStyle name="Normal 8 6 2 5 4" xfId="53818" xr:uid="{00000000-0005-0000-0000-00005BCF0000}"/>
    <cellStyle name="Normal 8 6 2 6" xfId="53819" xr:uid="{00000000-0005-0000-0000-00005CCF0000}"/>
    <cellStyle name="Normal 8 6 2 6 2" xfId="53820" xr:uid="{00000000-0005-0000-0000-00005DCF0000}"/>
    <cellStyle name="Normal 8 6 2 7" xfId="53821" xr:uid="{00000000-0005-0000-0000-00005ECF0000}"/>
    <cellStyle name="Normal 8 6 2 7 2" xfId="53822" xr:uid="{00000000-0005-0000-0000-00005FCF0000}"/>
    <cellStyle name="Normal 8 6 2 7 2 2" xfId="53823" xr:uid="{00000000-0005-0000-0000-000060CF0000}"/>
    <cellStyle name="Normal 8 6 2 7 3" xfId="53824" xr:uid="{00000000-0005-0000-0000-000061CF0000}"/>
    <cellStyle name="Normal 8 6 2 8" xfId="53825" xr:uid="{00000000-0005-0000-0000-000062CF0000}"/>
    <cellStyle name="Normal 8 6 2 8 2" xfId="53826" xr:uid="{00000000-0005-0000-0000-000063CF0000}"/>
    <cellStyle name="Normal 8 6 2 9" xfId="53827" xr:uid="{00000000-0005-0000-0000-000064CF0000}"/>
    <cellStyle name="Normal 8 6 2_T-straight with PEDs adjustor" xfId="53828" xr:uid="{00000000-0005-0000-0000-000065CF0000}"/>
    <cellStyle name="Normal 8 6 3" xfId="1539" xr:uid="{00000000-0005-0000-0000-000066CF0000}"/>
    <cellStyle name="Normal 8 6 3 2" xfId="53829" xr:uid="{00000000-0005-0000-0000-000067CF0000}"/>
    <cellStyle name="Normal 8 6 3 2 2" xfId="53830" xr:uid="{00000000-0005-0000-0000-000068CF0000}"/>
    <cellStyle name="Normal 8 6 3 2 2 2" xfId="53831" xr:uid="{00000000-0005-0000-0000-000069CF0000}"/>
    <cellStyle name="Normal 8 6 3 2 2 2 2" xfId="53832" xr:uid="{00000000-0005-0000-0000-00006ACF0000}"/>
    <cellStyle name="Normal 8 6 3 2 2 3" xfId="53833" xr:uid="{00000000-0005-0000-0000-00006BCF0000}"/>
    <cellStyle name="Normal 8 6 3 2 2 3 2" xfId="53834" xr:uid="{00000000-0005-0000-0000-00006CCF0000}"/>
    <cellStyle name="Normal 8 6 3 2 2 3 2 2" xfId="53835" xr:uid="{00000000-0005-0000-0000-00006DCF0000}"/>
    <cellStyle name="Normal 8 6 3 2 2 3 3" xfId="53836" xr:uid="{00000000-0005-0000-0000-00006ECF0000}"/>
    <cellStyle name="Normal 8 6 3 2 2 4" xfId="53837" xr:uid="{00000000-0005-0000-0000-00006FCF0000}"/>
    <cellStyle name="Normal 8 6 3 2 3" xfId="53838" xr:uid="{00000000-0005-0000-0000-000070CF0000}"/>
    <cellStyle name="Normal 8 6 3 2 3 2" xfId="53839" xr:uid="{00000000-0005-0000-0000-000071CF0000}"/>
    <cellStyle name="Normal 8 6 3 2 4" xfId="53840" xr:uid="{00000000-0005-0000-0000-000072CF0000}"/>
    <cellStyle name="Normal 8 6 3 2 4 2" xfId="53841" xr:uid="{00000000-0005-0000-0000-000073CF0000}"/>
    <cellStyle name="Normal 8 6 3 2 4 2 2" xfId="53842" xr:uid="{00000000-0005-0000-0000-000074CF0000}"/>
    <cellStyle name="Normal 8 6 3 2 4 3" xfId="53843" xr:uid="{00000000-0005-0000-0000-000075CF0000}"/>
    <cellStyle name="Normal 8 6 3 2 5" xfId="53844" xr:uid="{00000000-0005-0000-0000-000076CF0000}"/>
    <cellStyle name="Normal 8 6 3 2 6" xfId="53845" xr:uid="{00000000-0005-0000-0000-000077CF0000}"/>
    <cellStyle name="Normal 8 6 3 3" xfId="53846" xr:uid="{00000000-0005-0000-0000-000078CF0000}"/>
    <cellStyle name="Normal 8 6 3 3 2" xfId="53847" xr:uid="{00000000-0005-0000-0000-000079CF0000}"/>
    <cellStyle name="Normal 8 6 3 3 2 2" xfId="53848" xr:uid="{00000000-0005-0000-0000-00007ACF0000}"/>
    <cellStyle name="Normal 8 6 3 3 3" xfId="53849" xr:uid="{00000000-0005-0000-0000-00007BCF0000}"/>
    <cellStyle name="Normal 8 6 3 3 3 2" xfId="53850" xr:uid="{00000000-0005-0000-0000-00007CCF0000}"/>
    <cellStyle name="Normal 8 6 3 3 3 2 2" xfId="53851" xr:uid="{00000000-0005-0000-0000-00007DCF0000}"/>
    <cellStyle name="Normal 8 6 3 3 3 3" xfId="53852" xr:uid="{00000000-0005-0000-0000-00007ECF0000}"/>
    <cellStyle name="Normal 8 6 3 3 4" xfId="53853" xr:uid="{00000000-0005-0000-0000-00007FCF0000}"/>
    <cellStyle name="Normal 8 6 3 4" xfId="53854" xr:uid="{00000000-0005-0000-0000-000080CF0000}"/>
    <cellStyle name="Normal 8 6 3 4 2" xfId="53855" xr:uid="{00000000-0005-0000-0000-000081CF0000}"/>
    <cellStyle name="Normal 8 6 3 4 2 2" xfId="53856" xr:uid="{00000000-0005-0000-0000-000082CF0000}"/>
    <cellStyle name="Normal 8 6 3 4 3" xfId="53857" xr:uid="{00000000-0005-0000-0000-000083CF0000}"/>
    <cellStyle name="Normal 8 6 3 4 3 2" xfId="53858" xr:uid="{00000000-0005-0000-0000-000084CF0000}"/>
    <cellStyle name="Normal 8 6 3 4 3 2 2" xfId="53859" xr:uid="{00000000-0005-0000-0000-000085CF0000}"/>
    <cellStyle name="Normal 8 6 3 4 3 3" xfId="53860" xr:uid="{00000000-0005-0000-0000-000086CF0000}"/>
    <cellStyle name="Normal 8 6 3 4 4" xfId="53861" xr:uid="{00000000-0005-0000-0000-000087CF0000}"/>
    <cellStyle name="Normal 8 6 3 5" xfId="53862" xr:uid="{00000000-0005-0000-0000-000088CF0000}"/>
    <cellStyle name="Normal 8 6 3 5 2" xfId="53863" xr:uid="{00000000-0005-0000-0000-000089CF0000}"/>
    <cellStyle name="Normal 8 6 3 6" xfId="53864" xr:uid="{00000000-0005-0000-0000-00008ACF0000}"/>
    <cellStyle name="Normal 8 6 3 6 2" xfId="53865" xr:uid="{00000000-0005-0000-0000-00008BCF0000}"/>
    <cellStyle name="Normal 8 6 3 6 2 2" xfId="53866" xr:uid="{00000000-0005-0000-0000-00008CCF0000}"/>
    <cellStyle name="Normal 8 6 3 6 3" xfId="53867" xr:uid="{00000000-0005-0000-0000-00008DCF0000}"/>
    <cellStyle name="Normal 8 6 3 7" xfId="53868" xr:uid="{00000000-0005-0000-0000-00008ECF0000}"/>
    <cellStyle name="Normal 8 6 3 7 2" xfId="53869" xr:uid="{00000000-0005-0000-0000-00008FCF0000}"/>
    <cellStyle name="Normal 8 6 3 8" xfId="53870" xr:uid="{00000000-0005-0000-0000-000090CF0000}"/>
    <cellStyle name="Normal 8 6 3 9" xfId="53871" xr:uid="{00000000-0005-0000-0000-000091CF0000}"/>
    <cellStyle name="Normal 8 6 4" xfId="53872" xr:uid="{00000000-0005-0000-0000-000092CF0000}"/>
    <cellStyle name="Normal 8 6 4 2" xfId="53873" xr:uid="{00000000-0005-0000-0000-000093CF0000}"/>
    <cellStyle name="Normal 8 6 4 2 2" xfId="53874" xr:uid="{00000000-0005-0000-0000-000094CF0000}"/>
    <cellStyle name="Normal 8 6 4 2 2 2" xfId="53875" xr:uid="{00000000-0005-0000-0000-000095CF0000}"/>
    <cellStyle name="Normal 8 6 4 2 3" xfId="53876" xr:uid="{00000000-0005-0000-0000-000096CF0000}"/>
    <cellStyle name="Normal 8 6 4 2 3 2" xfId="53877" xr:uid="{00000000-0005-0000-0000-000097CF0000}"/>
    <cellStyle name="Normal 8 6 4 2 3 2 2" xfId="53878" xr:uid="{00000000-0005-0000-0000-000098CF0000}"/>
    <cellStyle name="Normal 8 6 4 2 3 3" xfId="53879" xr:uid="{00000000-0005-0000-0000-000099CF0000}"/>
    <cellStyle name="Normal 8 6 4 2 4" xfId="53880" xr:uid="{00000000-0005-0000-0000-00009ACF0000}"/>
    <cellStyle name="Normal 8 6 4 2 5" xfId="53881" xr:uid="{00000000-0005-0000-0000-00009BCF0000}"/>
    <cellStyle name="Normal 8 6 4 3" xfId="53882" xr:uid="{00000000-0005-0000-0000-00009CCF0000}"/>
    <cellStyle name="Normal 8 6 4 3 2" xfId="53883" xr:uid="{00000000-0005-0000-0000-00009DCF0000}"/>
    <cellStyle name="Normal 8 6 4 4" xfId="53884" xr:uid="{00000000-0005-0000-0000-00009ECF0000}"/>
    <cellStyle name="Normal 8 6 4 4 2" xfId="53885" xr:uid="{00000000-0005-0000-0000-00009FCF0000}"/>
    <cellStyle name="Normal 8 6 4 4 2 2" xfId="53886" xr:uid="{00000000-0005-0000-0000-0000A0CF0000}"/>
    <cellStyle name="Normal 8 6 4 4 3" xfId="53887" xr:uid="{00000000-0005-0000-0000-0000A1CF0000}"/>
    <cellStyle name="Normal 8 6 4 5" xfId="53888" xr:uid="{00000000-0005-0000-0000-0000A2CF0000}"/>
    <cellStyle name="Normal 8 6 4 6" xfId="53889" xr:uid="{00000000-0005-0000-0000-0000A3CF0000}"/>
    <cellStyle name="Normal 8 6 5" xfId="53890" xr:uid="{00000000-0005-0000-0000-0000A4CF0000}"/>
    <cellStyle name="Normal 8 6 5 2" xfId="53891" xr:uid="{00000000-0005-0000-0000-0000A5CF0000}"/>
    <cellStyle name="Normal 8 6 5 2 2" xfId="53892" xr:uid="{00000000-0005-0000-0000-0000A6CF0000}"/>
    <cellStyle name="Normal 8 6 5 3" xfId="53893" xr:uid="{00000000-0005-0000-0000-0000A7CF0000}"/>
    <cellStyle name="Normal 8 6 5 3 2" xfId="53894" xr:uid="{00000000-0005-0000-0000-0000A8CF0000}"/>
    <cellStyle name="Normal 8 6 5 3 2 2" xfId="53895" xr:uid="{00000000-0005-0000-0000-0000A9CF0000}"/>
    <cellStyle name="Normal 8 6 5 3 3" xfId="53896" xr:uid="{00000000-0005-0000-0000-0000AACF0000}"/>
    <cellStyle name="Normal 8 6 5 4" xfId="53897" xr:uid="{00000000-0005-0000-0000-0000ABCF0000}"/>
    <cellStyle name="Normal 8 6 5 5" xfId="53898" xr:uid="{00000000-0005-0000-0000-0000ACCF0000}"/>
    <cellStyle name="Normal 8 6 6" xfId="53899" xr:uid="{00000000-0005-0000-0000-0000ADCF0000}"/>
    <cellStyle name="Normal 8 6 6 2" xfId="53900" xr:uid="{00000000-0005-0000-0000-0000AECF0000}"/>
    <cellStyle name="Normal 8 6 6 2 2" xfId="53901" xr:uid="{00000000-0005-0000-0000-0000AFCF0000}"/>
    <cellStyle name="Normal 8 6 6 3" xfId="53902" xr:uid="{00000000-0005-0000-0000-0000B0CF0000}"/>
    <cellStyle name="Normal 8 6 6 3 2" xfId="53903" xr:uid="{00000000-0005-0000-0000-0000B1CF0000}"/>
    <cellStyle name="Normal 8 6 6 3 2 2" xfId="53904" xr:uid="{00000000-0005-0000-0000-0000B2CF0000}"/>
    <cellStyle name="Normal 8 6 6 3 3" xfId="53905" xr:uid="{00000000-0005-0000-0000-0000B3CF0000}"/>
    <cellStyle name="Normal 8 6 6 4" xfId="53906" xr:uid="{00000000-0005-0000-0000-0000B4CF0000}"/>
    <cellStyle name="Normal 8 6 7" xfId="53907" xr:uid="{00000000-0005-0000-0000-0000B5CF0000}"/>
    <cellStyle name="Normal 8 6 7 2" xfId="53908" xr:uid="{00000000-0005-0000-0000-0000B6CF0000}"/>
    <cellStyle name="Normal 8 6 8" xfId="53909" xr:uid="{00000000-0005-0000-0000-0000B7CF0000}"/>
    <cellStyle name="Normal 8 6 8 2" xfId="53910" xr:uid="{00000000-0005-0000-0000-0000B8CF0000}"/>
    <cellStyle name="Normal 8 6 8 2 2" xfId="53911" xr:uid="{00000000-0005-0000-0000-0000B9CF0000}"/>
    <cellStyle name="Normal 8 6 8 3" xfId="53912" xr:uid="{00000000-0005-0000-0000-0000BACF0000}"/>
    <cellStyle name="Normal 8 6 9" xfId="53913" xr:uid="{00000000-0005-0000-0000-0000BBCF0000}"/>
    <cellStyle name="Normal 8 6 9 2" xfId="53914" xr:uid="{00000000-0005-0000-0000-0000BCCF0000}"/>
    <cellStyle name="Normal 8 6_T-straight with PEDs adjustor" xfId="53915" xr:uid="{00000000-0005-0000-0000-0000BDCF0000}"/>
    <cellStyle name="Normal 8 7" xfId="1540" xr:uid="{00000000-0005-0000-0000-0000BECF0000}"/>
    <cellStyle name="Normal 8 7 10" xfId="53916" xr:uid="{00000000-0005-0000-0000-0000BFCF0000}"/>
    <cellStyle name="Normal 8 7 2" xfId="1541" xr:uid="{00000000-0005-0000-0000-0000C0CF0000}"/>
    <cellStyle name="Normal 8 7 2 2" xfId="53917" xr:uid="{00000000-0005-0000-0000-0000C1CF0000}"/>
    <cellStyle name="Normal 8 7 2 2 2" xfId="53918" xr:uid="{00000000-0005-0000-0000-0000C2CF0000}"/>
    <cellStyle name="Normal 8 7 2 2 2 2" xfId="53919" xr:uid="{00000000-0005-0000-0000-0000C3CF0000}"/>
    <cellStyle name="Normal 8 7 2 2 2 2 2" xfId="53920" xr:uid="{00000000-0005-0000-0000-0000C4CF0000}"/>
    <cellStyle name="Normal 8 7 2 2 2 3" xfId="53921" xr:uid="{00000000-0005-0000-0000-0000C5CF0000}"/>
    <cellStyle name="Normal 8 7 2 2 2 3 2" xfId="53922" xr:uid="{00000000-0005-0000-0000-0000C6CF0000}"/>
    <cellStyle name="Normal 8 7 2 2 2 3 2 2" xfId="53923" xr:uid="{00000000-0005-0000-0000-0000C7CF0000}"/>
    <cellStyle name="Normal 8 7 2 2 2 3 3" xfId="53924" xr:uid="{00000000-0005-0000-0000-0000C8CF0000}"/>
    <cellStyle name="Normal 8 7 2 2 2 4" xfId="53925" xr:uid="{00000000-0005-0000-0000-0000C9CF0000}"/>
    <cellStyle name="Normal 8 7 2 2 3" xfId="53926" xr:uid="{00000000-0005-0000-0000-0000CACF0000}"/>
    <cellStyle name="Normal 8 7 2 2 3 2" xfId="53927" xr:uid="{00000000-0005-0000-0000-0000CBCF0000}"/>
    <cellStyle name="Normal 8 7 2 2 4" xfId="53928" xr:uid="{00000000-0005-0000-0000-0000CCCF0000}"/>
    <cellStyle name="Normal 8 7 2 2 4 2" xfId="53929" xr:uid="{00000000-0005-0000-0000-0000CDCF0000}"/>
    <cellStyle name="Normal 8 7 2 2 4 2 2" xfId="53930" xr:uid="{00000000-0005-0000-0000-0000CECF0000}"/>
    <cellStyle name="Normal 8 7 2 2 4 3" xfId="53931" xr:uid="{00000000-0005-0000-0000-0000CFCF0000}"/>
    <cellStyle name="Normal 8 7 2 2 5" xfId="53932" xr:uid="{00000000-0005-0000-0000-0000D0CF0000}"/>
    <cellStyle name="Normal 8 7 2 2 6" xfId="53933" xr:uid="{00000000-0005-0000-0000-0000D1CF0000}"/>
    <cellStyle name="Normal 8 7 2 3" xfId="53934" xr:uid="{00000000-0005-0000-0000-0000D2CF0000}"/>
    <cellStyle name="Normal 8 7 2 3 2" xfId="53935" xr:uid="{00000000-0005-0000-0000-0000D3CF0000}"/>
    <cellStyle name="Normal 8 7 2 3 2 2" xfId="53936" xr:uid="{00000000-0005-0000-0000-0000D4CF0000}"/>
    <cellStyle name="Normal 8 7 2 3 3" xfId="53937" xr:uid="{00000000-0005-0000-0000-0000D5CF0000}"/>
    <cellStyle name="Normal 8 7 2 3 3 2" xfId="53938" xr:uid="{00000000-0005-0000-0000-0000D6CF0000}"/>
    <cellStyle name="Normal 8 7 2 3 3 2 2" xfId="53939" xr:uid="{00000000-0005-0000-0000-0000D7CF0000}"/>
    <cellStyle name="Normal 8 7 2 3 3 3" xfId="53940" xr:uid="{00000000-0005-0000-0000-0000D8CF0000}"/>
    <cellStyle name="Normal 8 7 2 3 4" xfId="53941" xr:uid="{00000000-0005-0000-0000-0000D9CF0000}"/>
    <cellStyle name="Normal 8 7 2 4" xfId="53942" xr:uid="{00000000-0005-0000-0000-0000DACF0000}"/>
    <cellStyle name="Normal 8 7 2 4 2" xfId="53943" xr:uid="{00000000-0005-0000-0000-0000DBCF0000}"/>
    <cellStyle name="Normal 8 7 2 4 2 2" xfId="53944" xr:uid="{00000000-0005-0000-0000-0000DCCF0000}"/>
    <cellStyle name="Normal 8 7 2 4 3" xfId="53945" xr:uid="{00000000-0005-0000-0000-0000DDCF0000}"/>
    <cellStyle name="Normal 8 7 2 4 3 2" xfId="53946" xr:uid="{00000000-0005-0000-0000-0000DECF0000}"/>
    <cellStyle name="Normal 8 7 2 4 3 2 2" xfId="53947" xr:uid="{00000000-0005-0000-0000-0000DFCF0000}"/>
    <cellStyle name="Normal 8 7 2 4 3 3" xfId="53948" xr:uid="{00000000-0005-0000-0000-0000E0CF0000}"/>
    <cellStyle name="Normal 8 7 2 4 4" xfId="53949" xr:uid="{00000000-0005-0000-0000-0000E1CF0000}"/>
    <cellStyle name="Normal 8 7 2 5" xfId="53950" xr:uid="{00000000-0005-0000-0000-0000E2CF0000}"/>
    <cellStyle name="Normal 8 7 2 5 2" xfId="53951" xr:uid="{00000000-0005-0000-0000-0000E3CF0000}"/>
    <cellStyle name="Normal 8 7 2 6" xfId="53952" xr:uid="{00000000-0005-0000-0000-0000E4CF0000}"/>
    <cellStyle name="Normal 8 7 2 6 2" xfId="53953" xr:uid="{00000000-0005-0000-0000-0000E5CF0000}"/>
    <cellStyle name="Normal 8 7 2 6 2 2" xfId="53954" xr:uid="{00000000-0005-0000-0000-0000E6CF0000}"/>
    <cellStyle name="Normal 8 7 2 6 3" xfId="53955" xr:uid="{00000000-0005-0000-0000-0000E7CF0000}"/>
    <cellStyle name="Normal 8 7 2 7" xfId="53956" xr:uid="{00000000-0005-0000-0000-0000E8CF0000}"/>
    <cellStyle name="Normal 8 7 2 7 2" xfId="53957" xr:uid="{00000000-0005-0000-0000-0000E9CF0000}"/>
    <cellStyle name="Normal 8 7 2 8" xfId="53958" xr:uid="{00000000-0005-0000-0000-0000EACF0000}"/>
    <cellStyle name="Normal 8 7 2 9" xfId="53959" xr:uid="{00000000-0005-0000-0000-0000EBCF0000}"/>
    <cellStyle name="Normal 8 7 3" xfId="53960" xr:uid="{00000000-0005-0000-0000-0000ECCF0000}"/>
    <cellStyle name="Normal 8 7 3 2" xfId="53961" xr:uid="{00000000-0005-0000-0000-0000EDCF0000}"/>
    <cellStyle name="Normal 8 7 3 2 2" xfId="53962" xr:uid="{00000000-0005-0000-0000-0000EECF0000}"/>
    <cellStyle name="Normal 8 7 3 2 2 2" xfId="53963" xr:uid="{00000000-0005-0000-0000-0000EFCF0000}"/>
    <cellStyle name="Normal 8 7 3 2 3" xfId="53964" xr:uid="{00000000-0005-0000-0000-0000F0CF0000}"/>
    <cellStyle name="Normal 8 7 3 2 3 2" xfId="53965" xr:uid="{00000000-0005-0000-0000-0000F1CF0000}"/>
    <cellStyle name="Normal 8 7 3 2 3 2 2" xfId="53966" xr:uid="{00000000-0005-0000-0000-0000F2CF0000}"/>
    <cellStyle name="Normal 8 7 3 2 3 3" xfId="53967" xr:uid="{00000000-0005-0000-0000-0000F3CF0000}"/>
    <cellStyle name="Normal 8 7 3 2 4" xfId="53968" xr:uid="{00000000-0005-0000-0000-0000F4CF0000}"/>
    <cellStyle name="Normal 8 7 3 2 5" xfId="53969" xr:uid="{00000000-0005-0000-0000-0000F5CF0000}"/>
    <cellStyle name="Normal 8 7 3 3" xfId="53970" xr:uid="{00000000-0005-0000-0000-0000F6CF0000}"/>
    <cellStyle name="Normal 8 7 3 3 2" xfId="53971" xr:uid="{00000000-0005-0000-0000-0000F7CF0000}"/>
    <cellStyle name="Normal 8 7 3 4" xfId="53972" xr:uid="{00000000-0005-0000-0000-0000F8CF0000}"/>
    <cellStyle name="Normal 8 7 3 4 2" xfId="53973" xr:uid="{00000000-0005-0000-0000-0000F9CF0000}"/>
    <cellStyle name="Normal 8 7 3 4 2 2" xfId="53974" xr:uid="{00000000-0005-0000-0000-0000FACF0000}"/>
    <cellStyle name="Normal 8 7 3 4 3" xfId="53975" xr:uid="{00000000-0005-0000-0000-0000FBCF0000}"/>
    <cellStyle name="Normal 8 7 3 5" xfId="53976" xr:uid="{00000000-0005-0000-0000-0000FCCF0000}"/>
    <cellStyle name="Normal 8 7 3 6" xfId="53977" xr:uid="{00000000-0005-0000-0000-0000FDCF0000}"/>
    <cellStyle name="Normal 8 7 4" xfId="53978" xr:uid="{00000000-0005-0000-0000-0000FECF0000}"/>
    <cellStyle name="Normal 8 7 4 2" xfId="53979" xr:uid="{00000000-0005-0000-0000-0000FFCF0000}"/>
    <cellStyle name="Normal 8 7 4 2 2" xfId="53980" xr:uid="{00000000-0005-0000-0000-000000D00000}"/>
    <cellStyle name="Normal 8 7 4 3" xfId="53981" xr:uid="{00000000-0005-0000-0000-000001D00000}"/>
    <cellStyle name="Normal 8 7 4 3 2" xfId="53982" xr:uid="{00000000-0005-0000-0000-000002D00000}"/>
    <cellStyle name="Normal 8 7 4 3 2 2" xfId="53983" xr:uid="{00000000-0005-0000-0000-000003D00000}"/>
    <cellStyle name="Normal 8 7 4 3 3" xfId="53984" xr:uid="{00000000-0005-0000-0000-000004D00000}"/>
    <cellStyle name="Normal 8 7 4 4" xfId="53985" xr:uid="{00000000-0005-0000-0000-000005D00000}"/>
    <cellStyle name="Normal 8 7 4 5" xfId="53986" xr:uid="{00000000-0005-0000-0000-000006D00000}"/>
    <cellStyle name="Normal 8 7 5" xfId="53987" xr:uid="{00000000-0005-0000-0000-000007D00000}"/>
    <cellStyle name="Normal 8 7 5 2" xfId="53988" xr:uid="{00000000-0005-0000-0000-000008D00000}"/>
    <cellStyle name="Normal 8 7 5 2 2" xfId="53989" xr:uid="{00000000-0005-0000-0000-000009D00000}"/>
    <cellStyle name="Normal 8 7 5 3" xfId="53990" xr:uid="{00000000-0005-0000-0000-00000AD00000}"/>
    <cellStyle name="Normal 8 7 5 3 2" xfId="53991" xr:uid="{00000000-0005-0000-0000-00000BD00000}"/>
    <cellStyle name="Normal 8 7 5 3 2 2" xfId="53992" xr:uid="{00000000-0005-0000-0000-00000CD00000}"/>
    <cellStyle name="Normal 8 7 5 3 3" xfId="53993" xr:uid="{00000000-0005-0000-0000-00000DD00000}"/>
    <cellStyle name="Normal 8 7 5 4" xfId="53994" xr:uid="{00000000-0005-0000-0000-00000ED00000}"/>
    <cellStyle name="Normal 8 7 6" xfId="53995" xr:uid="{00000000-0005-0000-0000-00000FD00000}"/>
    <cellStyle name="Normal 8 7 6 2" xfId="53996" xr:uid="{00000000-0005-0000-0000-000010D00000}"/>
    <cellStyle name="Normal 8 7 7" xfId="53997" xr:uid="{00000000-0005-0000-0000-000011D00000}"/>
    <cellStyle name="Normal 8 7 7 2" xfId="53998" xr:uid="{00000000-0005-0000-0000-000012D00000}"/>
    <cellStyle name="Normal 8 7 7 2 2" xfId="53999" xr:uid="{00000000-0005-0000-0000-000013D00000}"/>
    <cellStyle name="Normal 8 7 7 3" xfId="54000" xr:uid="{00000000-0005-0000-0000-000014D00000}"/>
    <cellStyle name="Normal 8 7 8" xfId="54001" xr:uid="{00000000-0005-0000-0000-000015D00000}"/>
    <cellStyle name="Normal 8 7 8 2" xfId="54002" xr:uid="{00000000-0005-0000-0000-000016D00000}"/>
    <cellStyle name="Normal 8 7 9" xfId="54003" xr:uid="{00000000-0005-0000-0000-000017D00000}"/>
    <cellStyle name="Normal 8 7_T-straight with PEDs adjustor" xfId="54004" xr:uid="{00000000-0005-0000-0000-000018D00000}"/>
    <cellStyle name="Normal 8 8" xfId="1542" xr:uid="{00000000-0005-0000-0000-000019D00000}"/>
    <cellStyle name="Normal 8 8 2" xfId="54005" xr:uid="{00000000-0005-0000-0000-00001AD00000}"/>
    <cellStyle name="Normal 8 8 2 2" xfId="54006" xr:uid="{00000000-0005-0000-0000-00001BD00000}"/>
    <cellStyle name="Normal 8 8 2 2 2" xfId="54007" xr:uid="{00000000-0005-0000-0000-00001CD00000}"/>
    <cellStyle name="Normal 8 8 2 2 2 2" xfId="54008" xr:uid="{00000000-0005-0000-0000-00001DD00000}"/>
    <cellStyle name="Normal 8 8 2 2 3" xfId="54009" xr:uid="{00000000-0005-0000-0000-00001ED00000}"/>
    <cellStyle name="Normal 8 8 2 2 3 2" xfId="54010" xr:uid="{00000000-0005-0000-0000-00001FD00000}"/>
    <cellStyle name="Normal 8 8 2 2 3 2 2" xfId="54011" xr:uid="{00000000-0005-0000-0000-000020D00000}"/>
    <cellStyle name="Normal 8 8 2 2 3 3" xfId="54012" xr:uid="{00000000-0005-0000-0000-000021D00000}"/>
    <cellStyle name="Normal 8 8 2 2 4" xfId="54013" xr:uid="{00000000-0005-0000-0000-000022D00000}"/>
    <cellStyle name="Normal 8 8 2 3" xfId="54014" xr:uid="{00000000-0005-0000-0000-000023D00000}"/>
    <cellStyle name="Normal 8 8 2 3 2" xfId="54015" xr:uid="{00000000-0005-0000-0000-000024D00000}"/>
    <cellStyle name="Normal 8 8 2 4" xfId="54016" xr:uid="{00000000-0005-0000-0000-000025D00000}"/>
    <cellStyle name="Normal 8 8 2 4 2" xfId="54017" xr:uid="{00000000-0005-0000-0000-000026D00000}"/>
    <cellStyle name="Normal 8 8 2 4 2 2" xfId="54018" xr:uid="{00000000-0005-0000-0000-000027D00000}"/>
    <cellStyle name="Normal 8 8 2 4 3" xfId="54019" xr:uid="{00000000-0005-0000-0000-000028D00000}"/>
    <cellStyle name="Normal 8 8 2 5" xfId="54020" xr:uid="{00000000-0005-0000-0000-000029D00000}"/>
    <cellStyle name="Normal 8 8 2 6" xfId="54021" xr:uid="{00000000-0005-0000-0000-00002AD00000}"/>
    <cellStyle name="Normal 8 8 3" xfId="54022" xr:uid="{00000000-0005-0000-0000-00002BD00000}"/>
    <cellStyle name="Normal 8 8 3 2" xfId="54023" xr:uid="{00000000-0005-0000-0000-00002CD00000}"/>
    <cellStyle name="Normal 8 8 3 2 2" xfId="54024" xr:uid="{00000000-0005-0000-0000-00002DD00000}"/>
    <cellStyle name="Normal 8 8 3 3" xfId="54025" xr:uid="{00000000-0005-0000-0000-00002ED00000}"/>
    <cellStyle name="Normal 8 8 3 3 2" xfId="54026" xr:uid="{00000000-0005-0000-0000-00002FD00000}"/>
    <cellStyle name="Normal 8 8 3 3 2 2" xfId="54027" xr:uid="{00000000-0005-0000-0000-000030D00000}"/>
    <cellStyle name="Normal 8 8 3 3 3" xfId="54028" xr:uid="{00000000-0005-0000-0000-000031D00000}"/>
    <cellStyle name="Normal 8 8 3 4" xfId="54029" xr:uid="{00000000-0005-0000-0000-000032D00000}"/>
    <cellStyle name="Normal 8 8 4" xfId="54030" xr:uid="{00000000-0005-0000-0000-000033D00000}"/>
    <cellStyle name="Normal 8 8 4 2" xfId="54031" xr:uid="{00000000-0005-0000-0000-000034D00000}"/>
    <cellStyle name="Normal 8 8 4 2 2" xfId="54032" xr:uid="{00000000-0005-0000-0000-000035D00000}"/>
    <cellStyle name="Normal 8 8 4 3" xfId="54033" xr:uid="{00000000-0005-0000-0000-000036D00000}"/>
    <cellStyle name="Normal 8 8 4 3 2" xfId="54034" xr:uid="{00000000-0005-0000-0000-000037D00000}"/>
    <cellStyle name="Normal 8 8 4 3 2 2" xfId="54035" xr:uid="{00000000-0005-0000-0000-000038D00000}"/>
    <cellStyle name="Normal 8 8 4 3 3" xfId="54036" xr:uid="{00000000-0005-0000-0000-000039D00000}"/>
    <cellStyle name="Normal 8 8 4 4" xfId="54037" xr:uid="{00000000-0005-0000-0000-00003AD00000}"/>
    <cellStyle name="Normal 8 8 5" xfId="54038" xr:uid="{00000000-0005-0000-0000-00003BD00000}"/>
    <cellStyle name="Normal 8 8 5 2" xfId="54039" xr:uid="{00000000-0005-0000-0000-00003CD00000}"/>
    <cellStyle name="Normal 8 8 6" xfId="54040" xr:uid="{00000000-0005-0000-0000-00003DD00000}"/>
    <cellStyle name="Normal 8 8 6 2" xfId="54041" xr:uid="{00000000-0005-0000-0000-00003ED00000}"/>
    <cellStyle name="Normal 8 8 6 2 2" xfId="54042" xr:uid="{00000000-0005-0000-0000-00003FD00000}"/>
    <cellStyle name="Normal 8 8 6 3" xfId="54043" xr:uid="{00000000-0005-0000-0000-000040D00000}"/>
    <cellStyle name="Normal 8 8 7" xfId="54044" xr:uid="{00000000-0005-0000-0000-000041D00000}"/>
    <cellStyle name="Normal 8 8 7 2" xfId="54045" xr:uid="{00000000-0005-0000-0000-000042D00000}"/>
    <cellStyle name="Normal 8 8 8" xfId="54046" xr:uid="{00000000-0005-0000-0000-000043D00000}"/>
    <cellStyle name="Normal 8 8 9" xfId="54047" xr:uid="{00000000-0005-0000-0000-000044D00000}"/>
    <cellStyle name="Normal 8 9" xfId="54048" xr:uid="{00000000-0005-0000-0000-000045D00000}"/>
    <cellStyle name="Normal 8 9 2" xfId="54049" xr:uid="{00000000-0005-0000-0000-000046D00000}"/>
    <cellStyle name="Normal 8 9 2 2" xfId="54050" xr:uid="{00000000-0005-0000-0000-000047D00000}"/>
    <cellStyle name="Normal 8 9 2 2 2" xfId="54051" xr:uid="{00000000-0005-0000-0000-000048D00000}"/>
    <cellStyle name="Normal 8 9 2 2 2 2" xfId="54052" xr:uid="{00000000-0005-0000-0000-000049D00000}"/>
    <cellStyle name="Normal 8 9 2 2 3" xfId="54053" xr:uid="{00000000-0005-0000-0000-00004AD00000}"/>
    <cellStyle name="Normal 8 9 2 2 3 2" xfId="54054" xr:uid="{00000000-0005-0000-0000-00004BD00000}"/>
    <cellStyle name="Normal 8 9 2 2 3 2 2" xfId="54055" xr:uid="{00000000-0005-0000-0000-00004CD00000}"/>
    <cellStyle name="Normal 8 9 2 2 3 3" xfId="54056" xr:uid="{00000000-0005-0000-0000-00004DD00000}"/>
    <cellStyle name="Normal 8 9 2 2 4" xfId="54057" xr:uid="{00000000-0005-0000-0000-00004ED00000}"/>
    <cellStyle name="Normal 8 9 2 3" xfId="54058" xr:uid="{00000000-0005-0000-0000-00004FD00000}"/>
    <cellStyle name="Normal 8 9 2 3 2" xfId="54059" xr:uid="{00000000-0005-0000-0000-000050D00000}"/>
    <cellStyle name="Normal 8 9 2 4" xfId="54060" xr:uid="{00000000-0005-0000-0000-000051D00000}"/>
    <cellStyle name="Normal 8 9 2 4 2" xfId="54061" xr:uid="{00000000-0005-0000-0000-000052D00000}"/>
    <cellStyle name="Normal 8 9 2 4 2 2" xfId="54062" xr:uid="{00000000-0005-0000-0000-000053D00000}"/>
    <cellStyle name="Normal 8 9 2 4 3" xfId="54063" xr:uid="{00000000-0005-0000-0000-000054D00000}"/>
    <cellStyle name="Normal 8 9 2 5" xfId="54064" xr:uid="{00000000-0005-0000-0000-000055D00000}"/>
    <cellStyle name="Normal 8 9 2 6" xfId="54065" xr:uid="{00000000-0005-0000-0000-000056D00000}"/>
    <cellStyle name="Normal 8 9 3" xfId="54066" xr:uid="{00000000-0005-0000-0000-000057D00000}"/>
    <cellStyle name="Normal 8 9 3 2" xfId="54067" xr:uid="{00000000-0005-0000-0000-000058D00000}"/>
    <cellStyle name="Normal 8 9 3 2 2" xfId="54068" xr:uid="{00000000-0005-0000-0000-000059D00000}"/>
    <cellStyle name="Normal 8 9 3 3" xfId="54069" xr:uid="{00000000-0005-0000-0000-00005AD00000}"/>
    <cellStyle name="Normal 8 9 3 3 2" xfId="54070" xr:uid="{00000000-0005-0000-0000-00005BD00000}"/>
    <cellStyle name="Normal 8 9 3 3 2 2" xfId="54071" xr:uid="{00000000-0005-0000-0000-00005CD00000}"/>
    <cellStyle name="Normal 8 9 3 3 3" xfId="54072" xr:uid="{00000000-0005-0000-0000-00005DD00000}"/>
    <cellStyle name="Normal 8 9 3 4" xfId="54073" xr:uid="{00000000-0005-0000-0000-00005ED00000}"/>
    <cellStyle name="Normal 8 9 4" xfId="54074" xr:uid="{00000000-0005-0000-0000-00005FD00000}"/>
    <cellStyle name="Normal 8 9 4 2" xfId="54075" xr:uid="{00000000-0005-0000-0000-000060D00000}"/>
    <cellStyle name="Normal 8 9 4 2 2" xfId="54076" xr:uid="{00000000-0005-0000-0000-000061D00000}"/>
    <cellStyle name="Normal 8 9 4 3" xfId="54077" xr:uid="{00000000-0005-0000-0000-000062D00000}"/>
    <cellStyle name="Normal 8 9 4 3 2" xfId="54078" xr:uid="{00000000-0005-0000-0000-000063D00000}"/>
    <cellStyle name="Normal 8 9 4 3 2 2" xfId="54079" xr:uid="{00000000-0005-0000-0000-000064D00000}"/>
    <cellStyle name="Normal 8 9 4 3 3" xfId="54080" xr:uid="{00000000-0005-0000-0000-000065D00000}"/>
    <cellStyle name="Normal 8 9 4 4" xfId="54081" xr:uid="{00000000-0005-0000-0000-000066D00000}"/>
    <cellStyle name="Normal 8 9 5" xfId="54082" xr:uid="{00000000-0005-0000-0000-000067D00000}"/>
    <cellStyle name="Normal 8 9 5 2" xfId="54083" xr:uid="{00000000-0005-0000-0000-000068D00000}"/>
    <cellStyle name="Normal 8 9 6" xfId="54084" xr:uid="{00000000-0005-0000-0000-000069D00000}"/>
    <cellStyle name="Normal 8 9 6 2" xfId="54085" xr:uid="{00000000-0005-0000-0000-00006AD00000}"/>
    <cellStyle name="Normal 8 9 6 2 2" xfId="54086" xr:uid="{00000000-0005-0000-0000-00006BD00000}"/>
    <cellStyle name="Normal 8 9 6 3" xfId="54087" xr:uid="{00000000-0005-0000-0000-00006CD00000}"/>
    <cellStyle name="Normal 8 9 7" xfId="54088" xr:uid="{00000000-0005-0000-0000-00006DD00000}"/>
    <cellStyle name="Normal 8 9 7 2" xfId="54089" xr:uid="{00000000-0005-0000-0000-00006ED00000}"/>
    <cellStyle name="Normal 8 9 8" xfId="54090" xr:uid="{00000000-0005-0000-0000-00006FD00000}"/>
    <cellStyle name="Normal 8 9 9" xfId="54091" xr:uid="{00000000-0005-0000-0000-000070D00000}"/>
    <cellStyle name="Normal 8_Sheet1" xfId="54092" xr:uid="{00000000-0005-0000-0000-000071D00000}"/>
    <cellStyle name="Normal 80" xfId="64441" xr:uid="{00000000-0005-0000-0000-000072D00000}"/>
    <cellStyle name="Normal 81" xfId="64442" xr:uid="{00000000-0005-0000-0000-000073D00000}"/>
    <cellStyle name="Normal 9" xfId="1543" xr:uid="{00000000-0005-0000-0000-000074D00000}"/>
    <cellStyle name="Normal 9 10" xfId="54093" xr:uid="{00000000-0005-0000-0000-000075D00000}"/>
    <cellStyle name="Normal 9 10 2" xfId="54094" xr:uid="{00000000-0005-0000-0000-000076D00000}"/>
    <cellStyle name="Normal 9 11" xfId="54095" xr:uid="{00000000-0005-0000-0000-000077D00000}"/>
    <cellStyle name="Normal 9 12" xfId="54096" xr:uid="{00000000-0005-0000-0000-000078D00000}"/>
    <cellStyle name="Normal 9 2" xfId="1544" xr:uid="{00000000-0005-0000-0000-000079D00000}"/>
    <cellStyle name="Normal 9 2 10" xfId="54097" xr:uid="{00000000-0005-0000-0000-00007AD00000}"/>
    <cellStyle name="Normal 9 2 11" xfId="54098" xr:uid="{00000000-0005-0000-0000-00007BD00000}"/>
    <cellStyle name="Normal 9 2 2" xfId="1545" xr:uid="{00000000-0005-0000-0000-00007CD00000}"/>
    <cellStyle name="Normal 9 2 2 10" xfId="54099" xr:uid="{00000000-0005-0000-0000-00007DD00000}"/>
    <cellStyle name="Normal 9 2 2 2" xfId="1546" xr:uid="{00000000-0005-0000-0000-00007ED00000}"/>
    <cellStyle name="Normal 9 2 2 2 2" xfId="1547" xr:uid="{00000000-0005-0000-0000-00007FD00000}"/>
    <cellStyle name="Normal 9 2 2 2 2 2" xfId="1548" xr:uid="{00000000-0005-0000-0000-000080D00000}"/>
    <cellStyle name="Normal 9 2 2 2 2 2 2" xfId="54100" xr:uid="{00000000-0005-0000-0000-000081D00000}"/>
    <cellStyle name="Normal 9 2 2 2 2 2 2 2" xfId="54101" xr:uid="{00000000-0005-0000-0000-000082D00000}"/>
    <cellStyle name="Normal 9 2 2 2 2 2 3" xfId="54102" xr:uid="{00000000-0005-0000-0000-000083D00000}"/>
    <cellStyle name="Normal 9 2 2 2 2 3" xfId="54103" xr:uid="{00000000-0005-0000-0000-000084D00000}"/>
    <cellStyle name="Normal 9 2 2 2 2 3 2" xfId="54104" xr:uid="{00000000-0005-0000-0000-000085D00000}"/>
    <cellStyle name="Normal 9 2 2 2 2 3 2 2" xfId="54105" xr:uid="{00000000-0005-0000-0000-000086D00000}"/>
    <cellStyle name="Normal 9 2 2 2 2 3 3" xfId="54106" xr:uid="{00000000-0005-0000-0000-000087D00000}"/>
    <cellStyle name="Normal 9 2 2 2 2 4" xfId="54107" xr:uid="{00000000-0005-0000-0000-000088D00000}"/>
    <cellStyle name="Normal 9 2 2 2 2 4 2" xfId="54108" xr:uid="{00000000-0005-0000-0000-000089D00000}"/>
    <cellStyle name="Normal 9 2 2 2 2 5" xfId="54109" xr:uid="{00000000-0005-0000-0000-00008AD00000}"/>
    <cellStyle name="Normal 9 2 2 2 2_T-straight with PEDs adjustor" xfId="54110" xr:uid="{00000000-0005-0000-0000-00008BD00000}"/>
    <cellStyle name="Normal 9 2 2 2 3" xfId="1549" xr:uid="{00000000-0005-0000-0000-00008CD00000}"/>
    <cellStyle name="Normal 9 2 2 2 3 2" xfId="54111" xr:uid="{00000000-0005-0000-0000-00008DD00000}"/>
    <cellStyle name="Normal 9 2 2 2 3 2 2" xfId="54112" xr:uid="{00000000-0005-0000-0000-00008ED00000}"/>
    <cellStyle name="Normal 9 2 2 2 3 3" xfId="54113" xr:uid="{00000000-0005-0000-0000-00008FD00000}"/>
    <cellStyle name="Normal 9 2 2 2 4" xfId="54114" xr:uid="{00000000-0005-0000-0000-000090D00000}"/>
    <cellStyle name="Normal 9 2 2 2 4 2" xfId="54115" xr:uid="{00000000-0005-0000-0000-000091D00000}"/>
    <cellStyle name="Normal 9 2 2 2 4 2 2" xfId="54116" xr:uid="{00000000-0005-0000-0000-000092D00000}"/>
    <cellStyle name="Normal 9 2 2 2 4 3" xfId="54117" xr:uid="{00000000-0005-0000-0000-000093D00000}"/>
    <cellStyle name="Normal 9 2 2 2 5" xfId="54118" xr:uid="{00000000-0005-0000-0000-000094D00000}"/>
    <cellStyle name="Normal 9 2 2 2 5 2" xfId="54119" xr:uid="{00000000-0005-0000-0000-000095D00000}"/>
    <cellStyle name="Normal 9 2 2 2 6" xfId="54120" xr:uid="{00000000-0005-0000-0000-000096D00000}"/>
    <cellStyle name="Normal 9 2 2 2_T-straight with PEDs adjustor" xfId="54121" xr:uid="{00000000-0005-0000-0000-000097D00000}"/>
    <cellStyle name="Normal 9 2 2 3" xfId="1550" xr:uid="{00000000-0005-0000-0000-000098D00000}"/>
    <cellStyle name="Normal 9 2 2 3 2" xfId="1551" xr:uid="{00000000-0005-0000-0000-000099D00000}"/>
    <cellStyle name="Normal 9 2 2 3 2 2" xfId="54122" xr:uid="{00000000-0005-0000-0000-00009AD00000}"/>
    <cellStyle name="Normal 9 2 2 3 2 2 2" xfId="54123" xr:uid="{00000000-0005-0000-0000-00009BD00000}"/>
    <cellStyle name="Normal 9 2 2 3 2 3" xfId="54124" xr:uid="{00000000-0005-0000-0000-00009CD00000}"/>
    <cellStyle name="Normal 9 2 2 3 3" xfId="54125" xr:uid="{00000000-0005-0000-0000-00009DD00000}"/>
    <cellStyle name="Normal 9 2 2 3 3 2" xfId="54126" xr:uid="{00000000-0005-0000-0000-00009ED00000}"/>
    <cellStyle name="Normal 9 2 2 3 3 2 2" xfId="54127" xr:uid="{00000000-0005-0000-0000-00009FD00000}"/>
    <cellStyle name="Normal 9 2 2 3 3 3" xfId="54128" xr:uid="{00000000-0005-0000-0000-0000A0D00000}"/>
    <cellStyle name="Normal 9 2 2 3 4" xfId="54129" xr:uid="{00000000-0005-0000-0000-0000A1D00000}"/>
    <cellStyle name="Normal 9 2 2 3 4 2" xfId="54130" xr:uid="{00000000-0005-0000-0000-0000A2D00000}"/>
    <cellStyle name="Normal 9 2 2 3 5" xfId="54131" xr:uid="{00000000-0005-0000-0000-0000A3D00000}"/>
    <cellStyle name="Normal 9 2 2 3_T-straight with PEDs adjustor" xfId="54132" xr:uid="{00000000-0005-0000-0000-0000A4D00000}"/>
    <cellStyle name="Normal 9 2 2 4" xfId="1552" xr:uid="{00000000-0005-0000-0000-0000A5D00000}"/>
    <cellStyle name="Normal 9 2 2 4 2" xfId="54133" xr:uid="{00000000-0005-0000-0000-0000A6D00000}"/>
    <cellStyle name="Normal 9 2 2 4 2 2" xfId="54134" xr:uid="{00000000-0005-0000-0000-0000A7D00000}"/>
    <cellStyle name="Normal 9 2 2 4 3" xfId="54135" xr:uid="{00000000-0005-0000-0000-0000A8D00000}"/>
    <cellStyle name="Normal 9 2 2 5" xfId="54136" xr:uid="{00000000-0005-0000-0000-0000A9D00000}"/>
    <cellStyle name="Normal 9 2 2 5 2" xfId="54137" xr:uid="{00000000-0005-0000-0000-0000AAD00000}"/>
    <cellStyle name="Normal 9 2 2 5 2 2" xfId="54138" xr:uid="{00000000-0005-0000-0000-0000ABD00000}"/>
    <cellStyle name="Normal 9 2 2 5 3" xfId="54139" xr:uid="{00000000-0005-0000-0000-0000ACD00000}"/>
    <cellStyle name="Normal 9 2 2 6" xfId="54140" xr:uid="{00000000-0005-0000-0000-0000ADD00000}"/>
    <cellStyle name="Normal 9 2 2 6 2" xfId="54141" xr:uid="{00000000-0005-0000-0000-0000AED00000}"/>
    <cellStyle name="Normal 9 2 2 7" xfId="54142" xr:uid="{00000000-0005-0000-0000-0000AFD00000}"/>
    <cellStyle name="Normal 9 2 2 8" xfId="54143" xr:uid="{00000000-0005-0000-0000-0000B0D00000}"/>
    <cellStyle name="Normal 9 2 2 9" xfId="54144" xr:uid="{00000000-0005-0000-0000-0000B1D00000}"/>
    <cellStyle name="Normal 9 2 2_T-straight with PEDs adjustor" xfId="54145" xr:uid="{00000000-0005-0000-0000-0000B2D00000}"/>
    <cellStyle name="Normal 9 2 3" xfId="1553" xr:uid="{00000000-0005-0000-0000-0000B3D00000}"/>
    <cellStyle name="Normal 9 2 3 2" xfId="1554" xr:uid="{00000000-0005-0000-0000-0000B4D00000}"/>
    <cellStyle name="Normal 9 2 3 2 2" xfId="1555" xr:uid="{00000000-0005-0000-0000-0000B5D00000}"/>
    <cellStyle name="Normal 9 2 3 2 2 2" xfId="54146" xr:uid="{00000000-0005-0000-0000-0000B6D00000}"/>
    <cellStyle name="Normal 9 2 3 2 2 2 2" xfId="54147" xr:uid="{00000000-0005-0000-0000-0000B7D00000}"/>
    <cellStyle name="Normal 9 2 3 2 2 3" xfId="54148" xr:uid="{00000000-0005-0000-0000-0000B8D00000}"/>
    <cellStyle name="Normal 9 2 3 2 3" xfId="54149" xr:uid="{00000000-0005-0000-0000-0000B9D00000}"/>
    <cellStyle name="Normal 9 2 3 2 3 2" xfId="54150" xr:uid="{00000000-0005-0000-0000-0000BAD00000}"/>
    <cellStyle name="Normal 9 2 3 2 3 2 2" xfId="54151" xr:uid="{00000000-0005-0000-0000-0000BBD00000}"/>
    <cellStyle name="Normal 9 2 3 2 3 3" xfId="54152" xr:uid="{00000000-0005-0000-0000-0000BCD00000}"/>
    <cellStyle name="Normal 9 2 3 2 4" xfId="54153" xr:uid="{00000000-0005-0000-0000-0000BDD00000}"/>
    <cellStyle name="Normal 9 2 3 2 4 2" xfId="54154" xr:uid="{00000000-0005-0000-0000-0000BED00000}"/>
    <cellStyle name="Normal 9 2 3 2 5" xfId="54155" xr:uid="{00000000-0005-0000-0000-0000BFD00000}"/>
    <cellStyle name="Normal 9 2 3 2_T-straight with PEDs adjustor" xfId="54156" xr:uid="{00000000-0005-0000-0000-0000C0D00000}"/>
    <cellStyle name="Normal 9 2 3 3" xfId="1556" xr:uid="{00000000-0005-0000-0000-0000C1D00000}"/>
    <cellStyle name="Normal 9 2 3 3 2" xfId="54157" xr:uid="{00000000-0005-0000-0000-0000C2D00000}"/>
    <cellStyle name="Normal 9 2 3 3 2 2" xfId="54158" xr:uid="{00000000-0005-0000-0000-0000C3D00000}"/>
    <cellStyle name="Normal 9 2 3 3 3" xfId="54159" xr:uid="{00000000-0005-0000-0000-0000C4D00000}"/>
    <cellStyle name="Normal 9 2 3 4" xfId="54160" xr:uid="{00000000-0005-0000-0000-0000C5D00000}"/>
    <cellStyle name="Normal 9 2 3 4 2" xfId="54161" xr:uid="{00000000-0005-0000-0000-0000C6D00000}"/>
    <cellStyle name="Normal 9 2 3 4 2 2" xfId="54162" xr:uid="{00000000-0005-0000-0000-0000C7D00000}"/>
    <cellStyle name="Normal 9 2 3 4 3" xfId="54163" xr:uid="{00000000-0005-0000-0000-0000C8D00000}"/>
    <cellStyle name="Normal 9 2 3 5" xfId="54164" xr:uid="{00000000-0005-0000-0000-0000C9D00000}"/>
    <cellStyle name="Normal 9 2 3 5 2" xfId="54165" xr:uid="{00000000-0005-0000-0000-0000CAD00000}"/>
    <cellStyle name="Normal 9 2 3 6" xfId="54166" xr:uid="{00000000-0005-0000-0000-0000CBD00000}"/>
    <cellStyle name="Normal 9 2 3_T-straight with PEDs adjustor" xfId="54167" xr:uid="{00000000-0005-0000-0000-0000CCD00000}"/>
    <cellStyle name="Normal 9 2 4" xfId="1557" xr:uid="{00000000-0005-0000-0000-0000CDD00000}"/>
    <cellStyle name="Normal 9 2 4 2" xfId="1558" xr:uid="{00000000-0005-0000-0000-0000CED00000}"/>
    <cellStyle name="Normal 9 2 4 2 2" xfId="54168" xr:uid="{00000000-0005-0000-0000-0000CFD00000}"/>
    <cellStyle name="Normal 9 2 4 2 2 2" xfId="54169" xr:uid="{00000000-0005-0000-0000-0000D0D00000}"/>
    <cellStyle name="Normal 9 2 4 2 3" xfId="54170" xr:uid="{00000000-0005-0000-0000-0000D1D00000}"/>
    <cellStyle name="Normal 9 2 4 3" xfId="54171" xr:uid="{00000000-0005-0000-0000-0000D2D00000}"/>
    <cellStyle name="Normal 9 2 4 3 2" xfId="54172" xr:uid="{00000000-0005-0000-0000-0000D3D00000}"/>
    <cellStyle name="Normal 9 2 4 3 2 2" xfId="54173" xr:uid="{00000000-0005-0000-0000-0000D4D00000}"/>
    <cellStyle name="Normal 9 2 4 3 3" xfId="54174" xr:uid="{00000000-0005-0000-0000-0000D5D00000}"/>
    <cellStyle name="Normal 9 2 4 4" xfId="54175" xr:uid="{00000000-0005-0000-0000-0000D6D00000}"/>
    <cellStyle name="Normal 9 2 4 4 2" xfId="54176" xr:uid="{00000000-0005-0000-0000-0000D7D00000}"/>
    <cellStyle name="Normal 9 2 4 5" xfId="54177" xr:uid="{00000000-0005-0000-0000-0000D8D00000}"/>
    <cellStyle name="Normal 9 2 4_T-straight with PEDs adjustor" xfId="54178" xr:uid="{00000000-0005-0000-0000-0000D9D00000}"/>
    <cellStyle name="Normal 9 2 5" xfId="1559" xr:uid="{00000000-0005-0000-0000-0000DAD00000}"/>
    <cellStyle name="Normal 9 2 5 2" xfId="54179" xr:uid="{00000000-0005-0000-0000-0000DBD00000}"/>
    <cellStyle name="Normal 9 2 5 2 2" xfId="54180" xr:uid="{00000000-0005-0000-0000-0000DCD00000}"/>
    <cellStyle name="Normal 9 2 5 3" xfId="54181" xr:uid="{00000000-0005-0000-0000-0000DDD00000}"/>
    <cellStyle name="Normal 9 2 6" xfId="54182" xr:uid="{00000000-0005-0000-0000-0000DED00000}"/>
    <cellStyle name="Normal 9 2 6 2" xfId="54183" xr:uid="{00000000-0005-0000-0000-0000DFD00000}"/>
    <cellStyle name="Normal 9 2 6 2 2" xfId="54184" xr:uid="{00000000-0005-0000-0000-0000E0D00000}"/>
    <cellStyle name="Normal 9 2 6 3" xfId="54185" xr:uid="{00000000-0005-0000-0000-0000E1D00000}"/>
    <cellStyle name="Normal 9 2 7" xfId="54186" xr:uid="{00000000-0005-0000-0000-0000E2D00000}"/>
    <cellStyle name="Normal 9 2 7 2" xfId="54187" xr:uid="{00000000-0005-0000-0000-0000E3D00000}"/>
    <cellStyle name="Normal 9 2 8" xfId="54188" xr:uid="{00000000-0005-0000-0000-0000E4D00000}"/>
    <cellStyle name="Normal 9 2 9" xfId="54189" xr:uid="{00000000-0005-0000-0000-0000E5D00000}"/>
    <cellStyle name="Normal 9 2_T-straight with PEDs adjustor" xfId="54190" xr:uid="{00000000-0005-0000-0000-0000E6D00000}"/>
    <cellStyle name="Normal 9 3" xfId="1560" xr:uid="{00000000-0005-0000-0000-0000E7D00000}"/>
    <cellStyle name="Normal 9 3 10" xfId="54191" xr:uid="{00000000-0005-0000-0000-0000E8D00000}"/>
    <cellStyle name="Normal 9 3 2" xfId="1561" xr:uid="{00000000-0005-0000-0000-0000E9D00000}"/>
    <cellStyle name="Normal 9 3 2 2" xfId="1562" xr:uid="{00000000-0005-0000-0000-0000EAD00000}"/>
    <cellStyle name="Normal 9 3 2 2 2" xfId="1563" xr:uid="{00000000-0005-0000-0000-0000EBD00000}"/>
    <cellStyle name="Normal 9 3 2 2 2 2" xfId="54192" xr:uid="{00000000-0005-0000-0000-0000ECD00000}"/>
    <cellStyle name="Normal 9 3 2 2 2 2 2" xfId="54193" xr:uid="{00000000-0005-0000-0000-0000EDD00000}"/>
    <cellStyle name="Normal 9 3 2 2 2 3" xfId="54194" xr:uid="{00000000-0005-0000-0000-0000EED00000}"/>
    <cellStyle name="Normal 9 3 2 2 3" xfId="54195" xr:uid="{00000000-0005-0000-0000-0000EFD00000}"/>
    <cellStyle name="Normal 9 3 2 2 3 2" xfId="54196" xr:uid="{00000000-0005-0000-0000-0000F0D00000}"/>
    <cellStyle name="Normal 9 3 2 2 3 2 2" xfId="54197" xr:uid="{00000000-0005-0000-0000-0000F1D00000}"/>
    <cellStyle name="Normal 9 3 2 2 3 3" xfId="54198" xr:uid="{00000000-0005-0000-0000-0000F2D00000}"/>
    <cellStyle name="Normal 9 3 2 2 4" xfId="54199" xr:uid="{00000000-0005-0000-0000-0000F3D00000}"/>
    <cellStyle name="Normal 9 3 2 2 4 2" xfId="54200" xr:uid="{00000000-0005-0000-0000-0000F4D00000}"/>
    <cellStyle name="Normal 9 3 2 2 5" xfId="54201" xr:uid="{00000000-0005-0000-0000-0000F5D00000}"/>
    <cellStyle name="Normal 9 3 2 2_T-straight with PEDs adjustor" xfId="54202" xr:uid="{00000000-0005-0000-0000-0000F6D00000}"/>
    <cellStyle name="Normal 9 3 2 3" xfId="1564" xr:uid="{00000000-0005-0000-0000-0000F7D00000}"/>
    <cellStyle name="Normal 9 3 2 3 2" xfId="54203" xr:uid="{00000000-0005-0000-0000-0000F8D00000}"/>
    <cellStyle name="Normal 9 3 2 3 2 2" xfId="54204" xr:uid="{00000000-0005-0000-0000-0000F9D00000}"/>
    <cellStyle name="Normal 9 3 2 3 3" xfId="54205" xr:uid="{00000000-0005-0000-0000-0000FAD00000}"/>
    <cellStyle name="Normal 9 3 2 4" xfId="54206" xr:uid="{00000000-0005-0000-0000-0000FBD00000}"/>
    <cellStyle name="Normal 9 3 2 4 2" xfId="54207" xr:uid="{00000000-0005-0000-0000-0000FCD00000}"/>
    <cellStyle name="Normal 9 3 2 4 2 2" xfId="54208" xr:uid="{00000000-0005-0000-0000-0000FDD00000}"/>
    <cellStyle name="Normal 9 3 2 4 3" xfId="54209" xr:uid="{00000000-0005-0000-0000-0000FED00000}"/>
    <cellStyle name="Normal 9 3 2 5" xfId="54210" xr:uid="{00000000-0005-0000-0000-0000FFD00000}"/>
    <cellStyle name="Normal 9 3 2 5 2" xfId="54211" xr:uid="{00000000-0005-0000-0000-000000D10000}"/>
    <cellStyle name="Normal 9 3 2 6" xfId="54212" xr:uid="{00000000-0005-0000-0000-000001D10000}"/>
    <cellStyle name="Normal 9 3 2_T-straight with PEDs adjustor" xfId="54213" xr:uid="{00000000-0005-0000-0000-000002D10000}"/>
    <cellStyle name="Normal 9 3 3" xfId="1565" xr:uid="{00000000-0005-0000-0000-000003D10000}"/>
    <cellStyle name="Normal 9 3 3 2" xfId="1566" xr:uid="{00000000-0005-0000-0000-000004D10000}"/>
    <cellStyle name="Normal 9 3 3 2 2" xfId="54214" xr:uid="{00000000-0005-0000-0000-000005D10000}"/>
    <cellStyle name="Normal 9 3 3 2 2 2" xfId="54215" xr:uid="{00000000-0005-0000-0000-000006D10000}"/>
    <cellStyle name="Normal 9 3 3 2 3" xfId="54216" xr:uid="{00000000-0005-0000-0000-000007D10000}"/>
    <cellStyle name="Normal 9 3 3 3" xfId="54217" xr:uid="{00000000-0005-0000-0000-000008D10000}"/>
    <cellStyle name="Normal 9 3 3 3 2" xfId="54218" xr:uid="{00000000-0005-0000-0000-000009D10000}"/>
    <cellStyle name="Normal 9 3 3 3 2 2" xfId="54219" xr:uid="{00000000-0005-0000-0000-00000AD10000}"/>
    <cellStyle name="Normal 9 3 3 3 3" xfId="54220" xr:uid="{00000000-0005-0000-0000-00000BD10000}"/>
    <cellStyle name="Normal 9 3 3 4" xfId="54221" xr:uid="{00000000-0005-0000-0000-00000CD10000}"/>
    <cellStyle name="Normal 9 3 3 4 2" xfId="54222" xr:uid="{00000000-0005-0000-0000-00000DD10000}"/>
    <cellStyle name="Normal 9 3 3 5" xfId="54223" xr:uid="{00000000-0005-0000-0000-00000ED10000}"/>
    <cellStyle name="Normal 9 3 3_T-straight with PEDs adjustor" xfId="54224" xr:uid="{00000000-0005-0000-0000-00000FD10000}"/>
    <cellStyle name="Normal 9 3 4" xfId="1567" xr:uid="{00000000-0005-0000-0000-000010D10000}"/>
    <cellStyle name="Normal 9 3 4 2" xfId="54225" xr:uid="{00000000-0005-0000-0000-000011D10000}"/>
    <cellStyle name="Normal 9 3 4 2 2" xfId="54226" xr:uid="{00000000-0005-0000-0000-000012D10000}"/>
    <cellStyle name="Normal 9 3 4 3" xfId="54227" xr:uid="{00000000-0005-0000-0000-000013D10000}"/>
    <cellStyle name="Normal 9 3 5" xfId="54228" xr:uid="{00000000-0005-0000-0000-000014D10000}"/>
    <cellStyle name="Normal 9 3 5 2" xfId="54229" xr:uid="{00000000-0005-0000-0000-000015D10000}"/>
    <cellStyle name="Normal 9 3 5 2 2" xfId="54230" xr:uid="{00000000-0005-0000-0000-000016D10000}"/>
    <cellStyle name="Normal 9 3 5 3" xfId="54231" xr:uid="{00000000-0005-0000-0000-000017D10000}"/>
    <cellStyle name="Normal 9 3 6" xfId="54232" xr:uid="{00000000-0005-0000-0000-000018D10000}"/>
    <cellStyle name="Normal 9 3 6 2" xfId="54233" xr:uid="{00000000-0005-0000-0000-000019D10000}"/>
    <cellStyle name="Normal 9 3 7" xfId="54234" xr:uid="{00000000-0005-0000-0000-00001AD10000}"/>
    <cellStyle name="Normal 9 3 8" xfId="54235" xr:uid="{00000000-0005-0000-0000-00001BD10000}"/>
    <cellStyle name="Normal 9 3 9" xfId="54236" xr:uid="{00000000-0005-0000-0000-00001CD10000}"/>
    <cellStyle name="Normal 9 3_T-straight with PEDs adjustor" xfId="54237" xr:uid="{00000000-0005-0000-0000-00001DD10000}"/>
    <cellStyle name="Normal 9 4" xfId="1568" xr:uid="{00000000-0005-0000-0000-00001ED10000}"/>
    <cellStyle name="Normal 9 4 2" xfId="1569" xr:uid="{00000000-0005-0000-0000-00001FD10000}"/>
    <cellStyle name="Normal 9 4 2 2" xfId="1570" xr:uid="{00000000-0005-0000-0000-000020D10000}"/>
    <cellStyle name="Normal 9 4 2 2 2" xfId="1571" xr:uid="{00000000-0005-0000-0000-000021D10000}"/>
    <cellStyle name="Normal 9 4 2 2 2 2" xfId="54238" xr:uid="{00000000-0005-0000-0000-000022D10000}"/>
    <cellStyle name="Normal 9 4 2 2 2 2 2" xfId="54239" xr:uid="{00000000-0005-0000-0000-000023D10000}"/>
    <cellStyle name="Normal 9 4 2 2 2 3" xfId="54240" xr:uid="{00000000-0005-0000-0000-000024D10000}"/>
    <cellStyle name="Normal 9 4 2 2 3" xfId="54241" xr:uid="{00000000-0005-0000-0000-000025D10000}"/>
    <cellStyle name="Normal 9 4 2 2 3 2" xfId="54242" xr:uid="{00000000-0005-0000-0000-000026D10000}"/>
    <cellStyle name="Normal 9 4 2 2 3 2 2" xfId="54243" xr:uid="{00000000-0005-0000-0000-000027D10000}"/>
    <cellStyle name="Normal 9 4 2 2 3 3" xfId="54244" xr:uid="{00000000-0005-0000-0000-000028D10000}"/>
    <cellStyle name="Normal 9 4 2 2 4" xfId="54245" xr:uid="{00000000-0005-0000-0000-000029D10000}"/>
    <cellStyle name="Normal 9 4 2 2 4 2" xfId="54246" xr:uid="{00000000-0005-0000-0000-00002AD10000}"/>
    <cellStyle name="Normal 9 4 2 2 5" xfId="54247" xr:uid="{00000000-0005-0000-0000-00002BD10000}"/>
    <cellStyle name="Normal 9 4 2 2_T-straight with PEDs adjustor" xfId="54248" xr:uid="{00000000-0005-0000-0000-00002CD10000}"/>
    <cellStyle name="Normal 9 4 2 3" xfId="1572" xr:uid="{00000000-0005-0000-0000-00002DD10000}"/>
    <cellStyle name="Normal 9 4 2 3 2" xfId="54249" xr:uid="{00000000-0005-0000-0000-00002ED10000}"/>
    <cellStyle name="Normal 9 4 2 3 2 2" xfId="54250" xr:uid="{00000000-0005-0000-0000-00002FD10000}"/>
    <cellStyle name="Normal 9 4 2 3 3" xfId="54251" xr:uid="{00000000-0005-0000-0000-000030D10000}"/>
    <cellStyle name="Normal 9 4 2 4" xfId="54252" xr:uid="{00000000-0005-0000-0000-000031D10000}"/>
    <cellStyle name="Normal 9 4 2 4 2" xfId="54253" xr:uid="{00000000-0005-0000-0000-000032D10000}"/>
    <cellStyle name="Normal 9 4 2 4 2 2" xfId="54254" xr:uid="{00000000-0005-0000-0000-000033D10000}"/>
    <cellStyle name="Normal 9 4 2 4 3" xfId="54255" xr:uid="{00000000-0005-0000-0000-000034D10000}"/>
    <cellStyle name="Normal 9 4 2 5" xfId="54256" xr:uid="{00000000-0005-0000-0000-000035D10000}"/>
    <cellStyle name="Normal 9 4 2 5 2" xfId="54257" xr:uid="{00000000-0005-0000-0000-000036D10000}"/>
    <cellStyle name="Normal 9 4 2 6" xfId="54258" xr:uid="{00000000-0005-0000-0000-000037D10000}"/>
    <cellStyle name="Normal 9 4 2_T-straight with PEDs adjustor" xfId="54259" xr:uid="{00000000-0005-0000-0000-000038D10000}"/>
    <cellStyle name="Normal 9 4 3" xfId="1573" xr:uid="{00000000-0005-0000-0000-000039D10000}"/>
    <cellStyle name="Normal 9 4 3 2" xfId="1574" xr:uid="{00000000-0005-0000-0000-00003AD10000}"/>
    <cellStyle name="Normal 9 4 3 2 2" xfId="54260" xr:uid="{00000000-0005-0000-0000-00003BD10000}"/>
    <cellStyle name="Normal 9 4 3 2 2 2" xfId="54261" xr:uid="{00000000-0005-0000-0000-00003CD10000}"/>
    <cellStyle name="Normal 9 4 3 2 3" xfId="54262" xr:uid="{00000000-0005-0000-0000-00003DD10000}"/>
    <cellStyle name="Normal 9 4 3 3" xfId="54263" xr:uid="{00000000-0005-0000-0000-00003ED10000}"/>
    <cellStyle name="Normal 9 4 3 3 2" xfId="54264" xr:uid="{00000000-0005-0000-0000-00003FD10000}"/>
    <cellStyle name="Normal 9 4 3 3 2 2" xfId="54265" xr:uid="{00000000-0005-0000-0000-000040D10000}"/>
    <cellStyle name="Normal 9 4 3 3 3" xfId="54266" xr:uid="{00000000-0005-0000-0000-000041D10000}"/>
    <cellStyle name="Normal 9 4 3 4" xfId="54267" xr:uid="{00000000-0005-0000-0000-000042D10000}"/>
    <cellStyle name="Normal 9 4 3 4 2" xfId="54268" xr:uid="{00000000-0005-0000-0000-000043D10000}"/>
    <cellStyle name="Normal 9 4 3 5" xfId="54269" xr:uid="{00000000-0005-0000-0000-000044D10000}"/>
    <cellStyle name="Normal 9 4 3_T-straight with PEDs adjustor" xfId="54270" xr:uid="{00000000-0005-0000-0000-000045D10000}"/>
    <cellStyle name="Normal 9 4 4" xfId="1575" xr:uid="{00000000-0005-0000-0000-000046D10000}"/>
    <cellStyle name="Normal 9 4 4 2" xfId="54271" xr:uid="{00000000-0005-0000-0000-000047D10000}"/>
    <cellStyle name="Normal 9 4 4 2 2" xfId="54272" xr:uid="{00000000-0005-0000-0000-000048D10000}"/>
    <cellStyle name="Normal 9 4 4 3" xfId="54273" xr:uid="{00000000-0005-0000-0000-000049D10000}"/>
    <cellStyle name="Normal 9 4 5" xfId="54274" xr:uid="{00000000-0005-0000-0000-00004AD10000}"/>
    <cellStyle name="Normal 9 4 5 2" xfId="54275" xr:uid="{00000000-0005-0000-0000-00004BD10000}"/>
    <cellStyle name="Normal 9 4 5 2 2" xfId="54276" xr:uid="{00000000-0005-0000-0000-00004CD10000}"/>
    <cellStyle name="Normal 9 4 5 3" xfId="54277" xr:uid="{00000000-0005-0000-0000-00004DD10000}"/>
    <cellStyle name="Normal 9 4 6" xfId="54278" xr:uid="{00000000-0005-0000-0000-00004ED10000}"/>
    <cellStyle name="Normal 9 4 6 2" xfId="54279" xr:uid="{00000000-0005-0000-0000-00004FD10000}"/>
    <cellStyle name="Normal 9 4 7" xfId="54280" xr:uid="{00000000-0005-0000-0000-000050D10000}"/>
    <cellStyle name="Normal 9 4_T-straight with PEDs adjustor" xfId="54281" xr:uid="{00000000-0005-0000-0000-000051D10000}"/>
    <cellStyle name="Normal 9 5" xfId="1576" xr:uid="{00000000-0005-0000-0000-000052D10000}"/>
    <cellStyle name="Normal 9 5 2" xfId="1577" xr:uid="{00000000-0005-0000-0000-000053D10000}"/>
    <cellStyle name="Normal 9 5 2 2" xfId="1578" xr:uid="{00000000-0005-0000-0000-000054D10000}"/>
    <cellStyle name="Normal 9 5 2 2 2" xfId="1579" xr:uid="{00000000-0005-0000-0000-000055D10000}"/>
    <cellStyle name="Normal 9 5 2 2 2 2" xfId="54282" xr:uid="{00000000-0005-0000-0000-000056D10000}"/>
    <cellStyle name="Normal 9 5 2 2 2 2 2" xfId="54283" xr:uid="{00000000-0005-0000-0000-000057D10000}"/>
    <cellStyle name="Normal 9 5 2 2 2 3" xfId="54284" xr:uid="{00000000-0005-0000-0000-000058D10000}"/>
    <cellStyle name="Normal 9 5 2 2 3" xfId="54285" xr:uid="{00000000-0005-0000-0000-000059D10000}"/>
    <cellStyle name="Normal 9 5 2 2 3 2" xfId="54286" xr:uid="{00000000-0005-0000-0000-00005AD10000}"/>
    <cellStyle name="Normal 9 5 2 2 3 2 2" xfId="54287" xr:uid="{00000000-0005-0000-0000-00005BD10000}"/>
    <cellStyle name="Normal 9 5 2 2 3 3" xfId="54288" xr:uid="{00000000-0005-0000-0000-00005CD10000}"/>
    <cellStyle name="Normal 9 5 2 2 4" xfId="54289" xr:uid="{00000000-0005-0000-0000-00005DD10000}"/>
    <cellStyle name="Normal 9 5 2 2 4 2" xfId="54290" xr:uid="{00000000-0005-0000-0000-00005ED10000}"/>
    <cellStyle name="Normal 9 5 2 2 5" xfId="54291" xr:uid="{00000000-0005-0000-0000-00005FD10000}"/>
    <cellStyle name="Normal 9 5 2 2_T-straight with PEDs adjustor" xfId="54292" xr:uid="{00000000-0005-0000-0000-000060D10000}"/>
    <cellStyle name="Normal 9 5 2 3" xfId="1580" xr:uid="{00000000-0005-0000-0000-000061D10000}"/>
    <cellStyle name="Normal 9 5 2 3 2" xfId="54293" xr:uid="{00000000-0005-0000-0000-000062D10000}"/>
    <cellStyle name="Normal 9 5 2 3 2 2" xfId="54294" xr:uid="{00000000-0005-0000-0000-000063D10000}"/>
    <cellStyle name="Normal 9 5 2 3 3" xfId="54295" xr:uid="{00000000-0005-0000-0000-000064D10000}"/>
    <cellStyle name="Normal 9 5 2 4" xfId="54296" xr:uid="{00000000-0005-0000-0000-000065D10000}"/>
    <cellStyle name="Normal 9 5 2 4 2" xfId="54297" xr:uid="{00000000-0005-0000-0000-000066D10000}"/>
    <cellStyle name="Normal 9 5 2 4 2 2" xfId="54298" xr:uid="{00000000-0005-0000-0000-000067D10000}"/>
    <cellStyle name="Normal 9 5 2 4 3" xfId="54299" xr:uid="{00000000-0005-0000-0000-000068D10000}"/>
    <cellStyle name="Normal 9 5 2 5" xfId="54300" xr:uid="{00000000-0005-0000-0000-000069D10000}"/>
    <cellStyle name="Normal 9 5 2 5 2" xfId="54301" xr:uid="{00000000-0005-0000-0000-00006AD10000}"/>
    <cellStyle name="Normal 9 5 2 6" xfId="54302" xr:uid="{00000000-0005-0000-0000-00006BD10000}"/>
    <cellStyle name="Normal 9 5 2_T-straight with PEDs adjustor" xfId="54303" xr:uid="{00000000-0005-0000-0000-00006CD10000}"/>
    <cellStyle name="Normal 9 5 3" xfId="1581" xr:uid="{00000000-0005-0000-0000-00006DD10000}"/>
    <cellStyle name="Normal 9 5 3 2" xfId="1582" xr:uid="{00000000-0005-0000-0000-00006ED10000}"/>
    <cellStyle name="Normal 9 5 3 2 2" xfId="54304" xr:uid="{00000000-0005-0000-0000-00006FD10000}"/>
    <cellStyle name="Normal 9 5 3 2 2 2" xfId="54305" xr:uid="{00000000-0005-0000-0000-000070D10000}"/>
    <cellStyle name="Normal 9 5 3 2 3" xfId="54306" xr:uid="{00000000-0005-0000-0000-000071D10000}"/>
    <cellStyle name="Normal 9 5 3 3" xfId="54307" xr:uid="{00000000-0005-0000-0000-000072D10000}"/>
    <cellStyle name="Normal 9 5 3 3 2" xfId="54308" xr:uid="{00000000-0005-0000-0000-000073D10000}"/>
    <cellStyle name="Normal 9 5 3 3 2 2" xfId="54309" xr:uid="{00000000-0005-0000-0000-000074D10000}"/>
    <cellStyle name="Normal 9 5 3 3 3" xfId="54310" xr:uid="{00000000-0005-0000-0000-000075D10000}"/>
    <cellStyle name="Normal 9 5 3 4" xfId="54311" xr:uid="{00000000-0005-0000-0000-000076D10000}"/>
    <cellStyle name="Normal 9 5 3 4 2" xfId="54312" xr:uid="{00000000-0005-0000-0000-000077D10000}"/>
    <cellStyle name="Normal 9 5 3 5" xfId="54313" xr:uid="{00000000-0005-0000-0000-000078D10000}"/>
    <cellStyle name="Normal 9 5 3_T-straight with PEDs adjustor" xfId="54314" xr:uid="{00000000-0005-0000-0000-000079D10000}"/>
    <cellStyle name="Normal 9 5 4" xfId="1583" xr:uid="{00000000-0005-0000-0000-00007AD10000}"/>
    <cellStyle name="Normal 9 5 4 2" xfId="54315" xr:uid="{00000000-0005-0000-0000-00007BD10000}"/>
    <cellStyle name="Normal 9 5 4 2 2" xfId="54316" xr:uid="{00000000-0005-0000-0000-00007CD10000}"/>
    <cellStyle name="Normal 9 5 4 3" xfId="54317" xr:uid="{00000000-0005-0000-0000-00007DD10000}"/>
    <cellStyle name="Normal 9 5 5" xfId="54318" xr:uid="{00000000-0005-0000-0000-00007ED10000}"/>
    <cellStyle name="Normal 9 5 5 2" xfId="54319" xr:uid="{00000000-0005-0000-0000-00007FD10000}"/>
    <cellStyle name="Normal 9 5 5 2 2" xfId="54320" xr:uid="{00000000-0005-0000-0000-000080D10000}"/>
    <cellStyle name="Normal 9 5 5 3" xfId="54321" xr:uid="{00000000-0005-0000-0000-000081D10000}"/>
    <cellStyle name="Normal 9 5 6" xfId="54322" xr:uid="{00000000-0005-0000-0000-000082D10000}"/>
    <cellStyle name="Normal 9 5 6 2" xfId="54323" xr:uid="{00000000-0005-0000-0000-000083D10000}"/>
    <cellStyle name="Normal 9 5 7" xfId="54324" xr:uid="{00000000-0005-0000-0000-000084D10000}"/>
    <cellStyle name="Normal 9 5_T-straight with PEDs adjustor" xfId="54325" xr:uid="{00000000-0005-0000-0000-000085D10000}"/>
    <cellStyle name="Normal 9 6" xfId="1584" xr:uid="{00000000-0005-0000-0000-000086D10000}"/>
    <cellStyle name="Normal 9 6 2" xfId="1585" xr:uid="{00000000-0005-0000-0000-000087D10000}"/>
    <cellStyle name="Normal 9 6 2 2" xfId="1586" xr:uid="{00000000-0005-0000-0000-000088D10000}"/>
    <cellStyle name="Normal 9 6 2 2 2" xfId="54326" xr:uid="{00000000-0005-0000-0000-000089D10000}"/>
    <cellStyle name="Normal 9 6 2 2 2 2" xfId="54327" xr:uid="{00000000-0005-0000-0000-00008AD10000}"/>
    <cellStyle name="Normal 9 6 2 2 3" xfId="54328" xr:uid="{00000000-0005-0000-0000-00008BD10000}"/>
    <cellStyle name="Normal 9 6 2 3" xfId="54329" xr:uid="{00000000-0005-0000-0000-00008CD10000}"/>
    <cellStyle name="Normal 9 6 2 3 2" xfId="54330" xr:uid="{00000000-0005-0000-0000-00008DD10000}"/>
    <cellStyle name="Normal 9 6 2 3 2 2" xfId="54331" xr:uid="{00000000-0005-0000-0000-00008ED10000}"/>
    <cellStyle name="Normal 9 6 2 3 3" xfId="54332" xr:uid="{00000000-0005-0000-0000-00008FD10000}"/>
    <cellStyle name="Normal 9 6 2 4" xfId="54333" xr:uid="{00000000-0005-0000-0000-000090D10000}"/>
    <cellStyle name="Normal 9 6 2 4 2" xfId="54334" xr:uid="{00000000-0005-0000-0000-000091D10000}"/>
    <cellStyle name="Normal 9 6 2 5" xfId="54335" xr:uid="{00000000-0005-0000-0000-000092D10000}"/>
    <cellStyle name="Normal 9 6 2_T-straight with PEDs adjustor" xfId="54336" xr:uid="{00000000-0005-0000-0000-000093D10000}"/>
    <cellStyle name="Normal 9 6 3" xfId="1587" xr:uid="{00000000-0005-0000-0000-000094D10000}"/>
    <cellStyle name="Normal 9 6 3 2" xfId="54337" xr:uid="{00000000-0005-0000-0000-000095D10000}"/>
    <cellStyle name="Normal 9 6 3 2 2" xfId="54338" xr:uid="{00000000-0005-0000-0000-000096D10000}"/>
    <cellStyle name="Normal 9 6 3 3" xfId="54339" xr:uid="{00000000-0005-0000-0000-000097D10000}"/>
    <cellStyle name="Normal 9 6 4" xfId="54340" xr:uid="{00000000-0005-0000-0000-000098D10000}"/>
    <cellStyle name="Normal 9 6 4 2" xfId="54341" xr:uid="{00000000-0005-0000-0000-000099D10000}"/>
    <cellStyle name="Normal 9 6 4 2 2" xfId="54342" xr:uid="{00000000-0005-0000-0000-00009AD10000}"/>
    <cellStyle name="Normal 9 6 4 3" xfId="54343" xr:uid="{00000000-0005-0000-0000-00009BD10000}"/>
    <cellStyle name="Normal 9 6 5" xfId="54344" xr:uid="{00000000-0005-0000-0000-00009CD10000}"/>
    <cellStyle name="Normal 9 6 5 2" xfId="54345" xr:uid="{00000000-0005-0000-0000-00009DD10000}"/>
    <cellStyle name="Normal 9 6 6" xfId="54346" xr:uid="{00000000-0005-0000-0000-00009ED10000}"/>
    <cellStyle name="Normal 9 6_T-straight with PEDs adjustor" xfId="54347" xr:uid="{00000000-0005-0000-0000-00009FD10000}"/>
    <cellStyle name="Normal 9 7" xfId="1588" xr:uid="{00000000-0005-0000-0000-0000A0D10000}"/>
    <cellStyle name="Normal 9 7 2" xfId="1589" xr:uid="{00000000-0005-0000-0000-0000A1D10000}"/>
    <cellStyle name="Normal 9 7 2 2" xfId="54348" xr:uid="{00000000-0005-0000-0000-0000A2D10000}"/>
    <cellStyle name="Normal 9 7 2 2 2" xfId="54349" xr:uid="{00000000-0005-0000-0000-0000A3D10000}"/>
    <cellStyle name="Normal 9 7 2 3" xfId="54350" xr:uid="{00000000-0005-0000-0000-0000A4D10000}"/>
    <cellStyle name="Normal 9 7 3" xfId="54351" xr:uid="{00000000-0005-0000-0000-0000A5D10000}"/>
    <cellStyle name="Normal 9 7 3 2" xfId="54352" xr:uid="{00000000-0005-0000-0000-0000A6D10000}"/>
    <cellStyle name="Normal 9 7 3 2 2" xfId="54353" xr:uid="{00000000-0005-0000-0000-0000A7D10000}"/>
    <cellStyle name="Normal 9 7 3 3" xfId="54354" xr:uid="{00000000-0005-0000-0000-0000A8D10000}"/>
    <cellStyle name="Normal 9 7 4" xfId="54355" xr:uid="{00000000-0005-0000-0000-0000A9D10000}"/>
    <cellStyle name="Normal 9 7 4 2" xfId="54356" xr:uid="{00000000-0005-0000-0000-0000AAD10000}"/>
    <cellStyle name="Normal 9 7 5" xfId="54357" xr:uid="{00000000-0005-0000-0000-0000ABD10000}"/>
    <cellStyle name="Normal 9 7_T-straight with PEDs adjustor" xfId="54358" xr:uid="{00000000-0005-0000-0000-0000ACD10000}"/>
    <cellStyle name="Normal 9 8" xfId="1590" xr:uid="{00000000-0005-0000-0000-0000ADD10000}"/>
    <cellStyle name="Normal 9 8 2" xfId="54359" xr:uid="{00000000-0005-0000-0000-0000AED10000}"/>
    <cellStyle name="Normal 9 8 2 2" xfId="54360" xr:uid="{00000000-0005-0000-0000-0000AFD10000}"/>
    <cellStyle name="Normal 9 8 3" xfId="54361" xr:uid="{00000000-0005-0000-0000-0000B0D10000}"/>
    <cellStyle name="Normal 9 9" xfId="54362" xr:uid="{00000000-0005-0000-0000-0000B1D10000}"/>
    <cellStyle name="Normal 9 9 2" xfId="54363" xr:uid="{00000000-0005-0000-0000-0000B2D10000}"/>
    <cellStyle name="Normal 9 9 2 2" xfId="54364" xr:uid="{00000000-0005-0000-0000-0000B3D10000}"/>
    <cellStyle name="Normal 9 9 3" xfId="54365" xr:uid="{00000000-0005-0000-0000-0000B4D10000}"/>
    <cellStyle name="Normal 9_T-straight with PEDs adjustor" xfId="54366" xr:uid="{00000000-0005-0000-0000-0000B5D10000}"/>
    <cellStyle name="Normal 94" xfId="54367" xr:uid="{00000000-0005-0000-0000-0000B6D10000}"/>
    <cellStyle name="Normal_DRG table" xfId="1591" xr:uid="{00000000-0005-0000-0000-0000B7D10000}"/>
    <cellStyle name="Normal_Inpatient by DRG" xfId="64440" xr:uid="{00000000-0005-0000-0000-0000B8D10000}"/>
    <cellStyle name="Normal_Sheet1" xfId="1592" xr:uid="{00000000-0005-0000-0000-0000B9D10000}"/>
    <cellStyle name="Note 10" xfId="54368" xr:uid="{00000000-0005-0000-0000-0000BAD10000}"/>
    <cellStyle name="Note 10 2" xfId="54369" xr:uid="{00000000-0005-0000-0000-0000BBD10000}"/>
    <cellStyle name="Note 10 2 2" xfId="54370" xr:uid="{00000000-0005-0000-0000-0000BCD10000}"/>
    <cellStyle name="Note 10 3" xfId="54371" xr:uid="{00000000-0005-0000-0000-0000BDD10000}"/>
    <cellStyle name="Note 10 3 2" xfId="54372" xr:uid="{00000000-0005-0000-0000-0000BED10000}"/>
    <cellStyle name="Note 10 3 2 2" xfId="54373" xr:uid="{00000000-0005-0000-0000-0000BFD10000}"/>
    <cellStyle name="Note 10 3 3" xfId="54374" xr:uid="{00000000-0005-0000-0000-0000C0D10000}"/>
    <cellStyle name="Note 10 4" xfId="54375" xr:uid="{00000000-0005-0000-0000-0000C1D10000}"/>
    <cellStyle name="Note 10 4 2" xfId="54376" xr:uid="{00000000-0005-0000-0000-0000C2D10000}"/>
    <cellStyle name="Note 10 5" xfId="54377" xr:uid="{00000000-0005-0000-0000-0000C3D10000}"/>
    <cellStyle name="Note 11" xfId="54378" xr:uid="{00000000-0005-0000-0000-0000C4D10000}"/>
    <cellStyle name="Note 11 2" xfId="54379" xr:uid="{00000000-0005-0000-0000-0000C5D10000}"/>
    <cellStyle name="Note 12" xfId="54380" xr:uid="{00000000-0005-0000-0000-0000C6D10000}"/>
    <cellStyle name="Note 12 2" xfId="54381" xr:uid="{00000000-0005-0000-0000-0000C7D10000}"/>
    <cellStyle name="Note 12 2 2" xfId="54382" xr:uid="{00000000-0005-0000-0000-0000C8D10000}"/>
    <cellStyle name="Note 12 3" xfId="54383" xr:uid="{00000000-0005-0000-0000-0000C9D10000}"/>
    <cellStyle name="Note 2" xfId="1593" xr:uid="{00000000-0005-0000-0000-0000CAD10000}"/>
    <cellStyle name="Note 2 10" xfId="54384" xr:uid="{00000000-0005-0000-0000-0000CBD10000}"/>
    <cellStyle name="Note 2 10 2" xfId="54385" xr:uid="{00000000-0005-0000-0000-0000CCD10000}"/>
    <cellStyle name="Note 2 2" xfId="1594" xr:uid="{00000000-0005-0000-0000-0000CDD10000}"/>
    <cellStyle name="Note 2 2 2" xfId="1595" xr:uid="{00000000-0005-0000-0000-0000CED10000}"/>
    <cellStyle name="Note 2 2 2 2" xfId="1596" xr:uid="{00000000-0005-0000-0000-0000CFD10000}"/>
    <cellStyle name="Note 2 2 2 2 10" xfId="54386" xr:uid="{00000000-0005-0000-0000-0000D0D10000}"/>
    <cellStyle name="Note 2 2 2 2 10 2" xfId="54387" xr:uid="{00000000-0005-0000-0000-0000D1D10000}"/>
    <cellStyle name="Note 2 2 2 2 10 2 2" xfId="54388" xr:uid="{00000000-0005-0000-0000-0000D2D10000}"/>
    <cellStyle name="Note 2 2 2 2 10 2 2 2" xfId="54389" xr:uid="{00000000-0005-0000-0000-0000D3D10000}"/>
    <cellStyle name="Note 2 2 2 2 10 2 2 3" xfId="54390" xr:uid="{00000000-0005-0000-0000-0000D4D10000}"/>
    <cellStyle name="Note 2 2 2 2 10 2 2 4" xfId="54391" xr:uid="{00000000-0005-0000-0000-0000D5D10000}"/>
    <cellStyle name="Note 2 2 2 2 10 2 2 5" xfId="54392" xr:uid="{00000000-0005-0000-0000-0000D6D10000}"/>
    <cellStyle name="Note 2 2 2 2 10 2 3" xfId="54393" xr:uid="{00000000-0005-0000-0000-0000D7D10000}"/>
    <cellStyle name="Note 2 2 2 2 10 2 3 2" xfId="54394" xr:uid="{00000000-0005-0000-0000-0000D8D10000}"/>
    <cellStyle name="Note 2 2 2 2 10 2 3 3" xfId="54395" xr:uid="{00000000-0005-0000-0000-0000D9D10000}"/>
    <cellStyle name="Note 2 2 2 2 10 2 3 4" xfId="54396" xr:uid="{00000000-0005-0000-0000-0000DAD10000}"/>
    <cellStyle name="Note 2 2 2 2 10 2 3 5" xfId="54397" xr:uid="{00000000-0005-0000-0000-0000DBD10000}"/>
    <cellStyle name="Note 2 2 2 2 10 2 4" xfId="54398" xr:uid="{00000000-0005-0000-0000-0000DCD10000}"/>
    <cellStyle name="Note 2 2 2 2 10 2 4 2" xfId="54399" xr:uid="{00000000-0005-0000-0000-0000DDD10000}"/>
    <cellStyle name="Note 2 2 2 2 10 2 5" xfId="54400" xr:uid="{00000000-0005-0000-0000-0000DED10000}"/>
    <cellStyle name="Note 2 2 2 2 10 2 5 2" xfId="54401" xr:uid="{00000000-0005-0000-0000-0000DFD10000}"/>
    <cellStyle name="Note 2 2 2 2 10 2 6" xfId="54402" xr:uid="{00000000-0005-0000-0000-0000E0D10000}"/>
    <cellStyle name="Note 2 2 2 2 10 2 6 2" xfId="54403" xr:uid="{00000000-0005-0000-0000-0000E1D10000}"/>
    <cellStyle name="Note 2 2 2 2 10 2 7" xfId="54404" xr:uid="{00000000-0005-0000-0000-0000E2D10000}"/>
    <cellStyle name="Note 2 2 2 2 10 3" xfId="54405" xr:uid="{00000000-0005-0000-0000-0000E3D10000}"/>
    <cellStyle name="Note 2 2 2 2 10 3 2" xfId="54406" xr:uid="{00000000-0005-0000-0000-0000E4D10000}"/>
    <cellStyle name="Note 2 2 2 2 10 3 3" xfId="54407" xr:uid="{00000000-0005-0000-0000-0000E5D10000}"/>
    <cellStyle name="Note 2 2 2 2 10 3 4" xfId="54408" xr:uid="{00000000-0005-0000-0000-0000E6D10000}"/>
    <cellStyle name="Note 2 2 2 2 10 3 5" xfId="54409" xr:uid="{00000000-0005-0000-0000-0000E7D10000}"/>
    <cellStyle name="Note 2 2 2 2 10 4" xfId="54410" xr:uid="{00000000-0005-0000-0000-0000E8D10000}"/>
    <cellStyle name="Note 2 2 2 2 10 4 2" xfId="54411" xr:uid="{00000000-0005-0000-0000-0000E9D10000}"/>
    <cellStyle name="Note 2 2 2 2 10 4 3" xfId="54412" xr:uid="{00000000-0005-0000-0000-0000EAD10000}"/>
    <cellStyle name="Note 2 2 2 2 10 4 4" xfId="54413" xr:uid="{00000000-0005-0000-0000-0000EBD10000}"/>
    <cellStyle name="Note 2 2 2 2 10 4 5" xfId="54414" xr:uid="{00000000-0005-0000-0000-0000ECD10000}"/>
    <cellStyle name="Note 2 2 2 2 10 5" xfId="54415" xr:uid="{00000000-0005-0000-0000-0000EDD10000}"/>
    <cellStyle name="Note 2 2 2 2 10 5 2" xfId="54416" xr:uid="{00000000-0005-0000-0000-0000EED10000}"/>
    <cellStyle name="Note 2 2 2 2 10 6" xfId="54417" xr:uid="{00000000-0005-0000-0000-0000EFD10000}"/>
    <cellStyle name="Note 2 2 2 2 10 6 2" xfId="54418" xr:uid="{00000000-0005-0000-0000-0000F0D10000}"/>
    <cellStyle name="Note 2 2 2 2 10 7" xfId="54419" xr:uid="{00000000-0005-0000-0000-0000F1D10000}"/>
    <cellStyle name="Note 2 2 2 2 10 7 2" xfId="54420" xr:uid="{00000000-0005-0000-0000-0000F2D10000}"/>
    <cellStyle name="Note 2 2 2 2 10 8" xfId="54421" xr:uid="{00000000-0005-0000-0000-0000F3D10000}"/>
    <cellStyle name="Note 2 2 2 2 11" xfId="54422" xr:uid="{00000000-0005-0000-0000-0000F4D10000}"/>
    <cellStyle name="Note 2 2 2 2 11 2" xfId="54423" xr:uid="{00000000-0005-0000-0000-0000F5D10000}"/>
    <cellStyle name="Note 2 2 2 2 11 2 2" xfId="54424" xr:uid="{00000000-0005-0000-0000-0000F6D10000}"/>
    <cellStyle name="Note 2 2 2 2 11 2 2 2" xfId="54425" xr:uid="{00000000-0005-0000-0000-0000F7D10000}"/>
    <cellStyle name="Note 2 2 2 2 11 2 2 3" xfId="54426" xr:uid="{00000000-0005-0000-0000-0000F8D10000}"/>
    <cellStyle name="Note 2 2 2 2 11 2 2 4" xfId="54427" xr:uid="{00000000-0005-0000-0000-0000F9D10000}"/>
    <cellStyle name="Note 2 2 2 2 11 2 2 5" xfId="54428" xr:uid="{00000000-0005-0000-0000-0000FAD10000}"/>
    <cellStyle name="Note 2 2 2 2 11 2 3" xfId="54429" xr:uid="{00000000-0005-0000-0000-0000FBD10000}"/>
    <cellStyle name="Note 2 2 2 2 11 2 3 2" xfId="54430" xr:uid="{00000000-0005-0000-0000-0000FCD10000}"/>
    <cellStyle name="Note 2 2 2 2 11 2 3 3" xfId="54431" xr:uid="{00000000-0005-0000-0000-0000FDD10000}"/>
    <cellStyle name="Note 2 2 2 2 11 2 3 4" xfId="54432" xr:uid="{00000000-0005-0000-0000-0000FED10000}"/>
    <cellStyle name="Note 2 2 2 2 11 2 3 5" xfId="54433" xr:uid="{00000000-0005-0000-0000-0000FFD10000}"/>
    <cellStyle name="Note 2 2 2 2 11 2 4" xfId="54434" xr:uid="{00000000-0005-0000-0000-000000D20000}"/>
    <cellStyle name="Note 2 2 2 2 11 2 4 2" xfId="54435" xr:uid="{00000000-0005-0000-0000-000001D20000}"/>
    <cellStyle name="Note 2 2 2 2 11 2 5" xfId="54436" xr:uid="{00000000-0005-0000-0000-000002D20000}"/>
    <cellStyle name="Note 2 2 2 2 11 2 5 2" xfId="54437" xr:uid="{00000000-0005-0000-0000-000003D20000}"/>
    <cellStyle name="Note 2 2 2 2 11 2 6" xfId="54438" xr:uid="{00000000-0005-0000-0000-000004D20000}"/>
    <cellStyle name="Note 2 2 2 2 11 2 6 2" xfId="54439" xr:uid="{00000000-0005-0000-0000-000005D20000}"/>
    <cellStyle name="Note 2 2 2 2 11 2 7" xfId="54440" xr:uid="{00000000-0005-0000-0000-000006D20000}"/>
    <cellStyle name="Note 2 2 2 2 11 3" xfId="54441" xr:uid="{00000000-0005-0000-0000-000007D20000}"/>
    <cellStyle name="Note 2 2 2 2 11 3 2" xfId="54442" xr:uid="{00000000-0005-0000-0000-000008D20000}"/>
    <cellStyle name="Note 2 2 2 2 11 3 3" xfId="54443" xr:uid="{00000000-0005-0000-0000-000009D20000}"/>
    <cellStyle name="Note 2 2 2 2 11 3 4" xfId="54444" xr:uid="{00000000-0005-0000-0000-00000AD20000}"/>
    <cellStyle name="Note 2 2 2 2 11 3 5" xfId="54445" xr:uid="{00000000-0005-0000-0000-00000BD20000}"/>
    <cellStyle name="Note 2 2 2 2 11 4" xfId="54446" xr:uid="{00000000-0005-0000-0000-00000CD20000}"/>
    <cellStyle name="Note 2 2 2 2 11 4 2" xfId="54447" xr:uid="{00000000-0005-0000-0000-00000DD20000}"/>
    <cellStyle name="Note 2 2 2 2 11 4 3" xfId="54448" xr:uid="{00000000-0005-0000-0000-00000ED20000}"/>
    <cellStyle name="Note 2 2 2 2 11 4 4" xfId="54449" xr:uid="{00000000-0005-0000-0000-00000FD20000}"/>
    <cellStyle name="Note 2 2 2 2 11 4 5" xfId="54450" xr:uid="{00000000-0005-0000-0000-000010D20000}"/>
    <cellStyle name="Note 2 2 2 2 11 5" xfId="54451" xr:uid="{00000000-0005-0000-0000-000011D20000}"/>
    <cellStyle name="Note 2 2 2 2 11 5 2" xfId="54452" xr:uid="{00000000-0005-0000-0000-000012D20000}"/>
    <cellStyle name="Note 2 2 2 2 11 6" xfId="54453" xr:uid="{00000000-0005-0000-0000-000013D20000}"/>
    <cellStyle name="Note 2 2 2 2 11 6 2" xfId="54454" xr:uid="{00000000-0005-0000-0000-000014D20000}"/>
    <cellStyle name="Note 2 2 2 2 11 7" xfId="54455" xr:uid="{00000000-0005-0000-0000-000015D20000}"/>
    <cellStyle name="Note 2 2 2 2 11 7 2" xfId="54456" xr:uid="{00000000-0005-0000-0000-000016D20000}"/>
    <cellStyle name="Note 2 2 2 2 11 8" xfId="54457" xr:uid="{00000000-0005-0000-0000-000017D20000}"/>
    <cellStyle name="Note 2 2 2 2 12" xfId="54458" xr:uid="{00000000-0005-0000-0000-000018D20000}"/>
    <cellStyle name="Note 2 2 2 2 12 2" xfId="54459" xr:uid="{00000000-0005-0000-0000-000019D20000}"/>
    <cellStyle name="Note 2 2 2 2 12 2 2" xfId="54460" xr:uid="{00000000-0005-0000-0000-00001AD20000}"/>
    <cellStyle name="Note 2 2 2 2 12 2 2 2" xfId="54461" xr:uid="{00000000-0005-0000-0000-00001BD20000}"/>
    <cellStyle name="Note 2 2 2 2 12 2 2 3" xfId="54462" xr:uid="{00000000-0005-0000-0000-00001CD20000}"/>
    <cellStyle name="Note 2 2 2 2 12 2 2 4" xfId="54463" xr:uid="{00000000-0005-0000-0000-00001DD20000}"/>
    <cellStyle name="Note 2 2 2 2 12 2 2 5" xfId="54464" xr:uid="{00000000-0005-0000-0000-00001ED20000}"/>
    <cellStyle name="Note 2 2 2 2 12 2 3" xfId="54465" xr:uid="{00000000-0005-0000-0000-00001FD20000}"/>
    <cellStyle name="Note 2 2 2 2 12 2 3 2" xfId="54466" xr:uid="{00000000-0005-0000-0000-000020D20000}"/>
    <cellStyle name="Note 2 2 2 2 12 2 3 3" xfId="54467" xr:uid="{00000000-0005-0000-0000-000021D20000}"/>
    <cellStyle name="Note 2 2 2 2 12 2 3 4" xfId="54468" xr:uid="{00000000-0005-0000-0000-000022D20000}"/>
    <cellStyle name="Note 2 2 2 2 12 2 3 5" xfId="54469" xr:uid="{00000000-0005-0000-0000-000023D20000}"/>
    <cellStyle name="Note 2 2 2 2 12 2 4" xfId="54470" xr:uid="{00000000-0005-0000-0000-000024D20000}"/>
    <cellStyle name="Note 2 2 2 2 12 2 4 2" xfId="54471" xr:uid="{00000000-0005-0000-0000-000025D20000}"/>
    <cellStyle name="Note 2 2 2 2 12 2 5" xfId="54472" xr:uid="{00000000-0005-0000-0000-000026D20000}"/>
    <cellStyle name="Note 2 2 2 2 12 2 5 2" xfId="54473" xr:uid="{00000000-0005-0000-0000-000027D20000}"/>
    <cellStyle name="Note 2 2 2 2 12 2 6" xfId="54474" xr:uid="{00000000-0005-0000-0000-000028D20000}"/>
    <cellStyle name="Note 2 2 2 2 12 2 6 2" xfId="54475" xr:uid="{00000000-0005-0000-0000-000029D20000}"/>
    <cellStyle name="Note 2 2 2 2 12 2 7" xfId="54476" xr:uid="{00000000-0005-0000-0000-00002AD20000}"/>
    <cellStyle name="Note 2 2 2 2 12 3" xfId="54477" xr:uid="{00000000-0005-0000-0000-00002BD20000}"/>
    <cellStyle name="Note 2 2 2 2 12 3 2" xfId="54478" xr:uid="{00000000-0005-0000-0000-00002CD20000}"/>
    <cellStyle name="Note 2 2 2 2 12 3 3" xfId="54479" xr:uid="{00000000-0005-0000-0000-00002DD20000}"/>
    <cellStyle name="Note 2 2 2 2 12 3 4" xfId="54480" xr:uid="{00000000-0005-0000-0000-00002ED20000}"/>
    <cellStyle name="Note 2 2 2 2 12 3 5" xfId="54481" xr:uid="{00000000-0005-0000-0000-00002FD20000}"/>
    <cellStyle name="Note 2 2 2 2 12 4" xfId="54482" xr:uid="{00000000-0005-0000-0000-000030D20000}"/>
    <cellStyle name="Note 2 2 2 2 12 4 2" xfId="54483" xr:uid="{00000000-0005-0000-0000-000031D20000}"/>
    <cellStyle name="Note 2 2 2 2 12 4 3" xfId="54484" xr:uid="{00000000-0005-0000-0000-000032D20000}"/>
    <cellStyle name="Note 2 2 2 2 12 4 4" xfId="54485" xr:uid="{00000000-0005-0000-0000-000033D20000}"/>
    <cellStyle name="Note 2 2 2 2 12 4 5" xfId="54486" xr:uid="{00000000-0005-0000-0000-000034D20000}"/>
    <cellStyle name="Note 2 2 2 2 12 5" xfId="54487" xr:uid="{00000000-0005-0000-0000-000035D20000}"/>
    <cellStyle name="Note 2 2 2 2 12 5 2" xfId="54488" xr:uid="{00000000-0005-0000-0000-000036D20000}"/>
    <cellStyle name="Note 2 2 2 2 12 6" xfId="54489" xr:uid="{00000000-0005-0000-0000-000037D20000}"/>
    <cellStyle name="Note 2 2 2 2 12 6 2" xfId="54490" xr:uid="{00000000-0005-0000-0000-000038D20000}"/>
    <cellStyle name="Note 2 2 2 2 12 7" xfId="54491" xr:uid="{00000000-0005-0000-0000-000039D20000}"/>
    <cellStyle name="Note 2 2 2 2 12 7 2" xfId="54492" xr:uid="{00000000-0005-0000-0000-00003AD20000}"/>
    <cellStyle name="Note 2 2 2 2 12 8" xfId="54493" xr:uid="{00000000-0005-0000-0000-00003BD20000}"/>
    <cellStyle name="Note 2 2 2 2 13" xfId="54494" xr:uid="{00000000-0005-0000-0000-00003CD20000}"/>
    <cellStyle name="Note 2 2 2 2 13 2" xfId="54495" xr:uid="{00000000-0005-0000-0000-00003DD20000}"/>
    <cellStyle name="Note 2 2 2 2 13 2 2" xfId="54496" xr:uid="{00000000-0005-0000-0000-00003ED20000}"/>
    <cellStyle name="Note 2 2 2 2 13 2 2 2" xfId="54497" xr:uid="{00000000-0005-0000-0000-00003FD20000}"/>
    <cellStyle name="Note 2 2 2 2 13 2 2 3" xfId="54498" xr:uid="{00000000-0005-0000-0000-000040D20000}"/>
    <cellStyle name="Note 2 2 2 2 13 2 2 4" xfId="54499" xr:uid="{00000000-0005-0000-0000-000041D20000}"/>
    <cellStyle name="Note 2 2 2 2 13 2 2 5" xfId="54500" xr:uid="{00000000-0005-0000-0000-000042D20000}"/>
    <cellStyle name="Note 2 2 2 2 13 2 3" xfId="54501" xr:uid="{00000000-0005-0000-0000-000043D20000}"/>
    <cellStyle name="Note 2 2 2 2 13 2 3 2" xfId="54502" xr:uid="{00000000-0005-0000-0000-000044D20000}"/>
    <cellStyle name="Note 2 2 2 2 13 2 3 3" xfId="54503" xr:uid="{00000000-0005-0000-0000-000045D20000}"/>
    <cellStyle name="Note 2 2 2 2 13 2 3 4" xfId="54504" xr:uid="{00000000-0005-0000-0000-000046D20000}"/>
    <cellStyle name="Note 2 2 2 2 13 2 3 5" xfId="54505" xr:uid="{00000000-0005-0000-0000-000047D20000}"/>
    <cellStyle name="Note 2 2 2 2 13 2 4" xfId="54506" xr:uid="{00000000-0005-0000-0000-000048D20000}"/>
    <cellStyle name="Note 2 2 2 2 13 2 4 2" xfId="54507" xr:uid="{00000000-0005-0000-0000-000049D20000}"/>
    <cellStyle name="Note 2 2 2 2 13 2 5" xfId="54508" xr:uid="{00000000-0005-0000-0000-00004AD20000}"/>
    <cellStyle name="Note 2 2 2 2 13 2 5 2" xfId="54509" xr:uid="{00000000-0005-0000-0000-00004BD20000}"/>
    <cellStyle name="Note 2 2 2 2 13 2 6" xfId="54510" xr:uid="{00000000-0005-0000-0000-00004CD20000}"/>
    <cellStyle name="Note 2 2 2 2 13 2 6 2" xfId="54511" xr:uid="{00000000-0005-0000-0000-00004DD20000}"/>
    <cellStyle name="Note 2 2 2 2 13 2 7" xfId="54512" xr:uid="{00000000-0005-0000-0000-00004ED20000}"/>
    <cellStyle name="Note 2 2 2 2 13 3" xfId="54513" xr:uid="{00000000-0005-0000-0000-00004FD20000}"/>
    <cellStyle name="Note 2 2 2 2 13 3 2" xfId="54514" xr:uid="{00000000-0005-0000-0000-000050D20000}"/>
    <cellStyle name="Note 2 2 2 2 13 3 3" xfId="54515" xr:uid="{00000000-0005-0000-0000-000051D20000}"/>
    <cellStyle name="Note 2 2 2 2 13 3 4" xfId="54516" xr:uid="{00000000-0005-0000-0000-000052D20000}"/>
    <cellStyle name="Note 2 2 2 2 13 3 5" xfId="54517" xr:uid="{00000000-0005-0000-0000-000053D20000}"/>
    <cellStyle name="Note 2 2 2 2 13 4" xfId="54518" xr:uid="{00000000-0005-0000-0000-000054D20000}"/>
    <cellStyle name="Note 2 2 2 2 13 4 2" xfId="54519" xr:uid="{00000000-0005-0000-0000-000055D20000}"/>
    <cellStyle name="Note 2 2 2 2 13 4 3" xfId="54520" xr:uid="{00000000-0005-0000-0000-000056D20000}"/>
    <cellStyle name="Note 2 2 2 2 13 4 4" xfId="54521" xr:uid="{00000000-0005-0000-0000-000057D20000}"/>
    <cellStyle name="Note 2 2 2 2 13 4 5" xfId="54522" xr:uid="{00000000-0005-0000-0000-000058D20000}"/>
    <cellStyle name="Note 2 2 2 2 13 5" xfId="54523" xr:uid="{00000000-0005-0000-0000-000059D20000}"/>
    <cellStyle name="Note 2 2 2 2 13 5 2" xfId="54524" xr:uid="{00000000-0005-0000-0000-00005AD20000}"/>
    <cellStyle name="Note 2 2 2 2 13 6" xfId="54525" xr:uid="{00000000-0005-0000-0000-00005BD20000}"/>
    <cellStyle name="Note 2 2 2 2 13 6 2" xfId="54526" xr:uid="{00000000-0005-0000-0000-00005CD20000}"/>
    <cellStyle name="Note 2 2 2 2 13 7" xfId="54527" xr:uid="{00000000-0005-0000-0000-00005DD20000}"/>
    <cellStyle name="Note 2 2 2 2 13 7 2" xfId="54528" xr:uid="{00000000-0005-0000-0000-00005ED20000}"/>
    <cellStyle name="Note 2 2 2 2 13 8" xfId="54529" xr:uid="{00000000-0005-0000-0000-00005FD20000}"/>
    <cellStyle name="Note 2 2 2 2 14" xfId="54530" xr:uid="{00000000-0005-0000-0000-000060D20000}"/>
    <cellStyle name="Note 2 2 2 2 14 2" xfId="54531" xr:uid="{00000000-0005-0000-0000-000061D20000}"/>
    <cellStyle name="Note 2 2 2 2 14 2 2" xfId="54532" xr:uid="{00000000-0005-0000-0000-000062D20000}"/>
    <cellStyle name="Note 2 2 2 2 14 2 2 2" xfId="54533" xr:uid="{00000000-0005-0000-0000-000063D20000}"/>
    <cellStyle name="Note 2 2 2 2 14 2 2 3" xfId="54534" xr:uid="{00000000-0005-0000-0000-000064D20000}"/>
    <cellStyle name="Note 2 2 2 2 14 2 2 4" xfId="54535" xr:uid="{00000000-0005-0000-0000-000065D20000}"/>
    <cellStyle name="Note 2 2 2 2 14 2 2 5" xfId="54536" xr:uid="{00000000-0005-0000-0000-000066D20000}"/>
    <cellStyle name="Note 2 2 2 2 14 2 3" xfId="54537" xr:uid="{00000000-0005-0000-0000-000067D20000}"/>
    <cellStyle name="Note 2 2 2 2 14 2 3 2" xfId="54538" xr:uid="{00000000-0005-0000-0000-000068D20000}"/>
    <cellStyle name="Note 2 2 2 2 14 2 3 3" xfId="54539" xr:uid="{00000000-0005-0000-0000-000069D20000}"/>
    <cellStyle name="Note 2 2 2 2 14 2 3 4" xfId="54540" xr:uid="{00000000-0005-0000-0000-00006AD20000}"/>
    <cellStyle name="Note 2 2 2 2 14 2 3 5" xfId="54541" xr:uid="{00000000-0005-0000-0000-00006BD20000}"/>
    <cellStyle name="Note 2 2 2 2 14 2 4" xfId="54542" xr:uid="{00000000-0005-0000-0000-00006CD20000}"/>
    <cellStyle name="Note 2 2 2 2 14 2 4 2" xfId="54543" xr:uid="{00000000-0005-0000-0000-00006DD20000}"/>
    <cellStyle name="Note 2 2 2 2 14 2 5" xfId="54544" xr:uid="{00000000-0005-0000-0000-00006ED20000}"/>
    <cellStyle name="Note 2 2 2 2 14 2 5 2" xfId="54545" xr:uid="{00000000-0005-0000-0000-00006FD20000}"/>
    <cellStyle name="Note 2 2 2 2 14 2 6" xfId="54546" xr:uid="{00000000-0005-0000-0000-000070D20000}"/>
    <cellStyle name="Note 2 2 2 2 14 2 6 2" xfId="54547" xr:uid="{00000000-0005-0000-0000-000071D20000}"/>
    <cellStyle name="Note 2 2 2 2 14 2 7" xfId="54548" xr:uid="{00000000-0005-0000-0000-000072D20000}"/>
    <cellStyle name="Note 2 2 2 2 14 3" xfId="54549" xr:uid="{00000000-0005-0000-0000-000073D20000}"/>
    <cellStyle name="Note 2 2 2 2 14 3 2" xfId="54550" xr:uid="{00000000-0005-0000-0000-000074D20000}"/>
    <cellStyle name="Note 2 2 2 2 14 3 3" xfId="54551" xr:uid="{00000000-0005-0000-0000-000075D20000}"/>
    <cellStyle name="Note 2 2 2 2 14 3 4" xfId="54552" xr:uid="{00000000-0005-0000-0000-000076D20000}"/>
    <cellStyle name="Note 2 2 2 2 14 3 5" xfId="54553" xr:uid="{00000000-0005-0000-0000-000077D20000}"/>
    <cellStyle name="Note 2 2 2 2 14 4" xfId="54554" xr:uid="{00000000-0005-0000-0000-000078D20000}"/>
    <cellStyle name="Note 2 2 2 2 14 4 2" xfId="54555" xr:uid="{00000000-0005-0000-0000-000079D20000}"/>
    <cellStyle name="Note 2 2 2 2 14 4 3" xfId="54556" xr:uid="{00000000-0005-0000-0000-00007AD20000}"/>
    <cellStyle name="Note 2 2 2 2 14 4 4" xfId="54557" xr:uid="{00000000-0005-0000-0000-00007BD20000}"/>
    <cellStyle name="Note 2 2 2 2 14 4 5" xfId="54558" xr:uid="{00000000-0005-0000-0000-00007CD20000}"/>
    <cellStyle name="Note 2 2 2 2 14 5" xfId="54559" xr:uid="{00000000-0005-0000-0000-00007DD20000}"/>
    <cellStyle name="Note 2 2 2 2 14 5 2" xfId="54560" xr:uid="{00000000-0005-0000-0000-00007ED20000}"/>
    <cellStyle name="Note 2 2 2 2 14 6" xfId="54561" xr:uid="{00000000-0005-0000-0000-00007FD20000}"/>
    <cellStyle name="Note 2 2 2 2 14 6 2" xfId="54562" xr:uid="{00000000-0005-0000-0000-000080D20000}"/>
    <cellStyle name="Note 2 2 2 2 14 7" xfId="54563" xr:uid="{00000000-0005-0000-0000-000081D20000}"/>
    <cellStyle name="Note 2 2 2 2 14 7 2" xfId="54564" xr:uid="{00000000-0005-0000-0000-000082D20000}"/>
    <cellStyle name="Note 2 2 2 2 14 8" xfId="54565" xr:uid="{00000000-0005-0000-0000-000083D20000}"/>
    <cellStyle name="Note 2 2 2 2 15" xfId="54566" xr:uid="{00000000-0005-0000-0000-000084D20000}"/>
    <cellStyle name="Note 2 2 2 2 15 2" xfId="54567" xr:uid="{00000000-0005-0000-0000-000085D20000}"/>
    <cellStyle name="Note 2 2 2 2 15 2 2" xfId="54568" xr:uid="{00000000-0005-0000-0000-000086D20000}"/>
    <cellStyle name="Note 2 2 2 2 15 2 3" xfId="54569" xr:uid="{00000000-0005-0000-0000-000087D20000}"/>
    <cellStyle name="Note 2 2 2 2 15 2 4" xfId="54570" xr:uid="{00000000-0005-0000-0000-000088D20000}"/>
    <cellStyle name="Note 2 2 2 2 15 2 5" xfId="54571" xr:uid="{00000000-0005-0000-0000-000089D20000}"/>
    <cellStyle name="Note 2 2 2 2 15 3" xfId="54572" xr:uid="{00000000-0005-0000-0000-00008AD20000}"/>
    <cellStyle name="Note 2 2 2 2 15 3 2" xfId="54573" xr:uid="{00000000-0005-0000-0000-00008BD20000}"/>
    <cellStyle name="Note 2 2 2 2 15 3 3" xfId="54574" xr:uid="{00000000-0005-0000-0000-00008CD20000}"/>
    <cellStyle name="Note 2 2 2 2 15 3 4" xfId="54575" xr:uid="{00000000-0005-0000-0000-00008DD20000}"/>
    <cellStyle name="Note 2 2 2 2 15 3 5" xfId="54576" xr:uid="{00000000-0005-0000-0000-00008ED20000}"/>
    <cellStyle name="Note 2 2 2 2 15 4" xfId="54577" xr:uid="{00000000-0005-0000-0000-00008FD20000}"/>
    <cellStyle name="Note 2 2 2 2 15 4 2" xfId="54578" xr:uid="{00000000-0005-0000-0000-000090D20000}"/>
    <cellStyle name="Note 2 2 2 2 15 5" xfId="54579" xr:uid="{00000000-0005-0000-0000-000091D20000}"/>
    <cellStyle name="Note 2 2 2 2 15 5 2" xfId="54580" xr:uid="{00000000-0005-0000-0000-000092D20000}"/>
    <cellStyle name="Note 2 2 2 2 15 6" xfId="54581" xr:uid="{00000000-0005-0000-0000-000093D20000}"/>
    <cellStyle name="Note 2 2 2 2 15 6 2" xfId="54582" xr:uid="{00000000-0005-0000-0000-000094D20000}"/>
    <cellStyle name="Note 2 2 2 2 15 7" xfId="54583" xr:uid="{00000000-0005-0000-0000-000095D20000}"/>
    <cellStyle name="Note 2 2 2 2 16" xfId="54584" xr:uid="{00000000-0005-0000-0000-000096D20000}"/>
    <cellStyle name="Note 2 2 2 2 16 2" xfId="54585" xr:uid="{00000000-0005-0000-0000-000097D20000}"/>
    <cellStyle name="Note 2 2 2 2 16 3" xfId="54586" xr:uid="{00000000-0005-0000-0000-000098D20000}"/>
    <cellStyle name="Note 2 2 2 2 16 4" xfId="54587" xr:uid="{00000000-0005-0000-0000-000099D20000}"/>
    <cellStyle name="Note 2 2 2 2 16 5" xfId="54588" xr:uid="{00000000-0005-0000-0000-00009AD20000}"/>
    <cellStyle name="Note 2 2 2 2 17" xfId="54589" xr:uid="{00000000-0005-0000-0000-00009BD20000}"/>
    <cellStyle name="Note 2 2 2 2 17 2" xfId="54590" xr:uid="{00000000-0005-0000-0000-00009CD20000}"/>
    <cellStyle name="Note 2 2 2 2 17 3" xfId="54591" xr:uid="{00000000-0005-0000-0000-00009DD20000}"/>
    <cellStyle name="Note 2 2 2 2 17 4" xfId="54592" xr:uid="{00000000-0005-0000-0000-00009ED20000}"/>
    <cellStyle name="Note 2 2 2 2 17 5" xfId="54593" xr:uid="{00000000-0005-0000-0000-00009FD20000}"/>
    <cellStyle name="Note 2 2 2 2 18" xfId="54594" xr:uid="{00000000-0005-0000-0000-0000A0D20000}"/>
    <cellStyle name="Note 2 2 2 2 18 2" xfId="54595" xr:uid="{00000000-0005-0000-0000-0000A1D20000}"/>
    <cellStyle name="Note 2 2 2 2 19" xfId="54596" xr:uid="{00000000-0005-0000-0000-0000A2D20000}"/>
    <cellStyle name="Note 2 2 2 2 19 2" xfId="54597" xr:uid="{00000000-0005-0000-0000-0000A3D20000}"/>
    <cellStyle name="Note 2 2 2 2 2" xfId="1597" xr:uid="{00000000-0005-0000-0000-0000A4D20000}"/>
    <cellStyle name="Note 2 2 2 2 2 2" xfId="1598" xr:uid="{00000000-0005-0000-0000-0000A5D20000}"/>
    <cellStyle name="Note 2 2 2 2 2 2 2" xfId="1599" xr:uid="{00000000-0005-0000-0000-0000A6D20000}"/>
    <cellStyle name="Note 2 2 2 2 2 2 2 2" xfId="54598" xr:uid="{00000000-0005-0000-0000-0000A7D20000}"/>
    <cellStyle name="Note 2 2 2 2 2 2 2 3" xfId="54599" xr:uid="{00000000-0005-0000-0000-0000A8D20000}"/>
    <cellStyle name="Note 2 2 2 2 2 2 2 4" xfId="54600" xr:uid="{00000000-0005-0000-0000-0000A9D20000}"/>
    <cellStyle name="Note 2 2 2 2 2 2 2 5" xfId="54601" xr:uid="{00000000-0005-0000-0000-0000AAD20000}"/>
    <cellStyle name="Note 2 2 2 2 2 2 3" xfId="54602" xr:uid="{00000000-0005-0000-0000-0000ABD20000}"/>
    <cellStyle name="Note 2 2 2 2 2 2 3 2" xfId="54603" xr:uid="{00000000-0005-0000-0000-0000ACD20000}"/>
    <cellStyle name="Note 2 2 2 2 2 2 3 3" xfId="54604" xr:uid="{00000000-0005-0000-0000-0000ADD20000}"/>
    <cellStyle name="Note 2 2 2 2 2 2 3 4" xfId="54605" xr:uid="{00000000-0005-0000-0000-0000AED20000}"/>
    <cellStyle name="Note 2 2 2 2 2 2 3 5" xfId="54606" xr:uid="{00000000-0005-0000-0000-0000AFD20000}"/>
    <cellStyle name="Note 2 2 2 2 2 2 4" xfId="54607" xr:uid="{00000000-0005-0000-0000-0000B0D20000}"/>
    <cellStyle name="Note 2 2 2 2 2 2 4 2" xfId="54608" xr:uid="{00000000-0005-0000-0000-0000B1D20000}"/>
    <cellStyle name="Note 2 2 2 2 2 2 5" xfId="54609" xr:uid="{00000000-0005-0000-0000-0000B2D20000}"/>
    <cellStyle name="Note 2 2 2 2 2 2 5 2" xfId="54610" xr:uid="{00000000-0005-0000-0000-0000B3D20000}"/>
    <cellStyle name="Note 2 2 2 2 2 2 6" xfId="54611" xr:uid="{00000000-0005-0000-0000-0000B4D20000}"/>
    <cellStyle name="Note 2 2 2 2 2 2 6 2" xfId="54612" xr:uid="{00000000-0005-0000-0000-0000B5D20000}"/>
    <cellStyle name="Note 2 2 2 2 2 2 7" xfId="54613" xr:uid="{00000000-0005-0000-0000-0000B6D20000}"/>
    <cellStyle name="Note 2 2 2 2 2 3" xfId="1600" xr:uid="{00000000-0005-0000-0000-0000B7D20000}"/>
    <cellStyle name="Note 2 2 2 2 2 3 2" xfId="54614" xr:uid="{00000000-0005-0000-0000-0000B8D20000}"/>
    <cellStyle name="Note 2 2 2 2 2 3 3" xfId="54615" xr:uid="{00000000-0005-0000-0000-0000B9D20000}"/>
    <cellStyle name="Note 2 2 2 2 2 3 4" xfId="54616" xr:uid="{00000000-0005-0000-0000-0000BAD20000}"/>
    <cellStyle name="Note 2 2 2 2 2 3 5" xfId="54617" xr:uid="{00000000-0005-0000-0000-0000BBD20000}"/>
    <cellStyle name="Note 2 2 2 2 2 4" xfId="54618" xr:uid="{00000000-0005-0000-0000-0000BCD20000}"/>
    <cellStyle name="Note 2 2 2 2 2 4 2" xfId="54619" xr:uid="{00000000-0005-0000-0000-0000BDD20000}"/>
    <cellStyle name="Note 2 2 2 2 2 4 3" xfId="54620" xr:uid="{00000000-0005-0000-0000-0000BED20000}"/>
    <cellStyle name="Note 2 2 2 2 2 4 4" xfId="54621" xr:uid="{00000000-0005-0000-0000-0000BFD20000}"/>
    <cellStyle name="Note 2 2 2 2 2 4 5" xfId="54622" xr:uid="{00000000-0005-0000-0000-0000C0D20000}"/>
    <cellStyle name="Note 2 2 2 2 2 5" xfId="54623" xr:uid="{00000000-0005-0000-0000-0000C1D20000}"/>
    <cellStyle name="Note 2 2 2 2 2 5 2" xfId="54624" xr:uid="{00000000-0005-0000-0000-0000C2D20000}"/>
    <cellStyle name="Note 2 2 2 2 2 6" xfId="54625" xr:uid="{00000000-0005-0000-0000-0000C3D20000}"/>
    <cellStyle name="Note 2 2 2 2 2 6 2" xfId="54626" xr:uid="{00000000-0005-0000-0000-0000C4D20000}"/>
    <cellStyle name="Note 2 2 2 2 2 7" xfId="54627" xr:uid="{00000000-0005-0000-0000-0000C5D20000}"/>
    <cellStyle name="Note 2 2 2 2 2 7 2" xfId="54628" xr:uid="{00000000-0005-0000-0000-0000C6D20000}"/>
    <cellStyle name="Note 2 2 2 2 2 8" xfId="54629" xr:uid="{00000000-0005-0000-0000-0000C7D20000}"/>
    <cellStyle name="Note 2 2 2 2 20" xfId="54630" xr:uid="{00000000-0005-0000-0000-0000C8D20000}"/>
    <cellStyle name="Note 2 2 2 2 20 2" xfId="54631" xr:uid="{00000000-0005-0000-0000-0000C9D20000}"/>
    <cellStyle name="Note 2 2 2 2 21" xfId="54632" xr:uid="{00000000-0005-0000-0000-0000CAD20000}"/>
    <cellStyle name="Note 2 2 2 2 3" xfId="1601" xr:uid="{00000000-0005-0000-0000-0000CBD20000}"/>
    <cellStyle name="Note 2 2 2 2 3 2" xfId="1602" xr:uid="{00000000-0005-0000-0000-0000CCD20000}"/>
    <cellStyle name="Note 2 2 2 2 3 2 2" xfId="1603" xr:uid="{00000000-0005-0000-0000-0000CDD20000}"/>
    <cellStyle name="Note 2 2 2 2 3 2 2 2" xfId="54633" xr:uid="{00000000-0005-0000-0000-0000CED20000}"/>
    <cellStyle name="Note 2 2 2 2 3 2 2 3" xfId="54634" xr:uid="{00000000-0005-0000-0000-0000CFD20000}"/>
    <cellStyle name="Note 2 2 2 2 3 2 2 4" xfId="54635" xr:uid="{00000000-0005-0000-0000-0000D0D20000}"/>
    <cellStyle name="Note 2 2 2 2 3 2 2 5" xfId="54636" xr:uid="{00000000-0005-0000-0000-0000D1D20000}"/>
    <cellStyle name="Note 2 2 2 2 3 2 3" xfId="54637" xr:uid="{00000000-0005-0000-0000-0000D2D20000}"/>
    <cellStyle name="Note 2 2 2 2 3 2 3 2" xfId="54638" xr:uid="{00000000-0005-0000-0000-0000D3D20000}"/>
    <cellStyle name="Note 2 2 2 2 3 2 3 3" xfId="54639" xr:uid="{00000000-0005-0000-0000-0000D4D20000}"/>
    <cellStyle name="Note 2 2 2 2 3 2 3 4" xfId="54640" xr:uid="{00000000-0005-0000-0000-0000D5D20000}"/>
    <cellStyle name="Note 2 2 2 2 3 2 3 5" xfId="54641" xr:uid="{00000000-0005-0000-0000-0000D6D20000}"/>
    <cellStyle name="Note 2 2 2 2 3 2 4" xfId="54642" xr:uid="{00000000-0005-0000-0000-0000D7D20000}"/>
    <cellStyle name="Note 2 2 2 2 3 2 4 2" xfId="54643" xr:uid="{00000000-0005-0000-0000-0000D8D20000}"/>
    <cellStyle name="Note 2 2 2 2 3 2 5" xfId="54644" xr:uid="{00000000-0005-0000-0000-0000D9D20000}"/>
    <cellStyle name="Note 2 2 2 2 3 2 5 2" xfId="54645" xr:uid="{00000000-0005-0000-0000-0000DAD20000}"/>
    <cellStyle name="Note 2 2 2 2 3 2 6" xfId="54646" xr:uid="{00000000-0005-0000-0000-0000DBD20000}"/>
    <cellStyle name="Note 2 2 2 2 3 2 6 2" xfId="54647" xr:uid="{00000000-0005-0000-0000-0000DCD20000}"/>
    <cellStyle name="Note 2 2 2 2 3 2 7" xfId="54648" xr:uid="{00000000-0005-0000-0000-0000DDD20000}"/>
    <cellStyle name="Note 2 2 2 2 3 3" xfId="1604" xr:uid="{00000000-0005-0000-0000-0000DED20000}"/>
    <cellStyle name="Note 2 2 2 2 3 3 2" xfId="54649" xr:uid="{00000000-0005-0000-0000-0000DFD20000}"/>
    <cellStyle name="Note 2 2 2 2 3 3 3" xfId="54650" xr:uid="{00000000-0005-0000-0000-0000E0D20000}"/>
    <cellStyle name="Note 2 2 2 2 3 3 4" xfId="54651" xr:uid="{00000000-0005-0000-0000-0000E1D20000}"/>
    <cellStyle name="Note 2 2 2 2 3 3 5" xfId="54652" xr:uid="{00000000-0005-0000-0000-0000E2D20000}"/>
    <cellStyle name="Note 2 2 2 2 3 4" xfId="54653" xr:uid="{00000000-0005-0000-0000-0000E3D20000}"/>
    <cellStyle name="Note 2 2 2 2 3 4 2" xfId="54654" xr:uid="{00000000-0005-0000-0000-0000E4D20000}"/>
    <cellStyle name="Note 2 2 2 2 3 4 3" xfId="54655" xr:uid="{00000000-0005-0000-0000-0000E5D20000}"/>
    <cellStyle name="Note 2 2 2 2 3 4 4" xfId="54656" xr:uid="{00000000-0005-0000-0000-0000E6D20000}"/>
    <cellStyle name="Note 2 2 2 2 3 4 5" xfId="54657" xr:uid="{00000000-0005-0000-0000-0000E7D20000}"/>
    <cellStyle name="Note 2 2 2 2 3 5" xfId="54658" xr:uid="{00000000-0005-0000-0000-0000E8D20000}"/>
    <cellStyle name="Note 2 2 2 2 3 5 2" xfId="54659" xr:uid="{00000000-0005-0000-0000-0000E9D20000}"/>
    <cellStyle name="Note 2 2 2 2 3 6" xfId="54660" xr:uid="{00000000-0005-0000-0000-0000EAD20000}"/>
    <cellStyle name="Note 2 2 2 2 3 6 2" xfId="54661" xr:uid="{00000000-0005-0000-0000-0000EBD20000}"/>
    <cellStyle name="Note 2 2 2 2 3 7" xfId="54662" xr:uid="{00000000-0005-0000-0000-0000ECD20000}"/>
    <cellStyle name="Note 2 2 2 2 3 7 2" xfId="54663" xr:uid="{00000000-0005-0000-0000-0000EDD20000}"/>
    <cellStyle name="Note 2 2 2 2 3 8" xfId="54664" xr:uid="{00000000-0005-0000-0000-0000EED20000}"/>
    <cellStyle name="Note 2 2 2 2 4" xfId="1605" xr:uid="{00000000-0005-0000-0000-0000EFD20000}"/>
    <cellStyle name="Note 2 2 2 2 4 2" xfId="1606" xr:uid="{00000000-0005-0000-0000-0000F0D20000}"/>
    <cellStyle name="Note 2 2 2 2 4 2 2" xfId="1607" xr:uid="{00000000-0005-0000-0000-0000F1D20000}"/>
    <cellStyle name="Note 2 2 2 2 4 2 2 2" xfId="54665" xr:uid="{00000000-0005-0000-0000-0000F2D20000}"/>
    <cellStyle name="Note 2 2 2 2 4 2 2 3" xfId="54666" xr:uid="{00000000-0005-0000-0000-0000F3D20000}"/>
    <cellStyle name="Note 2 2 2 2 4 2 2 4" xfId="54667" xr:uid="{00000000-0005-0000-0000-0000F4D20000}"/>
    <cellStyle name="Note 2 2 2 2 4 2 2 5" xfId="54668" xr:uid="{00000000-0005-0000-0000-0000F5D20000}"/>
    <cellStyle name="Note 2 2 2 2 4 2 3" xfId="54669" xr:uid="{00000000-0005-0000-0000-0000F6D20000}"/>
    <cellStyle name="Note 2 2 2 2 4 2 3 2" xfId="54670" xr:uid="{00000000-0005-0000-0000-0000F7D20000}"/>
    <cellStyle name="Note 2 2 2 2 4 2 3 3" xfId="54671" xr:uid="{00000000-0005-0000-0000-0000F8D20000}"/>
    <cellStyle name="Note 2 2 2 2 4 2 3 4" xfId="54672" xr:uid="{00000000-0005-0000-0000-0000F9D20000}"/>
    <cellStyle name="Note 2 2 2 2 4 2 3 5" xfId="54673" xr:uid="{00000000-0005-0000-0000-0000FAD20000}"/>
    <cellStyle name="Note 2 2 2 2 4 2 4" xfId="54674" xr:uid="{00000000-0005-0000-0000-0000FBD20000}"/>
    <cellStyle name="Note 2 2 2 2 4 2 4 2" xfId="54675" xr:uid="{00000000-0005-0000-0000-0000FCD20000}"/>
    <cellStyle name="Note 2 2 2 2 4 2 5" xfId="54676" xr:uid="{00000000-0005-0000-0000-0000FDD20000}"/>
    <cellStyle name="Note 2 2 2 2 4 2 5 2" xfId="54677" xr:uid="{00000000-0005-0000-0000-0000FED20000}"/>
    <cellStyle name="Note 2 2 2 2 4 2 6" xfId="54678" xr:uid="{00000000-0005-0000-0000-0000FFD20000}"/>
    <cellStyle name="Note 2 2 2 2 4 2 6 2" xfId="54679" xr:uid="{00000000-0005-0000-0000-000000D30000}"/>
    <cellStyle name="Note 2 2 2 2 4 2 7" xfId="54680" xr:uid="{00000000-0005-0000-0000-000001D30000}"/>
    <cellStyle name="Note 2 2 2 2 4 3" xfId="1608" xr:uid="{00000000-0005-0000-0000-000002D30000}"/>
    <cellStyle name="Note 2 2 2 2 4 3 2" xfId="54681" xr:uid="{00000000-0005-0000-0000-000003D30000}"/>
    <cellStyle name="Note 2 2 2 2 4 3 3" xfId="54682" xr:uid="{00000000-0005-0000-0000-000004D30000}"/>
    <cellStyle name="Note 2 2 2 2 4 3 4" xfId="54683" xr:uid="{00000000-0005-0000-0000-000005D30000}"/>
    <cellStyle name="Note 2 2 2 2 4 3 5" xfId="54684" xr:uid="{00000000-0005-0000-0000-000006D30000}"/>
    <cellStyle name="Note 2 2 2 2 4 4" xfId="54685" xr:uid="{00000000-0005-0000-0000-000007D30000}"/>
    <cellStyle name="Note 2 2 2 2 4 4 2" xfId="54686" xr:uid="{00000000-0005-0000-0000-000008D30000}"/>
    <cellStyle name="Note 2 2 2 2 4 4 3" xfId="54687" xr:uid="{00000000-0005-0000-0000-000009D30000}"/>
    <cellStyle name="Note 2 2 2 2 4 4 4" xfId="54688" xr:uid="{00000000-0005-0000-0000-00000AD30000}"/>
    <cellStyle name="Note 2 2 2 2 4 4 5" xfId="54689" xr:uid="{00000000-0005-0000-0000-00000BD30000}"/>
    <cellStyle name="Note 2 2 2 2 4 5" xfId="54690" xr:uid="{00000000-0005-0000-0000-00000CD30000}"/>
    <cellStyle name="Note 2 2 2 2 4 5 2" xfId="54691" xr:uid="{00000000-0005-0000-0000-00000DD30000}"/>
    <cellStyle name="Note 2 2 2 2 4 6" xfId="54692" xr:uid="{00000000-0005-0000-0000-00000ED30000}"/>
    <cellStyle name="Note 2 2 2 2 4 6 2" xfId="54693" xr:uid="{00000000-0005-0000-0000-00000FD30000}"/>
    <cellStyle name="Note 2 2 2 2 4 7" xfId="54694" xr:uid="{00000000-0005-0000-0000-000010D30000}"/>
    <cellStyle name="Note 2 2 2 2 4 7 2" xfId="54695" xr:uid="{00000000-0005-0000-0000-000011D30000}"/>
    <cellStyle name="Note 2 2 2 2 4 8" xfId="54696" xr:uid="{00000000-0005-0000-0000-000012D30000}"/>
    <cellStyle name="Note 2 2 2 2 5" xfId="1609" xr:uid="{00000000-0005-0000-0000-000013D30000}"/>
    <cellStyle name="Note 2 2 2 2 5 2" xfId="1610" xr:uid="{00000000-0005-0000-0000-000014D30000}"/>
    <cellStyle name="Note 2 2 2 2 5 2 2" xfId="1611" xr:uid="{00000000-0005-0000-0000-000015D30000}"/>
    <cellStyle name="Note 2 2 2 2 5 2 2 2" xfId="54697" xr:uid="{00000000-0005-0000-0000-000016D30000}"/>
    <cellStyle name="Note 2 2 2 2 5 2 2 3" xfId="54698" xr:uid="{00000000-0005-0000-0000-000017D30000}"/>
    <cellStyle name="Note 2 2 2 2 5 2 2 4" xfId="54699" xr:uid="{00000000-0005-0000-0000-000018D30000}"/>
    <cellStyle name="Note 2 2 2 2 5 2 2 5" xfId="54700" xr:uid="{00000000-0005-0000-0000-000019D30000}"/>
    <cellStyle name="Note 2 2 2 2 5 2 3" xfId="54701" xr:uid="{00000000-0005-0000-0000-00001AD30000}"/>
    <cellStyle name="Note 2 2 2 2 5 2 3 2" xfId="54702" xr:uid="{00000000-0005-0000-0000-00001BD30000}"/>
    <cellStyle name="Note 2 2 2 2 5 2 3 3" xfId="54703" xr:uid="{00000000-0005-0000-0000-00001CD30000}"/>
    <cellStyle name="Note 2 2 2 2 5 2 3 4" xfId="54704" xr:uid="{00000000-0005-0000-0000-00001DD30000}"/>
    <cellStyle name="Note 2 2 2 2 5 2 3 5" xfId="54705" xr:uid="{00000000-0005-0000-0000-00001ED30000}"/>
    <cellStyle name="Note 2 2 2 2 5 2 4" xfId="54706" xr:uid="{00000000-0005-0000-0000-00001FD30000}"/>
    <cellStyle name="Note 2 2 2 2 5 2 4 2" xfId="54707" xr:uid="{00000000-0005-0000-0000-000020D30000}"/>
    <cellStyle name="Note 2 2 2 2 5 2 5" xfId="54708" xr:uid="{00000000-0005-0000-0000-000021D30000}"/>
    <cellStyle name="Note 2 2 2 2 5 2 5 2" xfId="54709" xr:uid="{00000000-0005-0000-0000-000022D30000}"/>
    <cellStyle name="Note 2 2 2 2 5 2 6" xfId="54710" xr:uid="{00000000-0005-0000-0000-000023D30000}"/>
    <cellStyle name="Note 2 2 2 2 5 2 6 2" xfId="54711" xr:uid="{00000000-0005-0000-0000-000024D30000}"/>
    <cellStyle name="Note 2 2 2 2 5 2 7" xfId="54712" xr:uid="{00000000-0005-0000-0000-000025D30000}"/>
    <cellStyle name="Note 2 2 2 2 5 3" xfId="1612" xr:uid="{00000000-0005-0000-0000-000026D30000}"/>
    <cellStyle name="Note 2 2 2 2 5 3 2" xfId="54713" xr:uid="{00000000-0005-0000-0000-000027D30000}"/>
    <cellStyle name="Note 2 2 2 2 5 3 3" xfId="54714" xr:uid="{00000000-0005-0000-0000-000028D30000}"/>
    <cellStyle name="Note 2 2 2 2 5 3 4" xfId="54715" xr:uid="{00000000-0005-0000-0000-000029D30000}"/>
    <cellStyle name="Note 2 2 2 2 5 3 5" xfId="54716" xr:uid="{00000000-0005-0000-0000-00002AD30000}"/>
    <cellStyle name="Note 2 2 2 2 5 4" xfId="54717" xr:uid="{00000000-0005-0000-0000-00002BD30000}"/>
    <cellStyle name="Note 2 2 2 2 5 4 2" xfId="54718" xr:uid="{00000000-0005-0000-0000-00002CD30000}"/>
    <cellStyle name="Note 2 2 2 2 5 4 3" xfId="54719" xr:uid="{00000000-0005-0000-0000-00002DD30000}"/>
    <cellStyle name="Note 2 2 2 2 5 4 4" xfId="54720" xr:uid="{00000000-0005-0000-0000-00002ED30000}"/>
    <cellStyle name="Note 2 2 2 2 5 4 5" xfId="54721" xr:uid="{00000000-0005-0000-0000-00002FD30000}"/>
    <cellStyle name="Note 2 2 2 2 5 5" xfId="54722" xr:uid="{00000000-0005-0000-0000-000030D30000}"/>
    <cellStyle name="Note 2 2 2 2 5 5 2" xfId="54723" xr:uid="{00000000-0005-0000-0000-000031D30000}"/>
    <cellStyle name="Note 2 2 2 2 5 6" xfId="54724" xr:uid="{00000000-0005-0000-0000-000032D30000}"/>
    <cellStyle name="Note 2 2 2 2 5 6 2" xfId="54725" xr:uid="{00000000-0005-0000-0000-000033D30000}"/>
    <cellStyle name="Note 2 2 2 2 5 7" xfId="54726" xr:uid="{00000000-0005-0000-0000-000034D30000}"/>
    <cellStyle name="Note 2 2 2 2 5 7 2" xfId="54727" xr:uid="{00000000-0005-0000-0000-000035D30000}"/>
    <cellStyle name="Note 2 2 2 2 5 8" xfId="54728" xr:uid="{00000000-0005-0000-0000-000036D30000}"/>
    <cellStyle name="Note 2 2 2 2 6" xfId="1613" xr:uid="{00000000-0005-0000-0000-000037D30000}"/>
    <cellStyle name="Note 2 2 2 2 6 2" xfId="1614" xr:uid="{00000000-0005-0000-0000-000038D30000}"/>
    <cellStyle name="Note 2 2 2 2 6 2 2" xfId="54729" xr:uid="{00000000-0005-0000-0000-000039D30000}"/>
    <cellStyle name="Note 2 2 2 2 6 2 2 2" xfId="54730" xr:uid="{00000000-0005-0000-0000-00003AD30000}"/>
    <cellStyle name="Note 2 2 2 2 6 2 2 3" xfId="54731" xr:uid="{00000000-0005-0000-0000-00003BD30000}"/>
    <cellStyle name="Note 2 2 2 2 6 2 2 4" xfId="54732" xr:uid="{00000000-0005-0000-0000-00003CD30000}"/>
    <cellStyle name="Note 2 2 2 2 6 2 2 5" xfId="54733" xr:uid="{00000000-0005-0000-0000-00003DD30000}"/>
    <cellStyle name="Note 2 2 2 2 6 2 3" xfId="54734" xr:uid="{00000000-0005-0000-0000-00003ED30000}"/>
    <cellStyle name="Note 2 2 2 2 6 2 3 2" xfId="54735" xr:uid="{00000000-0005-0000-0000-00003FD30000}"/>
    <cellStyle name="Note 2 2 2 2 6 2 3 3" xfId="54736" xr:uid="{00000000-0005-0000-0000-000040D30000}"/>
    <cellStyle name="Note 2 2 2 2 6 2 3 4" xfId="54737" xr:uid="{00000000-0005-0000-0000-000041D30000}"/>
    <cellStyle name="Note 2 2 2 2 6 2 3 5" xfId="54738" xr:uid="{00000000-0005-0000-0000-000042D30000}"/>
    <cellStyle name="Note 2 2 2 2 6 2 4" xfId="54739" xr:uid="{00000000-0005-0000-0000-000043D30000}"/>
    <cellStyle name="Note 2 2 2 2 6 2 4 2" xfId="54740" xr:uid="{00000000-0005-0000-0000-000044D30000}"/>
    <cellStyle name="Note 2 2 2 2 6 2 5" xfId="54741" xr:uid="{00000000-0005-0000-0000-000045D30000}"/>
    <cellStyle name="Note 2 2 2 2 6 2 5 2" xfId="54742" xr:uid="{00000000-0005-0000-0000-000046D30000}"/>
    <cellStyle name="Note 2 2 2 2 6 2 6" xfId="54743" xr:uid="{00000000-0005-0000-0000-000047D30000}"/>
    <cellStyle name="Note 2 2 2 2 6 2 6 2" xfId="54744" xr:uid="{00000000-0005-0000-0000-000048D30000}"/>
    <cellStyle name="Note 2 2 2 2 6 2 7" xfId="54745" xr:uid="{00000000-0005-0000-0000-000049D30000}"/>
    <cellStyle name="Note 2 2 2 2 6 3" xfId="54746" xr:uid="{00000000-0005-0000-0000-00004AD30000}"/>
    <cellStyle name="Note 2 2 2 2 6 3 2" xfId="54747" xr:uid="{00000000-0005-0000-0000-00004BD30000}"/>
    <cellStyle name="Note 2 2 2 2 6 3 3" xfId="54748" xr:uid="{00000000-0005-0000-0000-00004CD30000}"/>
    <cellStyle name="Note 2 2 2 2 6 3 4" xfId="54749" xr:uid="{00000000-0005-0000-0000-00004DD30000}"/>
    <cellStyle name="Note 2 2 2 2 6 3 5" xfId="54750" xr:uid="{00000000-0005-0000-0000-00004ED30000}"/>
    <cellStyle name="Note 2 2 2 2 6 4" xfId="54751" xr:uid="{00000000-0005-0000-0000-00004FD30000}"/>
    <cellStyle name="Note 2 2 2 2 6 4 2" xfId="54752" xr:uid="{00000000-0005-0000-0000-000050D30000}"/>
    <cellStyle name="Note 2 2 2 2 6 4 3" xfId="54753" xr:uid="{00000000-0005-0000-0000-000051D30000}"/>
    <cellStyle name="Note 2 2 2 2 6 4 4" xfId="54754" xr:uid="{00000000-0005-0000-0000-000052D30000}"/>
    <cellStyle name="Note 2 2 2 2 6 4 5" xfId="54755" xr:uid="{00000000-0005-0000-0000-000053D30000}"/>
    <cellStyle name="Note 2 2 2 2 6 5" xfId="54756" xr:uid="{00000000-0005-0000-0000-000054D30000}"/>
    <cellStyle name="Note 2 2 2 2 6 5 2" xfId="54757" xr:uid="{00000000-0005-0000-0000-000055D30000}"/>
    <cellStyle name="Note 2 2 2 2 6 6" xfId="54758" xr:uid="{00000000-0005-0000-0000-000056D30000}"/>
    <cellStyle name="Note 2 2 2 2 6 6 2" xfId="54759" xr:uid="{00000000-0005-0000-0000-000057D30000}"/>
    <cellStyle name="Note 2 2 2 2 6 7" xfId="54760" xr:uid="{00000000-0005-0000-0000-000058D30000}"/>
    <cellStyle name="Note 2 2 2 2 6 7 2" xfId="54761" xr:uid="{00000000-0005-0000-0000-000059D30000}"/>
    <cellStyle name="Note 2 2 2 2 6 8" xfId="54762" xr:uid="{00000000-0005-0000-0000-00005AD30000}"/>
    <cellStyle name="Note 2 2 2 2 7" xfId="1615" xr:uid="{00000000-0005-0000-0000-00005BD30000}"/>
    <cellStyle name="Note 2 2 2 2 7 2" xfId="54763" xr:uid="{00000000-0005-0000-0000-00005CD30000}"/>
    <cellStyle name="Note 2 2 2 2 7 2 2" xfId="54764" xr:uid="{00000000-0005-0000-0000-00005DD30000}"/>
    <cellStyle name="Note 2 2 2 2 7 2 2 2" xfId="54765" xr:uid="{00000000-0005-0000-0000-00005ED30000}"/>
    <cellStyle name="Note 2 2 2 2 7 2 2 3" xfId="54766" xr:uid="{00000000-0005-0000-0000-00005FD30000}"/>
    <cellStyle name="Note 2 2 2 2 7 2 2 4" xfId="54767" xr:uid="{00000000-0005-0000-0000-000060D30000}"/>
    <cellStyle name="Note 2 2 2 2 7 2 2 5" xfId="54768" xr:uid="{00000000-0005-0000-0000-000061D30000}"/>
    <cellStyle name="Note 2 2 2 2 7 2 3" xfId="54769" xr:uid="{00000000-0005-0000-0000-000062D30000}"/>
    <cellStyle name="Note 2 2 2 2 7 2 3 2" xfId="54770" xr:uid="{00000000-0005-0000-0000-000063D30000}"/>
    <cellStyle name="Note 2 2 2 2 7 2 3 3" xfId="54771" xr:uid="{00000000-0005-0000-0000-000064D30000}"/>
    <cellStyle name="Note 2 2 2 2 7 2 3 4" xfId="54772" xr:uid="{00000000-0005-0000-0000-000065D30000}"/>
    <cellStyle name="Note 2 2 2 2 7 2 3 5" xfId="54773" xr:uid="{00000000-0005-0000-0000-000066D30000}"/>
    <cellStyle name="Note 2 2 2 2 7 2 4" xfId="54774" xr:uid="{00000000-0005-0000-0000-000067D30000}"/>
    <cellStyle name="Note 2 2 2 2 7 2 4 2" xfId="54775" xr:uid="{00000000-0005-0000-0000-000068D30000}"/>
    <cellStyle name="Note 2 2 2 2 7 2 5" xfId="54776" xr:uid="{00000000-0005-0000-0000-000069D30000}"/>
    <cellStyle name="Note 2 2 2 2 7 2 5 2" xfId="54777" xr:uid="{00000000-0005-0000-0000-00006AD30000}"/>
    <cellStyle name="Note 2 2 2 2 7 2 6" xfId="54778" xr:uid="{00000000-0005-0000-0000-00006BD30000}"/>
    <cellStyle name="Note 2 2 2 2 7 2 6 2" xfId="54779" xr:uid="{00000000-0005-0000-0000-00006CD30000}"/>
    <cellStyle name="Note 2 2 2 2 7 2 7" xfId="54780" xr:uid="{00000000-0005-0000-0000-00006DD30000}"/>
    <cellStyle name="Note 2 2 2 2 7 3" xfId="54781" xr:uid="{00000000-0005-0000-0000-00006ED30000}"/>
    <cellStyle name="Note 2 2 2 2 7 3 2" xfId="54782" xr:uid="{00000000-0005-0000-0000-00006FD30000}"/>
    <cellStyle name="Note 2 2 2 2 7 3 3" xfId="54783" xr:uid="{00000000-0005-0000-0000-000070D30000}"/>
    <cellStyle name="Note 2 2 2 2 7 3 4" xfId="54784" xr:uid="{00000000-0005-0000-0000-000071D30000}"/>
    <cellStyle name="Note 2 2 2 2 7 3 5" xfId="54785" xr:uid="{00000000-0005-0000-0000-000072D30000}"/>
    <cellStyle name="Note 2 2 2 2 7 4" xfId="54786" xr:uid="{00000000-0005-0000-0000-000073D30000}"/>
    <cellStyle name="Note 2 2 2 2 7 4 2" xfId="54787" xr:uid="{00000000-0005-0000-0000-000074D30000}"/>
    <cellStyle name="Note 2 2 2 2 7 4 3" xfId="54788" xr:uid="{00000000-0005-0000-0000-000075D30000}"/>
    <cellStyle name="Note 2 2 2 2 7 4 4" xfId="54789" xr:uid="{00000000-0005-0000-0000-000076D30000}"/>
    <cellStyle name="Note 2 2 2 2 7 4 5" xfId="54790" xr:uid="{00000000-0005-0000-0000-000077D30000}"/>
    <cellStyle name="Note 2 2 2 2 7 5" xfId="54791" xr:uid="{00000000-0005-0000-0000-000078D30000}"/>
    <cellStyle name="Note 2 2 2 2 7 5 2" xfId="54792" xr:uid="{00000000-0005-0000-0000-000079D30000}"/>
    <cellStyle name="Note 2 2 2 2 7 6" xfId="54793" xr:uid="{00000000-0005-0000-0000-00007AD30000}"/>
    <cellStyle name="Note 2 2 2 2 7 6 2" xfId="54794" xr:uid="{00000000-0005-0000-0000-00007BD30000}"/>
    <cellStyle name="Note 2 2 2 2 7 7" xfId="54795" xr:uid="{00000000-0005-0000-0000-00007CD30000}"/>
    <cellStyle name="Note 2 2 2 2 7 7 2" xfId="54796" xr:uid="{00000000-0005-0000-0000-00007DD30000}"/>
    <cellStyle name="Note 2 2 2 2 7 8" xfId="54797" xr:uid="{00000000-0005-0000-0000-00007ED30000}"/>
    <cellStyle name="Note 2 2 2 2 8" xfId="54798" xr:uid="{00000000-0005-0000-0000-00007FD30000}"/>
    <cellStyle name="Note 2 2 2 2 8 2" xfId="54799" xr:uid="{00000000-0005-0000-0000-000080D30000}"/>
    <cellStyle name="Note 2 2 2 2 8 2 2" xfId="54800" xr:uid="{00000000-0005-0000-0000-000081D30000}"/>
    <cellStyle name="Note 2 2 2 2 8 2 2 2" xfId="54801" xr:uid="{00000000-0005-0000-0000-000082D30000}"/>
    <cellStyle name="Note 2 2 2 2 8 2 2 3" xfId="54802" xr:uid="{00000000-0005-0000-0000-000083D30000}"/>
    <cellStyle name="Note 2 2 2 2 8 2 2 4" xfId="54803" xr:uid="{00000000-0005-0000-0000-000084D30000}"/>
    <cellStyle name="Note 2 2 2 2 8 2 2 5" xfId="54804" xr:uid="{00000000-0005-0000-0000-000085D30000}"/>
    <cellStyle name="Note 2 2 2 2 8 2 3" xfId="54805" xr:uid="{00000000-0005-0000-0000-000086D30000}"/>
    <cellStyle name="Note 2 2 2 2 8 2 3 2" xfId="54806" xr:uid="{00000000-0005-0000-0000-000087D30000}"/>
    <cellStyle name="Note 2 2 2 2 8 2 3 3" xfId="54807" xr:uid="{00000000-0005-0000-0000-000088D30000}"/>
    <cellStyle name="Note 2 2 2 2 8 2 3 4" xfId="54808" xr:uid="{00000000-0005-0000-0000-000089D30000}"/>
    <cellStyle name="Note 2 2 2 2 8 2 3 5" xfId="54809" xr:uid="{00000000-0005-0000-0000-00008AD30000}"/>
    <cellStyle name="Note 2 2 2 2 8 2 4" xfId="54810" xr:uid="{00000000-0005-0000-0000-00008BD30000}"/>
    <cellStyle name="Note 2 2 2 2 8 2 4 2" xfId="54811" xr:uid="{00000000-0005-0000-0000-00008CD30000}"/>
    <cellStyle name="Note 2 2 2 2 8 2 5" xfId="54812" xr:uid="{00000000-0005-0000-0000-00008DD30000}"/>
    <cellStyle name="Note 2 2 2 2 8 2 5 2" xfId="54813" xr:uid="{00000000-0005-0000-0000-00008ED30000}"/>
    <cellStyle name="Note 2 2 2 2 8 2 6" xfId="54814" xr:uid="{00000000-0005-0000-0000-00008FD30000}"/>
    <cellStyle name="Note 2 2 2 2 8 2 6 2" xfId="54815" xr:uid="{00000000-0005-0000-0000-000090D30000}"/>
    <cellStyle name="Note 2 2 2 2 8 2 7" xfId="54816" xr:uid="{00000000-0005-0000-0000-000091D30000}"/>
    <cellStyle name="Note 2 2 2 2 8 3" xfId="54817" xr:uid="{00000000-0005-0000-0000-000092D30000}"/>
    <cellStyle name="Note 2 2 2 2 8 3 2" xfId="54818" xr:uid="{00000000-0005-0000-0000-000093D30000}"/>
    <cellStyle name="Note 2 2 2 2 8 3 3" xfId="54819" xr:uid="{00000000-0005-0000-0000-000094D30000}"/>
    <cellStyle name="Note 2 2 2 2 8 3 4" xfId="54820" xr:uid="{00000000-0005-0000-0000-000095D30000}"/>
    <cellStyle name="Note 2 2 2 2 8 3 5" xfId="54821" xr:uid="{00000000-0005-0000-0000-000096D30000}"/>
    <cellStyle name="Note 2 2 2 2 8 4" xfId="54822" xr:uid="{00000000-0005-0000-0000-000097D30000}"/>
    <cellStyle name="Note 2 2 2 2 8 4 2" xfId="54823" xr:uid="{00000000-0005-0000-0000-000098D30000}"/>
    <cellStyle name="Note 2 2 2 2 8 4 3" xfId="54824" xr:uid="{00000000-0005-0000-0000-000099D30000}"/>
    <cellStyle name="Note 2 2 2 2 8 4 4" xfId="54825" xr:uid="{00000000-0005-0000-0000-00009AD30000}"/>
    <cellStyle name="Note 2 2 2 2 8 4 5" xfId="54826" xr:uid="{00000000-0005-0000-0000-00009BD30000}"/>
    <cellStyle name="Note 2 2 2 2 8 5" xfId="54827" xr:uid="{00000000-0005-0000-0000-00009CD30000}"/>
    <cellStyle name="Note 2 2 2 2 8 5 2" xfId="54828" xr:uid="{00000000-0005-0000-0000-00009DD30000}"/>
    <cellStyle name="Note 2 2 2 2 8 6" xfId="54829" xr:uid="{00000000-0005-0000-0000-00009ED30000}"/>
    <cellStyle name="Note 2 2 2 2 8 6 2" xfId="54830" xr:uid="{00000000-0005-0000-0000-00009FD30000}"/>
    <cellStyle name="Note 2 2 2 2 8 7" xfId="54831" xr:uid="{00000000-0005-0000-0000-0000A0D30000}"/>
    <cellStyle name="Note 2 2 2 2 8 7 2" xfId="54832" xr:uid="{00000000-0005-0000-0000-0000A1D30000}"/>
    <cellStyle name="Note 2 2 2 2 8 8" xfId="54833" xr:uid="{00000000-0005-0000-0000-0000A2D30000}"/>
    <cellStyle name="Note 2 2 2 2 9" xfId="54834" xr:uid="{00000000-0005-0000-0000-0000A3D30000}"/>
    <cellStyle name="Note 2 2 2 2 9 2" xfId="54835" xr:uid="{00000000-0005-0000-0000-0000A4D30000}"/>
    <cellStyle name="Note 2 2 2 2 9 2 2" xfId="54836" xr:uid="{00000000-0005-0000-0000-0000A5D30000}"/>
    <cellStyle name="Note 2 2 2 2 9 2 2 2" xfId="54837" xr:uid="{00000000-0005-0000-0000-0000A6D30000}"/>
    <cellStyle name="Note 2 2 2 2 9 2 2 3" xfId="54838" xr:uid="{00000000-0005-0000-0000-0000A7D30000}"/>
    <cellStyle name="Note 2 2 2 2 9 2 2 4" xfId="54839" xr:uid="{00000000-0005-0000-0000-0000A8D30000}"/>
    <cellStyle name="Note 2 2 2 2 9 2 2 5" xfId="54840" xr:uid="{00000000-0005-0000-0000-0000A9D30000}"/>
    <cellStyle name="Note 2 2 2 2 9 2 3" xfId="54841" xr:uid="{00000000-0005-0000-0000-0000AAD30000}"/>
    <cellStyle name="Note 2 2 2 2 9 2 3 2" xfId="54842" xr:uid="{00000000-0005-0000-0000-0000ABD30000}"/>
    <cellStyle name="Note 2 2 2 2 9 2 3 3" xfId="54843" xr:uid="{00000000-0005-0000-0000-0000ACD30000}"/>
    <cellStyle name="Note 2 2 2 2 9 2 3 4" xfId="54844" xr:uid="{00000000-0005-0000-0000-0000ADD30000}"/>
    <cellStyle name="Note 2 2 2 2 9 2 3 5" xfId="54845" xr:uid="{00000000-0005-0000-0000-0000AED30000}"/>
    <cellStyle name="Note 2 2 2 2 9 2 4" xfId="54846" xr:uid="{00000000-0005-0000-0000-0000AFD30000}"/>
    <cellStyle name="Note 2 2 2 2 9 2 4 2" xfId="54847" xr:uid="{00000000-0005-0000-0000-0000B0D30000}"/>
    <cellStyle name="Note 2 2 2 2 9 2 5" xfId="54848" xr:uid="{00000000-0005-0000-0000-0000B1D30000}"/>
    <cellStyle name="Note 2 2 2 2 9 2 5 2" xfId="54849" xr:uid="{00000000-0005-0000-0000-0000B2D30000}"/>
    <cellStyle name="Note 2 2 2 2 9 2 6" xfId="54850" xr:uid="{00000000-0005-0000-0000-0000B3D30000}"/>
    <cellStyle name="Note 2 2 2 2 9 2 6 2" xfId="54851" xr:uid="{00000000-0005-0000-0000-0000B4D30000}"/>
    <cellStyle name="Note 2 2 2 2 9 2 7" xfId="54852" xr:uid="{00000000-0005-0000-0000-0000B5D30000}"/>
    <cellStyle name="Note 2 2 2 2 9 3" xfId="54853" xr:uid="{00000000-0005-0000-0000-0000B6D30000}"/>
    <cellStyle name="Note 2 2 2 2 9 3 2" xfId="54854" xr:uid="{00000000-0005-0000-0000-0000B7D30000}"/>
    <cellStyle name="Note 2 2 2 2 9 3 3" xfId="54855" xr:uid="{00000000-0005-0000-0000-0000B8D30000}"/>
    <cellStyle name="Note 2 2 2 2 9 3 4" xfId="54856" xr:uid="{00000000-0005-0000-0000-0000B9D30000}"/>
    <cellStyle name="Note 2 2 2 2 9 3 5" xfId="54857" xr:uid="{00000000-0005-0000-0000-0000BAD30000}"/>
    <cellStyle name="Note 2 2 2 2 9 4" xfId="54858" xr:uid="{00000000-0005-0000-0000-0000BBD30000}"/>
    <cellStyle name="Note 2 2 2 2 9 4 2" xfId="54859" xr:uid="{00000000-0005-0000-0000-0000BCD30000}"/>
    <cellStyle name="Note 2 2 2 2 9 4 3" xfId="54860" xr:uid="{00000000-0005-0000-0000-0000BDD30000}"/>
    <cellStyle name="Note 2 2 2 2 9 4 4" xfId="54861" xr:uid="{00000000-0005-0000-0000-0000BED30000}"/>
    <cellStyle name="Note 2 2 2 2 9 4 5" xfId="54862" xr:uid="{00000000-0005-0000-0000-0000BFD30000}"/>
    <cellStyle name="Note 2 2 2 2 9 5" xfId="54863" xr:uid="{00000000-0005-0000-0000-0000C0D30000}"/>
    <cellStyle name="Note 2 2 2 2 9 5 2" xfId="54864" xr:uid="{00000000-0005-0000-0000-0000C1D30000}"/>
    <cellStyle name="Note 2 2 2 2 9 6" xfId="54865" xr:uid="{00000000-0005-0000-0000-0000C2D30000}"/>
    <cellStyle name="Note 2 2 2 2 9 6 2" xfId="54866" xr:uid="{00000000-0005-0000-0000-0000C3D30000}"/>
    <cellStyle name="Note 2 2 2 2 9 7" xfId="54867" xr:uid="{00000000-0005-0000-0000-0000C4D30000}"/>
    <cellStyle name="Note 2 2 2 2 9 7 2" xfId="54868" xr:uid="{00000000-0005-0000-0000-0000C5D30000}"/>
    <cellStyle name="Note 2 2 2 2 9 8" xfId="54869" xr:uid="{00000000-0005-0000-0000-0000C6D30000}"/>
    <cellStyle name="Note 2 2 2 3" xfId="1616" xr:uid="{00000000-0005-0000-0000-0000C7D30000}"/>
    <cellStyle name="Note 2 2 2 3 2" xfId="1617" xr:uid="{00000000-0005-0000-0000-0000C8D30000}"/>
    <cellStyle name="Note 2 2 2 3 2 2" xfId="1618" xr:uid="{00000000-0005-0000-0000-0000C9D30000}"/>
    <cellStyle name="Note 2 2 2 3 3" xfId="1619" xr:uid="{00000000-0005-0000-0000-0000CAD30000}"/>
    <cellStyle name="Note 2 2 2 3 3 2" xfId="54870" xr:uid="{00000000-0005-0000-0000-0000CBD30000}"/>
    <cellStyle name="Note 2 2 2 3 4" xfId="54871" xr:uid="{00000000-0005-0000-0000-0000CCD30000}"/>
    <cellStyle name="Note 2 2 2 3 5" xfId="54872" xr:uid="{00000000-0005-0000-0000-0000CDD30000}"/>
    <cellStyle name="Note 2 2 2 4" xfId="1620" xr:uid="{00000000-0005-0000-0000-0000CED30000}"/>
    <cellStyle name="Note 2 2 2 4 2" xfId="1621" xr:uid="{00000000-0005-0000-0000-0000CFD30000}"/>
    <cellStyle name="Note 2 2 2 4 2 2" xfId="1622" xr:uid="{00000000-0005-0000-0000-0000D0D30000}"/>
    <cellStyle name="Note 2 2 2 4 3" xfId="1623" xr:uid="{00000000-0005-0000-0000-0000D1D30000}"/>
    <cellStyle name="Note 2 2 2 4 3 2" xfId="54873" xr:uid="{00000000-0005-0000-0000-0000D2D30000}"/>
    <cellStyle name="Note 2 2 2 4 4" xfId="54874" xr:uid="{00000000-0005-0000-0000-0000D3D30000}"/>
    <cellStyle name="Note 2 2 2 4 5" xfId="54875" xr:uid="{00000000-0005-0000-0000-0000D4D30000}"/>
    <cellStyle name="Note 2 2 2 5" xfId="1624" xr:uid="{00000000-0005-0000-0000-0000D5D30000}"/>
    <cellStyle name="Note 2 2 2 5 2" xfId="1625" xr:uid="{00000000-0005-0000-0000-0000D6D30000}"/>
    <cellStyle name="Note 2 2 2 5 2 2" xfId="54876" xr:uid="{00000000-0005-0000-0000-0000D7D30000}"/>
    <cellStyle name="Note 2 2 2 6" xfId="1626" xr:uid="{00000000-0005-0000-0000-0000D8D30000}"/>
    <cellStyle name="Note 2 2 2 6 2" xfId="54877" xr:uid="{00000000-0005-0000-0000-0000D9D30000}"/>
    <cellStyle name="Note 2 2 2 7" xfId="54878" xr:uid="{00000000-0005-0000-0000-0000DAD30000}"/>
    <cellStyle name="Note 2 2 2 7 2" xfId="54879" xr:uid="{00000000-0005-0000-0000-0000DBD30000}"/>
    <cellStyle name="Note 2 2 2_T-straight with PEDs adjustor" xfId="54880" xr:uid="{00000000-0005-0000-0000-0000DCD30000}"/>
    <cellStyle name="Note 2 2 3" xfId="1627" xr:uid="{00000000-0005-0000-0000-0000DDD30000}"/>
    <cellStyle name="Note 2 2 3 10" xfId="54881" xr:uid="{00000000-0005-0000-0000-0000DED30000}"/>
    <cellStyle name="Note 2 2 3 10 2" xfId="54882" xr:uid="{00000000-0005-0000-0000-0000DFD30000}"/>
    <cellStyle name="Note 2 2 3 10 2 2" xfId="54883" xr:uid="{00000000-0005-0000-0000-0000E0D30000}"/>
    <cellStyle name="Note 2 2 3 10 2 2 2" xfId="54884" xr:uid="{00000000-0005-0000-0000-0000E1D30000}"/>
    <cellStyle name="Note 2 2 3 10 2 2 3" xfId="54885" xr:uid="{00000000-0005-0000-0000-0000E2D30000}"/>
    <cellStyle name="Note 2 2 3 10 2 2 4" xfId="54886" xr:uid="{00000000-0005-0000-0000-0000E3D30000}"/>
    <cellStyle name="Note 2 2 3 10 2 2 5" xfId="54887" xr:uid="{00000000-0005-0000-0000-0000E4D30000}"/>
    <cellStyle name="Note 2 2 3 10 2 3" xfId="54888" xr:uid="{00000000-0005-0000-0000-0000E5D30000}"/>
    <cellStyle name="Note 2 2 3 10 2 3 2" xfId="54889" xr:uid="{00000000-0005-0000-0000-0000E6D30000}"/>
    <cellStyle name="Note 2 2 3 10 2 3 3" xfId="54890" xr:uid="{00000000-0005-0000-0000-0000E7D30000}"/>
    <cellStyle name="Note 2 2 3 10 2 3 4" xfId="54891" xr:uid="{00000000-0005-0000-0000-0000E8D30000}"/>
    <cellStyle name="Note 2 2 3 10 2 3 5" xfId="54892" xr:uid="{00000000-0005-0000-0000-0000E9D30000}"/>
    <cellStyle name="Note 2 2 3 10 2 4" xfId="54893" xr:uid="{00000000-0005-0000-0000-0000EAD30000}"/>
    <cellStyle name="Note 2 2 3 10 2 4 2" xfId="54894" xr:uid="{00000000-0005-0000-0000-0000EBD30000}"/>
    <cellStyle name="Note 2 2 3 10 2 5" xfId="54895" xr:uid="{00000000-0005-0000-0000-0000ECD30000}"/>
    <cellStyle name="Note 2 2 3 10 2 5 2" xfId="54896" xr:uid="{00000000-0005-0000-0000-0000EDD30000}"/>
    <cellStyle name="Note 2 2 3 10 2 6" xfId="54897" xr:uid="{00000000-0005-0000-0000-0000EED30000}"/>
    <cellStyle name="Note 2 2 3 10 2 6 2" xfId="54898" xr:uid="{00000000-0005-0000-0000-0000EFD30000}"/>
    <cellStyle name="Note 2 2 3 10 2 7" xfId="54899" xr:uid="{00000000-0005-0000-0000-0000F0D30000}"/>
    <cellStyle name="Note 2 2 3 10 3" xfId="54900" xr:uid="{00000000-0005-0000-0000-0000F1D30000}"/>
    <cellStyle name="Note 2 2 3 10 3 2" xfId="54901" xr:uid="{00000000-0005-0000-0000-0000F2D30000}"/>
    <cellStyle name="Note 2 2 3 10 3 3" xfId="54902" xr:uid="{00000000-0005-0000-0000-0000F3D30000}"/>
    <cellStyle name="Note 2 2 3 10 3 4" xfId="54903" xr:uid="{00000000-0005-0000-0000-0000F4D30000}"/>
    <cellStyle name="Note 2 2 3 10 3 5" xfId="54904" xr:uid="{00000000-0005-0000-0000-0000F5D30000}"/>
    <cellStyle name="Note 2 2 3 10 4" xfId="54905" xr:uid="{00000000-0005-0000-0000-0000F6D30000}"/>
    <cellStyle name="Note 2 2 3 10 4 2" xfId="54906" xr:uid="{00000000-0005-0000-0000-0000F7D30000}"/>
    <cellStyle name="Note 2 2 3 10 4 3" xfId="54907" xr:uid="{00000000-0005-0000-0000-0000F8D30000}"/>
    <cellStyle name="Note 2 2 3 10 4 4" xfId="54908" xr:uid="{00000000-0005-0000-0000-0000F9D30000}"/>
    <cellStyle name="Note 2 2 3 10 4 5" xfId="54909" xr:uid="{00000000-0005-0000-0000-0000FAD30000}"/>
    <cellStyle name="Note 2 2 3 10 5" xfId="54910" xr:uid="{00000000-0005-0000-0000-0000FBD30000}"/>
    <cellStyle name="Note 2 2 3 10 5 2" xfId="54911" xr:uid="{00000000-0005-0000-0000-0000FCD30000}"/>
    <cellStyle name="Note 2 2 3 10 6" xfId="54912" xr:uid="{00000000-0005-0000-0000-0000FDD30000}"/>
    <cellStyle name="Note 2 2 3 10 6 2" xfId="54913" xr:uid="{00000000-0005-0000-0000-0000FED30000}"/>
    <cellStyle name="Note 2 2 3 10 7" xfId="54914" xr:uid="{00000000-0005-0000-0000-0000FFD30000}"/>
    <cellStyle name="Note 2 2 3 10 7 2" xfId="54915" xr:uid="{00000000-0005-0000-0000-000000D40000}"/>
    <cellStyle name="Note 2 2 3 10 8" xfId="54916" xr:uid="{00000000-0005-0000-0000-000001D40000}"/>
    <cellStyle name="Note 2 2 3 11" xfId="54917" xr:uid="{00000000-0005-0000-0000-000002D40000}"/>
    <cellStyle name="Note 2 2 3 11 2" xfId="54918" xr:uid="{00000000-0005-0000-0000-000003D40000}"/>
    <cellStyle name="Note 2 2 3 11 2 2" xfId="54919" xr:uid="{00000000-0005-0000-0000-000004D40000}"/>
    <cellStyle name="Note 2 2 3 11 2 2 2" xfId="54920" xr:uid="{00000000-0005-0000-0000-000005D40000}"/>
    <cellStyle name="Note 2 2 3 11 2 2 3" xfId="54921" xr:uid="{00000000-0005-0000-0000-000006D40000}"/>
    <cellStyle name="Note 2 2 3 11 2 2 4" xfId="54922" xr:uid="{00000000-0005-0000-0000-000007D40000}"/>
    <cellStyle name="Note 2 2 3 11 2 2 5" xfId="54923" xr:uid="{00000000-0005-0000-0000-000008D40000}"/>
    <cellStyle name="Note 2 2 3 11 2 3" xfId="54924" xr:uid="{00000000-0005-0000-0000-000009D40000}"/>
    <cellStyle name="Note 2 2 3 11 2 3 2" xfId="54925" xr:uid="{00000000-0005-0000-0000-00000AD40000}"/>
    <cellStyle name="Note 2 2 3 11 2 3 3" xfId="54926" xr:uid="{00000000-0005-0000-0000-00000BD40000}"/>
    <cellStyle name="Note 2 2 3 11 2 3 4" xfId="54927" xr:uid="{00000000-0005-0000-0000-00000CD40000}"/>
    <cellStyle name="Note 2 2 3 11 2 3 5" xfId="54928" xr:uid="{00000000-0005-0000-0000-00000DD40000}"/>
    <cellStyle name="Note 2 2 3 11 2 4" xfId="54929" xr:uid="{00000000-0005-0000-0000-00000ED40000}"/>
    <cellStyle name="Note 2 2 3 11 2 4 2" xfId="54930" xr:uid="{00000000-0005-0000-0000-00000FD40000}"/>
    <cellStyle name="Note 2 2 3 11 2 5" xfId="54931" xr:uid="{00000000-0005-0000-0000-000010D40000}"/>
    <cellStyle name="Note 2 2 3 11 2 5 2" xfId="54932" xr:uid="{00000000-0005-0000-0000-000011D40000}"/>
    <cellStyle name="Note 2 2 3 11 2 6" xfId="54933" xr:uid="{00000000-0005-0000-0000-000012D40000}"/>
    <cellStyle name="Note 2 2 3 11 2 6 2" xfId="54934" xr:uid="{00000000-0005-0000-0000-000013D40000}"/>
    <cellStyle name="Note 2 2 3 11 2 7" xfId="54935" xr:uid="{00000000-0005-0000-0000-000014D40000}"/>
    <cellStyle name="Note 2 2 3 11 3" xfId="54936" xr:uid="{00000000-0005-0000-0000-000015D40000}"/>
    <cellStyle name="Note 2 2 3 11 3 2" xfId="54937" xr:uid="{00000000-0005-0000-0000-000016D40000}"/>
    <cellStyle name="Note 2 2 3 11 3 3" xfId="54938" xr:uid="{00000000-0005-0000-0000-000017D40000}"/>
    <cellStyle name="Note 2 2 3 11 3 4" xfId="54939" xr:uid="{00000000-0005-0000-0000-000018D40000}"/>
    <cellStyle name="Note 2 2 3 11 3 5" xfId="54940" xr:uid="{00000000-0005-0000-0000-000019D40000}"/>
    <cellStyle name="Note 2 2 3 11 4" xfId="54941" xr:uid="{00000000-0005-0000-0000-00001AD40000}"/>
    <cellStyle name="Note 2 2 3 11 4 2" xfId="54942" xr:uid="{00000000-0005-0000-0000-00001BD40000}"/>
    <cellStyle name="Note 2 2 3 11 4 3" xfId="54943" xr:uid="{00000000-0005-0000-0000-00001CD40000}"/>
    <cellStyle name="Note 2 2 3 11 4 4" xfId="54944" xr:uid="{00000000-0005-0000-0000-00001DD40000}"/>
    <cellStyle name="Note 2 2 3 11 4 5" xfId="54945" xr:uid="{00000000-0005-0000-0000-00001ED40000}"/>
    <cellStyle name="Note 2 2 3 11 5" xfId="54946" xr:uid="{00000000-0005-0000-0000-00001FD40000}"/>
    <cellStyle name="Note 2 2 3 11 5 2" xfId="54947" xr:uid="{00000000-0005-0000-0000-000020D40000}"/>
    <cellStyle name="Note 2 2 3 11 6" xfId="54948" xr:uid="{00000000-0005-0000-0000-000021D40000}"/>
    <cellStyle name="Note 2 2 3 11 6 2" xfId="54949" xr:uid="{00000000-0005-0000-0000-000022D40000}"/>
    <cellStyle name="Note 2 2 3 11 7" xfId="54950" xr:uid="{00000000-0005-0000-0000-000023D40000}"/>
    <cellStyle name="Note 2 2 3 11 7 2" xfId="54951" xr:uid="{00000000-0005-0000-0000-000024D40000}"/>
    <cellStyle name="Note 2 2 3 11 8" xfId="54952" xr:uid="{00000000-0005-0000-0000-000025D40000}"/>
    <cellStyle name="Note 2 2 3 12" xfId="54953" xr:uid="{00000000-0005-0000-0000-000026D40000}"/>
    <cellStyle name="Note 2 2 3 12 2" xfId="54954" xr:uid="{00000000-0005-0000-0000-000027D40000}"/>
    <cellStyle name="Note 2 2 3 12 2 2" xfId="54955" xr:uid="{00000000-0005-0000-0000-000028D40000}"/>
    <cellStyle name="Note 2 2 3 12 2 2 2" xfId="54956" xr:uid="{00000000-0005-0000-0000-000029D40000}"/>
    <cellStyle name="Note 2 2 3 12 2 2 3" xfId="54957" xr:uid="{00000000-0005-0000-0000-00002AD40000}"/>
    <cellStyle name="Note 2 2 3 12 2 2 4" xfId="54958" xr:uid="{00000000-0005-0000-0000-00002BD40000}"/>
    <cellStyle name="Note 2 2 3 12 2 2 5" xfId="54959" xr:uid="{00000000-0005-0000-0000-00002CD40000}"/>
    <cellStyle name="Note 2 2 3 12 2 3" xfId="54960" xr:uid="{00000000-0005-0000-0000-00002DD40000}"/>
    <cellStyle name="Note 2 2 3 12 2 3 2" xfId="54961" xr:uid="{00000000-0005-0000-0000-00002ED40000}"/>
    <cellStyle name="Note 2 2 3 12 2 3 3" xfId="54962" xr:uid="{00000000-0005-0000-0000-00002FD40000}"/>
    <cellStyle name="Note 2 2 3 12 2 3 4" xfId="54963" xr:uid="{00000000-0005-0000-0000-000030D40000}"/>
    <cellStyle name="Note 2 2 3 12 2 3 5" xfId="54964" xr:uid="{00000000-0005-0000-0000-000031D40000}"/>
    <cellStyle name="Note 2 2 3 12 2 4" xfId="54965" xr:uid="{00000000-0005-0000-0000-000032D40000}"/>
    <cellStyle name="Note 2 2 3 12 2 4 2" xfId="54966" xr:uid="{00000000-0005-0000-0000-000033D40000}"/>
    <cellStyle name="Note 2 2 3 12 2 5" xfId="54967" xr:uid="{00000000-0005-0000-0000-000034D40000}"/>
    <cellStyle name="Note 2 2 3 12 2 5 2" xfId="54968" xr:uid="{00000000-0005-0000-0000-000035D40000}"/>
    <cellStyle name="Note 2 2 3 12 2 6" xfId="54969" xr:uid="{00000000-0005-0000-0000-000036D40000}"/>
    <cellStyle name="Note 2 2 3 12 2 6 2" xfId="54970" xr:uid="{00000000-0005-0000-0000-000037D40000}"/>
    <cellStyle name="Note 2 2 3 12 2 7" xfId="54971" xr:uid="{00000000-0005-0000-0000-000038D40000}"/>
    <cellStyle name="Note 2 2 3 12 3" xfId="54972" xr:uid="{00000000-0005-0000-0000-000039D40000}"/>
    <cellStyle name="Note 2 2 3 12 3 2" xfId="54973" xr:uid="{00000000-0005-0000-0000-00003AD40000}"/>
    <cellStyle name="Note 2 2 3 12 3 3" xfId="54974" xr:uid="{00000000-0005-0000-0000-00003BD40000}"/>
    <cellStyle name="Note 2 2 3 12 3 4" xfId="54975" xr:uid="{00000000-0005-0000-0000-00003CD40000}"/>
    <cellStyle name="Note 2 2 3 12 3 5" xfId="54976" xr:uid="{00000000-0005-0000-0000-00003DD40000}"/>
    <cellStyle name="Note 2 2 3 12 4" xfId="54977" xr:uid="{00000000-0005-0000-0000-00003ED40000}"/>
    <cellStyle name="Note 2 2 3 12 4 2" xfId="54978" xr:uid="{00000000-0005-0000-0000-00003FD40000}"/>
    <cellStyle name="Note 2 2 3 12 4 3" xfId="54979" xr:uid="{00000000-0005-0000-0000-000040D40000}"/>
    <cellStyle name="Note 2 2 3 12 4 4" xfId="54980" xr:uid="{00000000-0005-0000-0000-000041D40000}"/>
    <cellStyle name="Note 2 2 3 12 4 5" xfId="54981" xr:uid="{00000000-0005-0000-0000-000042D40000}"/>
    <cellStyle name="Note 2 2 3 12 5" xfId="54982" xr:uid="{00000000-0005-0000-0000-000043D40000}"/>
    <cellStyle name="Note 2 2 3 12 5 2" xfId="54983" xr:uid="{00000000-0005-0000-0000-000044D40000}"/>
    <cellStyle name="Note 2 2 3 12 6" xfId="54984" xr:uid="{00000000-0005-0000-0000-000045D40000}"/>
    <cellStyle name="Note 2 2 3 12 6 2" xfId="54985" xr:uid="{00000000-0005-0000-0000-000046D40000}"/>
    <cellStyle name="Note 2 2 3 12 7" xfId="54986" xr:uid="{00000000-0005-0000-0000-000047D40000}"/>
    <cellStyle name="Note 2 2 3 12 7 2" xfId="54987" xr:uid="{00000000-0005-0000-0000-000048D40000}"/>
    <cellStyle name="Note 2 2 3 12 8" xfId="54988" xr:uid="{00000000-0005-0000-0000-000049D40000}"/>
    <cellStyle name="Note 2 2 3 13" xfId="54989" xr:uid="{00000000-0005-0000-0000-00004AD40000}"/>
    <cellStyle name="Note 2 2 3 13 2" xfId="54990" xr:uid="{00000000-0005-0000-0000-00004BD40000}"/>
    <cellStyle name="Note 2 2 3 13 2 2" xfId="54991" xr:uid="{00000000-0005-0000-0000-00004CD40000}"/>
    <cellStyle name="Note 2 2 3 13 2 2 2" xfId="54992" xr:uid="{00000000-0005-0000-0000-00004DD40000}"/>
    <cellStyle name="Note 2 2 3 13 2 2 3" xfId="54993" xr:uid="{00000000-0005-0000-0000-00004ED40000}"/>
    <cellStyle name="Note 2 2 3 13 2 2 4" xfId="54994" xr:uid="{00000000-0005-0000-0000-00004FD40000}"/>
    <cellStyle name="Note 2 2 3 13 2 2 5" xfId="54995" xr:uid="{00000000-0005-0000-0000-000050D40000}"/>
    <cellStyle name="Note 2 2 3 13 2 3" xfId="54996" xr:uid="{00000000-0005-0000-0000-000051D40000}"/>
    <cellStyle name="Note 2 2 3 13 2 3 2" xfId="54997" xr:uid="{00000000-0005-0000-0000-000052D40000}"/>
    <cellStyle name="Note 2 2 3 13 2 3 3" xfId="54998" xr:uid="{00000000-0005-0000-0000-000053D40000}"/>
    <cellStyle name="Note 2 2 3 13 2 3 4" xfId="54999" xr:uid="{00000000-0005-0000-0000-000054D40000}"/>
    <cellStyle name="Note 2 2 3 13 2 3 5" xfId="55000" xr:uid="{00000000-0005-0000-0000-000055D40000}"/>
    <cellStyle name="Note 2 2 3 13 2 4" xfId="55001" xr:uid="{00000000-0005-0000-0000-000056D40000}"/>
    <cellStyle name="Note 2 2 3 13 2 4 2" xfId="55002" xr:uid="{00000000-0005-0000-0000-000057D40000}"/>
    <cellStyle name="Note 2 2 3 13 2 5" xfId="55003" xr:uid="{00000000-0005-0000-0000-000058D40000}"/>
    <cellStyle name="Note 2 2 3 13 2 5 2" xfId="55004" xr:uid="{00000000-0005-0000-0000-000059D40000}"/>
    <cellStyle name="Note 2 2 3 13 2 6" xfId="55005" xr:uid="{00000000-0005-0000-0000-00005AD40000}"/>
    <cellStyle name="Note 2 2 3 13 2 6 2" xfId="55006" xr:uid="{00000000-0005-0000-0000-00005BD40000}"/>
    <cellStyle name="Note 2 2 3 13 2 7" xfId="55007" xr:uid="{00000000-0005-0000-0000-00005CD40000}"/>
    <cellStyle name="Note 2 2 3 13 3" xfId="55008" xr:uid="{00000000-0005-0000-0000-00005DD40000}"/>
    <cellStyle name="Note 2 2 3 13 3 2" xfId="55009" xr:uid="{00000000-0005-0000-0000-00005ED40000}"/>
    <cellStyle name="Note 2 2 3 13 3 3" xfId="55010" xr:uid="{00000000-0005-0000-0000-00005FD40000}"/>
    <cellStyle name="Note 2 2 3 13 3 4" xfId="55011" xr:uid="{00000000-0005-0000-0000-000060D40000}"/>
    <cellStyle name="Note 2 2 3 13 3 5" xfId="55012" xr:uid="{00000000-0005-0000-0000-000061D40000}"/>
    <cellStyle name="Note 2 2 3 13 4" xfId="55013" xr:uid="{00000000-0005-0000-0000-000062D40000}"/>
    <cellStyle name="Note 2 2 3 13 4 2" xfId="55014" xr:uid="{00000000-0005-0000-0000-000063D40000}"/>
    <cellStyle name="Note 2 2 3 13 4 3" xfId="55015" xr:uid="{00000000-0005-0000-0000-000064D40000}"/>
    <cellStyle name="Note 2 2 3 13 4 4" xfId="55016" xr:uid="{00000000-0005-0000-0000-000065D40000}"/>
    <cellStyle name="Note 2 2 3 13 4 5" xfId="55017" xr:uid="{00000000-0005-0000-0000-000066D40000}"/>
    <cellStyle name="Note 2 2 3 13 5" xfId="55018" xr:uid="{00000000-0005-0000-0000-000067D40000}"/>
    <cellStyle name="Note 2 2 3 13 5 2" xfId="55019" xr:uid="{00000000-0005-0000-0000-000068D40000}"/>
    <cellStyle name="Note 2 2 3 13 6" xfId="55020" xr:uid="{00000000-0005-0000-0000-000069D40000}"/>
    <cellStyle name="Note 2 2 3 13 6 2" xfId="55021" xr:uid="{00000000-0005-0000-0000-00006AD40000}"/>
    <cellStyle name="Note 2 2 3 13 7" xfId="55022" xr:uid="{00000000-0005-0000-0000-00006BD40000}"/>
    <cellStyle name="Note 2 2 3 13 7 2" xfId="55023" xr:uid="{00000000-0005-0000-0000-00006CD40000}"/>
    <cellStyle name="Note 2 2 3 13 8" xfId="55024" xr:uid="{00000000-0005-0000-0000-00006DD40000}"/>
    <cellStyle name="Note 2 2 3 14" xfId="55025" xr:uid="{00000000-0005-0000-0000-00006ED40000}"/>
    <cellStyle name="Note 2 2 3 14 2" xfId="55026" xr:uid="{00000000-0005-0000-0000-00006FD40000}"/>
    <cellStyle name="Note 2 2 3 14 2 2" xfId="55027" xr:uid="{00000000-0005-0000-0000-000070D40000}"/>
    <cellStyle name="Note 2 2 3 14 2 2 2" xfId="55028" xr:uid="{00000000-0005-0000-0000-000071D40000}"/>
    <cellStyle name="Note 2 2 3 14 2 2 3" xfId="55029" xr:uid="{00000000-0005-0000-0000-000072D40000}"/>
    <cellStyle name="Note 2 2 3 14 2 2 4" xfId="55030" xr:uid="{00000000-0005-0000-0000-000073D40000}"/>
    <cellStyle name="Note 2 2 3 14 2 2 5" xfId="55031" xr:uid="{00000000-0005-0000-0000-000074D40000}"/>
    <cellStyle name="Note 2 2 3 14 2 3" xfId="55032" xr:uid="{00000000-0005-0000-0000-000075D40000}"/>
    <cellStyle name="Note 2 2 3 14 2 3 2" xfId="55033" xr:uid="{00000000-0005-0000-0000-000076D40000}"/>
    <cellStyle name="Note 2 2 3 14 2 3 3" xfId="55034" xr:uid="{00000000-0005-0000-0000-000077D40000}"/>
    <cellStyle name="Note 2 2 3 14 2 3 4" xfId="55035" xr:uid="{00000000-0005-0000-0000-000078D40000}"/>
    <cellStyle name="Note 2 2 3 14 2 3 5" xfId="55036" xr:uid="{00000000-0005-0000-0000-000079D40000}"/>
    <cellStyle name="Note 2 2 3 14 2 4" xfId="55037" xr:uid="{00000000-0005-0000-0000-00007AD40000}"/>
    <cellStyle name="Note 2 2 3 14 2 4 2" xfId="55038" xr:uid="{00000000-0005-0000-0000-00007BD40000}"/>
    <cellStyle name="Note 2 2 3 14 2 5" xfId="55039" xr:uid="{00000000-0005-0000-0000-00007CD40000}"/>
    <cellStyle name="Note 2 2 3 14 2 5 2" xfId="55040" xr:uid="{00000000-0005-0000-0000-00007DD40000}"/>
    <cellStyle name="Note 2 2 3 14 2 6" xfId="55041" xr:uid="{00000000-0005-0000-0000-00007ED40000}"/>
    <cellStyle name="Note 2 2 3 14 2 6 2" xfId="55042" xr:uid="{00000000-0005-0000-0000-00007FD40000}"/>
    <cellStyle name="Note 2 2 3 14 2 7" xfId="55043" xr:uid="{00000000-0005-0000-0000-000080D40000}"/>
    <cellStyle name="Note 2 2 3 14 3" xfId="55044" xr:uid="{00000000-0005-0000-0000-000081D40000}"/>
    <cellStyle name="Note 2 2 3 14 3 2" xfId="55045" xr:uid="{00000000-0005-0000-0000-000082D40000}"/>
    <cellStyle name="Note 2 2 3 14 3 3" xfId="55046" xr:uid="{00000000-0005-0000-0000-000083D40000}"/>
    <cellStyle name="Note 2 2 3 14 3 4" xfId="55047" xr:uid="{00000000-0005-0000-0000-000084D40000}"/>
    <cellStyle name="Note 2 2 3 14 3 5" xfId="55048" xr:uid="{00000000-0005-0000-0000-000085D40000}"/>
    <cellStyle name="Note 2 2 3 14 4" xfId="55049" xr:uid="{00000000-0005-0000-0000-000086D40000}"/>
    <cellStyle name="Note 2 2 3 14 4 2" xfId="55050" xr:uid="{00000000-0005-0000-0000-000087D40000}"/>
    <cellStyle name="Note 2 2 3 14 4 3" xfId="55051" xr:uid="{00000000-0005-0000-0000-000088D40000}"/>
    <cellStyle name="Note 2 2 3 14 4 4" xfId="55052" xr:uid="{00000000-0005-0000-0000-000089D40000}"/>
    <cellStyle name="Note 2 2 3 14 4 5" xfId="55053" xr:uid="{00000000-0005-0000-0000-00008AD40000}"/>
    <cellStyle name="Note 2 2 3 14 5" xfId="55054" xr:uid="{00000000-0005-0000-0000-00008BD40000}"/>
    <cellStyle name="Note 2 2 3 14 5 2" xfId="55055" xr:uid="{00000000-0005-0000-0000-00008CD40000}"/>
    <cellStyle name="Note 2 2 3 14 6" xfId="55056" xr:uid="{00000000-0005-0000-0000-00008DD40000}"/>
    <cellStyle name="Note 2 2 3 14 6 2" xfId="55057" xr:uid="{00000000-0005-0000-0000-00008ED40000}"/>
    <cellStyle name="Note 2 2 3 14 7" xfId="55058" xr:uid="{00000000-0005-0000-0000-00008FD40000}"/>
    <cellStyle name="Note 2 2 3 14 7 2" xfId="55059" xr:uid="{00000000-0005-0000-0000-000090D40000}"/>
    <cellStyle name="Note 2 2 3 14 8" xfId="55060" xr:uid="{00000000-0005-0000-0000-000091D40000}"/>
    <cellStyle name="Note 2 2 3 15" xfId="55061" xr:uid="{00000000-0005-0000-0000-000092D40000}"/>
    <cellStyle name="Note 2 2 3 15 2" xfId="55062" xr:uid="{00000000-0005-0000-0000-000093D40000}"/>
    <cellStyle name="Note 2 2 3 15 2 2" xfId="55063" xr:uid="{00000000-0005-0000-0000-000094D40000}"/>
    <cellStyle name="Note 2 2 3 15 2 3" xfId="55064" xr:uid="{00000000-0005-0000-0000-000095D40000}"/>
    <cellStyle name="Note 2 2 3 15 2 4" xfId="55065" xr:uid="{00000000-0005-0000-0000-000096D40000}"/>
    <cellStyle name="Note 2 2 3 15 2 5" xfId="55066" xr:uid="{00000000-0005-0000-0000-000097D40000}"/>
    <cellStyle name="Note 2 2 3 15 3" xfId="55067" xr:uid="{00000000-0005-0000-0000-000098D40000}"/>
    <cellStyle name="Note 2 2 3 15 3 2" xfId="55068" xr:uid="{00000000-0005-0000-0000-000099D40000}"/>
    <cellStyle name="Note 2 2 3 15 3 3" xfId="55069" xr:uid="{00000000-0005-0000-0000-00009AD40000}"/>
    <cellStyle name="Note 2 2 3 15 3 4" xfId="55070" xr:uid="{00000000-0005-0000-0000-00009BD40000}"/>
    <cellStyle name="Note 2 2 3 15 3 5" xfId="55071" xr:uid="{00000000-0005-0000-0000-00009CD40000}"/>
    <cellStyle name="Note 2 2 3 15 4" xfId="55072" xr:uid="{00000000-0005-0000-0000-00009DD40000}"/>
    <cellStyle name="Note 2 2 3 15 4 2" xfId="55073" xr:uid="{00000000-0005-0000-0000-00009ED40000}"/>
    <cellStyle name="Note 2 2 3 15 5" xfId="55074" xr:uid="{00000000-0005-0000-0000-00009FD40000}"/>
    <cellStyle name="Note 2 2 3 15 5 2" xfId="55075" xr:uid="{00000000-0005-0000-0000-0000A0D40000}"/>
    <cellStyle name="Note 2 2 3 15 6" xfId="55076" xr:uid="{00000000-0005-0000-0000-0000A1D40000}"/>
    <cellStyle name="Note 2 2 3 15 6 2" xfId="55077" xr:uid="{00000000-0005-0000-0000-0000A2D40000}"/>
    <cellStyle name="Note 2 2 3 15 7" xfId="55078" xr:uid="{00000000-0005-0000-0000-0000A3D40000}"/>
    <cellStyle name="Note 2 2 3 16" xfId="55079" xr:uid="{00000000-0005-0000-0000-0000A4D40000}"/>
    <cellStyle name="Note 2 2 3 16 2" xfId="55080" xr:uid="{00000000-0005-0000-0000-0000A5D40000}"/>
    <cellStyle name="Note 2 2 3 16 3" xfId="55081" xr:uid="{00000000-0005-0000-0000-0000A6D40000}"/>
    <cellStyle name="Note 2 2 3 16 4" xfId="55082" xr:uid="{00000000-0005-0000-0000-0000A7D40000}"/>
    <cellStyle name="Note 2 2 3 16 5" xfId="55083" xr:uid="{00000000-0005-0000-0000-0000A8D40000}"/>
    <cellStyle name="Note 2 2 3 17" xfId="55084" xr:uid="{00000000-0005-0000-0000-0000A9D40000}"/>
    <cellStyle name="Note 2 2 3 17 2" xfId="55085" xr:uid="{00000000-0005-0000-0000-0000AAD40000}"/>
    <cellStyle name="Note 2 2 3 17 3" xfId="55086" xr:uid="{00000000-0005-0000-0000-0000ABD40000}"/>
    <cellStyle name="Note 2 2 3 17 4" xfId="55087" xr:uid="{00000000-0005-0000-0000-0000ACD40000}"/>
    <cellStyle name="Note 2 2 3 17 5" xfId="55088" xr:uid="{00000000-0005-0000-0000-0000ADD40000}"/>
    <cellStyle name="Note 2 2 3 18" xfId="55089" xr:uid="{00000000-0005-0000-0000-0000AED40000}"/>
    <cellStyle name="Note 2 2 3 18 2" xfId="55090" xr:uid="{00000000-0005-0000-0000-0000AFD40000}"/>
    <cellStyle name="Note 2 2 3 19" xfId="55091" xr:uid="{00000000-0005-0000-0000-0000B0D40000}"/>
    <cellStyle name="Note 2 2 3 19 2" xfId="55092" xr:uid="{00000000-0005-0000-0000-0000B1D40000}"/>
    <cellStyle name="Note 2 2 3 2" xfId="1628" xr:uid="{00000000-0005-0000-0000-0000B2D40000}"/>
    <cellStyle name="Note 2 2 3 2 2" xfId="1629" xr:uid="{00000000-0005-0000-0000-0000B3D40000}"/>
    <cellStyle name="Note 2 2 3 2 2 2" xfId="1630" xr:uid="{00000000-0005-0000-0000-0000B4D40000}"/>
    <cellStyle name="Note 2 2 3 2 2 2 2" xfId="55093" xr:uid="{00000000-0005-0000-0000-0000B5D40000}"/>
    <cellStyle name="Note 2 2 3 2 2 2 3" xfId="55094" xr:uid="{00000000-0005-0000-0000-0000B6D40000}"/>
    <cellStyle name="Note 2 2 3 2 2 2 4" xfId="55095" xr:uid="{00000000-0005-0000-0000-0000B7D40000}"/>
    <cellStyle name="Note 2 2 3 2 2 2 5" xfId="55096" xr:uid="{00000000-0005-0000-0000-0000B8D40000}"/>
    <cellStyle name="Note 2 2 3 2 2 3" xfId="55097" xr:uid="{00000000-0005-0000-0000-0000B9D40000}"/>
    <cellStyle name="Note 2 2 3 2 2 3 2" xfId="55098" xr:uid="{00000000-0005-0000-0000-0000BAD40000}"/>
    <cellStyle name="Note 2 2 3 2 2 3 3" xfId="55099" xr:uid="{00000000-0005-0000-0000-0000BBD40000}"/>
    <cellStyle name="Note 2 2 3 2 2 3 4" xfId="55100" xr:uid="{00000000-0005-0000-0000-0000BCD40000}"/>
    <cellStyle name="Note 2 2 3 2 2 3 5" xfId="55101" xr:uid="{00000000-0005-0000-0000-0000BDD40000}"/>
    <cellStyle name="Note 2 2 3 2 2 4" xfId="55102" xr:uid="{00000000-0005-0000-0000-0000BED40000}"/>
    <cellStyle name="Note 2 2 3 2 2 4 2" xfId="55103" xr:uid="{00000000-0005-0000-0000-0000BFD40000}"/>
    <cellStyle name="Note 2 2 3 2 2 5" xfId="55104" xr:uid="{00000000-0005-0000-0000-0000C0D40000}"/>
    <cellStyle name="Note 2 2 3 2 2 5 2" xfId="55105" xr:uid="{00000000-0005-0000-0000-0000C1D40000}"/>
    <cellStyle name="Note 2 2 3 2 2 6" xfId="55106" xr:uid="{00000000-0005-0000-0000-0000C2D40000}"/>
    <cellStyle name="Note 2 2 3 2 2 6 2" xfId="55107" xr:uid="{00000000-0005-0000-0000-0000C3D40000}"/>
    <cellStyle name="Note 2 2 3 2 2 7" xfId="55108" xr:uid="{00000000-0005-0000-0000-0000C4D40000}"/>
    <cellStyle name="Note 2 2 3 2 3" xfId="1631" xr:uid="{00000000-0005-0000-0000-0000C5D40000}"/>
    <cellStyle name="Note 2 2 3 2 3 2" xfId="55109" xr:uid="{00000000-0005-0000-0000-0000C6D40000}"/>
    <cellStyle name="Note 2 2 3 2 3 3" xfId="55110" xr:uid="{00000000-0005-0000-0000-0000C7D40000}"/>
    <cellStyle name="Note 2 2 3 2 3 4" xfId="55111" xr:uid="{00000000-0005-0000-0000-0000C8D40000}"/>
    <cellStyle name="Note 2 2 3 2 3 5" xfId="55112" xr:uid="{00000000-0005-0000-0000-0000C9D40000}"/>
    <cellStyle name="Note 2 2 3 2 4" xfId="55113" xr:uid="{00000000-0005-0000-0000-0000CAD40000}"/>
    <cellStyle name="Note 2 2 3 2 4 2" xfId="55114" xr:uid="{00000000-0005-0000-0000-0000CBD40000}"/>
    <cellStyle name="Note 2 2 3 2 4 3" xfId="55115" xr:uid="{00000000-0005-0000-0000-0000CCD40000}"/>
    <cellStyle name="Note 2 2 3 2 4 4" xfId="55116" xr:uid="{00000000-0005-0000-0000-0000CDD40000}"/>
    <cellStyle name="Note 2 2 3 2 4 5" xfId="55117" xr:uid="{00000000-0005-0000-0000-0000CED40000}"/>
    <cellStyle name="Note 2 2 3 2 5" xfId="55118" xr:uid="{00000000-0005-0000-0000-0000CFD40000}"/>
    <cellStyle name="Note 2 2 3 2 5 2" xfId="55119" xr:uid="{00000000-0005-0000-0000-0000D0D40000}"/>
    <cellStyle name="Note 2 2 3 2 6" xfId="55120" xr:uid="{00000000-0005-0000-0000-0000D1D40000}"/>
    <cellStyle name="Note 2 2 3 2 6 2" xfId="55121" xr:uid="{00000000-0005-0000-0000-0000D2D40000}"/>
    <cellStyle name="Note 2 2 3 2 7" xfId="55122" xr:uid="{00000000-0005-0000-0000-0000D3D40000}"/>
    <cellStyle name="Note 2 2 3 2 7 2" xfId="55123" xr:uid="{00000000-0005-0000-0000-0000D4D40000}"/>
    <cellStyle name="Note 2 2 3 2 8" xfId="55124" xr:uid="{00000000-0005-0000-0000-0000D5D40000}"/>
    <cellStyle name="Note 2 2 3 20" xfId="55125" xr:uid="{00000000-0005-0000-0000-0000D6D40000}"/>
    <cellStyle name="Note 2 2 3 20 2" xfId="55126" xr:uid="{00000000-0005-0000-0000-0000D7D40000}"/>
    <cellStyle name="Note 2 2 3 21" xfId="55127" xr:uid="{00000000-0005-0000-0000-0000D8D40000}"/>
    <cellStyle name="Note 2 2 3 3" xfId="1632" xr:uid="{00000000-0005-0000-0000-0000D9D40000}"/>
    <cellStyle name="Note 2 2 3 3 2" xfId="1633" xr:uid="{00000000-0005-0000-0000-0000DAD40000}"/>
    <cellStyle name="Note 2 2 3 3 2 2" xfId="1634" xr:uid="{00000000-0005-0000-0000-0000DBD40000}"/>
    <cellStyle name="Note 2 2 3 3 2 2 2" xfId="55128" xr:uid="{00000000-0005-0000-0000-0000DCD40000}"/>
    <cellStyle name="Note 2 2 3 3 2 2 3" xfId="55129" xr:uid="{00000000-0005-0000-0000-0000DDD40000}"/>
    <cellStyle name="Note 2 2 3 3 2 2 4" xfId="55130" xr:uid="{00000000-0005-0000-0000-0000DED40000}"/>
    <cellStyle name="Note 2 2 3 3 2 2 5" xfId="55131" xr:uid="{00000000-0005-0000-0000-0000DFD40000}"/>
    <cellStyle name="Note 2 2 3 3 2 3" xfId="55132" xr:uid="{00000000-0005-0000-0000-0000E0D40000}"/>
    <cellStyle name="Note 2 2 3 3 2 3 2" xfId="55133" xr:uid="{00000000-0005-0000-0000-0000E1D40000}"/>
    <cellStyle name="Note 2 2 3 3 2 3 3" xfId="55134" xr:uid="{00000000-0005-0000-0000-0000E2D40000}"/>
    <cellStyle name="Note 2 2 3 3 2 3 4" xfId="55135" xr:uid="{00000000-0005-0000-0000-0000E3D40000}"/>
    <cellStyle name="Note 2 2 3 3 2 3 5" xfId="55136" xr:uid="{00000000-0005-0000-0000-0000E4D40000}"/>
    <cellStyle name="Note 2 2 3 3 2 4" xfId="55137" xr:uid="{00000000-0005-0000-0000-0000E5D40000}"/>
    <cellStyle name="Note 2 2 3 3 2 4 2" xfId="55138" xr:uid="{00000000-0005-0000-0000-0000E6D40000}"/>
    <cellStyle name="Note 2 2 3 3 2 5" xfId="55139" xr:uid="{00000000-0005-0000-0000-0000E7D40000}"/>
    <cellStyle name="Note 2 2 3 3 2 5 2" xfId="55140" xr:uid="{00000000-0005-0000-0000-0000E8D40000}"/>
    <cellStyle name="Note 2 2 3 3 2 6" xfId="55141" xr:uid="{00000000-0005-0000-0000-0000E9D40000}"/>
    <cellStyle name="Note 2 2 3 3 2 6 2" xfId="55142" xr:uid="{00000000-0005-0000-0000-0000EAD40000}"/>
    <cellStyle name="Note 2 2 3 3 2 7" xfId="55143" xr:uid="{00000000-0005-0000-0000-0000EBD40000}"/>
    <cellStyle name="Note 2 2 3 3 3" xfId="1635" xr:uid="{00000000-0005-0000-0000-0000ECD40000}"/>
    <cellStyle name="Note 2 2 3 3 3 2" xfId="55144" xr:uid="{00000000-0005-0000-0000-0000EDD40000}"/>
    <cellStyle name="Note 2 2 3 3 3 3" xfId="55145" xr:uid="{00000000-0005-0000-0000-0000EED40000}"/>
    <cellStyle name="Note 2 2 3 3 3 4" xfId="55146" xr:uid="{00000000-0005-0000-0000-0000EFD40000}"/>
    <cellStyle name="Note 2 2 3 3 3 5" xfId="55147" xr:uid="{00000000-0005-0000-0000-0000F0D40000}"/>
    <cellStyle name="Note 2 2 3 3 4" xfId="55148" xr:uid="{00000000-0005-0000-0000-0000F1D40000}"/>
    <cellStyle name="Note 2 2 3 3 4 2" xfId="55149" xr:uid="{00000000-0005-0000-0000-0000F2D40000}"/>
    <cellStyle name="Note 2 2 3 3 4 3" xfId="55150" xr:uid="{00000000-0005-0000-0000-0000F3D40000}"/>
    <cellStyle name="Note 2 2 3 3 4 4" xfId="55151" xr:uid="{00000000-0005-0000-0000-0000F4D40000}"/>
    <cellStyle name="Note 2 2 3 3 4 5" xfId="55152" xr:uid="{00000000-0005-0000-0000-0000F5D40000}"/>
    <cellStyle name="Note 2 2 3 3 5" xfId="55153" xr:uid="{00000000-0005-0000-0000-0000F6D40000}"/>
    <cellStyle name="Note 2 2 3 3 5 2" xfId="55154" xr:uid="{00000000-0005-0000-0000-0000F7D40000}"/>
    <cellStyle name="Note 2 2 3 3 6" xfId="55155" xr:uid="{00000000-0005-0000-0000-0000F8D40000}"/>
    <cellStyle name="Note 2 2 3 3 6 2" xfId="55156" xr:uid="{00000000-0005-0000-0000-0000F9D40000}"/>
    <cellStyle name="Note 2 2 3 3 7" xfId="55157" xr:uid="{00000000-0005-0000-0000-0000FAD40000}"/>
    <cellStyle name="Note 2 2 3 3 7 2" xfId="55158" xr:uid="{00000000-0005-0000-0000-0000FBD40000}"/>
    <cellStyle name="Note 2 2 3 3 8" xfId="55159" xr:uid="{00000000-0005-0000-0000-0000FCD40000}"/>
    <cellStyle name="Note 2 2 3 4" xfId="1636" xr:uid="{00000000-0005-0000-0000-0000FDD40000}"/>
    <cellStyle name="Note 2 2 3 4 2" xfId="1637" xr:uid="{00000000-0005-0000-0000-0000FED40000}"/>
    <cellStyle name="Note 2 2 3 4 2 2" xfId="1638" xr:uid="{00000000-0005-0000-0000-0000FFD40000}"/>
    <cellStyle name="Note 2 2 3 4 2 2 2" xfId="55160" xr:uid="{00000000-0005-0000-0000-000000D50000}"/>
    <cellStyle name="Note 2 2 3 4 2 2 3" xfId="55161" xr:uid="{00000000-0005-0000-0000-000001D50000}"/>
    <cellStyle name="Note 2 2 3 4 2 2 4" xfId="55162" xr:uid="{00000000-0005-0000-0000-000002D50000}"/>
    <cellStyle name="Note 2 2 3 4 2 2 5" xfId="55163" xr:uid="{00000000-0005-0000-0000-000003D50000}"/>
    <cellStyle name="Note 2 2 3 4 2 3" xfId="55164" xr:uid="{00000000-0005-0000-0000-000004D50000}"/>
    <cellStyle name="Note 2 2 3 4 2 3 2" xfId="55165" xr:uid="{00000000-0005-0000-0000-000005D50000}"/>
    <cellStyle name="Note 2 2 3 4 2 3 3" xfId="55166" xr:uid="{00000000-0005-0000-0000-000006D50000}"/>
    <cellStyle name="Note 2 2 3 4 2 3 4" xfId="55167" xr:uid="{00000000-0005-0000-0000-000007D50000}"/>
    <cellStyle name="Note 2 2 3 4 2 3 5" xfId="55168" xr:uid="{00000000-0005-0000-0000-000008D50000}"/>
    <cellStyle name="Note 2 2 3 4 2 4" xfId="55169" xr:uid="{00000000-0005-0000-0000-000009D50000}"/>
    <cellStyle name="Note 2 2 3 4 2 4 2" xfId="55170" xr:uid="{00000000-0005-0000-0000-00000AD50000}"/>
    <cellStyle name="Note 2 2 3 4 2 5" xfId="55171" xr:uid="{00000000-0005-0000-0000-00000BD50000}"/>
    <cellStyle name="Note 2 2 3 4 2 5 2" xfId="55172" xr:uid="{00000000-0005-0000-0000-00000CD50000}"/>
    <cellStyle name="Note 2 2 3 4 2 6" xfId="55173" xr:uid="{00000000-0005-0000-0000-00000DD50000}"/>
    <cellStyle name="Note 2 2 3 4 2 6 2" xfId="55174" xr:uid="{00000000-0005-0000-0000-00000ED50000}"/>
    <cellStyle name="Note 2 2 3 4 2 7" xfId="55175" xr:uid="{00000000-0005-0000-0000-00000FD50000}"/>
    <cellStyle name="Note 2 2 3 4 3" xfId="1639" xr:uid="{00000000-0005-0000-0000-000010D50000}"/>
    <cellStyle name="Note 2 2 3 4 3 2" xfId="55176" xr:uid="{00000000-0005-0000-0000-000011D50000}"/>
    <cellStyle name="Note 2 2 3 4 3 3" xfId="55177" xr:uid="{00000000-0005-0000-0000-000012D50000}"/>
    <cellStyle name="Note 2 2 3 4 3 4" xfId="55178" xr:uid="{00000000-0005-0000-0000-000013D50000}"/>
    <cellStyle name="Note 2 2 3 4 3 5" xfId="55179" xr:uid="{00000000-0005-0000-0000-000014D50000}"/>
    <cellStyle name="Note 2 2 3 4 4" xfId="55180" xr:uid="{00000000-0005-0000-0000-000015D50000}"/>
    <cellStyle name="Note 2 2 3 4 4 2" xfId="55181" xr:uid="{00000000-0005-0000-0000-000016D50000}"/>
    <cellStyle name="Note 2 2 3 4 4 3" xfId="55182" xr:uid="{00000000-0005-0000-0000-000017D50000}"/>
    <cellStyle name="Note 2 2 3 4 4 4" xfId="55183" xr:uid="{00000000-0005-0000-0000-000018D50000}"/>
    <cellStyle name="Note 2 2 3 4 4 5" xfId="55184" xr:uid="{00000000-0005-0000-0000-000019D50000}"/>
    <cellStyle name="Note 2 2 3 4 5" xfId="55185" xr:uid="{00000000-0005-0000-0000-00001AD50000}"/>
    <cellStyle name="Note 2 2 3 4 5 2" xfId="55186" xr:uid="{00000000-0005-0000-0000-00001BD50000}"/>
    <cellStyle name="Note 2 2 3 4 6" xfId="55187" xr:uid="{00000000-0005-0000-0000-00001CD50000}"/>
    <cellStyle name="Note 2 2 3 4 6 2" xfId="55188" xr:uid="{00000000-0005-0000-0000-00001DD50000}"/>
    <cellStyle name="Note 2 2 3 4 7" xfId="55189" xr:uid="{00000000-0005-0000-0000-00001ED50000}"/>
    <cellStyle name="Note 2 2 3 4 7 2" xfId="55190" xr:uid="{00000000-0005-0000-0000-00001FD50000}"/>
    <cellStyle name="Note 2 2 3 4 8" xfId="55191" xr:uid="{00000000-0005-0000-0000-000020D50000}"/>
    <cellStyle name="Note 2 2 3 5" xfId="1640" xr:uid="{00000000-0005-0000-0000-000021D50000}"/>
    <cellStyle name="Note 2 2 3 5 2" xfId="1641" xr:uid="{00000000-0005-0000-0000-000022D50000}"/>
    <cellStyle name="Note 2 2 3 5 2 2" xfId="1642" xr:uid="{00000000-0005-0000-0000-000023D50000}"/>
    <cellStyle name="Note 2 2 3 5 2 2 2" xfId="55192" xr:uid="{00000000-0005-0000-0000-000024D50000}"/>
    <cellStyle name="Note 2 2 3 5 2 2 3" xfId="55193" xr:uid="{00000000-0005-0000-0000-000025D50000}"/>
    <cellStyle name="Note 2 2 3 5 2 2 4" xfId="55194" xr:uid="{00000000-0005-0000-0000-000026D50000}"/>
    <cellStyle name="Note 2 2 3 5 2 2 5" xfId="55195" xr:uid="{00000000-0005-0000-0000-000027D50000}"/>
    <cellStyle name="Note 2 2 3 5 2 3" xfId="55196" xr:uid="{00000000-0005-0000-0000-000028D50000}"/>
    <cellStyle name="Note 2 2 3 5 2 3 2" xfId="55197" xr:uid="{00000000-0005-0000-0000-000029D50000}"/>
    <cellStyle name="Note 2 2 3 5 2 3 3" xfId="55198" xr:uid="{00000000-0005-0000-0000-00002AD50000}"/>
    <cellStyle name="Note 2 2 3 5 2 3 4" xfId="55199" xr:uid="{00000000-0005-0000-0000-00002BD50000}"/>
    <cellStyle name="Note 2 2 3 5 2 3 5" xfId="55200" xr:uid="{00000000-0005-0000-0000-00002CD50000}"/>
    <cellStyle name="Note 2 2 3 5 2 4" xfId="55201" xr:uid="{00000000-0005-0000-0000-00002DD50000}"/>
    <cellStyle name="Note 2 2 3 5 2 4 2" xfId="55202" xr:uid="{00000000-0005-0000-0000-00002ED50000}"/>
    <cellStyle name="Note 2 2 3 5 2 5" xfId="55203" xr:uid="{00000000-0005-0000-0000-00002FD50000}"/>
    <cellStyle name="Note 2 2 3 5 2 5 2" xfId="55204" xr:uid="{00000000-0005-0000-0000-000030D50000}"/>
    <cellStyle name="Note 2 2 3 5 2 6" xfId="55205" xr:uid="{00000000-0005-0000-0000-000031D50000}"/>
    <cellStyle name="Note 2 2 3 5 2 6 2" xfId="55206" xr:uid="{00000000-0005-0000-0000-000032D50000}"/>
    <cellStyle name="Note 2 2 3 5 2 7" xfId="55207" xr:uid="{00000000-0005-0000-0000-000033D50000}"/>
    <cellStyle name="Note 2 2 3 5 3" xfId="1643" xr:uid="{00000000-0005-0000-0000-000034D50000}"/>
    <cellStyle name="Note 2 2 3 5 3 2" xfId="55208" xr:uid="{00000000-0005-0000-0000-000035D50000}"/>
    <cellStyle name="Note 2 2 3 5 3 3" xfId="55209" xr:uid="{00000000-0005-0000-0000-000036D50000}"/>
    <cellStyle name="Note 2 2 3 5 3 4" xfId="55210" xr:uid="{00000000-0005-0000-0000-000037D50000}"/>
    <cellStyle name="Note 2 2 3 5 3 5" xfId="55211" xr:uid="{00000000-0005-0000-0000-000038D50000}"/>
    <cellStyle name="Note 2 2 3 5 4" xfId="55212" xr:uid="{00000000-0005-0000-0000-000039D50000}"/>
    <cellStyle name="Note 2 2 3 5 4 2" xfId="55213" xr:uid="{00000000-0005-0000-0000-00003AD50000}"/>
    <cellStyle name="Note 2 2 3 5 4 3" xfId="55214" xr:uid="{00000000-0005-0000-0000-00003BD50000}"/>
    <cellStyle name="Note 2 2 3 5 4 4" xfId="55215" xr:uid="{00000000-0005-0000-0000-00003CD50000}"/>
    <cellStyle name="Note 2 2 3 5 4 5" xfId="55216" xr:uid="{00000000-0005-0000-0000-00003DD50000}"/>
    <cellStyle name="Note 2 2 3 5 5" xfId="55217" xr:uid="{00000000-0005-0000-0000-00003ED50000}"/>
    <cellStyle name="Note 2 2 3 5 5 2" xfId="55218" xr:uid="{00000000-0005-0000-0000-00003FD50000}"/>
    <cellStyle name="Note 2 2 3 5 6" xfId="55219" xr:uid="{00000000-0005-0000-0000-000040D50000}"/>
    <cellStyle name="Note 2 2 3 5 6 2" xfId="55220" xr:uid="{00000000-0005-0000-0000-000041D50000}"/>
    <cellStyle name="Note 2 2 3 5 7" xfId="55221" xr:uid="{00000000-0005-0000-0000-000042D50000}"/>
    <cellStyle name="Note 2 2 3 5 7 2" xfId="55222" xr:uid="{00000000-0005-0000-0000-000043D50000}"/>
    <cellStyle name="Note 2 2 3 5 8" xfId="55223" xr:uid="{00000000-0005-0000-0000-000044D50000}"/>
    <cellStyle name="Note 2 2 3 6" xfId="1644" xr:uid="{00000000-0005-0000-0000-000045D50000}"/>
    <cellStyle name="Note 2 2 3 6 2" xfId="1645" xr:uid="{00000000-0005-0000-0000-000046D50000}"/>
    <cellStyle name="Note 2 2 3 6 2 2" xfId="55224" xr:uid="{00000000-0005-0000-0000-000047D50000}"/>
    <cellStyle name="Note 2 2 3 6 2 2 2" xfId="55225" xr:uid="{00000000-0005-0000-0000-000048D50000}"/>
    <cellStyle name="Note 2 2 3 6 2 2 3" xfId="55226" xr:uid="{00000000-0005-0000-0000-000049D50000}"/>
    <cellStyle name="Note 2 2 3 6 2 2 4" xfId="55227" xr:uid="{00000000-0005-0000-0000-00004AD50000}"/>
    <cellStyle name="Note 2 2 3 6 2 2 5" xfId="55228" xr:uid="{00000000-0005-0000-0000-00004BD50000}"/>
    <cellStyle name="Note 2 2 3 6 2 3" xfId="55229" xr:uid="{00000000-0005-0000-0000-00004CD50000}"/>
    <cellStyle name="Note 2 2 3 6 2 3 2" xfId="55230" xr:uid="{00000000-0005-0000-0000-00004DD50000}"/>
    <cellStyle name="Note 2 2 3 6 2 3 3" xfId="55231" xr:uid="{00000000-0005-0000-0000-00004ED50000}"/>
    <cellStyle name="Note 2 2 3 6 2 3 4" xfId="55232" xr:uid="{00000000-0005-0000-0000-00004FD50000}"/>
    <cellStyle name="Note 2 2 3 6 2 3 5" xfId="55233" xr:uid="{00000000-0005-0000-0000-000050D50000}"/>
    <cellStyle name="Note 2 2 3 6 2 4" xfId="55234" xr:uid="{00000000-0005-0000-0000-000051D50000}"/>
    <cellStyle name="Note 2 2 3 6 2 4 2" xfId="55235" xr:uid="{00000000-0005-0000-0000-000052D50000}"/>
    <cellStyle name="Note 2 2 3 6 2 5" xfId="55236" xr:uid="{00000000-0005-0000-0000-000053D50000}"/>
    <cellStyle name="Note 2 2 3 6 2 5 2" xfId="55237" xr:uid="{00000000-0005-0000-0000-000054D50000}"/>
    <cellStyle name="Note 2 2 3 6 2 6" xfId="55238" xr:uid="{00000000-0005-0000-0000-000055D50000}"/>
    <cellStyle name="Note 2 2 3 6 2 6 2" xfId="55239" xr:uid="{00000000-0005-0000-0000-000056D50000}"/>
    <cellStyle name="Note 2 2 3 6 2 7" xfId="55240" xr:uid="{00000000-0005-0000-0000-000057D50000}"/>
    <cellStyle name="Note 2 2 3 6 3" xfId="55241" xr:uid="{00000000-0005-0000-0000-000058D50000}"/>
    <cellStyle name="Note 2 2 3 6 3 2" xfId="55242" xr:uid="{00000000-0005-0000-0000-000059D50000}"/>
    <cellStyle name="Note 2 2 3 6 3 3" xfId="55243" xr:uid="{00000000-0005-0000-0000-00005AD50000}"/>
    <cellStyle name="Note 2 2 3 6 3 4" xfId="55244" xr:uid="{00000000-0005-0000-0000-00005BD50000}"/>
    <cellStyle name="Note 2 2 3 6 3 5" xfId="55245" xr:uid="{00000000-0005-0000-0000-00005CD50000}"/>
    <cellStyle name="Note 2 2 3 6 4" xfId="55246" xr:uid="{00000000-0005-0000-0000-00005DD50000}"/>
    <cellStyle name="Note 2 2 3 6 4 2" xfId="55247" xr:uid="{00000000-0005-0000-0000-00005ED50000}"/>
    <cellStyle name="Note 2 2 3 6 4 3" xfId="55248" xr:uid="{00000000-0005-0000-0000-00005FD50000}"/>
    <cellStyle name="Note 2 2 3 6 4 4" xfId="55249" xr:uid="{00000000-0005-0000-0000-000060D50000}"/>
    <cellStyle name="Note 2 2 3 6 4 5" xfId="55250" xr:uid="{00000000-0005-0000-0000-000061D50000}"/>
    <cellStyle name="Note 2 2 3 6 5" xfId="55251" xr:uid="{00000000-0005-0000-0000-000062D50000}"/>
    <cellStyle name="Note 2 2 3 6 5 2" xfId="55252" xr:uid="{00000000-0005-0000-0000-000063D50000}"/>
    <cellStyle name="Note 2 2 3 6 6" xfId="55253" xr:uid="{00000000-0005-0000-0000-000064D50000}"/>
    <cellStyle name="Note 2 2 3 6 6 2" xfId="55254" xr:uid="{00000000-0005-0000-0000-000065D50000}"/>
    <cellStyle name="Note 2 2 3 6 7" xfId="55255" xr:uid="{00000000-0005-0000-0000-000066D50000}"/>
    <cellStyle name="Note 2 2 3 6 7 2" xfId="55256" xr:uid="{00000000-0005-0000-0000-000067D50000}"/>
    <cellStyle name="Note 2 2 3 6 8" xfId="55257" xr:uid="{00000000-0005-0000-0000-000068D50000}"/>
    <cellStyle name="Note 2 2 3 7" xfId="1646" xr:uid="{00000000-0005-0000-0000-000069D50000}"/>
    <cellStyle name="Note 2 2 3 7 2" xfId="55258" xr:uid="{00000000-0005-0000-0000-00006AD50000}"/>
    <cellStyle name="Note 2 2 3 7 2 2" xfId="55259" xr:uid="{00000000-0005-0000-0000-00006BD50000}"/>
    <cellStyle name="Note 2 2 3 7 2 2 2" xfId="55260" xr:uid="{00000000-0005-0000-0000-00006CD50000}"/>
    <cellStyle name="Note 2 2 3 7 2 2 3" xfId="55261" xr:uid="{00000000-0005-0000-0000-00006DD50000}"/>
    <cellStyle name="Note 2 2 3 7 2 2 4" xfId="55262" xr:uid="{00000000-0005-0000-0000-00006ED50000}"/>
    <cellStyle name="Note 2 2 3 7 2 2 5" xfId="55263" xr:uid="{00000000-0005-0000-0000-00006FD50000}"/>
    <cellStyle name="Note 2 2 3 7 2 3" xfId="55264" xr:uid="{00000000-0005-0000-0000-000070D50000}"/>
    <cellStyle name="Note 2 2 3 7 2 3 2" xfId="55265" xr:uid="{00000000-0005-0000-0000-000071D50000}"/>
    <cellStyle name="Note 2 2 3 7 2 3 3" xfId="55266" xr:uid="{00000000-0005-0000-0000-000072D50000}"/>
    <cellStyle name="Note 2 2 3 7 2 3 4" xfId="55267" xr:uid="{00000000-0005-0000-0000-000073D50000}"/>
    <cellStyle name="Note 2 2 3 7 2 3 5" xfId="55268" xr:uid="{00000000-0005-0000-0000-000074D50000}"/>
    <cellStyle name="Note 2 2 3 7 2 4" xfId="55269" xr:uid="{00000000-0005-0000-0000-000075D50000}"/>
    <cellStyle name="Note 2 2 3 7 2 4 2" xfId="55270" xr:uid="{00000000-0005-0000-0000-000076D50000}"/>
    <cellStyle name="Note 2 2 3 7 2 5" xfId="55271" xr:uid="{00000000-0005-0000-0000-000077D50000}"/>
    <cellStyle name="Note 2 2 3 7 2 5 2" xfId="55272" xr:uid="{00000000-0005-0000-0000-000078D50000}"/>
    <cellStyle name="Note 2 2 3 7 2 6" xfId="55273" xr:uid="{00000000-0005-0000-0000-000079D50000}"/>
    <cellStyle name="Note 2 2 3 7 2 6 2" xfId="55274" xr:uid="{00000000-0005-0000-0000-00007AD50000}"/>
    <cellStyle name="Note 2 2 3 7 2 7" xfId="55275" xr:uid="{00000000-0005-0000-0000-00007BD50000}"/>
    <cellStyle name="Note 2 2 3 7 3" xfId="55276" xr:uid="{00000000-0005-0000-0000-00007CD50000}"/>
    <cellStyle name="Note 2 2 3 7 3 2" xfId="55277" xr:uid="{00000000-0005-0000-0000-00007DD50000}"/>
    <cellStyle name="Note 2 2 3 7 3 3" xfId="55278" xr:uid="{00000000-0005-0000-0000-00007ED50000}"/>
    <cellStyle name="Note 2 2 3 7 3 4" xfId="55279" xr:uid="{00000000-0005-0000-0000-00007FD50000}"/>
    <cellStyle name="Note 2 2 3 7 3 5" xfId="55280" xr:uid="{00000000-0005-0000-0000-000080D50000}"/>
    <cellStyle name="Note 2 2 3 7 4" xfId="55281" xr:uid="{00000000-0005-0000-0000-000081D50000}"/>
    <cellStyle name="Note 2 2 3 7 4 2" xfId="55282" xr:uid="{00000000-0005-0000-0000-000082D50000}"/>
    <cellStyle name="Note 2 2 3 7 4 3" xfId="55283" xr:uid="{00000000-0005-0000-0000-000083D50000}"/>
    <cellStyle name="Note 2 2 3 7 4 4" xfId="55284" xr:uid="{00000000-0005-0000-0000-000084D50000}"/>
    <cellStyle name="Note 2 2 3 7 4 5" xfId="55285" xr:uid="{00000000-0005-0000-0000-000085D50000}"/>
    <cellStyle name="Note 2 2 3 7 5" xfId="55286" xr:uid="{00000000-0005-0000-0000-000086D50000}"/>
    <cellStyle name="Note 2 2 3 7 5 2" xfId="55287" xr:uid="{00000000-0005-0000-0000-000087D50000}"/>
    <cellStyle name="Note 2 2 3 7 6" xfId="55288" xr:uid="{00000000-0005-0000-0000-000088D50000}"/>
    <cellStyle name="Note 2 2 3 7 6 2" xfId="55289" xr:uid="{00000000-0005-0000-0000-000089D50000}"/>
    <cellStyle name="Note 2 2 3 7 7" xfId="55290" xr:uid="{00000000-0005-0000-0000-00008AD50000}"/>
    <cellStyle name="Note 2 2 3 7 7 2" xfId="55291" xr:uid="{00000000-0005-0000-0000-00008BD50000}"/>
    <cellStyle name="Note 2 2 3 7 8" xfId="55292" xr:uid="{00000000-0005-0000-0000-00008CD50000}"/>
    <cellStyle name="Note 2 2 3 8" xfId="55293" xr:uid="{00000000-0005-0000-0000-00008DD50000}"/>
    <cellStyle name="Note 2 2 3 8 2" xfId="55294" xr:uid="{00000000-0005-0000-0000-00008ED50000}"/>
    <cellStyle name="Note 2 2 3 8 2 2" xfId="55295" xr:uid="{00000000-0005-0000-0000-00008FD50000}"/>
    <cellStyle name="Note 2 2 3 8 2 2 2" xfId="55296" xr:uid="{00000000-0005-0000-0000-000090D50000}"/>
    <cellStyle name="Note 2 2 3 8 2 2 3" xfId="55297" xr:uid="{00000000-0005-0000-0000-000091D50000}"/>
    <cellStyle name="Note 2 2 3 8 2 2 4" xfId="55298" xr:uid="{00000000-0005-0000-0000-000092D50000}"/>
    <cellStyle name="Note 2 2 3 8 2 2 5" xfId="55299" xr:uid="{00000000-0005-0000-0000-000093D50000}"/>
    <cellStyle name="Note 2 2 3 8 2 3" xfId="55300" xr:uid="{00000000-0005-0000-0000-000094D50000}"/>
    <cellStyle name="Note 2 2 3 8 2 3 2" xfId="55301" xr:uid="{00000000-0005-0000-0000-000095D50000}"/>
    <cellStyle name="Note 2 2 3 8 2 3 3" xfId="55302" xr:uid="{00000000-0005-0000-0000-000096D50000}"/>
    <cellStyle name="Note 2 2 3 8 2 3 4" xfId="55303" xr:uid="{00000000-0005-0000-0000-000097D50000}"/>
    <cellStyle name="Note 2 2 3 8 2 3 5" xfId="55304" xr:uid="{00000000-0005-0000-0000-000098D50000}"/>
    <cellStyle name="Note 2 2 3 8 2 4" xfId="55305" xr:uid="{00000000-0005-0000-0000-000099D50000}"/>
    <cellStyle name="Note 2 2 3 8 2 4 2" xfId="55306" xr:uid="{00000000-0005-0000-0000-00009AD50000}"/>
    <cellStyle name="Note 2 2 3 8 2 5" xfId="55307" xr:uid="{00000000-0005-0000-0000-00009BD50000}"/>
    <cellStyle name="Note 2 2 3 8 2 5 2" xfId="55308" xr:uid="{00000000-0005-0000-0000-00009CD50000}"/>
    <cellStyle name="Note 2 2 3 8 2 6" xfId="55309" xr:uid="{00000000-0005-0000-0000-00009DD50000}"/>
    <cellStyle name="Note 2 2 3 8 2 6 2" xfId="55310" xr:uid="{00000000-0005-0000-0000-00009ED50000}"/>
    <cellStyle name="Note 2 2 3 8 2 7" xfId="55311" xr:uid="{00000000-0005-0000-0000-00009FD50000}"/>
    <cellStyle name="Note 2 2 3 8 3" xfId="55312" xr:uid="{00000000-0005-0000-0000-0000A0D50000}"/>
    <cellStyle name="Note 2 2 3 8 3 2" xfId="55313" xr:uid="{00000000-0005-0000-0000-0000A1D50000}"/>
    <cellStyle name="Note 2 2 3 8 3 3" xfId="55314" xr:uid="{00000000-0005-0000-0000-0000A2D50000}"/>
    <cellStyle name="Note 2 2 3 8 3 4" xfId="55315" xr:uid="{00000000-0005-0000-0000-0000A3D50000}"/>
    <cellStyle name="Note 2 2 3 8 3 5" xfId="55316" xr:uid="{00000000-0005-0000-0000-0000A4D50000}"/>
    <cellStyle name="Note 2 2 3 8 4" xfId="55317" xr:uid="{00000000-0005-0000-0000-0000A5D50000}"/>
    <cellStyle name="Note 2 2 3 8 4 2" xfId="55318" xr:uid="{00000000-0005-0000-0000-0000A6D50000}"/>
    <cellStyle name="Note 2 2 3 8 4 3" xfId="55319" xr:uid="{00000000-0005-0000-0000-0000A7D50000}"/>
    <cellStyle name="Note 2 2 3 8 4 4" xfId="55320" xr:uid="{00000000-0005-0000-0000-0000A8D50000}"/>
    <cellStyle name="Note 2 2 3 8 4 5" xfId="55321" xr:uid="{00000000-0005-0000-0000-0000A9D50000}"/>
    <cellStyle name="Note 2 2 3 8 5" xfId="55322" xr:uid="{00000000-0005-0000-0000-0000AAD50000}"/>
    <cellStyle name="Note 2 2 3 8 5 2" xfId="55323" xr:uid="{00000000-0005-0000-0000-0000ABD50000}"/>
    <cellStyle name="Note 2 2 3 8 6" xfId="55324" xr:uid="{00000000-0005-0000-0000-0000ACD50000}"/>
    <cellStyle name="Note 2 2 3 8 6 2" xfId="55325" xr:uid="{00000000-0005-0000-0000-0000ADD50000}"/>
    <cellStyle name="Note 2 2 3 8 7" xfId="55326" xr:uid="{00000000-0005-0000-0000-0000AED50000}"/>
    <cellStyle name="Note 2 2 3 8 7 2" xfId="55327" xr:uid="{00000000-0005-0000-0000-0000AFD50000}"/>
    <cellStyle name="Note 2 2 3 8 8" xfId="55328" xr:uid="{00000000-0005-0000-0000-0000B0D50000}"/>
    <cellStyle name="Note 2 2 3 9" xfId="55329" xr:uid="{00000000-0005-0000-0000-0000B1D50000}"/>
    <cellStyle name="Note 2 2 3 9 2" xfId="55330" xr:uid="{00000000-0005-0000-0000-0000B2D50000}"/>
    <cellStyle name="Note 2 2 3 9 2 2" xfId="55331" xr:uid="{00000000-0005-0000-0000-0000B3D50000}"/>
    <cellStyle name="Note 2 2 3 9 2 2 2" xfId="55332" xr:uid="{00000000-0005-0000-0000-0000B4D50000}"/>
    <cellStyle name="Note 2 2 3 9 2 2 3" xfId="55333" xr:uid="{00000000-0005-0000-0000-0000B5D50000}"/>
    <cellStyle name="Note 2 2 3 9 2 2 4" xfId="55334" xr:uid="{00000000-0005-0000-0000-0000B6D50000}"/>
    <cellStyle name="Note 2 2 3 9 2 2 5" xfId="55335" xr:uid="{00000000-0005-0000-0000-0000B7D50000}"/>
    <cellStyle name="Note 2 2 3 9 2 3" xfId="55336" xr:uid="{00000000-0005-0000-0000-0000B8D50000}"/>
    <cellStyle name="Note 2 2 3 9 2 3 2" xfId="55337" xr:uid="{00000000-0005-0000-0000-0000B9D50000}"/>
    <cellStyle name="Note 2 2 3 9 2 3 3" xfId="55338" xr:uid="{00000000-0005-0000-0000-0000BAD50000}"/>
    <cellStyle name="Note 2 2 3 9 2 3 4" xfId="55339" xr:uid="{00000000-0005-0000-0000-0000BBD50000}"/>
    <cellStyle name="Note 2 2 3 9 2 3 5" xfId="55340" xr:uid="{00000000-0005-0000-0000-0000BCD50000}"/>
    <cellStyle name="Note 2 2 3 9 2 4" xfId="55341" xr:uid="{00000000-0005-0000-0000-0000BDD50000}"/>
    <cellStyle name="Note 2 2 3 9 2 4 2" xfId="55342" xr:uid="{00000000-0005-0000-0000-0000BED50000}"/>
    <cellStyle name="Note 2 2 3 9 2 5" xfId="55343" xr:uid="{00000000-0005-0000-0000-0000BFD50000}"/>
    <cellStyle name="Note 2 2 3 9 2 5 2" xfId="55344" xr:uid="{00000000-0005-0000-0000-0000C0D50000}"/>
    <cellStyle name="Note 2 2 3 9 2 6" xfId="55345" xr:uid="{00000000-0005-0000-0000-0000C1D50000}"/>
    <cellStyle name="Note 2 2 3 9 2 6 2" xfId="55346" xr:uid="{00000000-0005-0000-0000-0000C2D50000}"/>
    <cellStyle name="Note 2 2 3 9 2 7" xfId="55347" xr:uid="{00000000-0005-0000-0000-0000C3D50000}"/>
    <cellStyle name="Note 2 2 3 9 3" xfId="55348" xr:uid="{00000000-0005-0000-0000-0000C4D50000}"/>
    <cellStyle name="Note 2 2 3 9 3 2" xfId="55349" xr:uid="{00000000-0005-0000-0000-0000C5D50000}"/>
    <cellStyle name="Note 2 2 3 9 3 3" xfId="55350" xr:uid="{00000000-0005-0000-0000-0000C6D50000}"/>
    <cellStyle name="Note 2 2 3 9 3 4" xfId="55351" xr:uid="{00000000-0005-0000-0000-0000C7D50000}"/>
    <cellStyle name="Note 2 2 3 9 3 5" xfId="55352" xr:uid="{00000000-0005-0000-0000-0000C8D50000}"/>
    <cellStyle name="Note 2 2 3 9 4" xfId="55353" xr:uid="{00000000-0005-0000-0000-0000C9D50000}"/>
    <cellStyle name="Note 2 2 3 9 4 2" xfId="55354" xr:uid="{00000000-0005-0000-0000-0000CAD50000}"/>
    <cellStyle name="Note 2 2 3 9 4 3" xfId="55355" xr:uid="{00000000-0005-0000-0000-0000CBD50000}"/>
    <cellStyle name="Note 2 2 3 9 4 4" xfId="55356" xr:uid="{00000000-0005-0000-0000-0000CCD50000}"/>
    <cellStyle name="Note 2 2 3 9 4 5" xfId="55357" xr:uid="{00000000-0005-0000-0000-0000CDD50000}"/>
    <cellStyle name="Note 2 2 3 9 5" xfId="55358" xr:uid="{00000000-0005-0000-0000-0000CED50000}"/>
    <cellStyle name="Note 2 2 3 9 5 2" xfId="55359" xr:uid="{00000000-0005-0000-0000-0000CFD50000}"/>
    <cellStyle name="Note 2 2 3 9 6" xfId="55360" xr:uid="{00000000-0005-0000-0000-0000D0D50000}"/>
    <cellStyle name="Note 2 2 3 9 6 2" xfId="55361" xr:uid="{00000000-0005-0000-0000-0000D1D50000}"/>
    <cellStyle name="Note 2 2 3 9 7" xfId="55362" xr:uid="{00000000-0005-0000-0000-0000D2D50000}"/>
    <cellStyle name="Note 2 2 3 9 7 2" xfId="55363" xr:uid="{00000000-0005-0000-0000-0000D3D50000}"/>
    <cellStyle name="Note 2 2 3 9 8" xfId="55364" xr:uid="{00000000-0005-0000-0000-0000D4D50000}"/>
    <cellStyle name="Note 2 2 4" xfId="1647" xr:uid="{00000000-0005-0000-0000-0000D5D50000}"/>
    <cellStyle name="Note 2 2 4 2" xfId="1648" xr:uid="{00000000-0005-0000-0000-0000D6D50000}"/>
    <cellStyle name="Note 2 2 4 2 2" xfId="1649" xr:uid="{00000000-0005-0000-0000-0000D7D50000}"/>
    <cellStyle name="Note 2 2 4 3" xfId="1650" xr:uid="{00000000-0005-0000-0000-0000D8D50000}"/>
    <cellStyle name="Note 2 2 4 3 2" xfId="55365" xr:uid="{00000000-0005-0000-0000-0000D9D50000}"/>
    <cellStyle name="Note 2 2 4 4" xfId="55366" xr:uid="{00000000-0005-0000-0000-0000DAD50000}"/>
    <cellStyle name="Note 2 2 4 5" xfId="55367" xr:uid="{00000000-0005-0000-0000-0000DBD50000}"/>
    <cellStyle name="Note 2 2 5" xfId="1651" xr:uid="{00000000-0005-0000-0000-0000DCD50000}"/>
    <cellStyle name="Note 2 2 5 2" xfId="1652" xr:uid="{00000000-0005-0000-0000-0000DDD50000}"/>
    <cellStyle name="Note 2 2 5 2 2" xfId="1653" xr:uid="{00000000-0005-0000-0000-0000DED50000}"/>
    <cellStyle name="Note 2 2 5 3" xfId="1654" xr:uid="{00000000-0005-0000-0000-0000DFD50000}"/>
    <cellStyle name="Note 2 2 5 3 2" xfId="55368" xr:uid="{00000000-0005-0000-0000-0000E0D50000}"/>
    <cellStyle name="Note 2 2 5 4" xfId="55369" xr:uid="{00000000-0005-0000-0000-0000E1D50000}"/>
    <cellStyle name="Note 2 2 5 5" xfId="55370" xr:uid="{00000000-0005-0000-0000-0000E2D50000}"/>
    <cellStyle name="Note 2 2 6" xfId="1655" xr:uid="{00000000-0005-0000-0000-0000E3D50000}"/>
    <cellStyle name="Note 2 2 6 2" xfId="1656" xr:uid="{00000000-0005-0000-0000-0000E4D50000}"/>
    <cellStyle name="Note 2 2 6 2 2" xfId="55371" xr:uid="{00000000-0005-0000-0000-0000E5D50000}"/>
    <cellStyle name="Note 2 2 7" xfId="1657" xr:uid="{00000000-0005-0000-0000-0000E6D50000}"/>
    <cellStyle name="Note 2 2 7 2" xfId="55372" xr:uid="{00000000-0005-0000-0000-0000E7D50000}"/>
    <cellStyle name="Note 2 2 8" xfId="55373" xr:uid="{00000000-0005-0000-0000-0000E8D50000}"/>
    <cellStyle name="Note 2 2 8 2" xfId="55374" xr:uid="{00000000-0005-0000-0000-0000E9D50000}"/>
    <cellStyle name="Note 2 2_T-straight with PEDs adjustor" xfId="55375" xr:uid="{00000000-0005-0000-0000-0000EAD50000}"/>
    <cellStyle name="Note 2 3" xfId="1658" xr:uid="{00000000-0005-0000-0000-0000EBD50000}"/>
    <cellStyle name="Note 2 3 2" xfId="1659" xr:uid="{00000000-0005-0000-0000-0000ECD50000}"/>
    <cellStyle name="Note 2 3 2 10" xfId="55376" xr:uid="{00000000-0005-0000-0000-0000EDD50000}"/>
    <cellStyle name="Note 2 3 2 10 2" xfId="55377" xr:uid="{00000000-0005-0000-0000-0000EED50000}"/>
    <cellStyle name="Note 2 3 2 10 2 2" xfId="55378" xr:uid="{00000000-0005-0000-0000-0000EFD50000}"/>
    <cellStyle name="Note 2 3 2 10 2 2 2" xfId="55379" xr:uid="{00000000-0005-0000-0000-0000F0D50000}"/>
    <cellStyle name="Note 2 3 2 10 2 2 3" xfId="55380" xr:uid="{00000000-0005-0000-0000-0000F1D50000}"/>
    <cellStyle name="Note 2 3 2 10 2 2 4" xfId="55381" xr:uid="{00000000-0005-0000-0000-0000F2D50000}"/>
    <cellStyle name="Note 2 3 2 10 2 2 5" xfId="55382" xr:uid="{00000000-0005-0000-0000-0000F3D50000}"/>
    <cellStyle name="Note 2 3 2 10 2 3" xfId="55383" xr:uid="{00000000-0005-0000-0000-0000F4D50000}"/>
    <cellStyle name="Note 2 3 2 10 2 3 2" xfId="55384" xr:uid="{00000000-0005-0000-0000-0000F5D50000}"/>
    <cellStyle name="Note 2 3 2 10 2 3 3" xfId="55385" xr:uid="{00000000-0005-0000-0000-0000F6D50000}"/>
    <cellStyle name="Note 2 3 2 10 2 3 4" xfId="55386" xr:uid="{00000000-0005-0000-0000-0000F7D50000}"/>
    <cellStyle name="Note 2 3 2 10 2 3 5" xfId="55387" xr:uid="{00000000-0005-0000-0000-0000F8D50000}"/>
    <cellStyle name="Note 2 3 2 10 2 4" xfId="55388" xr:uid="{00000000-0005-0000-0000-0000F9D50000}"/>
    <cellStyle name="Note 2 3 2 10 2 4 2" xfId="55389" xr:uid="{00000000-0005-0000-0000-0000FAD50000}"/>
    <cellStyle name="Note 2 3 2 10 2 5" xfId="55390" xr:uid="{00000000-0005-0000-0000-0000FBD50000}"/>
    <cellStyle name="Note 2 3 2 10 2 5 2" xfId="55391" xr:uid="{00000000-0005-0000-0000-0000FCD50000}"/>
    <cellStyle name="Note 2 3 2 10 2 6" xfId="55392" xr:uid="{00000000-0005-0000-0000-0000FDD50000}"/>
    <cellStyle name="Note 2 3 2 10 2 6 2" xfId="55393" xr:uid="{00000000-0005-0000-0000-0000FED50000}"/>
    <cellStyle name="Note 2 3 2 10 2 7" xfId="55394" xr:uid="{00000000-0005-0000-0000-0000FFD50000}"/>
    <cellStyle name="Note 2 3 2 10 3" xfId="55395" xr:uid="{00000000-0005-0000-0000-000000D60000}"/>
    <cellStyle name="Note 2 3 2 10 3 2" xfId="55396" xr:uid="{00000000-0005-0000-0000-000001D60000}"/>
    <cellStyle name="Note 2 3 2 10 3 3" xfId="55397" xr:uid="{00000000-0005-0000-0000-000002D60000}"/>
    <cellStyle name="Note 2 3 2 10 3 4" xfId="55398" xr:uid="{00000000-0005-0000-0000-000003D60000}"/>
    <cellStyle name="Note 2 3 2 10 3 5" xfId="55399" xr:uid="{00000000-0005-0000-0000-000004D60000}"/>
    <cellStyle name="Note 2 3 2 10 4" xfId="55400" xr:uid="{00000000-0005-0000-0000-000005D60000}"/>
    <cellStyle name="Note 2 3 2 10 4 2" xfId="55401" xr:uid="{00000000-0005-0000-0000-000006D60000}"/>
    <cellStyle name="Note 2 3 2 10 4 3" xfId="55402" xr:uid="{00000000-0005-0000-0000-000007D60000}"/>
    <cellStyle name="Note 2 3 2 10 4 4" xfId="55403" xr:uid="{00000000-0005-0000-0000-000008D60000}"/>
    <cellStyle name="Note 2 3 2 10 4 5" xfId="55404" xr:uid="{00000000-0005-0000-0000-000009D60000}"/>
    <cellStyle name="Note 2 3 2 10 5" xfId="55405" xr:uid="{00000000-0005-0000-0000-00000AD60000}"/>
    <cellStyle name="Note 2 3 2 10 5 2" xfId="55406" xr:uid="{00000000-0005-0000-0000-00000BD60000}"/>
    <cellStyle name="Note 2 3 2 10 6" xfId="55407" xr:uid="{00000000-0005-0000-0000-00000CD60000}"/>
    <cellStyle name="Note 2 3 2 10 6 2" xfId="55408" xr:uid="{00000000-0005-0000-0000-00000DD60000}"/>
    <cellStyle name="Note 2 3 2 10 7" xfId="55409" xr:uid="{00000000-0005-0000-0000-00000ED60000}"/>
    <cellStyle name="Note 2 3 2 10 7 2" xfId="55410" xr:uid="{00000000-0005-0000-0000-00000FD60000}"/>
    <cellStyle name="Note 2 3 2 10 8" xfId="55411" xr:uid="{00000000-0005-0000-0000-000010D60000}"/>
    <cellStyle name="Note 2 3 2 11" xfId="55412" xr:uid="{00000000-0005-0000-0000-000011D60000}"/>
    <cellStyle name="Note 2 3 2 11 2" xfId="55413" xr:uid="{00000000-0005-0000-0000-000012D60000}"/>
    <cellStyle name="Note 2 3 2 11 2 2" xfId="55414" xr:uid="{00000000-0005-0000-0000-000013D60000}"/>
    <cellStyle name="Note 2 3 2 11 2 2 2" xfId="55415" xr:uid="{00000000-0005-0000-0000-000014D60000}"/>
    <cellStyle name="Note 2 3 2 11 2 2 3" xfId="55416" xr:uid="{00000000-0005-0000-0000-000015D60000}"/>
    <cellStyle name="Note 2 3 2 11 2 2 4" xfId="55417" xr:uid="{00000000-0005-0000-0000-000016D60000}"/>
    <cellStyle name="Note 2 3 2 11 2 2 5" xfId="55418" xr:uid="{00000000-0005-0000-0000-000017D60000}"/>
    <cellStyle name="Note 2 3 2 11 2 3" xfId="55419" xr:uid="{00000000-0005-0000-0000-000018D60000}"/>
    <cellStyle name="Note 2 3 2 11 2 3 2" xfId="55420" xr:uid="{00000000-0005-0000-0000-000019D60000}"/>
    <cellStyle name="Note 2 3 2 11 2 3 3" xfId="55421" xr:uid="{00000000-0005-0000-0000-00001AD60000}"/>
    <cellStyle name="Note 2 3 2 11 2 3 4" xfId="55422" xr:uid="{00000000-0005-0000-0000-00001BD60000}"/>
    <cellStyle name="Note 2 3 2 11 2 3 5" xfId="55423" xr:uid="{00000000-0005-0000-0000-00001CD60000}"/>
    <cellStyle name="Note 2 3 2 11 2 4" xfId="55424" xr:uid="{00000000-0005-0000-0000-00001DD60000}"/>
    <cellStyle name="Note 2 3 2 11 2 4 2" xfId="55425" xr:uid="{00000000-0005-0000-0000-00001ED60000}"/>
    <cellStyle name="Note 2 3 2 11 2 5" xfId="55426" xr:uid="{00000000-0005-0000-0000-00001FD60000}"/>
    <cellStyle name="Note 2 3 2 11 2 5 2" xfId="55427" xr:uid="{00000000-0005-0000-0000-000020D60000}"/>
    <cellStyle name="Note 2 3 2 11 2 6" xfId="55428" xr:uid="{00000000-0005-0000-0000-000021D60000}"/>
    <cellStyle name="Note 2 3 2 11 2 6 2" xfId="55429" xr:uid="{00000000-0005-0000-0000-000022D60000}"/>
    <cellStyle name="Note 2 3 2 11 2 7" xfId="55430" xr:uid="{00000000-0005-0000-0000-000023D60000}"/>
    <cellStyle name="Note 2 3 2 11 3" xfId="55431" xr:uid="{00000000-0005-0000-0000-000024D60000}"/>
    <cellStyle name="Note 2 3 2 11 3 2" xfId="55432" xr:uid="{00000000-0005-0000-0000-000025D60000}"/>
    <cellStyle name="Note 2 3 2 11 3 3" xfId="55433" xr:uid="{00000000-0005-0000-0000-000026D60000}"/>
    <cellStyle name="Note 2 3 2 11 3 4" xfId="55434" xr:uid="{00000000-0005-0000-0000-000027D60000}"/>
    <cellStyle name="Note 2 3 2 11 3 5" xfId="55435" xr:uid="{00000000-0005-0000-0000-000028D60000}"/>
    <cellStyle name="Note 2 3 2 11 4" xfId="55436" xr:uid="{00000000-0005-0000-0000-000029D60000}"/>
    <cellStyle name="Note 2 3 2 11 4 2" xfId="55437" xr:uid="{00000000-0005-0000-0000-00002AD60000}"/>
    <cellStyle name="Note 2 3 2 11 4 3" xfId="55438" xr:uid="{00000000-0005-0000-0000-00002BD60000}"/>
    <cellStyle name="Note 2 3 2 11 4 4" xfId="55439" xr:uid="{00000000-0005-0000-0000-00002CD60000}"/>
    <cellStyle name="Note 2 3 2 11 4 5" xfId="55440" xr:uid="{00000000-0005-0000-0000-00002DD60000}"/>
    <cellStyle name="Note 2 3 2 11 5" xfId="55441" xr:uid="{00000000-0005-0000-0000-00002ED60000}"/>
    <cellStyle name="Note 2 3 2 11 5 2" xfId="55442" xr:uid="{00000000-0005-0000-0000-00002FD60000}"/>
    <cellStyle name="Note 2 3 2 11 6" xfId="55443" xr:uid="{00000000-0005-0000-0000-000030D60000}"/>
    <cellStyle name="Note 2 3 2 11 6 2" xfId="55444" xr:uid="{00000000-0005-0000-0000-000031D60000}"/>
    <cellStyle name="Note 2 3 2 11 7" xfId="55445" xr:uid="{00000000-0005-0000-0000-000032D60000}"/>
    <cellStyle name="Note 2 3 2 11 7 2" xfId="55446" xr:uid="{00000000-0005-0000-0000-000033D60000}"/>
    <cellStyle name="Note 2 3 2 11 8" xfId="55447" xr:uid="{00000000-0005-0000-0000-000034D60000}"/>
    <cellStyle name="Note 2 3 2 12" xfId="55448" xr:uid="{00000000-0005-0000-0000-000035D60000}"/>
    <cellStyle name="Note 2 3 2 12 2" xfId="55449" xr:uid="{00000000-0005-0000-0000-000036D60000}"/>
    <cellStyle name="Note 2 3 2 12 2 2" xfId="55450" xr:uid="{00000000-0005-0000-0000-000037D60000}"/>
    <cellStyle name="Note 2 3 2 12 2 2 2" xfId="55451" xr:uid="{00000000-0005-0000-0000-000038D60000}"/>
    <cellStyle name="Note 2 3 2 12 2 2 3" xfId="55452" xr:uid="{00000000-0005-0000-0000-000039D60000}"/>
    <cellStyle name="Note 2 3 2 12 2 2 4" xfId="55453" xr:uid="{00000000-0005-0000-0000-00003AD60000}"/>
    <cellStyle name="Note 2 3 2 12 2 2 5" xfId="55454" xr:uid="{00000000-0005-0000-0000-00003BD60000}"/>
    <cellStyle name="Note 2 3 2 12 2 3" xfId="55455" xr:uid="{00000000-0005-0000-0000-00003CD60000}"/>
    <cellStyle name="Note 2 3 2 12 2 3 2" xfId="55456" xr:uid="{00000000-0005-0000-0000-00003DD60000}"/>
    <cellStyle name="Note 2 3 2 12 2 3 3" xfId="55457" xr:uid="{00000000-0005-0000-0000-00003ED60000}"/>
    <cellStyle name="Note 2 3 2 12 2 3 4" xfId="55458" xr:uid="{00000000-0005-0000-0000-00003FD60000}"/>
    <cellStyle name="Note 2 3 2 12 2 3 5" xfId="55459" xr:uid="{00000000-0005-0000-0000-000040D60000}"/>
    <cellStyle name="Note 2 3 2 12 2 4" xfId="55460" xr:uid="{00000000-0005-0000-0000-000041D60000}"/>
    <cellStyle name="Note 2 3 2 12 2 4 2" xfId="55461" xr:uid="{00000000-0005-0000-0000-000042D60000}"/>
    <cellStyle name="Note 2 3 2 12 2 5" xfId="55462" xr:uid="{00000000-0005-0000-0000-000043D60000}"/>
    <cellStyle name="Note 2 3 2 12 2 5 2" xfId="55463" xr:uid="{00000000-0005-0000-0000-000044D60000}"/>
    <cellStyle name="Note 2 3 2 12 2 6" xfId="55464" xr:uid="{00000000-0005-0000-0000-000045D60000}"/>
    <cellStyle name="Note 2 3 2 12 2 6 2" xfId="55465" xr:uid="{00000000-0005-0000-0000-000046D60000}"/>
    <cellStyle name="Note 2 3 2 12 2 7" xfId="55466" xr:uid="{00000000-0005-0000-0000-000047D60000}"/>
    <cellStyle name="Note 2 3 2 12 3" xfId="55467" xr:uid="{00000000-0005-0000-0000-000048D60000}"/>
    <cellStyle name="Note 2 3 2 12 3 2" xfId="55468" xr:uid="{00000000-0005-0000-0000-000049D60000}"/>
    <cellStyle name="Note 2 3 2 12 3 3" xfId="55469" xr:uid="{00000000-0005-0000-0000-00004AD60000}"/>
    <cellStyle name="Note 2 3 2 12 3 4" xfId="55470" xr:uid="{00000000-0005-0000-0000-00004BD60000}"/>
    <cellStyle name="Note 2 3 2 12 3 5" xfId="55471" xr:uid="{00000000-0005-0000-0000-00004CD60000}"/>
    <cellStyle name="Note 2 3 2 12 4" xfId="55472" xr:uid="{00000000-0005-0000-0000-00004DD60000}"/>
    <cellStyle name="Note 2 3 2 12 4 2" xfId="55473" xr:uid="{00000000-0005-0000-0000-00004ED60000}"/>
    <cellStyle name="Note 2 3 2 12 4 3" xfId="55474" xr:uid="{00000000-0005-0000-0000-00004FD60000}"/>
    <cellStyle name="Note 2 3 2 12 4 4" xfId="55475" xr:uid="{00000000-0005-0000-0000-000050D60000}"/>
    <cellStyle name="Note 2 3 2 12 4 5" xfId="55476" xr:uid="{00000000-0005-0000-0000-000051D60000}"/>
    <cellStyle name="Note 2 3 2 12 5" xfId="55477" xr:uid="{00000000-0005-0000-0000-000052D60000}"/>
    <cellStyle name="Note 2 3 2 12 5 2" xfId="55478" xr:uid="{00000000-0005-0000-0000-000053D60000}"/>
    <cellStyle name="Note 2 3 2 12 6" xfId="55479" xr:uid="{00000000-0005-0000-0000-000054D60000}"/>
    <cellStyle name="Note 2 3 2 12 6 2" xfId="55480" xr:uid="{00000000-0005-0000-0000-000055D60000}"/>
    <cellStyle name="Note 2 3 2 12 7" xfId="55481" xr:uid="{00000000-0005-0000-0000-000056D60000}"/>
    <cellStyle name="Note 2 3 2 12 7 2" xfId="55482" xr:uid="{00000000-0005-0000-0000-000057D60000}"/>
    <cellStyle name="Note 2 3 2 12 8" xfId="55483" xr:uid="{00000000-0005-0000-0000-000058D60000}"/>
    <cellStyle name="Note 2 3 2 13" xfId="55484" xr:uid="{00000000-0005-0000-0000-000059D60000}"/>
    <cellStyle name="Note 2 3 2 13 2" xfId="55485" xr:uid="{00000000-0005-0000-0000-00005AD60000}"/>
    <cellStyle name="Note 2 3 2 13 2 2" xfId="55486" xr:uid="{00000000-0005-0000-0000-00005BD60000}"/>
    <cellStyle name="Note 2 3 2 13 2 2 2" xfId="55487" xr:uid="{00000000-0005-0000-0000-00005CD60000}"/>
    <cellStyle name="Note 2 3 2 13 2 2 3" xfId="55488" xr:uid="{00000000-0005-0000-0000-00005DD60000}"/>
    <cellStyle name="Note 2 3 2 13 2 2 4" xfId="55489" xr:uid="{00000000-0005-0000-0000-00005ED60000}"/>
    <cellStyle name="Note 2 3 2 13 2 2 5" xfId="55490" xr:uid="{00000000-0005-0000-0000-00005FD60000}"/>
    <cellStyle name="Note 2 3 2 13 2 3" xfId="55491" xr:uid="{00000000-0005-0000-0000-000060D60000}"/>
    <cellStyle name="Note 2 3 2 13 2 3 2" xfId="55492" xr:uid="{00000000-0005-0000-0000-000061D60000}"/>
    <cellStyle name="Note 2 3 2 13 2 3 3" xfId="55493" xr:uid="{00000000-0005-0000-0000-000062D60000}"/>
    <cellStyle name="Note 2 3 2 13 2 3 4" xfId="55494" xr:uid="{00000000-0005-0000-0000-000063D60000}"/>
    <cellStyle name="Note 2 3 2 13 2 3 5" xfId="55495" xr:uid="{00000000-0005-0000-0000-000064D60000}"/>
    <cellStyle name="Note 2 3 2 13 2 4" xfId="55496" xr:uid="{00000000-0005-0000-0000-000065D60000}"/>
    <cellStyle name="Note 2 3 2 13 2 4 2" xfId="55497" xr:uid="{00000000-0005-0000-0000-000066D60000}"/>
    <cellStyle name="Note 2 3 2 13 2 5" xfId="55498" xr:uid="{00000000-0005-0000-0000-000067D60000}"/>
    <cellStyle name="Note 2 3 2 13 2 5 2" xfId="55499" xr:uid="{00000000-0005-0000-0000-000068D60000}"/>
    <cellStyle name="Note 2 3 2 13 2 6" xfId="55500" xr:uid="{00000000-0005-0000-0000-000069D60000}"/>
    <cellStyle name="Note 2 3 2 13 2 6 2" xfId="55501" xr:uid="{00000000-0005-0000-0000-00006AD60000}"/>
    <cellStyle name="Note 2 3 2 13 2 7" xfId="55502" xr:uid="{00000000-0005-0000-0000-00006BD60000}"/>
    <cellStyle name="Note 2 3 2 13 3" xfId="55503" xr:uid="{00000000-0005-0000-0000-00006CD60000}"/>
    <cellStyle name="Note 2 3 2 13 3 2" xfId="55504" xr:uid="{00000000-0005-0000-0000-00006DD60000}"/>
    <cellStyle name="Note 2 3 2 13 3 3" xfId="55505" xr:uid="{00000000-0005-0000-0000-00006ED60000}"/>
    <cellStyle name="Note 2 3 2 13 3 4" xfId="55506" xr:uid="{00000000-0005-0000-0000-00006FD60000}"/>
    <cellStyle name="Note 2 3 2 13 3 5" xfId="55507" xr:uid="{00000000-0005-0000-0000-000070D60000}"/>
    <cellStyle name="Note 2 3 2 13 4" xfId="55508" xr:uid="{00000000-0005-0000-0000-000071D60000}"/>
    <cellStyle name="Note 2 3 2 13 4 2" xfId="55509" xr:uid="{00000000-0005-0000-0000-000072D60000}"/>
    <cellStyle name="Note 2 3 2 13 4 3" xfId="55510" xr:uid="{00000000-0005-0000-0000-000073D60000}"/>
    <cellStyle name="Note 2 3 2 13 4 4" xfId="55511" xr:uid="{00000000-0005-0000-0000-000074D60000}"/>
    <cellStyle name="Note 2 3 2 13 4 5" xfId="55512" xr:uid="{00000000-0005-0000-0000-000075D60000}"/>
    <cellStyle name="Note 2 3 2 13 5" xfId="55513" xr:uid="{00000000-0005-0000-0000-000076D60000}"/>
    <cellStyle name="Note 2 3 2 13 5 2" xfId="55514" xr:uid="{00000000-0005-0000-0000-000077D60000}"/>
    <cellStyle name="Note 2 3 2 13 6" xfId="55515" xr:uid="{00000000-0005-0000-0000-000078D60000}"/>
    <cellStyle name="Note 2 3 2 13 6 2" xfId="55516" xr:uid="{00000000-0005-0000-0000-000079D60000}"/>
    <cellStyle name="Note 2 3 2 13 7" xfId="55517" xr:uid="{00000000-0005-0000-0000-00007AD60000}"/>
    <cellStyle name="Note 2 3 2 13 7 2" xfId="55518" xr:uid="{00000000-0005-0000-0000-00007BD60000}"/>
    <cellStyle name="Note 2 3 2 13 8" xfId="55519" xr:uid="{00000000-0005-0000-0000-00007CD60000}"/>
    <cellStyle name="Note 2 3 2 14" xfId="55520" xr:uid="{00000000-0005-0000-0000-00007DD60000}"/>
    <cellStyle name="Note 2 3 2 14 2" xfId="55521" xr:uid="{00000000-0005-0000-0000-00007ED60000}"/>
    <cellStyle name="Note 2 3 2 14 2 2" xfId="55522" xr:uid="{00000000-0005-0000-0000-00007FD60000}"/>
    <cellStyle name="Note 2 3 2 14 2 2 2" xfId="55523" xr:uid="{00000000-0005-0000-0000-000080D60000}"/>
    <cellStyle name="Note 2 3 2 14 2 2 3" xfId="55524" xr:uid="{00000000-0005-0000-0000-000081D60000}"/>
    <cellStyle name="Note 2 3 2 14 2 2 4" xfId="55525" xr:uid="{00000000-0005-0000-0000-000082D60000}"/>
    <cellStyle name="Note 2 3 2 14 2 2 5" xfId="55526" xr:uid="{00000000-0005-0000-0000-000083D60000}"/>
    <cellStyle name="Note 2 3 2 14 2 3" xfId="55527" xr:uid="{00000000-0005-0000-0000-000084D60000}"/>
    <cellStyle name="Note 2 3 2 14 2 3 2" xfId="55528" xr:uid="{00000000-0005-0000-0000-000085D60000}"/>
    <cellStyle name="Note 2 3 2 14 2 3 3" xfId="55529" xr:uid="{00000000-0005-0000-0000-000086D60000}"/>
    <cellStyle name="Note 2 3 2 14 2 3 4" xfId="55530" xr:uid="{00000000-0005-0000-0000-000087D60000}"/>
    <cellStyle name="Note 2 3 2 14 2 3 5" xfId="55531" xr:uid="{00000000-0005-0000-0000-000088D60000}"/>
    <cellStyle name="Note 2 3 2 14 2 4" xfId="55532" xr:uid="{00000000-0005-0000-0000-000089D60000}"/>
    <cellStyle name="Note 2 3 2 14 2 4 2" xfId="55533" xr:uid="{00000000-0005-0000-0000-00008AD60000}"/>
    <cellStyle name="Note 2 3 2 14 2 5" xfId="55534" xr:uid="{00000000-0005-0000-0000-00008BD60000}"/>
    <cellStyle name="Note 2 3 2 14 2 5 2" xfId="55535" xr:uid="{00000000-0005-0000-0000-00008CD60000}"/>
    <cellStyle name="Note 2 3 2 14 2 6" xfId="55536" xr:uid="{00000000-0005-0000-0000-00008DD60000}"/>
    <cellStyle name="Note 2 3 2 14 2 6 2" xfId="55537" xr:uid="{00000000-0005-0000-0000-00008ED60000}"/>
    <cellStyle name="Note 2 3 2 14 2 7" xfId="55538" xr:uid="{00000000-0005-0000-0000-00008FD60000}"/>
    <cellStyle name="Note 2 3 2 14 3" xfId="55539" xr:uid="{00000000-0005-0000-0000-000090D60000}"/>
    <cellStyle name="Note 2 3 2 14 3 2" xfId="55540" xr:uid="{00000000-0005-0000-0000-000091D60000}"/>
    <cellStyle name="Note 2 3 2 14 3 3" xfId="55541" xr:uid="{00000000-0005-0000-0000-000092D60000}"/>
    <cellStyle name="Note 2 3 2 14 3 4" xfId="55542" xr:uid="{00000000-0005-0000-0000-000093D60000}"/>
    <cellStyle name="Note 2 3 2 14 3 5" xfId="55543" xr:uid="{00000000-0005-0000-0000-000094D60000}"/>
    <cellStyle name="Note 2 3 2 14 4" xfId="55544" xr:uid="{00000000-0005-0000-0000-000095D60000}"/>
    <cellStyle name="Note 2 3 2 14 4 2" xfId="55545" xr:uid="{00000000-0005-0000-0000-000096D60000}"/>
    <cellStyle name="Note 2 3 2 14 4 3" xfId="55546" xr:uid="{00000000-0005-0000-0000-000097D60000}"/>
    <cellStyle name="Note 2 3 2 14 4 4" xfId="55547" xr:uid="{00000000-0005-0000-0000-000098D60000}"/>
    <cellStyle name="Note 2 3 2 14 4 5" xfId="55548" xr:uid="{00000000-0005-0000-0000-000099D60000}"/>
    <cellStyle name="Note 2 3 2 14 5" xfId="55549" xr:uid="{00000000-0005-0000-0000-00009AD60000}"/>
    <cellStyle name="Note 2 3 2 14 5 2" xfId="55550" xr:uid="{00000000-0005-0000-0000-00009BD60000}"/>
    <cellStyle name="Note 2 3 2 14 6" xfId="55551" xr:uid="{00000000-0005-0000-0000-00009CD60000}"/>
    <cellStyle name="Note 2 3 2 14 6 2" xfId="55552" xr:uid="{00000000-0005-0000-0000-00009DD60000}"/>
    <cellStyle name="Note 2 3 2 14 7" xfId="55553" xr:uid="{00000000-0005-0000-0000-00009ED60000}"/>
    <cellStyle name="Note 2 3 2 14 7 2" xfId="55554" xr:uid="{00000000-0005-0000-0000-00009FD60000}"/>
    <cellStyle name="Note 2 3 2 14 8" xfId="55555" xr:uid="{00000000-0005-0000-0000-0000A0D60000}"/>
    <cellStyle name="Note 2 3 2 15" xfId="55556" xr:uid="{00000000-0005-0000-0000-0000A1D60000}"/>
    <cellStyle name="Note 2 3 2 15 2" xfId="55557" xr:uid="{00000000-0005-0000-0000-0000A2D60000}"/>
    <cellStyle name="Note 2 3 2 15 2 2" xfId="55558" xr:uid="{00000000-0005-0000-0000-0000A3D60000}"/>
    <cellStyle name="Note 2 3 2 15 2 3" xfId="55559" xr:uid="{00000000-0005-0000-0000-0000A4D60000}"/>
    <cellStyle name="Note 2 3 2 15 2 4" xfId="55560" xr:uid="{00000000-0005-0000-0000-0000A5D60000}"/>
    <cellStyle name="Note 2 3 2 15 2 5" xfId="55561" xr:uid="{00000000-0005-0000-0000-0000A6D60000}"/>
    <cellStyle name="Note 2 3 2 15 3" xfId="55562" xr:uid="{00000000-0005-0000-0000-0000A7D60000}"/>
    <cellStyle name="Note 2 3 2 15 3 2" xfId="55563" xr:uid="{00000000-0005-0000-0000-0000A8D60000}"/>
    <cellStyle name="Note 2 3 2 15 3 3" xfId="55564" xr:uid="{00000000-0005-0000-0000-0000A9D60000}"/>
    <cellStyle name="Note 2 3 2 15 3 4" xfId="55565" xr:uid="{00000000-0005-0000-0000-0000AAD60000}"/>
    <cellStyle name="Note 2 3 2 15 3 5" xfId="55566" xr:uid="{00000000-0005-0000-0000-0000ABD60000}"/>
    <cellStyle name="Note 2 3 2 15 4" xfId="55567" xr:uid="{00000000-0005-0000-0000-0000ACD60000}"/>
    <cellStyle name="Note 2 3 2 15 4 2" xfId="55568" xr:uid="{00000000-0005-0000-0000-0000ADD60000}"/>
    <cellStyle name="Note 2 3 2 15 5" xfId="55569" xr:uid="{00000000-0005-0000-0000-0000AED60000}"/>
    <cellStyle name="Note 2 3 2 15 5 2" xfId="55570" xr:uid="{00000000-0005-0000-0000-0000AFD60000}"/>
    <cellStyle name="Note 2 3 2 15 6" xfId="55571" xr:uid="{00000000-0005-0000-0000-0000B0D60000}"/>
    <cellStyle name="Note 2 3 2 15 6 2" xfId="55572" xr:uid="{00000000-0005-0000-0000-0000B1D60000}"/>
    <cellStyle name="Note 2 3 2 15 7" xfId="55573" xr:uid="{00000000-0005-0000-0000-0000B2D60000}"/>
    <cellStyle name="Note 2 3 2 16" xfId="55574" xr:uid="{00000000-0005-0000-0000-0000B3D60000}"/>
    <cellStyle name="Note 2 3 2 16 2" xfId="55575" xr:uid="{00000000-0005-0000-0000-0000B4D60000}"/>
    <cellStyle name="Note 2 3 2 16 3" xfId="55576" xr:uid="{00000000-0005-0000-0000-0000B5D60000}"/>
    <cellStyle name="Note 2 3 2 16 4" xfId="55577" xr:uid="{00000000-0005-0000-0000-0000B6D60000}"/>
    <cellStyle name="Note 2 3 2 16 5" xfId="55578" xr:uid="{00000000-0005-0000-0000-0000B7D60000}"/>
    <cellStyle name="Note 2 3 2 17" xfId="55579" xr:uid="{00000000-0005-0000-0000-0000B8D60000}"/>
    <cellStyle name="Note 2 3 2 17 2" xfId="55580" xr:uid="{00000000-0005-0000-0000-0000B9D60000}"/>
    <cellStyle name="Note 2 3 2 17 3" xfId="55581" xr:uid="{00000000-0005-0000-0000-0000BAD60000}"/>
    <cellStyle name="Note 2 3 2 17 4" xfId="55582" xr:uid="{00000000-0005-0000-0000-0000BBD60000}"/>
    <cellStyle name="Note 2 3 2 17 5" xfId="55583" xr:uid="{00000000-0005-0000-0000-0000BCD60000}"/>
    <cellStyle name="Note 2 3 2 18" xfId="55584" xr:uid="{00000000-0005-0000-0000-0000BDD60000}"/>
    <cellStyle name="Note 2 3 2 18 2" xfId="55585" xr:uid="{00000000-0005-0000-0000-0000BED60000}"/>
    <cellStyle name="Note 2 3 2 19" xfId="55586" xr:uid="{00000000-0005-0000-0000-0000BFD60000}"/>
    <cellStyle name="Note 2 3 2 19 2" xfId="55587" xr:uid="{00000000-0005-0000-0000-0000C0D60000}"/>
    <cellStyle name="Note 2 3 2 2" xfId="1660" xr:uid="{00000000-0005-0000-0000-0000C1D60000}"/>
    <cellStyle name="Note 2 3 2 2 2" xfId="1661" xr:uid="{00000000-0005-0000-0000-0000C2D60000}"/>
    <cellStyle name="Note 2 3 2 2 2 2" xfId="1662" xr:uid="{00000000-0005-0000-0000-0000C3D60000}"/>
    <cellStyle name="Note 2 3 2 2 2 2 2" xfId="55588" xr:uid="{00000000-0005-0000-0000-0000C4D60000}"/>
    <cellStyle name="Note 2 3 2 2 2 2 3" xfId="55589" xr:uid="{00000000-0005-0000-0000-0000C5D60000}"/>
    <cellStyle name="Note 2 3 2 2 2 2 4" xfId="55590" xr:uid="{00000000-0005-0000-0000-0000C6D60000}"/>
    <cellStyle name="Note 2 3 2 2 2 2 5" xfId="55591" xr:uid="{00000000-0005-0000-0000-0000C7D60000}"/>
    <cellStyle name="Note 2 3 2 2 2 3" xfId="55592" xr:uid="{00000000-0005-0000-0000-0000C8D60000}"/>
    <cellStyle name="Note 2 3 2 2 2 3 2" xfId="55593" xr:uid="{00000000-0005-0000-0000-0000C9D60000}"/>
    <cellStyle name="Note 2 3 2 2 2 3 3" xfId="55594" xr:uid="{00000000-0005-0000-0000-0000CAD60000}"/>
    <cellStyle name="Note 2 3 2 2 2 3 4" xfId="55595" xr:uid="{00000000-0005-0000-0000-0000CBD60000}"/>
    <cellStyle name="Note 2 3 2 2 2 3 5" xfId="55596" xr:uid="{00000000-0005-0000-0000-0000CCD60000}"/>
    <cellStyle name="Note 2 3 2 2 2 4" xfId="55597" xr:uid="{00000000-0005-0000-0000-0000CDD60000}"/>
    <cellStyle name="Note 2 3 2 2 2 4 2" xfId="55598" xr:uid="{00000000-0005-0000-0000-0000CED60000}"/>
    <cellStyle name="Note 2 3 2 2 2 5" xfId="55599" xr:uid="{00000000-0005-0000-0000-0000CFD60000}"/>
    <cellStyle name="Note 2 3 2 2 2 5 2" xfId="55600" xr:uid="{00000000-0005-0000-0000-0000D0D60000}"/>
    <cellStyle name="Note 2 3 2 2 2 6" xfId="55601" xr:uid="{00000000-0005-0000-0000-0000D1D60000}"/>
    <cellStyle name="Note 2 3 2 2 2 6 2" xfId="55602" xr:uid="{00000000-0005-0000-0000-0000D2D60000}"/>
    <cellStyle name="Note 2 3 2 2 2 7" xfId="55603" xr:uid="{00000000-0005-0000-0000-0000D3D60000}"/>
    <cellStyle name="Note 2 3 2 2 3" xfId="1663" xr:uid="{00000000-0005-0000-0000-0000D4D60000}"/>
    <cellStyle name="Note 2 3 2 2 3 2" xfId="55604" xr:uid="{00000000-0005-0000-0000-0000D5D60000}"/>
    <cellStyle name="Note 2 3 2 2 3 3" xfId="55605" xr:uid="{00000000-0005-0000-0000-0000D6D60000}"/>
    <cellStyle name="Note 2 3 2 2 3 4" xfId="55606" xr:uid="{00000000-0005-0000-0000-0000D7D60000}"/>
    <cellStyle name="Note 2 3 2 2 3 5" xfId="55607" xr:uid="{00000000-0005-0000-0000-0000D8D60000}"/>
    <cellStyle name="Note 2 3 2 2 4" xfId="55608" xr:uid="{00000000-0005-0000-0000-0000D9D60000}"/>
    <cellStyle name="Note 2 3 2 2 4 2" xfId="55609" xr:uid="{00000000-0005-0000-0000-0000DAD60000}"/>
    <cellStyle name="Note 2 3 2 2 4 3" xfId="55610" xr:uid="{00000000-0005-0000-0000-0000DBD60000}"/>
    <cellStyle name="Note 2 3 2 2 4 4" xfId="55611" xr:uid="{00000000-0005-0000-0000-0000DCD60000}"/>
    <cellStyle name="Note 2 3 2 2 4 5" xfId="55612" xr:uid="{00000000-0005-0000-0000-0000DDD60000}"/>
    <cellStyle name="Note 2 3 2 2 5" xfId="55613" xr:uid="{00000000-0005-0000-0000-0000DED60000}"/>
    <cellStyle name="Note 2 3 2 2 5 2" xfId="55614" xr:uid="{00000000-0005-0000-0000-0000DFD60000}"/>
    <cellStyle name="Note 2 3 2 2 6" xfId="55615" xr:uid="{00000000-0005-0000-0000-0000E0D60000}"/>
    <cellStyle name="Note 2 3 2 2 6 2" xfId="55616" xr:uid="{00000000-0005-0000-0000-0000E1D60000}"/>
    <cellStyle name="Note 2 3 2 2 7" xfId="55617" xr:uid="{00000000-0005-0000-0000-0000E2D60000}"/>
    <cellStyle name="Note 2 3 2 2 7 2" xfId="55618" xr:uid="{00000000-0005-0000-0000-0000E3D60000}"/>
    <cellStyle name="Note 2 3 2 2 8" xfId="55619" xr:uid="{00000000-0005-0000-0000-0000E4D60000}"/>
    <cellStyle name="Note 2 3 2 20" xfId="55620" xr:uid="{00000000-0005-0000-0000-0000E5D60000}"/>
    <cellStyle name="Note 2 3 2 20 2" xfId="55621" xr:uid="{00000000-0005-0000-0000-0000E6D60000}"/>
    <cellStyle name="Note 2 3 2 21" xfId="55622" xr:uid="{00000000-0005-0000-0000-0000E7D60000}"/>
    <cellStyle name="Note 2 3 2 3" xfId="1664" xr:uid="{00000000-0005-0000-0000-0000E8D60000}"/>
    <cellStyle name="Note 2 3 2 3 2" xfId="1665" xr:uid="{00000000-0005-0000-0000-0000E9D60000}"/>
    <cellStyle name="Note 2 3 2 3 2 2" xfId="1666" xr:uid="{00000000-0005-0000-0000-0000EAD60000}"/>
    <cellStyle name="Note 2 3 2 3 2 2 2" xfId="55623" xr:uid="{00000000-0005-0000-0000-0000EBD60000}"/>
    <cellStyle name="Note 2 3 2 3 2 2 3" xfId="55624" xr:uid="{00000000-0005-0000-0000-0000ECD60000}"/>
    <cellStyle name="Note 2 3 2 3 2 2 4" xfId="55625" xr:uid="{00000000-0005-0000-0000-0000EDD60000}"/>
    <cellStyle name="Note 2 3 2 3 2 2 5" xfId="55626" xr:uid="{00000000-0005-0000-0000-0000EED60000}"/>
    <cellStyle name="Note 2 3 2 3 2 3" xfId="55627" xr:uid="{00000000-0005-0000-0000-0000EFD60000}"/>
    <cellStyle name="Note 2 3 2 3 2 3 2" xfId="55628" xr:uid="{00000000-0005-0000-0000-0000F0D60000}"/>
    <cellStyle name="Note 2 3 2 3 2 3 3" xfId="55629" xr:uid="{00000000-0005-0000-0000-0000F1D60000}"/>
    <cellStyle name="Note 2 3 2 3 2 3 4" xfId="55630" xr:uid="{00000000-0005-0000-0000-0000F2D60000}"/>
    <cellStyle name="Note 2 3 2 3 2 3 5" xfId="55631" xr:uid="{00000000-0005-0000-0000-0000F3D60000}"/>
    <cellStyle name="Note 2 3 2 3 2 4" xfId="55632" xr:uid="{00000000-0005-0000-0000-0000F4D60000}"/>
    <cellStyle name="Note 2 3 2 3 2 4 2" xfId="55633" xr:uid="{00000000-0005-0000-0000-0000F5D60000}"/>
    <cellStyle name="Note 2 3 2 3 2 5" xfId="55634" xr:uid="{00000000-0005-0000-0000-0000F6D60000}"/>
    <cellStyle name="Note 2 3 2 3 2 5 2" xfId="55635" xr:uid="{00000000-0005-0000-0000-0000F7D60000}"/>
    <cellStyle name="Note 2 3 2 3 2 6" xfId="55636" xr:uid="{00000000-0005-0000-0000-0000F8D60000}"/>
    <cellStyle name="Note 2 3 2 3 2 6 2" xfId="55637" xr:uid="{00000000-0005-0000-0000-0000F9D60000}"/>
    <cellStyle name="Note 2 3 2 3 2 7" xfId="55638" xr:uid="{00000000-0005-0000-0000-0000FAD60000}"/>
    <cellStyle name="Note 2 3 2 3 3" xfId="1667" xr:uid="{00000000-0005-0000-0000-0000FBD60000}"/>
    <cellStyle name="Note 2 3 2 3 3 2" xfId="55639" xr:uid="{00000000-0005-0000-0000-0000FCD60000}"/>
    <cellStyle name="Note 2 3 2 3 3 3" xfId="55640" xr:uid="{00000000-0005-0000-0000-0000FDD60000}"/>
    <cellStyle name="Note 2 3 2 3 3 4" xfId="55641" xr:uid="{00000000-0005-0000-0000-0000FED60000}"/>
    <cellStyle name="Note 2 3 2 3 3 5" xfId="55642" xr:uid="{00000000-0005-0000-0000-0000FFD60000}"/>
    <cellStyle name="Note 2 3 2 3 4" xfId="55643" xr:uid="{00000000-0005-0000-0000-000000D70000}"/>
    <cellStyle name="Note 2 3 2 3 4 2" xfId="55644" xr:uid="{00000000-0005-0000-0000-000001D70000}"/>
    <cellStyle name="Note 2 3 2 3 4 3" xfId="55645" xr:uid="{00000000-0005-0000-0000-000002D70000}"/>
    <cellStyle name="Note 2 3 2 3 4 4" xfId="55646" xr:uid="{00000000-0005-0000-0000-000003D70000}"/>
    <cellStyle name="Note 2 3 2 3 4 5" xfId="55647" xr:uid="{00000000-0005-0000-0000-000004D70000}"/>
    <cellStyle name="Note 2 3 2 3 5" xfId="55648" xr:uid="{00000000-0005-0000-0000-000005D70000}"/>
    <cellStyle name="Note 2 3 2 3 5 2" xfId="55649" xr:uid="{00000000-0005-0000-0000-000006D70000}"/>
    <cellStyle name="Note 2 3 2 3 6" xfId="55650" xr:uid="{00000000-0005-0000-0000-000007D70000}"/>
    <cellStyle name="Note 2 3 2 3 6 2" xfId="55651" xr:uid="{00000000-0005-0000-0000-000008D70000}"/>
    <cellStyle name="Note 2 3 2 3 7" xfId="55652" xr:uid="{00000000-0005-0000-0000-000009D70000}"/>
    <cellStyle name="Note 2 3 2 3 7 2" xfId="55653" xr:uid="{00000000-0005-0000-0000-00000AD70000}"/>
    <cellStyle name="Note 2 3 2 3 8" xfId="55654" xr:uid="{00000000-0005-0000-0000-00000BD70000}"/>
    <cellStyle name="Note 2 3 2 4" xfId="1668" xr:uid="{00000000-0005-0000-0000-00000CD70000}"/>
    <cellStyle name="Note 2 3 2 4 2" xfId="1669" xr:uid="{00000000-0005-0000-0000-00000DD70000}"/>
    <cellStyle name="Note 2 3 2 4 2 2" xfId="1670" xr:uid="{00000000-0005-0000-0000-00000ED70000}"/>
    <cellStyle name="Note 2 3 2 4 2 2 2" xfId="55655" xr:uid="{00000000-0005-0000-0000-00000FD70000}"/>
    <cellStyle name="Note 2 3 2 4 2 2 3" xfId="55656" xr:uid="{00000000-0005-0000-0000-000010D70000}"/>
    <cellStyle name="Note 2 3 2 4 2 2 4" xfId="55657" xr:uid="{00000000-0005-0000-0000-000011D70000}"/>
    <cellStyle name="Note 2 3 2 4 2 2 5" xfId="55658" xr:uid="{00000000-0005-0000-0000-000012D70000}"/>
    <cellStyle name="Note 2 3 2 4 2 3" xfId="55659" xr:uid="{00000000-0005-0000-0000-000013D70000}"/>
    <cellStyle name="Note 2 3 2 4 2 3 2" xfId="55660" xr:uid="{00000000-0005-0000-0000-000014D70000}"/>
    <cellStyle name="Note 2 3 2 4 2 3 3" xfId="55661" xr:uid="{00000000-0005-0000-0000-000015D70000}"/>
    <cellStyle name="Note 2 3 2 4 2 3 4" xfId="55662" xr:uid="{00000000-0005-0000-0000-000016D70000}"/>
    <cellStyle name="Note 2 3 2 4 2 3 5" xfId="55663" xr:uid="{00000000-0005-0000-0000-000017D70000}"/>
    <cellStyle name="Note 2 3 2 4 2 4" xfId="55664" xr:uid="{00000000-0005-0000-0000-000018D70000}"/>
    <cellStyle name="Note 2 3 2 4 2 4 2" xfId="55665" xr:uid="{00000000-0005-0000-0000-000019D70000}"/>
    <cellStyle name="Note 2 3 2 4 2 5" xfId="55666" xr:uid="{00000000-0005-0000-0000-00001AD70000}"/>
    <cellStyle name="Note 2 3 2 4 2 5 2" xfId="55667" xr:uid="{00000000-0005-0000-0000-00001BD70000}"/>
    <cellStyle name="Note 2 3 2 4 2 6" xfId="55668" xr:uid="{00000000-0005-0000-0000-00001CD70000}"/>
    <cellStyle name="Note 2 3 2 4 2 6 2" xfId="55669" xr:uid="{00000000-0005-0000-0000-00001DD70000}"/>
    <cellStyle name="Note 2 3 2 4 2 7" xfId="55670" xr:uid="{00000000-0005-0000-0000-00001ED70000}"/>
    <cellStyle name="Note 2 3 2 4 3" xfId="1671" xr:uid="{00000000-0005-0000-0000-00001FD70000}"/>
    <cellStyle name="Note 2 3 2 4 3 2" xfId="55671" xr:uid="{00000000-0005-0000-0000-000020D70000}"/>
    <cellStyle name="Note 2 3 2 4 3 3" xfId="55672" xr:uid="{00000000-0005-0000-0000-000021D70000}"/>
    <cellStyle name="Note 2 3 2 4 3 4" xfId="55673" xr:uid="{00000000-0005-0000-0000-000022D70000}"/>
    <cellStyle name="Note 2 3 2 4 3 5" xfId="55674" xr:uid="{00000000-0005-0000-0000-000023D70000}"/>
    <cellStyle name="Note 2 3 2 4 4" xfId="55675" xr:uid="{00000000-0005-0000-0000-000024D70000}"/>
    <cellStyle name="Note 2 3 2 4 4 2" xfId="55676" xr:uid="{00000000-0005-0000-0000-000025D70000}"/>
    <cellStyle name="Note 2 3 2 4 4 3" xfId="55677" xr:uid="{00000000-0005-0000-0000-000026D70000}"/>
    <cellStyle name="Note 2 3 2 4 4 4" xfId="55678" xr:uid="{00000000-0005-0000-0000-000027D70000}"/>
    <cellStyle name="Note 2 3 2 4 4 5" xfId="55679" xr:uid="{00000000-0005-0000-0000-000028D70000}"/>
    <cellStyle name="Note 2 3 2 4 5" xfId="55680" xr:uid="{00000000-0005-0000-0000-000029D70000}"/>
    <cellStyle name="Note 2 3 2 4 5 2" xfId="55681" xr:uid="{00000000-0005-0000-0000-00002AD70000}"/>
    <cellStyle name="Note 2 3 2 4 6" xfId="55682" xr:uid="{00000000-0005-0000-0000-00002BD70000}"/>
    <cellStyle name="Note 2 3 2 4 6 2" xfId="55683" xr:uid="{00000000-0005-0000-0000-00002CD70000}"/>
    <cellStyle name="Note 2 3 2 4 7" xfId="55684" xr:uid="{00000000-0005-0000-0000-00002DD70000}"/>
    <cellStyle name="Note 2 3 2 4 7 2" xfId="55685" xr:uid="{00000000-0005-0000-0000-00002ED70000}"/>
    <cellStyle name="Note 2 3 2 4 8" xfId="55686" xr:uid="{00000000-0005-0000-0000-00002FD70000}"/>
    <cellStyle name="Note 2 3 2 5" xfId="1672" xr:uid="{00000000-0005-0000-0000-000030D70000}"/>
    <cellStyle name="Note 2 3 2 5 2" xfId="1673" xr:uid="{00000000-0005-0000-0000-000031D70000}"/>
    <cellStyle name="Note 2 3 2 5 2 2" xfId="1674" xr:uid="{00000000-0005-0000-0000-000032D70000}"/>
    <cellStyle name="Note 2 3 2 5 2 2 2" xfId="55687" xr:uid="{00000000-0005-0000-0000-000033D70000}"/>
    <cellStyle name="Note 2 3 2 5 2 2 3" xfId="55688" xr:uid="{00000000-0005-0000-0000-000034D70000}"/>
    <cellStyle name="Note 2 3 2 5 2 2 4" xfId="55689" xr:uid="{00000000-0005-0000-0000-000035D70000}"/>
    <cellStyle name="Note 2 3 2 5 2 2 5" xfId="55690" xr:uid="{00000000-0005-0000-0000-000036D70000}"/>
    <cellStyle name="Note 2 3 2 5 2 3" xfId="55691" xr:uid="{00000000-0005-0000-0000-000037D70000}"/>
    <cellStyle name="Note 2 3 2 5 2 3 2" xfId="55692" xr:uid="{00000000-0005-0000-0000-000038D70000}"/>
    <cellStyle name="Note 2 3 2 5 2 3 3" xfId="55693" xr:uid="{00000000-0005-0000-0000-000039D70000}"/>
    <cellStyle name="Note 2 3 2 5 2 3 4" xfId="55694" xr:uid="{00000000-0005-0000-0000-00003AD70000}"/>
    <cellStyle name="Note 2 3 2 5 2 3 5" xfId="55695" xr:uid="{00000000-0005-0000-0000-00003BD70000}"/>
    <cellStyle name="Note 2 3 2 5 2 4" xfId="55696" xr:uid="{00000000-0005-0000-0000-00003CD70000}"/>
    <cellStyle name="Note 2 3 2 5 2 4 2" xfId="55697" xr:uid="{00000000-0005-0000-0000-00003DD70000}"/>
    <cellStyle name="Note 2 3 2 5 2 5" xfId="55698" xr:uid="{00000000-0005-0000-0000-00003ED70000}"/>
    <cellStyle name="Note 2 3 2 5 2 5 2" xfId="55699" xr:uid="{00000000-0005-0000-0000-00003FD70000}"/>
    <cellStyle name="Note 2 3 2 5 2 6" xfId="55700" xr:uid="{00000000-0005-0000-0000-000040D70000}"/>
    <cellStyle name="Note 2 3 2 5 2 6 2" xfId="55701" xr:uid="{00000000-0005-0000-0000-000041D70000}"/>
    <cellStyle name="Note 2 3 2 5 2 7" xfId="55702" xr:uid="{00000000-0005-0000-0000-000042D70000}"/>
    <cellStyle name="Note 2 3 2 5 3" xfId="1675" xr:uid="{00000000-0005-0000-0000-000043D70000}"/>
    <cellStyle name="Note 2 3 2 5 3 2" xfId="55703" xr:uid="{00000000-0005-0000-0000-000044D70000}"/>
    <cellStyle name="Note 2 3 2 5 3 3" xfId="55704" xr:uid="{00000000-0005-0000-0000-000045D70000}"/>
    <cellStyle name="Note 2 3 2 5 3 4" xfId="55705" xr:uid="{00000000-0005-0000-0000-000046D70000}"/>
    <cellStyle name="Note 2 3 2 5 3 5" xfId="55706" xr:uid="{00000000-0005-0000-0000-000047D70000}"/>
    <cellStyle name="Note 2 3 2 5 4" xfId="55707" xr:uid="{00000000-0005-0000-0000-000048D70000}"/>
    <cellStyle name="Note 2 3 2 5 4 2" xfId="55708" xr:uid="{00000000-0005-0000-0000-000049D70000}"/>
    <cellStyle name="Note 2 3 2 5 4 3" xfId="55709" xr:uid="{00000000-0005-0000-0000-00004AD70000}"/>
    <cellStyle name="Note 2 3 2 5 4 4" xfId="55710" xr:uid="{00000000-0005-0000-0000-00004BD70000}"/>
    <cellStyle name="Note 2 3 2 5 4 5" xfId="55711" xr:uid="{00000000-0005-0000-0000-00004CD70000}"/>
    <cellStyle name="Note 2 3 2 5 5" xfId="55712" xr:uid="{00000000-0005-0000-0000-00004DD70000}"/>
    <cellStyle name="Note 2 3 2 5 5 2" xfId="55713" xr:uid="{00000000-0005-0000-0000-00004ED70000}"/>
    <cellStyle name="Note 2 3 2 5 6" xfId="55714" xr:uid="{00000000-0005-0000-0000-00004FD70000}"/>
    <cellStyle name="Note 2 3 2 5 6 2" xfId="55715" xr:uid="{00000000-0005-0000-0000-000050D70000}"/>
    <cellStyle name="Note 2 3 2 5 7" xfId="55716" xr:uid="{00000000-0005-0000-0000-000051D70000}"/>
    <cellStyle name="Note 2 3 2 5 7 2" xfId="55717" xr:uid="{00000000-0005-0000-0000-000052D70000}"/>
    <cellStyle name="Note 2 3 2 5 8" xfId="55718" xr:uid="{00000000-0005-0000-0000-000053D70000}"/>
    <cellStyle name="Note 2 3 2 6" xfId="1676" xr:uid="{00000000-0005-0000-0000-000054D70000}"/>
    <cellStyle name="Note 2 3 2 6 2" xfId="1677" xr:uid="{00000000-0005-0000-0000-000055D70000}"/>
    <cellStyle name="Note 2 3 2 6 2 2" xfId="55719" xr:uid="{00000000-0005-0000-0000-000056D70000}"/>
    <cellStyle name="Note 2 3 2 6 2 2 2" xfId="55720" xr:uid="{00000000-0005-0000-0000-000057D70000}"/>
    <cellStyle name="Note 2 3 2 6 2 2 3" xfId="55721" xr:uid="{00000000-0005-0000-0000-000058D70000}"/>
    <cellStyle name="Note 2 3 2 6 2 2 4" xfId="55722" xr:uid="{00000000-0005-0000-0000-000059D70000}"/>
    <cellStyle name="Note 2 3 2 6 2 2 5" xfId="55723" xr:uid="{00000000-0005-0000-0000-00005AD70000}"/>
    <cellStyle name="Note 2 3 2 6 2 3" xfId="55724" xr:uid="{00000000-0005-0000-0000-00005BD70000}"/>
    <cellStyle name="Note 2 3 2 6 2 3 2" xfId="55725" xr:uid="{00000000-0005-0000-0000-00005CD70000}"/>
    <cellStyle name="Note 2 3 2 6 2 3 3" xfId="55726" xr:uid="{00000000-0005-0000-0000-00005DD70000}"/>
    <cellStyle name="Note 2 3 2 6 2 3 4" xfId="55727" xr:uid="{00000000-0005-0000-0000-00005ED70000}"/>
    <cellStyle name="Note 2 3 2 6 2 3 5" xfId="55728" xr:uid="{00000000-0005-0000-0000-00005FD70000}"/>
    <cellStyle name="Note 2 3 2 6 2 4" xfId="55729" xr:uid="{00000000-0005-0000-0000-000060D70000}"/>
    <cellStyle name="Note 2 3 2 6 2 4 2" xfId="55730" xr:uid="{00000000-0005-0000-0000-000061D70000}"/>
    <cellStyle name="Note 2 3 2 6 2 5" xfId="55731" xr:uid="{00000000-0005-0000-0000-000062D70000}"/>
    <cellStyle name="Note 2 3 2 6 2 5 2" xfId="55732" xr:uid="{00000000-0005-0000-0000-000063D70000}"/>
    <cellStyle name="Note 2 3 2 6 2 6" xfId="55733" xr:uid="{00000000-0005-0000-0000-000064D70000}"/>
    <cellStyle name="Note 2 3 2 6 2 6 2" xfId="55734" xr:uid="{00000000-0005-0000-0000-000065D70000}"/>
    <cellStyle name="Note 2 3 2 6 2 7" xfId="55735" xr:uid="{00000000-0005-0000-0000-000066D70000}"/>
    <cellStyle name="Note 2 3 2 6 3" xfId="55736" xr:uid="{00000000-0005-0000-0000-000067D70000}"/>
    <cellStyle name="Note 2 3 2 6 3 2" xfId="55737" xr:uid="{00000000-0005-0000-0000-000068D70000}"/>
    <cellStyle name="Note 2 3 2 6 3 3" xfId="55738" xr:uid="{00000000-0005-0000-0000-000069D70000}"/>
    <cellStyle name="Note 2 3 2 6 3 4" xfId="55739" xr:uid="{00000000-0005-0000-0000-00006AD70000}"/>
    <cellStyle name="Note 2 3 2 6 3 5" xfId="55740" xr:uid="{00000000-0005-0000-0000-00006BD70000}"/>
    <cellStyle name="Note 2 3 2 6 4" xfId="55741" xr:uid="{00000000-0005-0000-0000-00006CD70000}"/>
    <cellStyle name="Note 2 3 2 6 4 2" xfId="55742" xr:uid="{00000000-0005-0000-0000-00006DD70000}"/>
    <cellStyle name="Note 2 3 2 6 4 3" xfId="55743" xr:uid="{00000000-0005-0000-0000-00006ED70000}"/>
    <cellStyle name="Note 2 3 2 6 4 4" xfId="55744" xr:uid="{00000000-0005-0000-0000-00006FD70000}"/>
    <cellStyle name="Note 2 3 2 6 4 5" xfId="55745" xr:uid="{00000000-0005-0000-0000-000070D70000}"/>
    <cellStyle name="Note 2 3 2 6 5" xfId="55746" xr:uid="{00000000-0005-0000-0000-000071D70000}"/>
    <cellStyle name="Note 2 3 2 6 5 2" xfId="55747" xr:uid="{00000000-0005-0000-0000-000072D70000}"/>
    <cellStyle name="Note 2 3 2 6 6" xfId="55748" xr:uid="{00000000-0005-0000-0000-000073D70000}"/>
    <cellStyle name="Note 2 3 2 6 6 2" xfId="55749" xr:uid="{00000000-0005-0000-0000-000074D70000}"/>
    <cellStyle name="Note 2 3 2 6 7" xfId="55750" xr:uid="{00000000-0005-0000-0000-000075D70000}"/>
    <cellStyle name="Note 2 3 2 6 7 2" xfId="55751" xr:uid="{00000000-0005-0000-0000-000076D70000}"/>
    <cellStyle name="Note 2 3 2 6 8" xfId="55752" xr:uid="{00000000-0005-0000-0000-000077D70000}"/>
    <cellStyle name="Note 2 3 2 7" xfId="1678" xr:uid="{00000000-0005-0000-0000-000078D70000}"/>
    <cellStyle name="Note 2 3 2 7 2" xfId="55753" xr:uid="{00000000-0005-0000-0000-000079D70000}"/>
    <cellStyle name="Note 2 3 2 7 2 2" xfId="55754" xr:uid="{00000000-0005-0000-0000-00007AD70000}"/>
    <cellStyle name="Note 2 3 2 7 2 2 2" xfId="55755" xr:uid="{00000000-0005-0000-0000-00007BD70000}"/>
    <cellStyle name="Note 2 3 2 7 2 2 3" xfId="55756" xr:uid="{00000000-0005-0000-0000-00007CD70000}"/>
    <cellStyle name="Note 2 3 2 7 2 2 4" xfId="55757" xr:uid="{00000000-0005-0000-0000-00007DD70000}"/>
    <cellStyle name="Note 2 3 2 7 2 2 5" xfId="55758" xr:uid="{00000000-0005-0000-0000-00007ED70000}"/>
    <cellStyle name="Note 2 3 2 7 2 3" xfId="55759" xr:uid="{00000000-0005-0000-0000-00007FD70000}"/>
    <cellStyle name="Note 2 3 2 7 2 3 2" xfId="55760" xr:uid="{00000000-0005-0000-0000-000080D70000}"/>
    <cellStyle name="Note 2 3 2 7 2 3 3" xfId="55761" xr:uid="{00000000-0005-0000-0000-000081D70000}"/>
    <cellStyle name="Note 2 3 2 7 2 3 4" xfId="55762" xr:uid="{00000000-0005-0000-0000-000082D70000}"/>
    <cellStyle name="Note 2 3 2 7 2 3 5" xfId="55763" xr:uid="{00000000-0005-0000-0000-000083D70000}"/>
    <cellStyle name="Note 2 3 2 7 2 4" xfId="55764" xr:uid="{00000000-0005-0000-0000-000084D70000}"/>
    <cellStyle name="Note 2 3 2 7 2 4 2" xfId="55765" xr:uid="{00000000-0005-0000-0000-000085D70000}"/>
    <cellStyle name="Note 2 3 2 7 2 5" xfId="55766" xr:uid="{00000000-0005-0000-0000-000086D70000}"/>
    <cellStyle name="Note 2 3 2 7 2 5 2" xfId="55767" xr:uid="{00000000-0005-0000-0000-000087D70000}"/>
    <cellStyle name="Note 2 3 2 7 2 6" xfId="55768" xr:uid="{00000000-0005-0000-0000-000088D70000}"/>
    <cellStyle name="Note 2 3 2 7 2 6 2" xfId="55769" xr:uid="{00000000-0005-0000-0000-000089D70000}"/>
    <cellStyle name="Note 2 3 2 7 2 7" xfId="55770" xr:uid="{00000000-0005-0000-0000-00008AD70000}"/>
    <cellStyle name="Note 2 3 2 7 3" xfId="55771" xr:uid="{00000000-0005-0000-0000-00008BD70000}"/>
    <cellStyle name="Note 2 3 2 7 3 2" xfId="55772" xr:uid="{00000000-0005-0000-0000-00008CD70000}"/>
    <cellStyle name="Note 2 3 2 7 3 3" xfId="55773" xr:uid="{00000000-0005-0000-0000-00008DD70000}"/>
    <cellStyle name="Note 2 3 2 7 3 4" xfId="55774" xr:uid="{00000000-0005-0000-0000-00008ED70000}"/>
    <cellStyle name="Note 2 3 2 7 3 5" xfId="55775" xr:uid="{00000000-0005-0000-0000-00008FD70000}"/>
    <cellStyle name="Note 2 3 2 7 4" xfId="55776" xr:uid="{00000000-0005-0000-0000-000090D70000}"/>
    <cellStyle name="Note 2 3 2 7 4 2" xfId="55777" xr:uid="{00000000-0005-0000-0000-000091D70000}"/>
    <cellStyle name="Note 2 3 2 7 4 3" xfId="55778" xr:uid="{00000000-0005-0000-0000-000092D70000}"/>
    <cellStyle name="Note 2 3 2 7 4 4" xfId="55779" xr:uid="{00000000-0005-0000-0000-000093D70000}"/>
    <cellStyle name="Note 2 3 2 7 4 5" xfId="55780" xr:uid="{00000000-0005-0000-0000-000094D70000}"/>
    <cellStyle name="Note 2 3 2 7 5" xfId="55781" xr:uid="{00000000-0005-0000-0000-000095D70000}"/>
    <cellStyle name="Note 2 3 2 7 5 2" xfId="55782" xr:uid="{00000000-0005-0000-0000-000096D70000}"/>
    <cellStyle name="Note 2 3 2 7 6" xfId="55783" xr:uid="{00000000-0005-0000-0000-000097D70000}"/>
    <cellStyle name="Note 2 3 2 7 6 2" xfId="55784" xr:uid="{00000000-0005-0000-0000-000098D70000}"/>
    <cellStyle name="Note 2 3 2 7 7" xfId="55785" xr:uid="{00000000-0005-0000-0000-000099D70000}"/>
    <cellStyle name="Note 2 3 2 7 7 2" xfId="55786" xr:uid="{00000000-0005-0000-0000-00009AD70000}"/>
    <cellStyle name="Note 2 3 2 7 8" xfId="55787" xr:uid="{00000000-0005-0000-0000-00009BD70000}"/>
    <cellStyle name="Note 2 3 2 8" xfId="55788" xr:uid="{00000000-0005-0000-0000-00009CD70000}"/>
    <cellStyle name="Note 2 3 2 8 2" xfId="55789" xr:uid="{00000000-0005-0000-0000-00009DD70000}"/>
    <cellStyle name="Note 2 3 2 8 2 2" xfId="55790" xr:uid="{00000000-0005-0000-0000-00009ED70000}"/>
    <cellStyle name="Note 2 3 2 8 2 2 2" xfId="55791" xr:uid="{00000000-0005-0000-0000-00009FD70000}"/>
    <cellStyle name="Note 2 3 2 8 2 2 3" xfId="55792" xr:uid="{00000000-0005-0000-0000-0000A0D70000}"/>
    <cellStyle name="Note 2 3 2 8 2 2 4" xfId="55793" xr:uid="{00000000-0005-0000-0000-0000A1D70000}"/>
    <cellStyle name="Note 2 3 2 8 2 2 5" xfId="55794" xr:uid="{00000000-0005-0000-0000-0000A2D70000}"/>
    <cellStyle name="Note 2 3 2 8 2 3" xfId="55795" xr:uid="{00000000-0005-0000-0000-0000A3D70000}"/>
    <cellStyle name="Note 2 3 2 8 2 3 2" xfId="55796" xr:uid="{00000000-0005-0000-0000-0000A4D70000}"/>
    <cellStyle name="Note 2 3 2 8 2 3 3" xfId="55797" xr:uid="{00000000-0005-0000-0000-0000A5D70000}"/>
    <cellStyle name="Note 2 3 2 8 2 3 4" xfId="55798" xr:uid="{00000000-0005-0000-0000-0000A6D70000}"/>
    <cellStyle name="Note 2 3 2 8 2 3 5" xfId="55799" xr:uid="{00000000-0005-0000-0000-0000A7D70000}"/>
    <cellStyle name="Note 2 3 2 8 2 4" xfId="55800" xr:uid="{00000000-0005-0000-0000-0000A8D70000}"/>
    <cellStyle name="Note 2 3 2 8 2 4 2" xfId="55801" xr:uid="{00000000-0005-0000-0000-0000A9D70000}"/>
    <cellStyle name="Note 2 3 2 8 2 5" xfId="55802" xr:uid="{00000000-0005-0000-0000-0000AAD70000}"/>
    <cellStyle name="Note 2 3 2 8 2 5 2" xfId="55803" xr:uid="{00000000-0005-0000-0000-0000ABD70000}"/>
    <cellStyle name="Note 2 3 2 8 2 6" xfId="55804" xr:uid="{00000000-0005-0000-0000-0000ACD70000}"/>
    <cellStyle name="Note 2 3 2 8 2 6 2" xfId="55805" xr:uid="{00000000-0005-0000-0000-0000ADD70000}"/>
    <cellStyle name="Note 2 3 2 8 2 7" xfId="55806" xr:uid="{00000000-0005-0000-0000-0000AED70000}"/>
    <cellStyle name="Note 2 3 2 8 3" xfId="55807" xr:uid="{00000000-0005-0000-0000-0000AFD70000}"/>
    <cellStyle name="Note 2 3 2 8 3 2" xfId="55808" xr:uid="{00000000-0005-0000-0000-0000B0D70000}"/>
    <cellStyle name="Note 2 3 2 8 3 3" xfId="55809" xr:uid="{00000000-0005-0000-0000-0000B1D70000}"/>
    <cellStyle name="Note 2 3 2 8 3 4" xfId="55810" xr:uid="{00000000-0005-0000-0000-0000B2D70000}"/>
    <cellStyle name="Note 2 3 2 8 3 5" xfId="55811" xr:uid="{00000000-0005-0000-0000-0000B3D70000}"/>
    <cellStyle name="Note 2 3 2 8 4" xfId="55812" xr:uid="{00000000-0005-0000-0000-0000B4D70000}"/>
    <cellStyle name="Note 2 3 2 8 4 2" xfId="55813" xr:uid="{00000000-0005-0000-0000-0000B5D70000}"/>
    <cellStyle name="Note 2 3 2 8 4 3" xfId="55814" xr:uid="{00000000-0005-0000-0000-0000B6D70000}"/>
    <cellStyle name="Note 2 3 2 8 4 4" xfId="55815" xr:uid="{00000000-0005-0000-0000-0000B7D70000}"/>
    <cellStyle name="Note 2 3 2 8 4 5" xfId="55816" xr:uid="{00000000-0005-0000-0000-0000B8D70000}"/>
    <cellStyle name="Note 2 3 2 8 5" xfId="55817" xr:uid="{00000000-0005-0000-0000-0000B9D70000}"/>
    <cellStyle name="Note 2 3 2 8 5 2" xfId="55818" xr:uid="{00000000-0005-0000-0000-0000BAD70000}"/>
    <cellStyle name="Note 2 3 2 8 6" xfId="55819" xr:uid="{00000000-0005-0000-0000-0000BBD70000}"/>
    <cellStyle name="Note 2 3 2 8 6 2" xfId="55820" xr:uid="{00000000-0005-0000-0000-0000BCD70000}"/>
    <cellStyle name="Note 2 3 2 8 7" xfId="55821" xr:uid="{00000000-0005-0000-0000-0000BDD70000}"/>
    <cellStyle name="Note 2 3 2 8 7 2" xfId="55822" xr:uid="{00000000-0005-0000-0000-0000BED70000}"/>
    <cellStyle name="Note 2 3 2 8 8" xfId="55823" xr:uid="{00000000-0005-0000-0000-0000BFD70000}"/>
    <cellStyle name="Note 2 3 2 9" xfId="55824" xr:uid="{00000000-0005-0000-0000-0000C0D70000}"/>
    <cellStyle name="Note 2 3 2 9 2" xfId="55825" xr:uid="{00000000-0005-0000-0000-0000C1D70000}"/>
    <cellStyle name="Note 2 3 2 9 2 2" xfId="55826" xr:uid="{00000000-0005-0000-0000-0000C2D70000}"/>
    <cellStyle name="Note 2 3 2 9 2 2 2" xfId="55827" xr:uid="{00000000-0005-0000-0000-0000C3D70000}"/>
    <cellStyle name="Note 2 3 2 9 2 2 3" xfId="55828" xr:uid="{00000000-0005-0000-0000-0000C4D70000}"/>
    <cellStyle name="Note 2 3 2 9 2 2 4" xfId="55829" xr:uid="{00000000-0005-0000-0000-0000C5D70000}"/>
    <cellStyle name="Note 2 3 2 9 2 2 5" xfId="55830" xr:uid="{00000000-0005-0000-0000-0000C6D70000}"/>
    <cellStyle name="Note 2 3 2 9 2 3" xfId="55831" xr:uid="{00000000-0005-0000-0000-0000C7D70000}"/>
    <cellStyle name="Note 2 3 2 9 2 3 2" xfId="55832" xr:uid="{00000000-0005-0000-0000-0000C8D70000}"/>
    <cellStyle name="Note 2 3 2 9 2 3 3" xfId="55833" xr:uid="{00000000-0005-0000-0000-0000C9D70000}"/>
    <cellStyle name="Note 2 3 2 9 2 3 4" xfId="55834" xr:uid="{00000000-0005-0000-0000-0000CAD70000}"/>
    <cellStyle name="Note 2 3 2 9 2 3 5" xfId="55835" xr:uid="{00000000-0005-0000-0000-0000CBD70000}"/>
    <cellStyle name="Note 2 3 2 9 2 4" xfId="55836" xr:uid="{00000000-0005-0000-0000-0000CCD70000}"/>
    <cellStyle name="Note 2 3 2 9 2 4 2" xfId="55837" xr:uid="{00000000-0005-0000-0000-0000CDD70000}"/>
    <cellStyle name="Note 2 3 2 9 2 5" xfId="55838" xr:uid="{00000000-0005-0000-0000-0000CED70000}"/>
    <cellStyle name="Note 2 3 2 9 2 5 2" xfId="55839" xr:uid="{00000000-0005-0000-0000-0000CFD70000}"/>
    <cellStyle name="Note 2 3 2 9 2 6" xfId="55840" xr:uid="{00000000-0005-0000-0000-0000D0D70000}"/>
    <cellStyle name="Note 2 3 2 9 2 6 2" xfId="55841" xr:uid="{00000000-0005-0000-0000-0000D1D70000}"/>
    <cellStyle name="Note 2 3 2 9 2 7" xfId="55842" xr:uid="{00000000-0005-0000-0000-0000D2D70000}"/>
    <cellStyle name="Note 2 3 2 9 3" xfId="55843" xr:uid="{00000000-0005-0000-0000-0000D3D70000}"/>
    <cellStyle name="Note 2 3 2 9 3 2" xfId="55844" xr:uid="{00000000-0005-0000-0000-0000D4D70000}"/>
    <cellStyle name="Note 2 3 2 9 3 3" xfId="55845" xr:uid="{00000000-0005-0000-0000-0000D5D70000}"/>
    <cellStyle name="Note 2 3 2 9 3 4" xfId="55846" xr:uid="{00000000-0005-0000-0000-0000D6D70000}"/>
    <cellStyle name="Note 2 3 2 9 3 5" xfId="55847" xr:uid="{00000000-0005-0000-0000-0000D7D70000}"/>
    <cellStyle name="Note 2 3 2 9 4" xfId="55848" xr:uid="{00000000-0005-0000-0000-0000D8D70000}"/>
    <cellStyle name="Note 2 3 2 9 4 2" xfId="55849" xr:uid="{00000000-0005-0000-0000-0000D9D70000}"/>
    <cellStyle name="Note 2 3 2 9 4 3" xfId="55850" xr:uid="{00000000-0005-0000-0000-0000DAD70000}"/>
    <cellStyle name="Note 2 3 2 9 4 4" xfId="55851" xr:uid="{00000000-0005-0000-0000-0000DBD70000}"/>
    <cellStyle name="Note 2 3 2 9 4 5" xfId="55852" xr:uid="{00000000-0005-0000-0000-0000DCD70000}"/>
    <cellStyle name="Note 2 3 2 9 5" xfId="55853" xr:uid="{00000000-0005-0000-0000-0000DDD70000}"/>
    <cellStyle name="Note 2 3 2 9 5 2" xfId="55854" xr:uid="{00000000-0005-0000-0000-0000DED70000}"/>
    <cellStyle name="Note 2 3 2 9 6" xfId="55855" xr:uid="{00000000-0005-0000-0000-0000DFD70000}"/>
    <cellStyle name="Note 2 3 2 9 6 2" xfId="55856" xr:uid="{00000000-0005-0000-0000-0000E0D70000}"/>
    <cellStyle name="Note 2 3 2 9 7" xfId="55857" xr:uid="{00000000-0005-0000-0000-0000E1D70000}"/>
    <cellStyle name="Note 2 3 2 9 7 2" xfId="55858" xr:uid="{00000000-0005-0000-0000-0000E2D70000}"/>
    <cellStyle name="Note 2 3 2 9 8" xfId="55859" xr:uid="{00000000-0005-0000-0000-0000E3D70000}"/>
    <cellStyle name="Note 2 3 3" xfId="1679" xr:uid="{00000000-0005-0000-0000-0000E4D70000}"/>
    <cellStyle name="Note 2 3 3 2" xfId="1680" xr:uid="{00000000-0005-0000-0000-0000E5D70000}"/>
    <cellStyle name="Note 2 3 3 2 2" xfId="1681" xr:uid="{00000000-0005-0000-0000-0000E6D70000}"/>
    <cellStyle name="Note 2 3 3 3" xfId="1682" xr:uid="{00000000-0005-0000-0000-0000E7D70000}"/>
    <cellStyle name="Note 2 3 3 3 2" xfId="55860" xr:uid="{00000000-0005-0000-0000-0000E8D70000}"/>
    <cellStyle name="Note 2 3 3 4" xfId="55861" xr:uid="{00000000-0005-0000-0000-0000E9D70000}"/>
    <cellStyle name="Note 2 3 3 5" xfId="55862" xr:uid="{00000000-0005-0000-0000-0000EAD70000}"/>
    <cellStyle name="Note 2 3 4" xfId="1683" xr:uid="{00000000-0005-0000-0000-0000EBD70000}"/>
    <cellStyle name="Note 2 3 4 2" xfId="1684" xr:uid="{00000000-0005-0000-0000-0000ECD70000}"/>
    <cellStyle name="Note 2 3 4 2 2" xfId="1685" xr:uid="{00000000-0005-0000-0000-0000EDD70000}"/>
    <cellStyle name="Note 2 3 4 3" xfId="1686" xr:uid="{00000000-0005-0000-0000-0000EED70000}"/>
    <cellStyle name="Note 2 3 4 3 2" xfId="55863" xr:uid="{00000000-0005-0000-0000-0000EFD70000}"/>
    <cellStyle name="Note 2 3 4 4" xfId="55864" xr:uid="{00000000-0005-0000-0000-0000F0D70000}"/>
    <cellStyle name="Note 2 3 4 5" xfId="55865" xr:uid="{00000000-0005-0000-0000-0000F1D70000}"/>
    <cellStyle name="Note 2 3 5" xfId="1687" xr:uid="{00000000-0005-0000-0000-0000F2D70000}"/>
    <cellStyle name="Note 2 3 5 2" xfId="1688" xr:uid="{00000000-0005-0000-0000-0000F3D70000}"/>
    <cellStyle name="Note 2 3 5 2 2" xfId="55866" xr:uid="{00000000-0005-0000-0000-0000F4D70000}"/>
    <cellStyle name="Note 2 3 6" xfId="1689" xr:uid="{00000000-0005-0000-0000-0000F5D70000}"/>
    <cellStyle name="Note 2 3 6 2" xfId="55867" xr:uid="{00000000-0005-0000-0000-0000F6D70000}"/>
    <cellStyle name="Note 2 3 7" xfId="55868" xr:uid="{00000000-0005-0000-0000-0000F7D70000}"/>
    <cellStyle name="Note 2 3 7 2" xfId="55869" xr:uid="{00000000-0005-0000-0000-0000F8D70000}"/>
    <cellStyle name="Note 2 3_T-straight with PEDs adjustor" xfId="55870" xr:uid="{00000000-0005-0000-0000-0000F9D70000}"/>
    <cellStyle name="Note 2 4" xfId="1690" xr:uid="{00000000-0005-0000-0000-0000FAD70000}"/>
    <cellStyle name="Note 2 4 2" xfId="1691" xr:uid="{00000000-0005-0000-0000-0000FBD70000}"/>
    <cellStyle name="Note 2 4 2 2" xfId="55871" xr:uid="{00000000-0005-0000-0000-0000FCD70000}"/>
    <cellStyle name="Note 2 4 2 3" xfId="55872" xr:uid="{00000000-0005-0000-0000-0000FDD70000}"/>
    <cellStyle name="Note 2 4 3" xfId="1692" xr:uid="{00000000-0005-0000-0000-0000FED70000}"/>
    <cellStyle name="Note 2 4_T-straight with PEDs adjustor" xfId="55873" xr:uid="{00000000-0005-0000-0000-0000FFD70000}"/>
    <cellStyle name="Note 2 5" xfId="1693" xr:uid="{00000000-0005-0000-0000-000000D80000}"/>
    <cellStyle name="Note 2 5 10" xfId="55874" xr:uid="{00000000-0005-0000-0000-000001D80000}"/>
    <cellStyle name="Note 2 5 10 2" xfId="55875" xr:uid="{00000000-0005-0000-0000-000002D80000}"/>
    <cellStyle name="Note 2 5 10 2 2" xfId="55876" xr:uid="{00000000-0005-0000-0000-000003D80000}"/>
    <cellStyle name="Note 2 5 10 2 2 2" xfId="55877" xr:uid="{00000000-0005-0000-0000-000004D80000}"/>
    <cellStyle name="Note 2 5 10 2 2 3" xfId="55878" xr:uid="{00000000-0005-0000-0000-000005D80000}"/>
    <cellStyle name="Note 2 5 10 2 2 4" xfId="55879" xr:uid="{00000000-0005-0000-0000-000006D80000}"/>
    <cellStyle name="Note 2 5 10 2 2 5" xfId="55880" xr:uid="{00000000-0005-0000-0000-000007D80000}"/>
    <cellStyle name="Note 2 5 10 2 3" xfId="55881" xr:uid="{00000000-0005-0000-0000-000008D80000}"/>
    <cellStyle name="Note 2 5 10 2 3 2" xfId="55882" xr:uid="{00000000-0005-0000-0000-000009D80000}"/>
    <cellStyle name="Note 2 5 10 2 3 3" xfId="55883" xr:uid="{00000000-0005-0000-0000-00000AD80000}"/>
    <cellStyle name="Note 2 5 10 2 3 4" xfId="55884" xr:uid="{00000000-0005-0000-0000-00000BD80000}"/>
    <cellStyle name="Note 2 5 10 2 3 5" xfId="55885" xr:uid="{00000000-0005-0000-0000-00000CD80000}"/>
    <cellStyle name="Note 2 5 10 2 4" xfId="55886" xr:uid="{00000000-0005-0000-0000-00000DD80000}"/>
    <cellStyle name="Note 2 5 10 2 4 2" xfId="55887" xr:uid="{00000000-0005-0000-0000-00000ED80000}"/>
    <cellStyle name="Note 2 5 10 2 5" xfId="55888" xr:uid="{00000000-0005-0000-0000-00000FD80000}"/>
    <cellStyle name="Note 2 5 10 2 5 2" xfId="55889" xr:uid="{00000000-0005-0000-0000-000010D80000}"/>
    <cellStyle name="Note 2 5 10 2 6" xfId="55890" xr:uid="{00000000-0005-0000-0000-000011D80000}"/>
    <cellStyle name="Note 2 5 10 2 6 2" xfId="55891" xr:uid="{00000000-0005-0000-0000-000012D80000}"/>
    <cellStyle name="Note 2 5 10 2 7" xfId="55892" xr:uid="{00000000-0005-0000-0000-000013D80000}"/>
    <cellStyle name="Note 2 5 10 3" xfId="55893" xr:uid="{00000000-0005-0000-0000-000014D80000}"/>
    <cellStyle name="Note 2 5 10 3 2" xfId="55894" xr:uid="{00000000-0005-0000-0000-000015D80000}"/>
    <cellStyle name="Note 2 5 10 3 3" xfId="55895" xr:uid="{00000000-0005-0000-0000-000016D80000}"/>
    <cellStyle name="Note 2 5 10 3 4" xfId="55896" xr:uid="{00000000-0005-0000-0000-000017D80000}"/>
    <cellStyle name="Note 2 5 10 3 5" xfId="55897" xr:uid="{00000000-0005-0000-0000-000018D80000}"/>
    <cellStyle name="Note 2 5 10 4" xfId="55898" xr:uid="{00000000-0005-0000-0000-000019D80000}"/>
    <cellStyle name="Note 2 5 10 4 2" xfId="55899" xr:uid="{00000000-0005-0000-0000-00001AD80000}"/>
    <cellStyle name="Note 2 5 10 4 3" xfId="55900" xr:uid="{00000000-0005-0000-0000-00001BD80000}"/>
    <cellStyle name="Note 2 5 10 4 4" xfId="55901" xr:uid="{00000000-0005-0000-0000-00001CD80000}"/>
    <cellStyle name="Note 2 5 10 4 5" xfId="55902" xr:uid="{00000000-0005-0000-0000-00001DD80000}"/>
    <cellStyle name="Note 2 5 10 5" xfId="55903" xr:uid="{00000000-0005-0000-0000-00001ED80000}"/>
    <cellStyle name="Note 2 5 10 5 2" xfId="55904" xr:uid="{00000000-0005-0000-0000-00001FD80000}"/>
    <cellStyle name="Note 2 5 10 6" xfId="55905" xr:uid="{00000000-0005-0000-0000-000020D80000}"/>
    <cellStyle name="Note 2 5 10 6 2" xfId="55906" xr:uid="{00000000-0005-0000-0000-000021D80000}"/>
    <cellStyle name="Note 2 5 10 7" xfId="55907" xr:uid="{00000000-0005-0000-0000-000022D80000}"/>
    <cellStyle name="Note 2 5 10 7 2" xfId="55908" xr:uid="{00000000-0005-0000-0000-000023D80000}"/>
    <cellStyle name="Note 2 5 10 8" xfId="55909" xr:uid="{00000000-0005-0000-0000-000024D80000}"/>
    <cellStyle name="Note 2 5 11" xfId="55910" xr:uid="{00000000-0005-0000-0000-000025D80000}"/>
    <cellStyle name="Note 2 5 11 2" xfId="55911" xr:uid="{00000000-0005-0000-0000-000026D80000}"/>
    <cellStyle name="Note 2 5 11 2 2" xfId="55912" xr:uid="{00000000-0005-0000-0000-000027D80000}"/>
    <cellStyle name="Note 2 5 11 2 2 2" xfId="55913" xr:uid="{00000000-0005-0000-0000-000028D80000}"/>
    <cellStyle name="Note 2 5 11 2 2 3" xfId="55914" xr:uid="{00000000-0005-0000-0000-000029D80000}"/>
    <cellStyle name="Note 2 5 11 2 2 4" xfId="55915" xr:uid="{00000000-0005-0000-0000-00002AD80000}"/>
    <cellStyle name="Note 2 5 11 2 2 5" xfId="55916" xr:uid="{00000000-0005-0000-0000-00002BD80000}"/>
    <cellStyle name="Note 2 5 11 2 3" xfId="55917" xr:uid="{00000000-0005-0000-0000-00002CD80000}"/>
    <cellStyle name="Note 2 5 11 2 3 2" xfId="55918" xr:uid="{00000000-0005-0000-0000-00002DD80000}"/>
    <cellStyle name="Note 2 5 11 2 3 3" xfId="55919" xr:uid="{00000000-0005-0000-0000-00002ED80000}"/>
    <cellStyle name="Note 2 5 11 2 3 4" xfId="55920" xr:uid="{00000000-0005-0000-0000-00002FD80000}"/>
    <cellStyle name="Note 2 5 11 2 3 5" xfId="55921" xr:uid="{00000000-0005-0000-0000-000030D80000}"/>
    <cellStyle name="Note 2 5 11 2 4" xfId="55922" xr:uid="{00000000-0005-0000-0000-000031D80000}"/>
    <cellStyle name="Note 2 5 11 2 4 2" xfId="55923" xr:uid="{00000000-0005-0000-0000-000032D80000}"/>
    <cellStyle name="Note 2 5 11 2 5" xfId="55924" xr:uid="{00000000-0005-0000-0000-000033D80000}"/>
    <cellStyle name="Note 2 5 11 2 5 2" xfId="55925" xr:uid="{00000000-0005-0000-0000-000034D80000}"/>
    <cellStyle name="Note 2 5 11 2 6" xfId="55926" xr:uid="{00000000-0005-0000-0000-000035D80000}"/>
    <cellStyle name="Note 2 5 11 2 6 2" xfId="55927" xr:uid="{00000000-0005-0000-0000-000036D80000}"/>
    <cellStyle name="Note 2 5 11 2 7" xfId="55928" xr:uid="{00000000-0005-0000-0000-000037D80000}"/>
    <cellStyle name="Note 2 5 11 3" xfId="55929" xr:uid="{00000000-0005-0000-0000-000038D80000}"/>
    <cellStyle name="Note 2 5 11 3 2" xfId="55930" xr:uid="{00000000-0005-0000-0000-000039D80000}"/>
    <cellStyle name="Note 2 5 11 3 3" xfId="55931" xr:uid="{00000000-0005-0000-0000-00003AD80000}"/>
    <cellStyle name="Note 2 5 11 3 4" xfId="55932" xr:uid="{00000000-0005-0000-0000-00003BD80000}"/>
    <cellStyle name="Note 2 5 11 3 5" xfId="55933" xr:uid="{00000000-0005-0000-0000-00003CD80000}"/>
    <cellStyle name="Note 2 5 11 4" xfId="55934" xr:uid="{00000000-0005-0000-0000-00003DD80000}"/>
    <cellStyle name="Note 2 5 11 4 2" xfId="55935" xr:uid="{00000000-0005-0000-0000-00003ED80000}"/>
    <cellStyle name="Note 2 5 11 4 3" xfId="55936" xr:uid="{00000000-0005-0000-0000-00003FD80000}"/>
    <cellStyle name="Note 2 5 11 4 4" xfId="55937" xr:uid="{00000000-0005-0000-0000-000040D80000}"/>
    <cellStyle name="Note 2 5 11 4 5" xfId="55938" xr:uid="{00000000-0005-0000-0000-000041D80000}"/>
    <cellStyle name="Note 2 5 11 5" xfId="55939" xr:uid="{00000000-0005-0000-0000-000042D80000}"/>
    <cellStyle name="Note 2 5 11 5 2" xfId="55940" xr:uid="{00000000-0005-0000-0000-000043D80000}"/>
    <cellStyle name="Note 2 5 11 6" xfId="55941" xr:uid="{00000000-0005-0000-0000-000044D80000}"/>
    <cellStyle name="Note 2 5 11 6 2" xfId="55942" xr:uid="{00000000-0005-0000-0000-000045D80000}"/>
    <cellStyle name="Note 2 5 11 7" xfId="55943" xr:uid="{00000000-0005-0000-0000-000046D80000}"/>
    <cellStyle name="Note 2 5 11 7 2" xfId="55944" xr:uid="{00000000-0005-0000-0000-000047D80000}"/>
    <cellStyle name="Note 2 5 11 8" xfId="55945" xr:uid="{00000000-0005-0000-0000-000048D80000}"/>
    <cellStyle name="Note 2 5 12" xfId="55946" xr:uid="{00000000-0005-0000-0000-000049D80000}"/>
    <cellStyle name="Note 2 5 12 2" xfId="55947" xr:uid="{00000000-0005-0000-0000-00004AD80000}"/>
    <cellStyle name="Note 2 5 12 2 2" xfId="55948" xr:uid="{00000000-0005-0000-0000-00004BD80000}"/>
    <cellStyle name="Note 2 5 12 2 2 2" xfId="55949" xr:uid="{00000000-0005-0000-0000-00004CD80000}"/>
    <cellStyle name="Note 2 5 12 2 2 3" xfId="55950" xr:uid="{00000000-0005-0000-0000-00004DD80000}"/>
    <cellStyle name="Note 2 5 12 2 2 4" xfId="55951" xr:uid="{00000000-0005-0000-0000-00004ED80000}"/>
    <cellStyle name="Note 2 5 12 2 2 5" xfId="55952" xr:uid="{00000000-0005-0000-0000-00004FD80000}"/>
    <cellStyle name="Note 2 5 12 2 3" xfId="55953" xr:uid="{00000000-0005-0000-0000-000050D80000}"/>
    <cellStyle name="Note 2 5 12 2 3 2" xfId="55954" xr:uid="{00000000-0005-0000-0000-000051D80000}"/>
    <cellStyle name="Note 2 5 12 2 3 3" xfId="55955" xr:uid="{00000000-0005-0000-0000-000052D80000}"/>
    <cellStyle name="Note 2 5 12 2 3 4" xfId="55956" xr:uid="{00000000-0005-0000-0000-000053D80000}"/>
    <cellStyle name="Note 2 5 12 2 3 5" xfId="55957" xr:uid="{00000000-0005-0000-0000-000054D80000}"/>
    <cellStyle name="Note 2 5 12 2 4" xfId="55958" xr:uid="{00000000-0005-0000-0000-000055D80000}"/>
    <cellStyle name="Note 2 5 12 2 4 2" xfId="55959" xr:uid="{00000000-0005-0000-0000-000056D80000}"/>
    <cellStyle name="Note 2 5 12 2 5" xfId="55960" xr:uid="{00000000-0005-0000-0000-000057D80000}"/>
    <cellStyle name="Note 2 5 12 2 5 2" xfId="55961" xr:uid="{00000000-0005-0000-0000-000058D80000}"/>
    <cellStyle name="Note 2 5 12 2 6" xfId="55962" xr:uid="{00000000-0005-0000-0000-000059D80000}"/>
    <cellStyle name="Note 2 5 12 2 6 2" xfId="55963" xr:uid="{00000000-0005-0000-0000-00005AD80000}"/>
    <cellStyle name="Note 2 5 12 2 7" xfId="55964" xr:uid="{00000000-0005-0000-0000-00005BD80000}"/>
    <cellStyle name="Note 2 5 12 3" xfId="55965" xr:uid="{00000000-0005-0000-0000-00005CD80000}"/>
    <cellStyle name="Note 2 5 12 3 2" xfId="55966" xr:uid="{00000000-0005-0000-0000-00005DD80000}"/>
    <cellStyle name="Note 2 5 12 3 3" xfId="55967" xr:uid="{00000000-0005-0000-0000-00005ED80000}"/>
    <cellStyle name="Note 2 5 12 3 4" xfId="55968" xr:uid="{00000000-0005-0000-0000-00005FD80000}"/>
    <cellStyle name="Note 2 5 12 3 5" xfId="55969" xr:uid="{00000000-0005-0000-0000-000060D80000}"/>
    <cellStyle name="Note 2 5 12 4" xfId="55970" xr:uid="{00000000-0005-0000-0000-000061D80000}"/>
    <cellStyle name="Note 2 5 12 4 2" xfId="55971" xr:uid="{00000000-0005-0000-0000-000062D80000}"/>
    <cellStyle name="Note 2 5 12 4 3" xfId="55972" xr:uid="{00000000-0005-0000-0000-000063D80000}"/>
    <cellStyle name="Note 2 5 12 4 4" xfId="55973" xr:uid="{00000000-0005-0000-0000-000064D80000}"/>
    <cellStyle name="Note 2 5 12 4 5" xfId="55974" xr:uid="{00000000-0005-0000-0000-000065D80000}"/>
    <cellStyle name="Note 2 5 12 5" xfId="55975" xr:uid="{00000000-0005-0000-0000-000066D80000}"/>
    <cellStyle name="Note 2 5 12 5 2" xfId="55976" xr:uid="{00000000-0005-0000-0000-000067D80000}"/>
    <cellStyle name="Note 2 5 12 6" xfId="55977" xr:uid="{00000000-0005-0000-0000-000068D80000}"/>
    <cellStyle name="Note 2 5 12 6 2" xfId="55978" xr:uid="{00000000-0005-0000-0000-000069D80000}"/>
    <cellStyle name="Note 2 5 12 7" xfId="55979" xr:uid="{00000000-0005-0000-0000-00006AD80000}"/>
    <cellStyle name="Note 2 5 12 7 2" xfId="55980" xr:uid="{00000000-0005-0000-0000-00006BD80000}"/>
    <cellStyle name="Note 2 5 12 8" xfId="55981" xr:uid="{00000000-0005-0000-0000-00006CD80000}"/>
    <cellStyle name="Note 2 5 13" xfId="55982" xr:uid="{00000000-0005-0000-0000-00006DD80000}"/>
    <cellStyle name="Note 2 5 13 2" xfId="55983" xr:uid="{00000000-0005-0000-0000-00006ED80000}"/>
    <cellStyle name="Note 2 5 13 2 2" xfId="55984" xr:uid="{00000000-0005-0000-0000-00006FD80000}"/>
    <cellStyle name="Note 2 5 13 2 2 2" xfId="55985" xr:uid="{00000000-0005-0000-0000-000070D80000}"/>
    <cellStyle name="Note 2 5 13 2 2 3" xfId="55986" xr:uid="{00000000-0005-0000-0000-000071D80000}"/>
    <cellStyle name="Note 2 5 13 2 2 4" xfId="55987" xr:uid="{00000000-0005-0000-0000-000072D80000}"/>
    <cellStyle name="Note 2 5 13 2 2 5" xfId="55988" xr:uid="{00000000-0005-0000-0000-000073D80000}"/>
    <cellStyle name="Note 2 5 13 2 3" xfId="55989" xr:uid="{00000000-0005-0000-0000-000074D80000}"/>
    <cellStyle name="Note 2 5 13 2 3 2" xfId="55990" xr:uid="{00000000-0005-0000-0000-000075D80000}"/>
    <cellStyle name="Note 2 5 13 2 3 3" xfId="55991" xr:uid="{00000000-0005-0000-0000-000076D80000}"/>
    <cellStyle name="Note 2 5 13 2 3 4" xfId="55992" xr:uid="{00000000-0005-0000-0000-000077D80000}"/>
    <cellStyle name="Note 2 5 13 2 3 5" xfId="55993" xr:uid="{00000000-0005-0000-0000-000078D80000}"/>
    <cellStyle name="Note 2 5 13 2 4" xfId="55994" xr:uid="{00000000-0005-0000-0000-000079D80000}"/>
    <cellStyle name="Note 2 5 13 2 4 2" xfId="55995" xr:uid="{00000000-0005-0000-0000-00007AD80000}"/>
    <cellStyle name="Note 2 5 13 2 5" xfId="55996" xr:uid="{00000000-0005-0000-0000-00007BD80000}"/>
    <cellStyle name="Note 2 5 13 2 5 2" xfId="55997" xr:uid="{00000000-0005-0000-0000-00007CD80000}"/>
    <cellStyle name="Note 2 5 13 2 6" xfId="55998" xr:uid="{00000000-0005-0000-0000-00007DD80000}"/>
    <cellStyle name="Note 2 5 13 2 6 2" xfId="55999" xr:uid="{00000000-0005-0000-0000-00007ED80000}"/>
    <cellStyle name="Note 2 5 13 2 7" xfId="56000" xr:uid="{00000000-0005-0000-0000-00007FD80000}"/>
    <cellStyle name="Note 2 5 13 3" xfId="56001" xr:uid="{00000000-0005-0000-0000-000080D80000}"/>
    <cellStyle name="Note 2 5 13 3 2" xfId="56002" xr:uid="{00000000-0005-0000-0000-000081D80000}"/>
    <cellStyle name="Note 2 5 13 3 3" xfId="56003" xr:uid="{00000000-0005-0000-0000-000082D80000}"/>
    <cellStyle name="Note 2 5 13 3 4" xfId="56004" xr:uid="{00000000-0005-0000-0000-000083D80000}"/>
    <cellStyle name="Note 2 5 13 3 5" xfId="56005" xr:uid="{00000000-0005-0000-0000-000084D80000}"/>
    <cellStyle name="Note 2 5 13 4" xfId="56006" xr:uid="{00000000-0005-0000-0000-000085D80000}"/>
    <cellStyle name="Note 2 5 13 4 2" xfId="56007" xr:uid="{00000000-0005-0000-0000-000086D80000}"/>
    <cellStyle name="Note 2 5 13 4 3" xfId="56008" xr:uid="{00000000-0005-0000-0000-000087D80000}"/>
    <cellStyle name="Note 2 5 13 4 4" xfId="56009" xr:uid="{00000000-0005-0000-0000-000088D80000}"/>
    <cellStyle name="Note 2 5 13 4 5" xfId="56010" xr:uid="{00000000-0005-0000-0000-000089D80000}"/>
    <cellStyle name="Note 2 5 13 5" xfId="56011" xr:uid="{00000000-0005-0000-0000-00008AD80000}"/>
    <cellStyle name="Note 2 5 13 5 2" xfId="56012" xr:uid="{00000000-0005-0000-0000-00008BD80000}"/>
    <cellStyle name="Note 2 5 13 6" xfId="56013" xr:uid="{00000000-0005-0000-0000-00008CD80000}"/>
    <cellStyle name="Note 2 5 13 6 2" xfId="56014" xr:uid="{00000000-0005-0000-0000-00008DD80000}"/>
    <cellStyle name="Note 2 5 13 7" xfId="56015" xr:uid="{00000000-0005-0000-0000-00008ED80000}"/>
    <cellStyle name="Note 2 5 13 7 2" xfId="56016" xr:uid="{00000000-0005-0000-0000-00008FD80000}"/>
    <cellStyle name="Note 2 5 13 8" xfId="56017" xr:uid="{00000000-0005-0000-0000-000090D80000}"/>
    <cellStyle name="Note 2 5 14" xfId="56018" xr:uid="{00000000-0005-0000-0000-000091D80000}"/>
    <cellStyle name="Note 2 5 14 2" xfId="56019" xr:uid="{00000000-0005-0000-0000-000092D80000}"/>
    <cellStyle name="Note 2 5 14 2 2" xfId="56020" xr:uid="{00000000-0005-0000-0000-000093D80000}"/>
    <cellStyle name="Note 2 5 14 2 2 2" xfId="56021" xr:uid="{00000000-0005-0000-0000-000094D80000}"/>
    <cellStyle name="Note 2 5 14 2 2 3" xfId="56022" xr:uid="{00000000-0005-0000-0000-000095D80000}"/>
    <cellStyle name="Note 2 5 14 2 2 4" xfId="56023" xr:uid="{00000000-0005-0000-0000-000096D80000}"/>
    <cellStyle name="Note 2 5 14 2 2 5" xfId="56024" xr:uid="{00000000-0005-0000-0000-000097D80000}"/>
    <cellStyle name="Note 2 5 14 2 3" xfId="56025" xr:uid="{00000000-0005-0000-0000-000098D80000}"/>
    <cellStyle name="Note 2 5 14 2 3 2" xfId="56026" xr:uid="{00000000-0005-0000-0000-000099D80000}"/>
    <cellStyle name="Note 2 5 14 2 3 3" xfId="56027" xr:uid="{00000000-0005-0000-0000-00009AD80000}"/>
    <cellStyle name="Note 2 5 14 2 3 4" xfId="56028" xr:uid="{00000000-0005-0000-0000-00009BD80000}"/>
    <cellStyle name="Note 2 5 14 2 3 5" xfId="56029" xr:uid="{00000000-0005-0000-0000-00009CD80000}"/>
    <cellStyle name="Note 2 5 14 2 4" xfId="56030" xr:uid="{00000000-0005-0000-0000-00009DD80000}"/>
    <cellStyle name="Note 2 5 14 2 4 2" xfId="56031" xr:uid="{00000000-0005-0000-0000-00009ED80000}"/>
    <cellStyle name="Note 2 5 14 2 5" xfId="56032" xr:uid="{00000000-0005-0000-0000-00009FD80000}"/>
    <cellStyle name="Note 2 5 14 2 5 2" xfId="56033" xr:uid="{00000000-0005-0000-0000-0000A0D80000}"/>
    <cellStyle name="Note 2 5 14 2 6" xfId="56034" xr:uid="{00000000-0005-0000-0000-0000A1D80000}"/>
    <cellStyle name="Note 2 5 14 2 6 2" xfId="56035" xr:uid="{00000000-0005-0000-0000-0000A2D80000}"/>
    <cellStyle name="Note 2 5 14 2 7" xfId="56036" xr:uid="{00000000-0005-0000-0000-0000A3D80000}"/>
    <cellStyle name="Note 2 5 14 3" xfId="56037" xr:uid="{00000000-0005-0000-0000-0000A4D80000}"/>
    <cellStyle name="Note 2 5 14 3 2" xfId="56038" xr:uid="{00000000-0005-0000-0000-0000A5D80000}"/>
    <cellStyle name="Note 2 5 14 3 3" xfId="56039" xr:uid="{00000000-0005-0000-0000-0000A6D80000}"/>
    <cellStyle name="Note 2 5 14 3 4" xfId="56040" xr:uid="{00000000-0005-0000-0000-0000A7D80000}"/>
    <cellStyle name="Note 2 5 14 3 5" xfId="56041" xr:uid="{00000000-0005-0000-0000-0000A8D80000}"/>
    <cellStyle name="Note 2 5 14 4" xfId="56042" xr:uid="{00000000-0005-0000-0000-0000A9D80000}"/>
    <cellStyle name="Note 2 5 14 4 2" xfId="56043" xr:uid="{00000000-0005-0000-0000-0000AAD80000}"/>
    <cellStyle name="Note 2 5 14 4 3" xfId="56044" xr:uid="{00000000-0005-0000-0000-0000ABD80000}"/>
    <cellStyle name="Note 2 5 14 4 4" xfId="56045" xr:uid="{00000000-0005-0000-0000-0000ACD80000}"/>
    <cellStyle name="Note 2 5 14 4 5" xfId="56046" xr:uid="{00000000-0005-0000-0000-0000ADD80000}"/>
    <cellStyle name="Note 2 5 14 5" xfId="56047" xr:uid="{00000000-0005-0000-0000-0000AED80000}"/>
    <cellStyle name="Note 2 5 14 5 2" xfId="56048" xr:uid="{00000000-0005-0000-0000-0000AFD80000}"/>
    <cellStyle name="Note 2 5 14 6" xfId="56049" xr:uid="{00000000-0005-0000-0000-0000B0D80000}"/>
    <cellStyle name="Note 2 5 14 6 2" xfId="56050" xr:uid="{00000000-0005-0000-0000-0000B1D80000}"/>
    <cellStyle name="Note 2 5 14 7" xfId="56051" xr:uid="{00000000-0005-0000-0000-0000B2D80000}"/>
    <cellStyle name="Note 2 5 14 7 2" xfId="56052" xr:uid="{00000000-0005-0000-0000-0000B3D80000}"/>
    <cellStyle name="Note 2 5 14 8" xfId="56053" xr:uid="{00000000-0005-0000-0000-0000B4D80000}"/>
    <cellStyle name="Note 2 5 15" xfId="56054" xr:uid="{00000000-0005-0000-0000-0000B5D80000}"/>
    <cellStyle name="Note 2 5 15 2" xfId="56055" xr:uid="{00000000-0005-0000-0000-0000B6D80000}"/>
    <cellStyle name="Note 2 5 15 2 2" xfId="56056" xr:uid="{00000000-0005-0000-0000-0000B7D80000}"/>
    <cellStyle name="Note 2 5 15 2 3" xfId="56057" xr:uid="{00000000-0005-0000-0000-0000B8D80000}"/>
    <cellStyle name="Note 2 5 15 2 4" xfId="56058" xr:uid="{00000000-0005-0000-0000-0000B9D80000}"/>
    <cellStyle name="Note 2 5 15 2 5" xfId="56059" xr:uid="{00000000-0005-0000-0000-0000BAD80000}"/>
    <cellStyle name="Note 2 5 15 3" xfId="56060" xr:uid="{00000000-0005-0000-0000-0000BBD80000}"/>
    <cellStyle name="Note 2 5 15 3 2" xfId="56061" xr:uid="{00000000-0005-0000-0000-0000BCD80000}"/>
    <cellStyle name="Note 2 5 15 3 3" xfId="56062" xr:uid="{00000000-0005-0000-0000-0000BDD80000}"/>
    <cellStyle name="Note 2 5 15 3 4" xfId="56063" xr:uid="{00000000-0005-0000-0000-0000BED80000}"/>
    <cellStyle name="Note 2 5 15 3 5" xfId="56064" xr:uid="{00000000-0005-0000-0000-0000BFD80000}"/>
    <cellStyle name="Note 2 5 15 4" xfId="56065" xr:uid="{00000000-0005-0000-0000-0000C0D80000}"/>
    <cellStyle name="Note 2 5 15 4 2" xfId="56066" xr:uid="{00000000-0005-0000-0000-0000C1D80000}"/>
    <cellStyle name="Note 2 5 15 5" xfId="56067" xr:uid="{00000000-0005-0000-0000-0000C2D80000}"/>
    <cellStyle name="Note 2 5 15 5 2" xfId="56068" xr:uid="{00000000-0005-0000-0000-0000C3D80000}"/>
    <cellStyle name="Note 2 5 15 6" xfId="56069" xr:uid="{00000000-0005-0000-0000-0000C4D80000}"/>
    <cellStyle name="Note 2 5 15 6 2" xfId="56070" xr:uid="{00000000-0005-0000-0000-0000C5D80000}"/>
    <cellStyle name="Note 2 5 15 7" xfId="56071" xr:uid="{00000000-0005-0000-0000-0000C6D80000}"/>
    <cellStyle name="Note 2 5 16" xfId="56072" xr:uid="{00000000-0005-0000-0000-0000C7D80000}"/>
    <cellStyle name="Note 2 5 16 2" xfId="56073" xr:uid="{00000000-0005-0000-0000-0000C8D80000}"/>
    <cellStyle name="Note 2 5 16 3" xfId="56074" xr:uid="{00000000-0005-0000-0000-0000C9D80000}"/>
    <cellStyle name="Note 2 5 16 4" xfId="56075" xr:uid="{00000000-0005-0000-0000-0000CAD80000}"/>
    <cellStyle name="Note 2 5 16 5" xfId="56076" xr:uid="{00000000-0005-0000-0000-0000CBD80000}"/>
    <cellStyle name="Note 2 5 17" xfId="56077" xr:uid="{00000000-0005-0000-0000-0000CCD80000}"/>
    <cellStyle name="Note 2 5 17 2" xfId="56078" xr:uid="{00000000-0005-0000-0000-0000CDD80000}"/>
    <cellStyle name="Note 2 5 17 3" xfId="56079" xr:uid="{00000000-0005-0000-0000-0000CED80000}"/>
    <cellStyle name="Note 2 5 17 4" xfId="56080" xr:uid="{00000000-0005-0000-0000-0000CFD80000}"/>
    <cellStyle name="Note 2 5 17 5" xfId="56081" xr:uid="{00000000-0005-0000-0000-0000D0D80000}"/>
    <cellStyle name="Note 2 5 18" xfId="56082" xr:uid="{00000000-0005-0000-0000-0000D1D80000}"/>
    <cellStyle name="Note 2 5 18 2" xfId="56083" xr:uid="{00000000-0005-0000-0000-0000D2D80000}"/>
    <cellStyle name="Note 2 5 19" xfId="56084" xr:uid="{00000000-0005-0000-0000-0000D3D80000}"/>
    <cellStyle name="Note 2 5 19 2" xfId="56085" xr:uid="{00000000-0005-0000-0000-0000D4D80000}"/>
    <cellStyle name="Note 2 5 2" xfId="1694" xr:uid="{00000000-0005-0000-0000-0000D5D80000}"/>
    <cellStyle name="Note 2 5 2 2" xfId="1695" xr:uid="{00000000-0005-0000-0000-0000D6D80000}"/>
    <cellStyle name="Note 2 5 2 2 2" xfId="1696" xr:uid="{00000000-0005-0000-0000-0000D7D80000}"/>
    <cellStyle name="Note 2 5 2 2 2 2" xfId="56086" xr:uid="{00000000-0005-0000-0000-0000D8D80000}"/>
    <cellStyle name="Note 2 5 2 2 2 3" xfId="56087" xr:uid="{00000000-0005-0000-0000-0000D9D80000}"/>
    <cellStyle name="Note 2 5 2 2 2 4" xfId="56088" xr:uid="{00000000-0005-0000-0000-0000DAD80000}"/>
    <cellStyle name="Note 2 5 2 2 2 5" xfId="56089" xr:uid="{00000000-0005-0000-0000-0000DBD80000}"/>
    <cellStyle name="Note 2 5 2 2 3" xfId="56090" xr:uid="{00000000-0005-0000-0000-0000DCD80000}"/>
    <cellStyle name="Note 2 5 2 2 3 2" xfId="56091" xr:uid="{00000000-0005-0000-0000-0000DDD80000}"/>
    <cellStyle name="Note 2 5 2 2 3 3" xfId="56092" xr:uid="{00000000-0005-0000-0000-0000DED80000}"/>
    <cellStyle name="Note 2 5 2 2 3 4" xfId="56093" xr:uid="{00000000-0005-0000-0000-0000DFD80000}"/>
    <cellStyle name="Note 2 5 2 2 3 5" xfId="56094" xr:uid="{00000000-0005-0000-0000-0000E0D80000}"/>
    <cellStyle name="Note 2 5 2 2 4" xfId="56095" xr:uid="{00000000-0005-0000-0000-0000E1D80000}"/>
    <cellStyle name="Note 2 5 2 2 4 2" xfId="56096" xr:uid="{00000000-0005-0000-0000-0000E2D80000}"/>
    <cellStyle name="Note 2 5 2 2 5" xfId="56097" xr:uid="{00000000-0005-0000-0000-0000E3D80000}"/>
    <cellStyle name="Note 2 5 2 2 5 2" xfId="56098" xr:uid="{00000000-0005-0000-0000-0000E4D80000}"/>
    <cellStyle name="Note 2 5 2 2 6" xfId="56099" xr:uid="{00000000-0005-0000-0000-0000E5D80000}"/>
    <cellStyle name="Note 2 5 2 2 6 2" xfId="56100" xr:uid="{00000000-0005-0000-0000-0000E6D80000}"/>
    <cellStyle name="Note 2 5 2 2 7" xfId="56101" xr:uid="{00000000-0005-0000-0000-0000E7D80000}"/>
    <cellStyle name="Note 2 5 2 3" xfId="1697" xr:uid="{00000000-0005-0000-0000-0000E8D80000}"/>
    <cellStyle name="Note 2 5 2 3 2" xfId="56102" xr:uid="{00000000-0005-0000-0000-0000E9D80000}"/>
    <cellStyle name="Note 2 5 2 3 3" xfId="56103" xr:uid="{00000000-0005-0000-0000-0000EAD80000}"/>
    <cellStyle name="Note 2 5 2 3 4" xfId="56104" xr:uid="{00000000-0005-0000-0000-0000EBD80000}"/>
    <cellStyle name="Note 2 5 2 3 5" xfId="56105" xr:uid="{00000000-0005-0000-0000-0000ECD80000}"/>
    <cellStyle name="Note 2 5 2 4" xfId="56106" xr:uid="{00000000-0005-0000-0000-0000EDD80000}"/>
    <cellStyle name="Note 2 5 2 4 2" xfId="56107" xr:uid="{00000000-0005-0000-0000-0000EED80000}"/>
    <cellStyle name="Note 2 5 2 4 3" xfId="56108" xr:uid="{00000000-0005-0000-0000-0000EFD80000}"/>
    <cellStyle name="Note 2 5 2 4 4" xfId="56109" xr:uid="{00000000-0005-0000-0000-0000F0D80000}"/>
    <cellStyle name="Note 2 5 2 4 5" xfId="56110" xr:uid="{00000000-0005-0000-0000-0000F1D80000}"/>
    <cellStyle name="Note 2 5 2 5" xfId="56111" xr:uid="{00000000-0005-0000-0000-0000F2D80000}"/>
    <cellStyle name="Note 2 5 2 5 2" xfId="56112" xr:uid="{00000000-0005-0000-0000-0000F3D80000}"/>
    <cellStyle name="Note 2 5 2 6" xfId="56113" xr:uid="{00000000-0005-0000-0000-0000F4D80000}"/>
    <cellStyle name="Note 2 5 2 6 2" xfId="56114" xr:uid="{00000000-0005-0000-0000-0000F5D80000}"/>
    <cellStyle name="Note 2 5 2 7" xfId="56115" xr:uid="{00000000-0005-0000-0000-0000F6D80000}"/>
    <cellStyle name="Note 2 5 2 7 2" xfId="56116" xr:uid="{00000000-0005-0000-0000-0000F7D80000}"/>
    <cellStyle name="Note 2 5 2 8" xfId="56117" xr:uid="{00000000-0005-0000-0000-0000F8D80000}"/>
    <cellStyle name="Note 2 5 20" xfId="56118" xr:uid="{00000000-0005-0000-0000-0000F9D80000}"/>
    <cellStyle name="Note 2 5 20 2" xfId="56119" xr:uid="{00000000-0005-0000-0000-0000FAD80000}"/>
    <cellStyle name="Note 2 5 21" xfId="56120" xr:uid="{00000000-0005-0000-0000-0000FBD80000}"/>
    <cellStyle name="Note 2 5 3" xfId="1698" xr:uid="{00000000-0005-0000-0000-0000FCD80000}"/>
    <cellStyle name="Note 2 5 3 2" xfId="1699" xr:uid="{00000000-0005-0000-0000-0000FDD80000}"/>
    <cellStyle name="Note 2 5 3 2 2" xfId="1700" xr:uid="{00000000-0005-0000-0000-0000FED80000}"/>
    <cellStyle name="Note 2 5 3 2 2 2" xfId="56121" xr:uid="{00000000-0005-0000-0000-0000FFD80000}"/>
    <cellStyle name="Note 2 5 3 2 2 3" xfId="56122" xr:uid="{00000000-0005-0000-0000-000000D90000}"/>
    <cellStyle name="Note 2 5 3 2 2 4" xfId="56123" xr:uid="{00000000-0005-0000-0000-000001D90000}"/>
    <cellStyle name="Note 2 5 3 2 2 5" xfId="56124" xr:uid="{00000000-0005-0000-0000-000002D90000}"/>
    <cellStyle name="Note 2 5 3 2 3" xfId="56125" xr:uid="{00000000-0005-0000-0000-000003D90000}"/>
    <cellStyle name="Note 2 5 3 2 3 2" xfId="56126" xr:uid="{00000000-0005-0000-0000-000004D90000}"/>
    <cellStyle name="Note 2 5 3 2 3 3" xfId="56127" xr:uid="{00000000-0005-0000-0000-000005D90000}"/>
    <cellStyle name="Note 2 5 3 2 3 4" xfId="56128" xr:uid="{00000000-0005-0000-0000-000006D90000}"/>
    <cellStyle name="Note 2 5 3 2 3 5" xfId="56129" xr:uid="{00000000-0005-0000-0000-000007D90000}"/>
    <cellStyle name="Note 2 5 3 2 4" xfId="56130" xr:uid="{00000000-0005-0000-0000-000008D90000}"/>
    <cellStyle name="Note 2 5 3 2 4 2" xfId="56131" xr:uid="{00000000-0005-0000-0000-000009D90000}"/>
    <cellStyle name="Note 2 5 3 2 5" xfId="56132" xr:uid="{00000000-0005-0000-0000-00000AD90000}"/>
    <cellStyle name="Note 2 5 3 2 5 2" xfId="56133" xr:uid="{00000000-0005-0000-0000-00000BD90000}"/>
    <cellStyle name="Note 2 5 3 2 6" xfId="56134" xr:uid="{00000000-0005-0000-0000-00000CD90000}"/>
    <cellStyle name="Note 2 5 3 2 6 2" xfId="56135" xr:uid="{00000000-0005-0000-0000-00000DD90000}"/>
    <cellStyle name="Note 2 5 3 2 7" xfId="56136" xr:uid="{00000000-0005-0000-0000-00000ED90000}"/>
    <cellStyle name="Note 2 5 3 3" xfId="1701" xr:uid="{00000000-0005-0000-0000-00000FD90000}"/>
    <cellStyle name="Note 2 5 3 3 2" xfId="56137" xr:uid="{00000000-0005-0000-0000-000010D90000}"/>
    <cellStyle name="Note 2 5 3 3 3" xfId="56138" xr:uid="{00000000-0005-0000-0000-000011D90000}"/>
    <cellStyle name="Note 2 5 3 3 4" xfId="56139" xr:uid="{00000000-0005-0000-0000-000012D90000}"/>
    <cellStyle name="Note 2 5 3 3 5" xfId="56140" xr:uid="{00000000-0005-0000-0000-000013D90000}"/>
    <cellStyle name="Note 2 5 3 4" xfId="56141" xr:uid="{00000000-0005-0000-0000-000014D90000}"/>
    <cellStyle name="Note 2 5 3 4 2" xfId="56142" xr:uid="{00000000-0005-0000-0000-000015D90000}"/>
    <cellStyle name="Note 2 5 3 4 3" xfId="56143" xr:uid="{00000000-0005-0000-0000-000016D90000}"/>
    <cellStyle name="Note 2 5 3 4 4" xfId="56144" xr:uid="{00000000-0005-0000-0000-000017D90000}"/>
    <cellStyle name="Note 2 5 3 4 5" xfId="56145" xr:uid="{00000000-0005-0000-0000-000018D90000}"/>
    <cellStyle name="Note 2 5 3 5" xfId="56146" xr:uid="{00000000-0005-0000-0000-000019D90000}"/>
    <cellStyle name="Note 2 5 3 5 2" xfId="56147" xr:uid="{00000000-0005-0000-0000-00001AD90000}"/>
    <cellStyle name="Note 2 5 3 6" xfId="56148" xr:uid="{00000000-0005-0000-0000-00001BD90000}"/>
    <cellStyle name="Note 2 5 3 6 2" xfId="56149" xr:uid="{00000000-0005-0000-0000-00001CD90000}"/>
    <cellStyle name="Note 2 5 3 7" xfId="56150" xr:uid="{00000000-0005-0000-0000-00001DD90000}"/>
    <cellStyle name="Note 2 5 3 7 2" xfId="56151" xr:uid="{00000000-0005-0000-0000-00001ED90000}"/>
    <cellStyle name="Note 2 5 3 8" xfId="56152" xr:uid="{00000000-0005-0000-0000-00001FD90000}"/>
    <cellStyle name="Note 2 5 4" xfId="1702" xr:uid="{00000000-0005-0000-0000-000020D90000}"/>
    <cellStyle name="Note 2 5 4 2" xfId="1703" xr:uid="{00000000-0005-0000-0000-000021D90000}"/>
    <cellStyle name="Note 2 5 4 2 2" xfId="1704" xr:uid="{00000000-0005-0000-0000-000022D90000}"/>
    <cellStyle name="Note 2 5 4 2 2 2" xfId="56153" xr:uid="{00000000-0005-0000-0000-000023D90000}"/>
    <cellStyle name="Note 2 5 4 2 2 3" xfId="56154" xr:uid="{00000000-0005-0000-0000-000024D90000}"/>
    <cellStyle name="Note 2 5 4 2 2 4" xfId="56155" xr:uid="{00000000-0005-0000-0000-000025D90000}"/>
    <cellStyle name="Note 2 5 4 2 2 5" xfId="56156" xr:uid="{00000000-0005-0000-0000-000026D90000}"/>
    <cellStyle name="Note 2 5 4 2 3" xfId="56157" xr:uid="{00000000-0005-0000-0000-000027D90000}"/>
    <cellStyle name="Note 2 5 4 2 3 2" xfId="56158" xr:uid="{00000000-0005-0000-0000-000028D90000}"/>
    <cellStyle name="Note 2 5 4 2 3 3" xfId="56159" xr:uid="{00000000-0005-0000-0000-000029D90000}"/>
    <cellStyle name="Note 2 5 4 2 3 4" xfId="56160" xr:uid="{00000000-0005-0000-0000-00002AD90000}"/>
    <cellStyle name="Note 2 5 4 2 3 5" xfId="56161" xr:uid="{00000000-0005-0000-0000-00002BD90000}"/>
    <cellStyle name="Note 2 5 4 2 4" xfId="56162" xr:uid="{00000000-0005-0000-0000-00002CD90000}"/>
    <cellStyle name="Note 2 5 4 2 4 2" xfId="56163" xr:uid="{00000000-0005-0000-0000-00002DD90000}"/>
    <cellStyle name="Note 2 5 4 2 5" xfId="56164" xr:uid="{00000000-0005-0000-0000-00002ED90000}"/>
    <cellStyle name="Note 2 5 4 2 5 2" xfId="56165" xr:uid="{00000000-0005-0000-0000-00002FD90000}"/>
    <cellStyle name="Note 2 5 4 2 6" xfId="56166" xr:uid="{00000000-0005-0000-0000-000030D90000}"/>
    <cellStyle name="Note 2 5 4 2 6 2" xfId="56167" xr:uid="{00000000-0005-0000-0000-000031D90000}"/>
    <cellStyle name="Note 2 5 4 2 7" xfId="56168" xr:uid="{00000000-0005-0000-0000-000032D90000}"/>
    <cellStyle name="Note 2 5 4 3" xfId="1705" xr:uid="{00000000-0005-0000-0000-000033D90000}"/>
    <cellStyle name="Note 2 5 4 3 2" xfId="56169" xr:uid="{00000000-0005-0000-0000-000034D90000}"/>
    <cellStyle name="Note 2 5 4 3 3" xfId="56170" xr:uid="{00000000-0005-0000-0000-000035D90000}"/>
    <cellStyle name="Note 2 5 4 3 4" xfId="56171" xr:uid="{00000000-0005-0000-0000-000036D90000}"/>
    <cellStyle name="Note 2 5 4 3 5" xfId="56172" xr:uid="{00000000-0005-0000-0000-000037D90000}"/>
    <cellStyle name="Note 2 5 4 4" xfId="56173" xr:uid="{00000000-0005-0000-0000-000038D90000}"/>
    <cellStyle name="Note 2 5 4 4 2" xfId="56174" xr:uid="{00000000-0005-0000-0000-000039D90000}"/>
    <cellStyle name="Note 2 5 4 4 3" xfId="56175" xr:uid="{00000000-0005-0000-0000-00003AD90000}"/>
    <cellStyle name="Note 2 5 4 4 4" xfId="56176" xr:uid="{00000000-0005-0000-0000-00003BD90000}"/>
    <cellStyle name="Note 2 5 4 4 5" xfId="56177" xr:uid="{00000000-0005-0000-0000-00003CD90000}"/>
    <cellStyle name="Note 2 5 4 5" xfId="56178" xr:uid="{00000000-0005-0000-0000-00003DD90000}"/>
    <cellStyle name="Note 2 5 4 5 2" xfId="56179" xr:uid="{00000000-0005-0000-0000-00003ED90000}"/>
    <cellStyle name="Note 2 5 4 6" xfId="56180" xr:uid="{00000000-0005-0000-0000-00003FD90000}"/>
    <cellStyle name="Note 2 5 4 6 2" xfId="56181" xr:uid="{00000000-0005-0000-0000-000040D90000}"/>
    <cellStyle name="Note 2 5 4 7" xfId="56182" xr:uid="{00000000-0005-0000-0000-000041D90000}"/>
    <cellStyle name="Note 2 5 4 7 2" xfId="56183" xr:uid="{00000000-0005-0000-0000-000042D90000}"/>
    <cellStyle name="Note 2 5 4 8" xfId="56184" xr:uid="{00000000-0005-0000-0000-000043D90000}"/>
    <cellStyle name="Note 2 5 5" xfId="1706" xr:uid="{00000000-0005-0000-0000-000044D90000}"/>
    <cellStyle name="Note 2 5 5 2" xfId="1707" xr:uid="{00000000-0005-0000-0000-000045D90000}"/>
    <cellStyle name="Note 2 5 5 2 2" xfId="1708" xr:uid="{00000000-0005-0000-0000-000046D90000}"/>
    <cellStyle name="Note 2 5 5 2 2 2" xfId="56185" xr:uid="{00000000-0005-0000-0000-000047D90000}"/>
    <cellStyle name="Note 2 5 5 2 2 3" xfId="56186" xr:uid="{00000000-0005-0000-0000-000048D90000}"/>
    <cellStyle name="Note 2 5 5 2 2 4" xfId="56187" xr:uid="{00000000-0005-0000-0000-000049D90000}"/>
    <cellStyle name="Note 2 5 5 2 2 5" xfId="56188" xr:uid="{00000000-0005-0000-0000-00004AD90000}"/>
    <cellStyle name="Note 2 5 5 2 3" xfId="56189" xr:uid="{00000000-0005-0000-0000-00004BD90000}"/>
    <cellStyle name="Note 2 5 5 2 3 2" xfId="56190" xr:uid="{00000000-0005-0000-0000-00004CD90000}"/>
    <cellStyle name="Note 2 5 5 2 3 3" xfId="56191" xr:uid="{00000000-0005-0000-0000-00004DD90000}"/>
    <cellStyle name="Note 2 5 5 2 3 4" xfId="56192" xr:uid="{00000000-0005-0000-0000-00004ED90000}"/>
    <cellStyle name="Note 2 5 5 2 3 5" xfId="56193" xr:uid="{00000000-0005-0000-0000-00004FD90000}"/>
    <cellStyle name="Note 2 5 5 2 4" xfId="56194" xr:uid="{00000000-0005-0000-0000-000050D90000}"/>
    <cellStyle name="Note 2 5 5 2 4 2" xfId="56195" xr:uid="{00000000-0005-0000-0000-000051D90000}"/>
    <cellStyle name="Note 2 5 5 2 5" xfId="56196" xr:uid="{00000000-0005-0000-0000-000052D90000}"/>
    <cellStyle name="Note 2 5 5 2 5 2" xfId="56197" xr:uid="{00000000-0005-0000-0000-000053D90000}"/>
    <cellStyle name="Note 2 5 5 2 6" xfId="56198" xr:uid="{00000000-0005-0000-0000-000054D90000}"/>
    <cellStyle name="Note 2 5 5 2 6 2" xfId="56199" xr:uid="{00000000-0005-0000-0000-000055D90000}"/>
    <cellStyle name="Note 2 5 5 2 7" xfId="56200" xr:uid="{00000000-0005-0000-0000-000056D90000}"/>
    <cellStyle name="Note 2 5 5 3" xfId="1709" xr:uid="{00000000-0005-0000-0000-000057D90000}"/>
    <cellStyle name="Note 2 5 5 3 2" xfId="56201" xr:uid="{00000000-0005-0000-0000-000058D90000}"/>
    <cellStyle name="Note 2 5 5 3 3" xfId="56202" xr:uid="{00000000-0005-0000-0000-000059D90000}"/>
    <cellStyle name="Note 2 5 5 3 4" xfId="56203" xr:uid="{00000000-0005-0000-0000-00005AD90000}"/>
    <cellStyle name="Note 2 5 5 3 5" xfId="56204" xr:uid="{00000000-0005-0000-0000-00005BD90000}"/>
    <cellStyle name="Note 2 5 5 4" xfId="56205" xr:uid="{00000000-0005-0000-0000-00005CD90000}"/>
    <cellStyle name="Note 2 5 5 4 2" xfId="56206" xr:uid="{00000000-0005-0000-0000-00005DD90000}"/>
    <cellStyle name="Note 2 5 5 4 3" xfId="56207" xr:uid="{00000000-0005-0000-0000-00005ED90000}"/>
    <cellStyle name="Note 2 5 5 4 4" xfId="56208" xr:uid="{00000000-0005-0000-0000-00005FD90000}"/>
    <cellStyle name="Note 2 5 5 4 5" xfId="56209" xr:uid="{00000000-0005-0000-0000-000060D90000}"/>
    <cellStyle name="Note 2 5 5 5" xfId="56210" xr:uid="{00000000-0005-0000-0000-000061D90000}"/>
    <cellStyle name="Note 2 5 5 5 2" xfId="56211" xr:uid="{00000000-0005-0000-0000-000062D90000}"/>
    <cellStyle name="Note 2 5 5 6" xfId="56212" xr:uid="{00000000-0005-0000-0000-000063D90000}"/>
    <cellStyle name="Note 2 5 5 6 2" xfId="56213" xr:uid="{00000000-0005-0000-0000-000064D90000}"/>
    <cellStyle name="Note 2 5 5 7" xfId="56214" xr:uid="{00000000-0005-0000-0000-000065D90000}"/>
    <cellStyle name="Note 2 5 5 7 2" xfId="56215" xr:uid="{00000000-0005-0000-0000-000066D90000}"/>
    <cellStyle name="Note 2 5 5 8" xfId="56216" xr:uid="{00000000-0005-0000-0000-000067D90000}"/>
    <cellStyle name="Note 2 5 6" xfId="1710" xr:uid="{00000000-0005-0000-0000-000068D90000}"/>
    <cellStyle name="Note 2 5 6 2" xfId="1711" xr:uid="{00000000-0005-0000-0000-000069D90000}"/>
    <cellStyle name="Note 2 5 6 2 2" xfId="56217" xr:uid="{00000000-0005-0000-0000-00006AD90000}"/>
    <cellStyle name="Note 2 5 6 2 2 2" xfId="56218" xr:uid="{00000000-0005-0000-0000-00006BD90000}"/>
    <cellStyle name="Note 2 5 6 2 2 3" xfId="56219" xr:uid="{00000000-0005-0000-0000-00006CD90000}"/>
    <cellStyle name="Note 2 5 6 2 2 4" xfId="56220" xr:uid="{00000000-0005-0000-0000-00006DD90000}"/>
    <cellStyle name="Note 2 5 6 2 2 5" xfId="56221" xr:uid="{00000000-0005-0000-0000-00006ED90000}"/>
    <cellStyle name="Note 2 5 6 2 3" xfId="56222" xr:uid="{00000000-0005-0000-0000-00006FD90000}"/>
    <cellStyle name="Note 2 5 6 2 3 2" xfId="56223" xr:uid="{00000000-0005-0000-0000-000070D90000}"/>
    <cellStyle name="Note 2 5 6 2 3 3" xfId="56224" xr:uid="{00000000-0005-0000-0000-000071D90000}"/>
    <cellStyle name="Note 2 5 6 2 3 4" xfId="56225" xr:uid="{00000000-0005-0000-0000-000072D90000}"/>
    <cellStyle name="Note 2 5 6 2 3 5" xfId="56226" xr:uid="{00000000-0005-0000-0000-000073D90000}"/>
    <cellStyle name="Note 2 5 6 2 4" xfId="56227" xr:uid="{00000000-0005-0000-0000-000074D90000}"/>
    <cellStyle name="Note 2 5 6 2 4 2" xfId="56228" xr:uid="{00000000-0005-0000-0000-000075D90000}"/>
    <cellStyle name="Note 2 5 6 2 5" xfId="56229" xr:uid="{00000000-0005-0000-0000-000076D90000}"/>
    <cellStyle name="Note 2 5 6 2 5 2" xfId="56230" xr:uid="{00000000-0005-0000-0000-000077D90000}"/>
    <cellStyle name="Note 2 5 6 2 6" xfId="56231" xr:uid="{00000000-0005-0000-0000-000078D90000}"/>
    <cellStyle name="Note 2 5 6 2 6 2" xfId="56232" xr:uid="{00000000-0005-0000-0000-000079D90000}"/>
    <cellStyle name="Note 2 5 6 2 7" xfId="56233" xr:uid="{00000000-0005-0000-0000-00007AD90000}"/>
    <cellStyle name="Note 2 5 6 3" xfId="56234" xr:uid="{00000000-0005-0000-0000-00007BD90000}"/>
    <cellStyle name="Note 2 5 6 3 2" xfId="56235" xr:uid="{00000000-0005-0000-0000-00007CD90000}"/>
    <cellStyle name="Note 2 5 6 3 3" xfId="56236" xr:uid="{00000000-0005-0000-0000-00007DD90000}"/>
    <cellStyle name="Note 2 5 6 3 4" xfId="56237" xr:uid="{00000000-0005-0000-0000-00007ED90000}"/>
    <cellStyle name="Note 2 5 6 3 5" xfId="56238" xr:uid="{00000000-0005-0000-0000-00007FD90000}"/>
    <cellStyle name="Note 2 5 6 4" xfId="56239" xr:uid="{00000000-0005-0000-0000-000080D90000}"/>
    <cellStyle name="Note 2 5 6 4 2" xfId="56240" xr:uid="{00000000-0005-0000-0000-000081D90000}"/>
    <cellStyle name="Note 2 5 6 4 3" xfId="56241" xr:uid="{00000000-0005-0000-0000-000082D90000}"/>
    <cellStyle name="Note 2 5 6 4 4" xfId="56242" xr:uid="{00000000-0005-0000-0000-000083D90000}"/>
    <cellStyle name="Note 2 5 6 4 5" xfId="56243" xr:uid="{00000000-0005-0000-0000-000084D90000}"/>
    <cellStyle name="Note 2 5 6 5" xfId="56244" xr:uid="{00000000-0005-0000-0000-000085D90000}"/>
    <cellStyle name="Note 2 5 6 5 2" xfId="56245" xr:uid="{00000000-0005-0000-0000-000086D90000}"/>
    <cellStyle name="Note 2 5 6 6" xfId="56246" xr:uid="{00000000-0005-0000-0000-000087D90000}"/>
    <cellStyle name="Note 2 5 6 6 2" xfId="56247" xr:uid="{00000000-0005-0000-0000-000088D90000}"/>
    <cellStyle name="Note 2 5 6 7" xfId="56248" xr:uid="{00000000-0005-0000-0000-000089D90000}"/>
    <cellStyle name="Note 2 5 6 7 2" xfId="56249" xr:uid="{00000000-0005-0000-0000-00008AD90000}"/>
    <cellStyle name="Note 2 5 6 8" xfId="56250" xr:uid="{00000000-0005-0000-0000-00008BD90000}"/>
    <cellStyle name="Note 2 5 7" xfId="1712" xr:uid="{00000000-0005-0000-0000-00008CD90000}"/>
    <cellStyle name="Note 2 5 7 2" xfId="56251" xr:uid="{00000000-0005-0000-0000-00008DD90000}"/>
    <cellStyle name="Note 2 5 7 2 2" xfId="56252" xr:uid="{00000000-0005-0000-0000-00008ED90000}"/>
    <cellStyle name="Note 2 5 7 2 2 2" xfId="56253" xr:uid="{00000000-0005-0000-0000-00008FD90000}"/>
    <cellStyle name="Note 2 5 7 2 2 3" xfId="56254" xr:uid="{00000000-0005-0000-0000-000090D90000}"/>
    <cellStyle name="Note 2 5 7 2 2 4" xfId="56255" xr:uid="{00000000-0005-0000-0000-000091D90000}"/>
    <cellStyle name="Note 2 5 7 2 2 5" xfId="56256" xr:uid="{00000000-0005-0000-0000-000092D90000}"/>
    <cellStyle name="Note 2 5 7 2 3" xfId="56257" xr:uid="{00000000-0005-0000-0000-000093D90000}"/>
    <cellStyle name="Note 2 5 7 2 3 2" xfId="56258" xr:uid="{00000000-0005-0000-0000-000094D90000}"/>
    <cellStyle name="Note 2 5 7 2 3 3" xfId="56259" xr:uid="{00000000-0005-0000-0000-000095D90000}"/>
    <cellStyle name="Note 2 5 7 2 3 4" xfId="56260" xr:uid="{00000000-0005-0000-0000-000096D90000}"/>
    <cellStyle name="Note 2 5 7 2 3 5" xfId="56261" xr:uid="{00000000-0005-0000-0000-000097D90000}"/>
    <cellStyle name="Note 2 5 7 2 4" xfId="56262" xr:uid="{00000000-0005-0000-0000-000098D90000}"/>
    <cellStyle name="Note 2 5 7 2 4 2" xfId="56263" xr:uid="{00000000-0005-0000-0000-000099D90000}"/>
    <cellStyle name="Note 2 5 7 2 5" xfId="56264" xr:uid="{00000000-0005-0000-0000-00009AD90000}"/>
    <cellStyle name="Note 2 5 7 2 5 2" xfId="56265" xr:uid="{00000000-0005-0000-0000-00009BD90000}"/>
    <cellStyle name="Note 2 5 7 2 6" xfId="56266" xr:uid="{00000000-0005-0000-0000-00009CD90000}"/>
    <cellStyle name="Note 2 5 7 2 6 2" xfId="56267" xr:uid="{00000000-0005-0000-0000-00009DD90000}"/>
    <cellStyle name="Note 2 5 7 2 7" xfId="56268" xr:uid="{00000000-0005-0000-0000-00009ED90000}"/>
    <cellStyle name="Note 2 5 7 3" xfId="56269" xr:uid="{00000000-0005-0000-0000-00009FD90000}"/>
    <cellStyle name="Note 2 5 7 3 2" xfId="56270" xr:uid="{00000000-0005-0000-0000-0000A0D90000}"/>
    <cellStyle name="Note 2 5 7 3 3" xfId="56271" xr:uid="{00000000-0005-0000-0000-0000A1D90000}"/>
    <cellStyle name="Note 2 5 7 3 4" xfId="56272" xr:uid="{00000000-0005-0000-0000-0000A2D90000}"/>
    <cellStyle name="Note 2 5 7 3 5" xfId="56273" xr:uid="{00000000-0005-0000-0000-0000A3D90000}"/>
    <cellStyle name="Note 2 5 7 4" xfId="56274" xr:uid="{00000000-0005-0000-0000-0000A4D90000}"/>
    <cellStyle name="Note 2 5 7 4 2" xfId="56275" xr:uid="{00000000-0005-0000-0000-0000A5D90000}"/>
    <cellStyle name="Note 2 5 7 4 3" xfId="56276" xr:uid="{00000000-0005-0000-0000-0000A6D90000}"/>
    <cellStyle name="Note 2 5 7 4 4" xfId="56277" xr:uid="{00000000-0005-0000-0000-0000A7D90000}"/>
    <cellStyle name="Note 2 5 7 4 5" xfId="56278" xr:uid="{00000000-0005-0000-0000-0000A8D90000}"/>
    <cellStyle name="Note 2 5 7 5" xfId="56279" xr:uid="{00000000-0005-0000-0000-0000A9D90000}"/>
    <cellStyle name="Note 2 5 7 5 2" xfId="56280" xr:uid="{00000000-0005-0000-0000-0000AAD90000}"/>
    <cellStyle name="Note 2 5 7 6" xfId="56281" xr:uid="{00000000-0005-0000-0000-0000ABD90000}"/>
    <cellStyle name="Note 2 5 7 6 2" xfId="56282" xr:uid="{00000000-0005-0000-0000-0000ACD90000}"/>
    <cellStyle name="Note 2 5 7 7" xfId="56283" xr:uid="{00000000-0005-0000-0000-0000ADD90000}"/>
    <cellStyle name="Note 2 5 7 7 2" xfId="56284" xr:uid="{00000000-0005-0000-0000-0000AED90000}"/>
    <cellStyle name="Note 2 5 7 8" xfId="56285" xr:uid="{00000000-0005-0000-0000-0000AFD90000}"/>
    <cellStyle name="Note 2 5 8" xfId="56286" xr:uid="{00000000-0005-0000-0000-0000B0D90000}"/>
    <cellStyle name="Note 2 5 8 2" xfId="56287" xr:uid="{00000000-0005-0000-0000-0000B1D90000}"/>
    <cellStyle name="Note 2 5 8 2 2" xfId="56288" xr:uid="{00000000-0005-0000-0000-0000B2D90000}"/>
    <cellStyle name="Note 2 5 8 2 2 2" xfId="56289" xr:uid="{00000000-0005-0000-0000-0000B3D90000}"/>
    <cellStyle name="Note 2 5 8 2 2 3" xfId="56290" xr:uid="{00000000-0005-0000-0000-0000B4D90000}"/>
    <cellStyle name="Note 2 5 8 2 2 4" xfId="56291" xr:uid="{00000000-0005-0000-0000-0000B5D90000}"/>
    <cellStyle name="Note 2 5 8 2 2 5" xfId="56292" xr:uid="{00000000-0005-0000-0000-0000B6D90000}"/>
    <cellStyle name="Note 2 5 8 2 3" xfId="56293" xr:uid="{00000000-0005-0000-0000-0000B7D90000}"/>
    <cellStyle name="Note 2 5 8 2 3 2" xfId="56294" xr:uid="{00000000-0005-0000-0000-0000B8D90000}"/>
    <cellStyle name="Note 2 5 8 2 3 3" xfId="56295" xr:uid="{00000000-0005-0000-0000-0000B9D90000}"/>
    <cellStyle name="Note 2 5 8 2 3 4" xfId="56296" xr:uid="{00000000-0005-0000-0000-0000BAD90000}"/>
    <cellStyle name="Note 2 5 8 2 3 5" xfId="56297" xr:uid="{00000000-0005-0000-0000-0000BBD90000}"/>
    <cellStyle name="Note 2 5 8 2 4" xfId="56298" xr:uid="{00000000-0005-0000-0000-0000BCD90000}"/>
    <cellStyle name="Note 2 5 8 2 4 2" xfId="56299" xr:uid="{00000000-0005-0000-0000-0000BDD90000}"/>
    <cellStyle name="Note 2 5 8 2 5" xfId="56300" xr:uid="{00000000-0005-0000-0000-0000BED90000}"/>
    <cellStyle name="Note 2 5 8 2 5 2" xfId="56301" xr:uid="{00000000-0005-0000-0000-0000BFD90000}"/>
    <cellStyle name="Note 2 5 8 2 6" xfId="56302" xr:uid="{00000000-0005-0000-0000-0000C0D90000}"/>
    <cellStyle name="Note 2 5 8 2 6 2" xfId="56303" xr:uid="{00000000-0005-0000-0000-0000C1D90000}"/>
    <cellStyle name="Note 2 5 8 2 7" xfId="56304" xr:uid="{00000000-0005-0000-0000-0000C2D90000}"/>
    <cellStyle name="Note 2 5 8 3" xfId="56305" xr:uid="{00000000-0005-0000-0000-0000C3D90000}"/>
    <cellStyle name="Note 2 5 8 3 2" xfId="56306" xr:uid="{00000000-0005-0000-0000-0000C4D90000}"/>
    <cellStyle name="Note 2 5 8 3 3" xfId="56307" xr:uid="{00000000-0005-0000-0000-0000C5D90000}"/>
    <cellStyle name="Note 2 5 8 3 4" xfId="56308" xr:uid="{00000000-0005-0000-0000-0000C6D90000}"/>
    <cellStyle name="Note 2 5 8 3 5" xfId="56309" xr:uid="{00000000-0005-0000-0000-0000C7D90000}"/>
    <cellStyle name="Note 2 5 8 4" xfId="56310" xr:uid="{00000000-0005-0000-0000-0000C8D90000}"/>
    <cellStyle name="Note 2 5 8 4 2" xfId="56311" xr:uid="{00000000-0005-0000-0000-0000C9D90000}"/>
    <cellStyle name="Note 2 5 8 4 3" xfId="56312" xr:uid="{00000000-0005-0000-0000-0000CAD90000}"/>
    <cellStyle name="Note 2 5 8 4 4" xfId="56313" xr:uid="{00000000-0005-0000-0000-0000CBD90000}"/>
    <cellStyle name="Note 2 5 8 4 5" xfId="56314" xr:uid="{00000000-0005-0000-0000-0000CCD90000}"/>
    <cellStyle name="Note 2 5 8 5" xfId="56315" xr:uid="{00000000-0005-0000-0000-0000CDD90000}"/>
    <cellStyle name="Note 2 5 8 5 2" xfId="56316" xr:uid="{00000000-0005-0000-0000-0000CED90000}"/>
    <cellStyle name="Note 2 5 8 6" xfId="56317" xr:uid="{00000000-0005-0000-0000-0000CFD90000}"/>
    <cellStyle name="Note 2 5 8 6 2" xfId="56318" xr:uid="{00000000-0005-0000-0000-0000D0D90000}"/>
    <cellStyle name="Note 2 5 8 7" xfId="56319" xr:uid="{00000000-0005-0000-0000-0000D1D90000}"/>
    <cellStyle name="Note 2 5 8 7 2" xfId="56320" xr:uid="{00000000-0005-0000-0000-0000D2D90000}"/>
    <cellStyle name="Note 2 5 8 8" xfId="56321" xr:uid="{00000000-0005-0000-0000-0000D3D90000}"/>
    <cellStyle name="Note 2 5 9" xfId="56322" xr:uid="{00000000-0005-0000-0000-0000D4D90000}"/>
    <cellStyle name="Note 2 5 9 2" xfId="56323" xr:uid="{00000000-0005-0000-0000-0000D5D90000}"/>
    <cellStyle name="Note 2 5 9 2 2" xfId="56324" xr:uid="{00000000-0005-0000-0000-0000D6D90000}"/>
    <cellStyle name="Note 2 5 9 2 2 2" xfId="56325" xr:uid="{00000000-0005-0000-0000-0000D7D90000}"/>
    <cellStyle name="Note 2 5 9 2 2 3" xfId="56326" xr:uid="{00000000-0005-0000-0000-0000D8D90000}"/>
    <cellStyle name="Note 2 5 9 2 2 4" xfId="56327" xr:uid="{00000000-0005-0000-0000-0000D9D90000}"/>
    <cellStyle name="Note 2 5 9 2 2 5" xfId="56328" xr:uid="{00000000-0005-0000-0000-0000DAD90000}"/>
    <cellStyle name="Note 2 5 9 2 3" xfId="56329" xr:uid="{00000000-0005-0000-0000-0000DBD90000}"/>
    <cellStyle name="Note 2 5 9 2 3 2" xfId="56330" xr:uid="{00000000-0005-0000-0000-0000DCD90000}"/>
    <cellStyle name="Note 2 5 9 2 3 3" xfId="56331" xr:uid="{00000000-0005-0000-0000-0000DDD90000}"/>
    <cellStyle name="Note 2 5 9 2 3 4" xfId="56332" xr:uid="{00000000-0005-0000-0000-0000DED90000}"/>
    <cellStyle name="Note 2 5 9 2 3 5" xfId="56333" xr:uid="{00000000-0005-0000-0000-0000DFD90000}"/>
    <cellStyle name="Note 2 5 9 2 4" xfId="56334" xr:uid="{00000000-0005-0000-0000-0000E0D90000}"/>
    <cellStyle name="Note 2 5 9 2 4 2" xfId="56335" xr:uid="{00000000-0005-0000-0000-0000E1D90000}"/>
    <cellStyle name="Note 2 5 9 2 5" xfId="56336" xr:uid="{00000000-0005-0000-0000-0000E2D90000}"/>
    <cellStyle name="Note 2 5 9 2 5 2" xfId="56337" xr:uid="{00000000-0005-0000-0000-0000E3D90000}"/>
    <cellStyle name="Note 2 5 9 2 6" xfId="56338" xr:uid="{00000000-0005-0000-0000-0000E4D90000}"/>
    <cellStyle name="Note 2 5 9 2 6 2" xfId="56339" xr:uid="{00000000-0005-0000-0000-0000E5D90000}"/>
    <cellStyle name="Note 2 5 9 2 7" xfId="56340" xr:uid="{00000000-0005-0000-0000-0000E6D90000}"/>
    <cellStyle name="Note 2 5 9 3" xfId="56341" xr:uid="{00000000-0005-0000-0000-0000E7D90000}"/>
    <cellStyle name="Note 2 5 9 3 2" xfId="56342" xr:uid="{00000000-0005-0000-0000-0000E8D90000}"/>
    <cellStyle name="Note 2 5 9 3 3" xfId="56343" xr:uid="{00000000-0005-0000-0000-0000E9D90000}"/>
    <cellStyle name="Note 2 5 9 3 4" xfId="56344" xr:uid="{00000000-0005-0000-0000-0000EAD90000}"/>
    <cellStyle name="Note 2 5 9 3 5" xfId="56345" xr:uid="{00000000-0005-0000-0000-0000EBD90000}"/>
    <cellStyle name="Note 2 5 9 4" xfId="56346" xr:uid="{00000000-0005-0000-0000-0000ECD90000}"/>
    <cellStyle name="Note 2 5 9 4 2" xfId="56347" xr:uid="{00000000-0005-0000-0000-0000EDD90000}"/>
    <cellStyle name="Note 2 5 9 4 3" xfId="56348" xr:uid="{00000000-0005-0000-0000-0000EED90000}"/>
    <cellStyle name="Note 2 5 9 4 4" xfId="56349" xr:uid="{00000000-0005-0000-0000-0000EFD90000}"/>
    <cellStyle name="Note 2 5 9 4 5" xfId="56350" xr:uid="{00000000-0005-0000-0000-0000F0D90000}"/>
    <cellStyle name="Note 2 5 9 5" xfId="56351" xr:uid="{00000000-0005-0000-0000-0000F1D90000}"/>
    <cellStyle name="Note 2 5 9 5 2" xfId="56352" xr:uid="{00000000-0005-0000-0000-0000F2D90000}"/>
    <cellStyle name="Note 2 5 9 6" xfId="56353" xr:uid="{00000000-0005-0000-0000-0000F3D90000}"/>
    <cellStyle name="Note 2 5 9 6 2" xfId="56354" xr:uid="{00000000-0005-0000-0000-0000F4D90000}"/>
    <cellStyle name="Note 2 5 9 7" xfId="56355" xr:uid="{00000000-0005-0000-0000-0000F5D90000}"/>
    <cellStyle name="Note 2 5 9 7 2" xfId="56356" xr:uid="{00000000-0005-0000-0000-0000F6D90000}"/>
    <cellStyle name="Note 2 5 9 8" xfId="56357" xr:uid="{00000000-0005-0000-0000-0000F7D90000}"/>
    <cellStyle name="Note 2 6" xfId="1713" xr:uid="{00000000-0005-0000-0000-0000F8D90000}"/>
    <cellStyle name="Note 2 6 2" xfId="1714" xr:uid="{00000000-0005-0000-0000-0000F9D90000}"/>
    <cellStyle name="Note 2 6 2 2" xfId="1715" xr:uid="{00000000-0005-0000-0000-0000FAD90000}"/>
    <cellStyle name="Note 2 6 3" xfId="1716" xr:uid="{00000000-0005-0000-0000-0000FBD90000}"/>
    <cellStyle name="Note 2 6 3 2" xfId="56358" xr:uid="{00000000-0005-0000-0000-0000FCD90000}"/>
    <cellStyle name="Note 2 6 4" xfId="56359" xr:uid="{00000000-0005-0000-0000-0000FDD90000}"/>
    <cellStyle name="Note 2 6 5" xfId="56360" xr:uid="{00000000-0005-0000-0000-0000FED90000}"/>
    <cellStyle name="Note 2 7" xfId="1717" xr:uid="{00000000-0005-0000-0000-0000FFD90000}"/>
    <cellStyle name="Note 2 7 2" xfId="1718" xr:uid="{00000000-0005-0000-0000-000000DA0000}"/>
    <cellStyle name="Note 2 7 2 2" xfId="1719" xr:uid="{00000000-0005-0000-0000-000001DA0000}"/>
    <cellStyle name="Note 2 7 3" xfId="1720" xr:uid="{00000000-0005-0000-0000-000002DA0000}"/>
    <cellStyle name="Note 2 7 3 2" xfId="56361" xr:uid="{00000000-0005-0000-0000-000003DA0000}"/>
    <cellStyle name="Note 2 7 4" xfId="56362" xr:uid="{00000000-0005-0000-0000-000004DA0000}"/>
    <cellStyle name="Note 2 7 5" xfId="56363" xr:uid="{00000000-0005-0000-0000-000005DA0000}"/>
    <cellStyle name="Note 2 8" xfId="1721" xr:uid="{00000000-0005-0000-0000-000006DA0000}"/>
    <cellStyle name="Note 2 8 2" xfId="1722" xr:uid="{00000000-0005-0000-0000-000007DA0000}"/>
    <cellStyle name="Note 2 8 2 2" xfId="56364" xr:uid="{00000000-0005-0000-0000-000008DA0000}"/>
    <cellStyle name="Note 2 9" xfId="1723" xr:uid="{00000000-0005-0000-0000-000009DA0000}"/>
    <cellStyle name="Note 2 9 2" xfId="56365" xr:uid="{00000000-0005-0000-0000-00000ADA0000}"/>
    <cellStyle name="Note 2_T-straight with PEDs adjustor" xfId="56366" xr:uid="{00000000-0005-0000-0000-00000BDA0000}"/>
    <cellStyle name="Note 3" xfId="1724" xr:uid="{00000000-0005-0000-0000-00000CDA0000}"/>
    <cellStyle name="Note 3 2" xfId="1725" xr:uid="{00000000-0005-0000-0000-00000DDA0000}"/>
    <cellStyle name="Note 3 2 2" xfId="1726" xr:uid="{00000000-0005-0000-0000-00000EDA0000}"/>
    <cellStyle name="Note 3 2 2 10" xfId="56367" xr:uid="{00000000-0005-0000-0000-00000FDA0000}"/>
    <cellStyle name="Note 3 2 2 10 2" xfId="56368" xr:uid="{00000000-0005-0000-0000-000010DA0000}"/>
    <cellStyle name="Note 3 2 2 10 2 2" xfId="56369" xr:uid="{00000000-0005-0000-0000-000011DA0000}"/>
    <cellStyle name="Note 3 2 2 10 2 2 2" xfId="56370" xr:uid="{00000000-0005-0000-0000-000012DA0000}"/>
    <cellStyle name="Note 3 2 2 10 2 2 3" xfId="56371" xr:uid="{00000000-0005-0000-0000-000013DA0000}"/>
    <cellStyle name="Note 3 2 2 10 2 2 4" xfId="56372" xr:uid="{00000000-0005-0000-0000-000014DA0000}"/>
    <cellStyle name="Note 3 2 2 10 2 2 5" xfId="56373" xr:uid="{00000000-0005-0000-0000-000015DA0000}"/>
    <cellStyle name="Note 3 2 2 10 2 3" xfId="56374" xr:uid="{00000000-0005-0000-0000-000016DA0000}"/>
    <cellStyle name="Note 3 2 2 10 2 3 2" xfId="56375" xr:uid="{00000000-0005-0000-0000-000017DA0000}"/>
    <cellStyle name="Note 3 2 2 10 2 3 3" xfId="56376" xr:uid="{00000000-0005-0000-0000-000018DA0000}"/>
    <cellStyle name="Note 3 2 2 10 2 3 4" xfId="56377" xr:uid="{00000000-0005-0000-0000-000019DA0000}"/>
    <cellStyle name="Note 3 2 2 10 2 3 5" xfId="56378" xr:uid="{00000000-0005-0000-0000-00001ADA0000}"/>
    <cellStyle name="Note 3 2 2 10 2 4" xfId="56379" xr:uid="{00000000-0005-0000-0000-00001BDA0000}"/>
    <cellStyle name="Note 3 2 2 10 2 4 2" xfId="56380" xr:uid="{00000000-0005-0000-0000-00001CDA0000}"/>
    <cellStyle name="Note 3 2 2 10 2 5" xfId="56381" xr:uid="{00000000-0005-0000-0000-00001DDA0000}"/>
    <cellStyle name="Note 3 2 2 10 2 5 2" xfId="56382" xr:uid="{00000000-0005-0000-0000-00001EDA0000}"/>
    <cellStyle name="Note 3 2 2 10 2 6" xfId="56383" xr:uid="{00000000-0005-0000-0000-00001FDA0000}"/>
    <cellStyle name="Note 3 2 2 10 2 6 2" xfId="56384" xr:uid="{00000000-0005-0000-0000-000020DA0000}"/>
    <cellStyle name="Note 3 2 2 10 2 7" xfId="56385" xr:uid="{00000000-0005-0000-0000-000021DA0000}"/>
    <cellStyle name="Note 3 2 2 10 3" xfId="56386" xr:uid="{00000000-0005-0000-0000-000022DA0000}"/>
    <cellStyle name="Note 3 2 2 10 3 2" xfId="56387" xr:uid="{00000000-0005-0000-0000-000023DA0000}"/>
    <cellStyle name="Note 3 2 2 10 3 3" xfId="56388" xr:uid="{00000000-0005-0000-0000-000024DA0000}"/>
    <cellStyle name="Note 3 2 2 10 3 4" xfId="56389" xr:uid="{00000000-0005-0000-0000-000025DA0000}"/>
    <cellStyle name="Note 3 2 2 10 3 5" xfId="56390" xr:uid="{00000000-0005-0000-0000-000026DA0000}"/>
    <cellStyle name="Note 3 2 2 10 4" xfId="56391" xr:uid="{00000000-0005-0000-0000-000027DA0000}"/>
    <cellStyle name="Note 3 2 2 10 4 2" xfId="56392" xr:uid="{00000000-0005-0000-0000-000028DA0000}"/>
    <cellStyle name="Note 3 2 2 10 4 3" xfId="56393" xr:uid="{00000000-0005-0000-0000-000029DA0000}"/>
    <cellStyle name="Note 3 2 2 10 4 4" xfId="56394" xr:uid="{00000000-0005-0000-0000-00002ADA0000}"/>
    <cellStyle name="Note 3 2 2 10 4 5" xfId="56395" xr:uid="{00000000-0005-0000-0000-00002BDA0000}"/>
    <cellStyle name="Note 3 2 2 10 5" xfId="56396" xr:uid="{00000000-0005-0000-0000-00002CDA0000}"/>
    <cellStyle name="Note 3 2 2 10 5 2" xfId="56397" xr:uid="{00000000-0005-0000-0000-00002DDA0000}"/>
    <cellStyle name="Note 3 2 2 10 6" xfId="56398" xr:uid="{00000000-0005-0000-0000-00002EDA0000}"/>
    <cellStyle name="Note 3 2 2 10 6 2" xfId="56399" xr:uid="{00000000-0005-0000-0000-00002FDA0000}"/>
    <cellStyle name="Note 3 2 2 10 7" xfId="56400" xr:uid="{00000000-0005-0000-0000-000030DA0000}"/>
    <cellStyle name="Note 3 2 2 10 7 2" xfId="56401" xr:uid="{00000000-0005-0000-0000-000031DA0000}"/>
    <cellStyle name="Note 3 2 2 10 8" xfId="56402" xr:uid="{00000000-0005-0000-0000-000032DA0000}"/>
    <cellStyle name="Note 3 2 2 11" xfId="56403" xr:uid="{00000000-0005-0000-0000-000033DA0000}"/>
    <cellStyle name="Note 3 2 2 11 2" xfId="56404" xr:uid="{00000000-0005-0000-0000-000034DA0000}"/>
    <cellStyle name="Note 3 2 2 11 2 2" xfId="56405" xr:uid="{00000000-0005-0000-0000-000035DA0000}"/>
    <cellStyle name="Note 3 2 2 11 2 2 2" xfId="56406" xr:uid="{00000000-0005-0000-0000-000036DA0000}"/>
    <cellStyle name="Note 3 2 2 11 2 2 3" xfId="56407" xr:uid="{00000000-0005-0000-0000-000037DA0000}"/>
    <cellStyle name="Note 3 2 2 11 2 2 4" xfId="56408" xr:uid="{00000000-0005-0000-0000-000038DA0000}"/>
    <cellStyle name="Note 3 2 2 11 2 2 5" xfId="56409" xr:uid="{00000000-0005-0000-0000-000039DA0000}"/>
    <cellStyle name="Note 3 2 2 11 2 3" xfId="56410" xr:uid="{00000000-0005-0000-0000-00003ADA0000}"/>
    <cellStyle name="Note 3 2 2 11 2 3 2" xfId="56411" xr:uid="{00000000-0005-0000-0000-00003BDA0000}"/>
    <cellStyle name="Note 3 2 2 11 2 3 3" xfId="56412" xr:uid="{00000000-0005-0000-0000-00003CDA0000}"/>
    <cellStyle name="Note 3 2 2 11 2 3 4" xfId="56413" xr:uid="{00000000-0005-0000-0000-00003DDA0000}"/>
    <cellStyle name="Note 3 2 2 11 2 3 5" xfId="56414" xr:uid="{00000000-0005-0000-0000-00003EDA0000}"/>
    <cellStyle name="Note 3 2 2 11 2 4" xfId="56415" xr:uid="{00000000-0005-0000-0000-00003FDA0000}"/>
    <cellStyle name="Note 3 2 2 11 2 4 2" xfId="56416" xr:uid="{00000000-0005-0000-0000-000040DA0000}"/>
    <cellStyle name="Note 3 2 2 11 2 5" xfId="56417" xr:uid="{00000000-0005-0000-0000-000041DA0000}"/>
    <cellStyle name="Note 3 2 2 11 2 5 2" xfId="56418" xr:uid="{00000000-0005-0000-0000-000042DA0000}"/>
    <cellStyle name="Note 3 2 2 11 2 6" xfId="56419" xr:uid="{00000000-0005-0000-0000-000043DA0000}"/>
    <cellStyle name="Note 3 2 2 11 2 6 2" xfId="56420" xr:uid="{00000000-0005-0000-0000-000044DA0000}"/>
    <cellStyle name="Note 3 2 2 11 2 7" xfId="56421" xr:uid="{00000000-0005-0000-0000-000045DA0000}"/>
    <cellStyle name="Note 3 2 2 11 3" xfId="56422" xr:uid="{00000000-0005-0000-0000-000046DA0000}"/>
    <cellStyle name="Note 3 2 2 11 3 2" xfId="56423" xr:uid="{00000000-0005-0000-0000-000047DA0000}"/>
    <cellStyle name="Note 3 2 2 11 3 3" xfId="56424" xr:uid="{00000000-0005-0000-0000-000048DA0000}"/>
    <cellStyle name="Note 3 2 2 11 3 4" xfId="56425" xr:uid="{00000000-0005-0000-0000-000049DA0000}"/>
    <cellStyle name="Note 3 2 2 11 3 5" xfId="56426" xr:uid="{00000000-0005-0000-0000-00004ADA0000}"/>
    <cellStyle name="Note 3 2 2 11 4" xfId="56427" xr:uid="{00000000-0005-0000-0000-00004BDA0000}"/>
    <cellStyle name="Note 3 2 2 11 4 2" xfId="56428" xr:uid="{00000000-0005-0000-0000-00004CDA0000}"/>
    <cellStyle name="Note 3 2 2 11 4 3" xfId="56429" xr:uid="{00000000-0005-0000-0000-00004DDA0000}"/>
    <cellStyle name="Note 3 2 2 11 4 4" xfId="56430" xr:uid="{00000000-0005-0000-0000-00004EDA0000}"/>
    <cellStyle name="Note 3 2 2 11 4 5" xfId="56431" xr:uid="{00000000-0005-0000-0000-00004FDA0000}"/>
    <cellStyle name="Note 3 2 2 11 5" xfId="56432" xr:uid="{00000000-0005-0000-0000-000050DA0000}"/>
    <cellStyle name="Note 3 2 2 11 5 2" xfId="56433" xr:uid="{00000000-0005-0000-0000-000051DA0000}"/>
    <cellStyle name="Note 3 2 2 11 6" xfId="56434" xr:uid="{00000000-0005-0000-0000-000052DA0000}"/>
    <cellStyle name="Note 3 2 2 11 6 2" xfId="56435" xr:uid="{00000000-0005-0000-0000-000053DA0000}"/>
    <cellStyle name="Note 3 2 2 11 7" xfId="56436" xr:uid="{00000000-0005-0000-0000-000054DA0000}"/>
    <cellStyle name="Note 3 2 2 11 7 2" xfId="56437" xr:uid="{00000000-0005-0000-0000-000055DA0000}"/>
    <cellStyle name="Note 3 2 2 11 8" xfId="56438" xr:uid="{00000000-0005-0000-0000-000056DA0000}"/>
    <cellStyle name="Note 3 2 2 12" xfId="56439" xr:uid="{00000000-0005-0000-0000-000057DA0000}"/>
    <cellStyle name="Note 3 2 2 12 2" xfId="56440" xr:uid="{00000000-0005-0000-0000-000058DA0000}"/>
    <cellStyle name="Note 3 2 2 12 2 2" xfId="56441" xr:uid="{00000000-0005-0000-0000-000059DA0000}"/>
    <cellStyle name="Note 3 2 2 12 2 2 2" xfId="56442" xr:uid="{00000000-0005-0000-0000-00005ADA0000}"/>
    <cellStyle name="Note 3 2 2 12 2 2 3" xfId="56443" xr:uid="{00000000-0005-0000-0000-00005BDA0000}"/>
    <cellStyle name="Note 3 2 2 12 2 2 4" xfId="56444" xr:uid="{00000000-0005-0000-0000-00005CDA0000}"/>
    <cellStyle name="Note 3 2 2 12 2 2 5" xfId="56445" xr:uid="{00000000-0005-0000-0000-00005DDA0000}"/>
    <cellStyle name="Note 3 2 2 12 2 3" xfId="56446" xr:uid="{00000000-0005-0000-0000-00005EDA0000}"/>
    <cellStyle name="Note 3 2 2 12 2 3 2" xfId="56447" xr:uid="{00000000-0005-0000-0000-00005FDA0000}"/>
    <cellStyle name="Note 3 2 2 12 2 3 3" xfId="56448" xr:uid="{00000000-0005-0000-0000-000060DA0000}"/>
    <cellStyle name="Note 3 2 2 12 2 3 4" xfId="56449" xr:uid="{00000000-0005-0000-0000-000061DA0000}"/>
    <cellStyle name="Note 3 2 2 12 2 3 5" xfId="56450" xr:uid="{00000000-0005-0000-0000-000062DA0000}"/>
    <cellStyle name="Note 3 2 2 12 2 4" xfId="56451" xr:uid="{00000000-0005-0000-0000-000063DA0000}"/>
    <cellStyle name="Note 3 2 2 12 2 4 2" xfId="56452" xr:uid="{00000000-0005-0000-0000-000064DA0000}"/>
    <cellStyle name="Note 3 2 2 12 2 5" xfId="56453" xr:uid="{00000000-0005-0000-0000-000065DA0000}"/>
    <cellStyle name="Note 3 2 2 12 2 5 2" xfId="56454" xr:uid="{00000000-0005-0000-0000-000066DA0000}"/>
    <cellStyle name="Note 3 2 2 12 2 6" xfId="56455" xr:uid="{00000000-0005-0000-0000-000067DA0000}"/>
    <cellStyle name="Note 3 2 2 12 2 6 2" xfId="56456" xr:uid="{00000000-0005-0000-0000-000068DA0000}"/>
    <cellStyle name="Note 3 2 2 12 2 7" xfId="56457" xr:uid="{00000000-0005-0000-0000-000069DA0000}"/>
    <cellStyle name="Note 3 2 2 12 3" xfId="56458" xr:uid="{00000000-0005-0000-0000-00006ADA0000}"/>
    <cellStyle name="Note 3 2 2 12 3 2" xfId="56459" xr:uid="{00000000-0005-0000-0000-00006BDA0000}"/>
    <cellStyle name="Note 3 2 2 12 3 3" xfId="56460" xr:uid="{00000000-0005-0000-0000-00006CDA0000}"/>
    <cellStyle name="Note 3 2 2 12 3 4" xfId="56461" xr:uid="{00000000-0005-0000-0000-00006DDA0000}"/>
    <cellStyle name="Note 3 2 2 12 3 5" xfId="56462" xr:uid="{00000000-0005-0000-0000-00006EDA0000}"/>
    <cellStyle name="Note 3 2 2 12 4" xfId="56463" xr:uid="{00000000-0005-0000-0000-00006FDA0000}"/>
    <cellStyle name="Note 3 2 2 12 4 2" xfId="56464" xr:uid="{00000000-0005-0000-0000-000070DA0000}"/>
    <cellStyle name="Note 3 2 2 12 4 3" xfId="56465" xr:uid="{00000000-0005-0000-0000-000071DA0000}"/>
    <cellStyle name="Note 3 2 2 12 4 4" xfId="56466" xr:uid="{00000000-0005-0000-0000-000072DA0000}"/>
    <cellStyle name="Note 3 2 2 12 4 5" xfId="56467" xr:uid="{00000000-0005-0000-0000-000073DA0000}"/>
    <cellStyle name="Note 3 2 2 12 5" xfId="56468" xr:uid="{00000000-0005-0000-0000-000074DA0000}"/>
    <cellStyle name="Note 3 2 2 12 5 2" xfId="56469" xr:uid="{00000000-0005-0000-0000-000075DA0000}"/>
    <cellStyle name="Note 3 2 2 12 6" xfId="56470" xr:uid="{00000000-0005-0000-0000-000076DA0000}"/>
    <cellStyle name="Note 3 2 2 12 6 2" xfId="56471" xr:uid="{00000000-0005-0000-0000-000077DA0000}"/>
    <cellStyle name="Note 3 2 2 12 7" xfId="56472" xr:uid="{00000000-0005-0000-0000-000078DA0000}"/>
    <cellStyle name="Note 3 2 2 12 7 2" xfId="56473" xr:uid="{00000000-0005-0000-0000-000079DA0000}"/>
    <cellStyle name="Note 3 2 2 12 8" xfId="56474" xr:uid="{00000000-0005-0000-0000-00007ADA0000}"/>
    <cellStyle name="Note 3 2 2 13" xfId="56475" xr:uid="{00000000-0005-0000-0000-00007BDA0000}"/>
    <cellStyle name="Note 3 2 2 13 2" xfId="56476" xr:uid="{00000000-0005-0000-0000-00007CDA0000}"/>
    <cellStyle name="Note 3 2 2 13 2 2" xfId="56477" xr:uid="{00000000-0005-0000-0000-00007DDA0000}"/>
    <cellStyle name="Note 3 2 2 13 2 2 2" xfId="56478" xr:uid="{00000000-0005-0000-0000-00007EDA0000}"/>
    <cellStyle name="Note 3 2 2 13 2 2 3" xfId="56479" xr:uid="{00000000-0005-0000-0000-00007FDA0000}"/>
    <cellStyle name="Note 3 2 2 13 2 2 4" xfId="56480" xr:uid="{00000000-0005-0000-0000-000080DA0000}"/>
    <cellStyle name="Note 3 2 2 13 2 2 5" xfId="56481" xr:uid="{00000000-0005-0000-0000-000081DA0000}"/>
    <cellStyle name="Note 3 2 2 13 2 3" xfId="56482" xr:uid="{00000000-0005-0000-0000-000082DA0000}"/>
    <cellStyle name="Note 3 2 2 13 2 3 2" xfId="56483" xr:uid="{00000000-0005-0000-0000-000083DA0000}"/>
    <cellStyle name="Note 3 2 2 13 2 3 3" xfId="56484" xr:uid="{00000000-0005-0000-0000-000084DA0000}"/>
    <cellStyle name="Note 3 2 2 13 2 3 4" xfId="56485" xr:uid="{00000000-0005-0000-0000-000085DA0000}"/>
    <cellStyle name="Note 3 2 2 13 2 3 5" xfId="56486" xr:uid="{00000000-0005-0000-0000-000086DA0000}"/>
    <cellStyle name="Note 3 2 2 13 2 4" xfId="56487" xr:uid="{00000000-0005-0000-0000-000087DA0000}"/>
    <cellStyle name="Note 3 2 2 13 2 4 2" xfId="56488" xr:uid="{00000000-0005-0000-0000-000088DA0000}"/>
    <cellStyle name="Note 3 2 2 13 2 5" xfId="56489" xr:uid="{00000000-0005-0000-0000-000089DA0000}"/>
    <cellStyle name="Note 3 2 2 13 2 5 2" xfId="56490" xr:uid="{00000000-0005-0000-0000-00008ADA0000}"/>
    <cellStyle name="Note 3 2 2 13 2 6" xfId="56491" xr:uid="{00000000-0005-0000-0000-00008BDA0000}"/>
    <cellStyle name="Note 3 2 2 13 2 6 2" xfId="56492" xr:uid="{00000000-0005-0000-0000-00008CDA0000}"/>
    <cellStyle name="Note 3 2 2 13 2 7" xfId="56493" xr:uid="{00000000-0005-0000-0000-00008DDA0000}"/>
    <cellStyle name="Note 3 2 2 13 3" xfId="56494" xr:uid="{00000000-0005-0000-0000-00008EDA0000}"/>
    <cellStyle name="Note 3 2 2 13 3 2" xfId="56495" xr:uid="{00000000-0005-0000-0000-00008FDA0000}"/>
    <cellStyle name="Note 3 2 2 13 3 3" xfId="56496" xr:uid="{00000000-0005-0000-0000-000090DA0000}"/>
    <cellStyle name="Note 3 2 2 13 3 4" xfId="56497" xr:uid="{00000000-0005-0000-0000-000091DA0000}"/>
    <cellStyle name="Note 3 2 2 13 3 5" xfId="56498" xr:uid="{00000000-0005-0000-0000-000092DA0000}"/>
    <cellStyle name="Note 3 2 2 13 4" xfId="56499" xr:uid="{00000000-0005-0000-0000-000093DA0000}"/>
    <cellStyle name="Note 3 2 2 13 4 2" xfId="56500" xr:uid="{00000000-0005-0000-0000-000094DA0000}"/>
    <cellStyle name="Note 3 2 2 13 4 3" xfId="56501" xr:uid="{00000000-0005-0000-0000-000095DA0000}"/>
    <cellStyle name="Note 3 2 2 13 4 4" xfId="56502" xr:uid="{00000000-0005-0000-0000-000096DA0000}"/>
    <cellStyle name="Note 3 2 2 13 4 5" xfId="56503" xr:uid="{00000000-0005-0000-0000-000097DA0000}"/>
    <cellStyle name="Note 3 2 2 13 5" xfId="56504" xr:uid="{00000000-0005-0000-0000-000098DA0000}"/>
    <cellStyle name="Note 3 2 2 13 5 2" xfId="56505" xr:uid="{00000000-0005-0000-0000-000099DA0000}"/>
    <cellStyle name="Note 3 2 2 13 6" xfId="56506" xr:uid="{00000000-0005-0000-0000-00009ADA0000}"/>
    <cellStyle name="Note 3 2 2 13 6 2" xfId="56507" xr:uid="{00000000-0005-0000-0000-00009BDA0000}"/>
    <cellStyle name="Note 3 2 2 13 7" xfId="56508" xr:uid="{00000000-0005-0000-0000-00009CDA0000}"/>
    <cellStyle name="Note 3 2 2 13 7 2" xfId="56509" xr:uid="{00000000-0005-0000-0000-00009DDA0000}"/>
    <cellStyle name="Note 3 2 2 13 8" xfId="56510" xr:uid="{00000000-0005-0000-0000-00009EDA0000}"/>
    <cellStyle name="Note 3 2 2 14" xfId="56511" xr:uid="{00000000-0005-0000-0000-00009FDA0000}"/>
    <cellStyle name="Note 3 2 2 14 2" xfId="56512" xr:uid="{00000000-0005-0000-0000-0000A0DA0000}"/>
    <cellStyle name="Note 3 2 2 14 2 2" xfId="56513" xr:uid="{00000000-0005-0000-0000-0000A1DA0000}"/>
    <cellStyle name="Note 3 2 2 14 2 2 2" xfId="56514" xr:uid="{00000000-0005-0000-0000-0000A2DA0000}"/>
    <cellStyle name="Note 3 2 2 14 2 2 3" xfId="56515" xr:uid="{00000000-0005-0000-0000-0000A3DA0000}"/>
    <cellStyle name="Note 3 2 2 14 2 2 4" xfId="56516" xr:uid="{00000000-0005-0000-0000-0000A4DA0000}"/>
    <cellStyle name="Note 3 2 2 14 2 2 5" xfId="56517" xr:uid="{00000000-0005-0000-0000-0000A5DA0000}"/>
    <cellStyle name="Note 3 2 2 14 2 3" xfId="56518" xr:uid="{00000000-0005-0000-0000-0000A6DA0000}"/>
    <cellStyle name="Note 3 2 2 14 2 3 2" xfId="56519" xr:uid="{00000000-0005-0000-0000-0000A7DA0000}"/>
    <cellStyle name="Note 3 2 2 14 2 3 3" xfId="56520" xr:uid="{00000000-0005-0000-0000-0000A8DA0000}"/>
    <cellStyle name="Note 3 2 2 14 2 3 4" xfId="56521" xr:uid="{00000000-0005-0000-0000-0000A9DA0000}"/>
    <cellStyle name="Note 3 2 2 14 2 3 5" xfId="56522" xr:uid="{00000000-0005-0000-0000-0000AADA0000}"/>
    <cellStyle name="Note 3 2 2 14 2 4" xfId="56523" xr:uid="{00000000-0005-0000-0000-0000ABDA0000}"/>
    <cellStyle name="Note 3 2 2 14 2 4 2" xfId="56524" xr:uid="{00000000-0005-0000-0000-0000ACDA0000}"/>
    <cellStyle name="Note 3 2 2 14 2 5" xfId="56525" xr:uid="{00000000-0005-0000-0000-0000ADDA0000}"/>
    <cellStyle name="Note 3 2 2 14 2 5 2" xfId="56526" xr:uid="{00000000-0005-0000-0000-0000AEDA0000}"/>
    <cellStyle name="Note 3 2 2 14 2 6" xfId="56527" xr:uid="{00000000-0005-0000-0000-0000AFDA0000}"/>
    <cellStyle name="Note 3 2 2 14 2 6 2" xfId="56528" xr:uid="{00000000-0005-0000-0000-0000B0DA0000}"/>
    <cellStyle name="Note 3 2 2 14 2 7" xfId="56529" xr:uid="{00000000-0005-0000-0000-0000B1DA0000}"/>
    <cellStyle name="Note 3 2 2 14 3" xfId="56530" xr:uid="{00000000-0005-0000-0000-0000B2DA0000}"/>
    <cellStyle name="Note 3 2 2 14 3 2" xfId="56531" xr:uid="{00000000-0005-0000-0000-0000B3DA0000}"/>
    <cellStyle name="Note 3 2 2 14 3 3" xfId="56532" xr:uid="{00000000-0005-0000-0000-0000B4DA0000}"/>
    <cellStyle name="Note 3 2 2 14 3 4" xfId="56533" xr:uid="{00000000-0005-0000-0000-0000B5DA0000}"/>
    <cellStyle name="Note 3 2 2 14 3 5" xfId="56534" xr:uid="{00000000-0005-0000-0000-0000B6DA0000}"/>
    <cellStyle name="Note 3 2 2 14 4" xfId="56535" xr:uid="{00000000-0005-0000-0000-0000B7DA0000}"/>
    <cellStyle name="Note 3 2 2 14 4 2" xfId="56536" xr:uid="{00000000-0005-0000-0000-0000B8DA0000}"/>
    <cellStyle name="Note 3 2 2 14 4 3" xfId="56537" xr:uid="{00000000-0005-0000-0000-0000B9DA0000}"/>
    <cellStyle name="Note 3 2 2 14 4 4" xfId="56538" xr:uid="{00000000-0005-0000-0000-0000BADA0000}"/>
    <cellStyle name="Note 3 2 2 14 4 5" xfId="56539" xr:uid="{00000000-0005-0000-0000-0000BBDA0000}"/>
    <cellStyle name="Note 3 2 2 14 5" xfId="56540" xr:uid="{00000000-0005-0000-0000-0000BCDA0000}"/>
    <cellStyle name="Note 3 2 2 14 5 2" xfId="56541" xr:uid="{00000000-0005-0000-0000-0000BDDA0000}"/>
    <cellStyle name="Note 3 2 2 14 6" xfId="56542" xr:uid="{00000000-0005-0000-0000-0000BEDA0000}"/>
    <cellStyle name="Note 3 2 2 14 6 2" xfId="56543" xr:uid="{00000000-0005-0000-0000-0000BFDA0000}"/>
    <cellStyle name="Note 3 2 2 14 7" xfId="56544" xr:uid="{00000000-0005-0000-0000-0000C0DA0000}"/>
    <cellStyle name="Note 3 2 2 14 7 2" xfId="56545" xr:uid="{00000000-0005-0000-0000-0000C1DA0000}"/>
    <cellStyle name="Note 3 2 2 14 8" xfId="56546" xr:uid="{00000000-0005-0000-0000-0000C2DA0000}"/>
    <cellStyle name="Note 3 2 2 15" xfId="56547" xr:uid="{00000000-0005-0000-0000-0000C3DA0000}"/>
    <cellStyle name="Note 3 2 2 15 2" xfId="56548" xr:uid="{00000000-0005-0000-0000-0000C4DA0000}"/>
    <cellStyle name="Note 3 2 2 15 2 2" xfId="56549" xr:uid="{00000000-0005-0000-0000-0000C5DA0000}"/>
    <cellStyle name="Note 3 2 2 15 2 3" xfId="56550" xr:uid="{00000000-0005-0000-0000-0000C6DA0000}"/>
    <cellStyle name="Note 3 2 2 15 2 4" xfId="56551" xr:uid="{00000000-0005-0000-0000-0000C7DA0000}"/>
    <cellStyle name="Note 3 2 2 15 2 5" xfId="56552" xr:uid="{00000000-0005-0000-0000-0000C8DA0000}"/>
    <cellStyle name="Note 3 2 2 15 3" xfId="56553" xr:uid="{00000000-0005-0000-0000-0000C9DA0000}"/>
    <cellStyle name="Note 3 2 2 15 3 2" xfId="56554" xr:uid="{00000000-0005-0000-0000-0000CADA0000}"/>
    <cellStyle name="Note 3 2 2 15 3 3" xfId="56555" xr:uid="{00000000-0005-0000-0000-0000CBDA0000}"/>
    <cellStyle name="Note 3 2 2 15 3 4" xfId="56556" xr:uid="{00000000-0005-0000-0000-0000CCDA0000}"/>
    <cellStyle name="Note 3 2 2 15 3 5" xfId="56557" xr:uid="{00000000-0005-0000-0000-0000CDDA0000}"/>
    <cellStyle name="Note 3 2 2 15 4" xfId="56558" xr:uid="{00000000-0005-0000-0000-0000CEDA0000}"/>
    <cellStyle name="Note 3 2 2 15 4 2" xfId="56559" xr:uid="{00000000-0005-0000-0000-0000CFDA0000}"/>
    <cellStyle name="Note 3 2 2 15 5" xfId="56560" xr:uid="{00000000-0005-0000-0000-0000D0DA0000}"/>
    <cellStyle name="Note 3 2 2 15 5 2" xfId="56561" xr:uid="{00000000-0005-0000-0000-0000D1DA0000}"/>
    <cellStyle name="Note 3 2 2 15 6" xfId="56562" xr:uid="{00000000-0005-0000-0000-0000D2DA0000}"/>
    <cellStyle name="Note 3 2 2 15 6 2" xfId="56563" xr:uid="{00000000-0005-0000-0000-0000D3DA0000}"/>
    <cellStyle name="Note 3 2 2 15 7" xfId="56564" xr:uid="{00000000-0005-0000-0000-0000D4DA0000}"/>
    <cellStyle name="Note 3 2 2 16" xfId="56565" xr:uid="{00000000-0005-0000-0000-0000D5DA0000}"/>
    <cellStyle name="Note 3 2 2 16 2" xfId="56566" xr:uid="{00000000-0005-0000-0000-0000D6DA0000}"/>
    <cellStyle name="Note 3 2 2 16 3" xfId="56567" xr:uid="{00000000-0005-0000-0000-0000D7DA0000}"/>
    <cellStyle name="Note 3 2 2 16 4" xfId="56568" xr:uid="{00000000-0005-0000-0000-0000D8DA0000}"/>
    <cellStyle name="Note 3 2 2 16 5" xfId="56569" xr:uid="{00000000-0005-0000-0000-0000D9DA0000}"/>
    <cellStyle name="Note 3 2 2 17" xfId="56570" xr:uid="{00000000-0005-0000-0000-0000DADA0000}"/>
    <cellStyle name="Note 3 2 2 17 2" xfId="56571" xr:uid="{00000000-0005-0000-0000-0000DBDA0000}"/>
    <cellStyle name="Note 3 2 2 17 3" xfId="56572" xr:uid="{00000000-0005-0000-0000-0000DCDA0000}"/>
    <cellStyle name="Note 3 2 2 17 4" xfId="56573" xr:uid="{00000000-0005-0000-0000-0000DDDA0000}"/>
    <cellStyle name="Note 3 2 2 17 5" xfId="56574" xr:uid="{00000000-0005-0000-0000-0000DEDA0000}"/>
    <cellStyle name="Note 3 2 2 18" xfId="56575" xr:uid="{00000000-0005-0000-0000-0000DFDA0000}"/>
    <cellStyle name="Note 3 2 2 18 2" xfId="56576" xr:uid="{00000000-0005-0000-0000-0000E0DA0000}"/>
    <cellStyle name="Note 3 2 2 19" xfId="56577" xr:uid="{00000000-0005-0000-0000-0000E1DA0000}"/>
    <cellStyle name="Note 3 2 2 19 2" xfId="56578" xr:uid="{00000000-0005-0000-0000-0000E2DA0000}"/>
    <cellStyle name="Note 3 2 2 2" xfId="1727" xr:uid="{00000000-0005-0000-0000-0000E3DA0000}"/>
    <cellStyle name="Note 3 2 2 2 2" xfId="1728" xr:uid="{00000000-0005-0000-0000-0000E4DA0000}"/>
    <cellStyle name="Note 3 2 2 2 2 2" xfId="1729" xr:uid="{00000000-0005-0000-0000-0000E5DA0000}"/>
    <cellStyle name="Note 3 2 2 2 2 2 2" xfId="56579" xr:uid="{00000000-0005-0000-0000-0000E6DA0000}"/>
    <cellStyle name="Note 3 2 2 2 2 2 3" xfId="56580" xr:uid="{00000000-0005-0000-0000-0000E7DA0000}"/>
    <cellStyle name="Note 3 2 2 2 2 2 4" xfId="56581" xr:uid="{00000000-0005-0000-0000-0000E8DA0000}"/>
    <cellStyle name="Note 3 2 2 2 2 2 5" xfId="56582" xr:uid="{00000000-0005-0000-0000-0000E9DA0000}"/>
    <cellStyle name="Note 3 2 2 2 2 3" xfId="56583" xr:uid="{00000000-0005-0000-0000-0000EADA0000}"/>
    <cellStyle name="Note 3 2 2 2 2 3 2" xfId="56584" xr:uid="{00000000-0005-0000-0000-0000EBDA0000}"/>
    <cellStyle name="Note 3 2 2 2 2 3 3" xfId="56585" xr:uid="{00000000-0005-0000-0000-0000ECDA0000}"/>
    <cellStyle name="Note 3 2 2 2 2 3 4" xfId="56586" xr:uid="{00000000-0005-0000-0000-0000EDDA0000}"/>
    <cellStyle name="Note 3 2 2 2 2 3 5" xfId="56587" xr:uid="{00000000-0005-0000-0000-0000EEDA0000}"/>
    <cellStyle name="Note 3 2 2 2 2 4" xfId="56588" xr:uid="{00000000-0005-0000-0000-0000EFDA0000}"/>
    <cellStyle name="Note 3 2 2 2 2 4 2" xfId="56589" xr:uid="{00000000-0005-0000-0000-0000F0DA0000}"/>
    <cellStyle name="Note 3 2 2 2 2 5" xfId="56590" xr:uid="{00000000-0005-0000-0000-0000F1DA0000}"/>
    <cellStyle name="Note 3 2 2 2 2 5 2" xfId="56591" xr:uid="{00000000-0005-0000-0000-0000F2DA0000}"/>
    <cellStyle name="Note 3 2 2 2 2 6" xfId="56592" xr:uid="{00000000-0005-0000-0000-0000F3DA0000}"/>
    <cellStyle name="Note 3 2 2 2 2 6 2" xfId="56593" xr:uid="{00000000-0005-0000-0000-0000F4DA0000}"/>
    <cellStyle name="Note 3 2 2 2 2 7" xfId="56594" xr:uid="{00000000-0005-0000-0000-0000F5DA0000}"/>
    <cellStyle name="Note 3 2 2 2 3" xfId="1730" xr:uid="{00000000-0005-0000-0000-0000F6DA0000}"/>
    <cellStyle name="Note 3 2 2 2 3 2" xfId="56595" xr:uid="{00000000-0005-0000-0000-0000F7DA0000}"/>
    <cellStyle name="Note 3 2 2 2 3 3" xfId="56596" xr:uid="{00000000-0005-0000-0000-0000F8DA0000}"/>
    <cellStyle name="Note 3 2 2 2 3 4" xfId="56597" xr:uid="{00000000-0005-0000-0000-0000F9DA0000}"/>
    <cellStyle name="Note 3 2 2 2 3 5" xfId="56598" xr:uid="{00000000-0005-0000-0000-0000FADA0000}"/>
    <cellStyle name="Note 3 2 2 2 4" xfId="56599" xr:uid="{00000000-0005-0000-0000-0000FBDA0000}"/>
    <cellStyle name="Note 3 2 2 2 4 2" xfId="56600" xr:uid="{00000000-0005-0000-0000-0000FCDA0000}"/>
    <cellStyle name="Note 3 2 2 2 4 3" xfId="56601" xr:uid="{00000000-0005-0000-0000-0000FDDA0000}"/>
    <cellStyle name="Note 3 2 2 2 4 4" xfId="56602" xr:uid="{00000000-0005-0000-0000-0000FEDA0000}"/>
    <cellStyle name="Note 3 2 2 2 4 5" xfId="56603" xr:uid="{00000000-0005-0000-0000-0000FFDA0000}"/>
    <cellStyle name="Note 3 2 2 2 5" xfId="56604" xr:uid="{00000000-0005-0000-0000-000000DB0000}"/>
    <cellStyle name="Note 3 2 2 2 5 2" xfId="56605" xr:uid="{00000000-0005-0000-0000-000001DB0000}"/>
    <cellStyle name="Note 3 2 2 2 6" xfId="56606" xr:uid="{00000000-0005-0000-0000-000002DB0000}"/>
    <cellStyle name="Note 3 2 2 2 6 2" xfId="56607" xr:uid="{00000000-0005-0000-0000-000003DB0000}"/>
    <cellStyle name="Note 3 2 2 2 7" xfId="56608" xr:uid="{00000000-0005-0000-0000-000004DB0000}"/>
    <cellStyle name="Note 3 2 2 2 7 2" xfId="56609" xr:uid="{00000000-0005-0000-0000-000005DB0000}"/>
    <cellStyle name="Note 3 2 2 2 8" xfId="56610" xr:uid="{00000000-0005-0000-0000-000006DB0000}"/>
    <cellStyle name="Note 3 2 2 20" xfId="56611" xr:uid="{00000000-0005-0000-0000-000007DB0000}"/>
    <cellStyle name="Note 3 2 2 20 2" xfId="56612" xr:uid="{00000000-0005-0000-0000-000008DB0000}"/>
    <cellStyle name="Note 3 2 2 21" xfId="56613" xr:uid="{00000000-0005-0000-0000-000009DB0000}"/>
    <cellStyle name="Note 3 2 2 3" xfId="1731" xr:uid="{00000000-0005-0000-0000-00000ADB0000}"/>
    <cellStyle name="Note 3 2 2 3 2" xfId="1732" xr:uid="{00000000-0005-0000-0000-00000BDB0000}"/>
    <cellStyle name="Note 3 2 2 3 2 2" xfId="1733" xr:uid="{00000000-0005-0000-0000-00000CDB0000}"/>
    <cellStyle name="Note 3 2 2 3 2 2 2" xfId="56614" xr:uid="{00000000-0005-0000-0000-00000DDB0000}"/>
    <cellStyle name="Note 3 2 2 3 2 2 3" xfId="56615" xr:uid="{00000000-0005-0000-0000-00000EDB0000}"/>
    <cellStyle name="Note 3 2 2 3 2 2 4" xfId="56616" xr:uid="{00000000-0005-0000-0000-00000FDB0000}"/>
    <cellStyle name="Note 3 2 2 3 2 2 5" xfId="56617" xr:uid="{00000000-0005-0000-0000-000010DB0000}"/>
    <cellStyle name="Note 3 2 2 3 2 3" xfId="56618" xr:uid="{00000000-0005-0000-0000-000011DB0000}"/>
    <cellStyle name="Note 3 2 2 3 2 3 2" xfId="56619" xr:uid="{00000000-0005-0000-0000-000012DB0000}"/>
    <cellStyle name="Note 3 2 2 3 2 3 3" xfId="56620" xr:uid="{00000000-0005-0000-0000-000013DB0000}"/>
    <cellStyle name="Note 3 2 2 3 2 3 4" xfId="56621" xr:uid="{00000000-0005-0000-0000-000014DB0000}"/>
    <cellStyle name="Note 3 2 2 3 2 3 5" xfId="56622" xr:uid="{00000000-0005-0000-0000-000015DB0000}"/>
    <cellStyle name="Note 3 2 2 3 2 4" xfId="56623" xr:uid="{00000000-0005-0000-0000-000016DB0000}"/>
    <cellStyle name="Note 3 2 2 3 2 4 2" xfId="56624" xr:uid="{00000000-0005-0000-0000-000017DB0000}"/>
    <cellStyle name="Note 3 2 2 3 2 5" xfId="56625" xr:uid="{00000000-0005-0000-0000-000018DB0000}"/>
    <cellStyle name="Note 3 2 2 3 2 5 2" xfId="56626" xr:uid="{00000000-0005-0000-0000-000019DB0000}"/>
    <cellStyle name="Note 3 2 2 3 2 6" xfId="56627" xr:uid="{00000000-0005-0000-0000-00001ADB0000}"/>
    <cellStyle name="Note 3 2 2 3 2 6 2" xfId="56628" xr:uid="{00000000-0005-0000-0000-00001BDB0000}"/>
    <cellStyle name="Note 3 2 2 3 2 7" xfId="56629" xr:uid="{00000000-0005-0000-0000-00001CDB0000}"/>
    <cellStyle name="Note 3 2 2 3 3" xfId="1734" xr:uid="{00000000-0005-0000-0000-00001DDB0000}"/>
    <cellStyle name="Note 3 2 2 3 3 2" xfId="56630" xr:uid="{00000000-0005-0000-0000-00001EDB0000}"/>
    <cellStyle name="Note 3 2 2 3 3 3" xfId="56631" xr:uid="{00000000-0005-0000-0000-00001FDB0000}"/>
    <cellStyle name="Note 3 2 2 3 3 4" xfId="56632" xr:uid="{00000000-0005-0000-0000-000020DB0000}"/>
    <cellStyle name="Note 3 2 2 3 3 5" xfId="56633" xr:uid="{00000000-0005-0000-0000-000021DB0000}"/>
    <cellStyle name="Note 3 2 2 3 4" xfId="56634" xr:uid="{00000000-0005-0000-0000-000022DB0000}"/>
    <cellStyle name="Note 3 2 2 3 4 2" xfId="56635" xr:uid="{00000000-0005-0000-0000-000023DB0000}"/>
    <cellStyle name="Note 3 2 2 3 4 3" xfId="56636" xr:uid="{00000000-0005-0000-0000-000024DB0000}"/>
    <cellStyle name="Note 3 2 2 3 4 4" xfId="56637" xr:uid="{00000000-0005-0000-0000-000025DB0000}"/>
    <cellStyle name="Note 3 2 2 3 4 5" xfId="56638" xr:uid="{00000000-0005-0000-0000-000026DB0000}"/>
    <cellStyle name="Note 3 2 2 3 5" xfId="56639" xr:uid="{00000000-0005-0000-0000-000027DB0000}"/>
    <cellStyle name="Note 3 2 2 3 5 2" xfId="56640" xr:uid="{00000000-0005-0000-0000-000028DB0000}"/>
    <cellStyle name="Note 3 2 2 3 6" xfId="56641" xr:uid="{00000000-0005-0000-0000-000029DB0000}"/>
    <cellStyle name="Note 3 2 2 3 6 2" xfId="56642" xr:uid="{00000000-0005-0000-0000-00002ADB0000}"/>
    <cellStyle name="Note 3 2 2 3 7" xfId="56643" xr:uid="{00000000-0005-0000-0000-00002BDB0000}"/>
    <cellStyle name="Note 3 2 2 3 7 2" xfId="56644" xr:uid="{00000000-0005-0000-0000-00002CDB0000}"/>
    <cellStyle name="Note 3 2 2 3 8" xfId="56645" xr:uid="{00000000-0005-0000-0000-00002DDB0000}"/>
    <cellStyle name="Note 3 2 2 4" xfId="1735" xr:uid="{00000000-0005-0000-0000-00002EDB0000}"/>
    <cellStyle name="Note 3 2 2 4 2" xfId="1736" xr:uid="{00000000-0005-0000-0000-00002FDB0000}"/>
    <cellStyle name="Note 3 2 2 4 2 2" xfId="1737" xr:uid="{00000000-0005-0000-0000-000030DB0000}"/>
    <cellStyle name="Note 3 2 2 4 2 2 2" xfId="56646" xr:uid="{00000000-0005-0000-0000-000031DB0000}"/>
    <cellStyle name="Note 3 2 2 4 2 2 3" xfId="56647" xr:uid="{00000000-0005-0000-0000-000032DB0000}"/>
    <cellStyle name="Note 3 2 2 4 2 2 4" xfId="56648" xr:uid="{00000000-0005-0000-0000-000033DB0000}"/>
    <cellStyle name="Note 3 2 2 4 2 2 5" xfId="56649" xr:uid="{00000000-0005-0000-0000-000034DB0000}"/>
    <cellStyle name="Note 3 2 2 4 2 3" xfId="56650" xr:uid="{00000000-0005-0000-0000-000035DB0000}"/>
    <cellStyle name="Note 3 2 2 4 2 3 2" xfId="56651" xr:uid="{00000000-0005-0000-0000-000036DB0000}"/>
    <cellStyle name="Note 3 2 2 4 2 3 3" xfId="56652" xr:uid="{00000000-0005-0000-0000-000037DB0000}"/>
    <cellStyle name="Note 3 2 2 4 2 3 4" xfId="56653" xr:uid="{00000000-0005-0000-0000-000038DB0000}"/>
    <cellStyle name="Note 3 2 2 4 2 3 5" xfId="56654" xr:uid="{00000000-0005-0000-0000-000039DB0000}"/>
    <cellStyle name="Note 3 2 2 4 2 4" xfId="56655" xr:uid="{00000000-0005-0000-0000-00003ADB0000}"/>
    <cellStyle name="Note 3 2 2 4 2 4 2" xfId="56656" xr:uid="{00000000-0005-0000-0000-00003BDB0000}"/>
    <cellStyle name="Note 3 2 2 4 2 5" xfId="56657" xr:uid="{00000000-0005-0000-0000-00003CDB0000}"/>
    <cellStyle name="Note 3 2 2 4 2 5 2" xfId="56658" xr:uid="{00000000-0005-0000-0000-00003DDB0000}"/>
    <cellStyle name="Note 3 2 2 4 2 6" xfId="56659" xr:uid="{00000000-0005-0000-0000-00003EDB0000}"/>
    <cellStyle name="Note 3 2 2 4 2 6 2" xfId="56660" xr:uid="{00000000-0005-0000-0000-00003FDB0000}"/>
    <cellStyle name="Note 3 2 2 4 2 7" xfId="56661" xr:uid="{00000000-0005-0000-0000-000040DB0000}"/>
    <cellStyle name="Note 3 2 2 4 3" xfId="1738" xr:uid="{00000000-0005-0000-0000-000041DB0000}"/>
    <cellStyle name="Note 3 2 2 4 3 2" xfId="56662" xr:uid="{00000000-0005-0000-0000-000042DB0000}"/>
    <cellStyle name="Note 3 2 2 4 3 3" xfId="56663" xr:uid="{00000000-0005-0000-0000-000043DB0000}"/>
    <cellStyle name="Note 3 2 2 4 3 4" xfId="56664" xr:uid="{00000000-0005-0000-0000-000044DB0000}"/>
    <cellStyle name="Note 3 2 2 4 3 5" xfId="56665" xr:uid="{00000000-0005-0000-0000-000045DB0000}"/>
    <cellStyle name="Note 3 2 2 4 4" xfId="56666" xr:uid="{00000000-0005-0000-0000-000046DB0000}"/>
    <cellStyle name="Note 3 2 2 4 4 2" xfId="56667" xr:uid="{00000000-0005-0000-0000-000047DB0000}"/>
    <cellStyle name="Note 3 2 2 4 4 3" xfId="56668" xr:uid="{00000000-0005-0000-0000-000048DB0000}"/>
    <cellStyle name="Note 3 2 2 4 4 4" xfId="56669" xr:uid="{00000000-0005-0000-0000-000049DB0000}"/>
    <cellStyle name="Note 3 2 2 4 4 5" xfId="56670" xr:uid="{00000000-0005-0000-0000-00004ADB0000}"/>
    <cellStyle name="Note 3 2 2 4 5" xfId="56671" xr:uid="{00000000-0005-0000-0000-00004BDB0000}"/>
    <cellStyle name="Note 3 2 2 4 5 2" xfId="56672" xr:uid="{00000000-0005-0000-0000-00004CDB0000}"/>
    <cellStyle name="Note 3 2 2 4 6" xfId="56673" xr:uid="{00000000-0005-0000-0000-00004DDB0000}"/>
    <cellStyle name="Note 3 2 2 4 6 2" xfId="56674" xr:uid="{00000000-0005-0000-0000-00004EDB0000}"/>
    <cellStyle name="Note 3 2 2 4 7" xfId="56675" xr:uid="{00000000-0005-0000-0000-00004FDB0000}"/>
    <cellStyle name="Note 3 2 2 4 7 2" xfId="56676" xr:uid="{00000000-0005-0000-0000-000050DB0000}"/>
    <cellStyle name="Note 3 2 2 4 8" xfId="56677" xr:uid="{00000000-0005-0000-0000-000051DB0000}"/>
    <cellStyle name="Note 3 2 2 5" xfId="1739" xr:uid="{00000000-0005-0000-0000-000052DB0000}"/>
    <cellStyle name="Note 3 2 2 5 2" xfId="1740" xr:uid="{00000000-0005-0000-0000-000053DB0000}"/>
    <cellStyle name="Note 3 2 2 5 2 2" xfId="1741" xr:uid="{00000000-0005-0000-0000-000054DB0000}"/>
    <cellStyle name="Note 3 2 2 5 2 2 2" xfId="56678" xr:uid="{00000000-0005-0000-0000-000055DB0000}"/>
    <cellStyle name="Note 3 2 2 5 2 2 3" xfId="56679" xr:uid="{00000000-0005-0000-0000-000056DB0000}"/>
    <cellStyle name="Note 3 2 2 5 2 2 4" xfId="56680" xr:uid="{00000000-0005-0000-0000-000057DB0000}"/>
    <cellStyle name="Note 3 2 2 5 2 2 5" xfId="56681" xr:uid="{00000000-0005-0000-0000-000058DB0000}"/>
    <cellStyle name="Note 3 2 2 5 2 3" xfId="56682" xr:uid="{00000000-0005-0000-0000-000059DB0000}"/>
    <cellStyle name="Note 3 2 2 5 2 3 2" xfId="56683" xr:uid="{00000000-0005-0000-0000-00005ADB0000}"/>
    <cellStyle name="Note 3 2 2 5 2 3 3" xfId="56684" xr:uid="{00000000-0005-0000-0000-00005BDB0000}"/>
    <cellStyle name="Note 3 2 2 5 2 3 4" xfId="56685" xr:uid="{00000000-0005-0000-0000-00005CDB0000}"/>
    <cellStyle name="Note 3 2 2 5 2 3 5" xfId="56686" xr:uid="{00000000-0005-0000-0000-00005DDB0000}"/>
    <cellStyle name="Note 3 2 2 5 2 4" xfId="56687" xr:uid="{00000000-0005-0000-0000-00005EDB0000}"/>
    <cellStyle name="Note 3 2 2 5 2 4 2" xfId="56688" xr:uid="{00000000-0005-0000-0000-00005FDB0000}"/>
    <cellStyle name="Note 3 2 2 5 2 5" xfId="56689" xr:uid="{00000000-0005-0000-0000-000060DB0000}"/>
    <cellStyle name="Note 3 2 2 5 2 5 2" xfId="56690" xr:uid="{00000000-0005-0000-0000-000061DB0000}"/>
    <cellStyle name="Note 3 2 2 5 2 6" xfId="56691" xr:uid="{00000000-0005-0000-0000-000062DB0000}"/>
    <cellStyle name="Note 3 2 2 5 2 6 2" xfId="56692" xr:uid="{00000000-0005-0000-0000-000063DB0000}"/>
    <cellStyle name="Note 3 2 2 5 2 7" xfId="56693" xr:uid="{00000000-0005-0000-0000-000064DB0000}"/>
    <cellStyle name="Note 3 2 2 5 3" xfId="1742" xr:uid="{00000000-0005-0000-0000-000065DB0000}"/>
    <cellStyle name="Note 3 2 2 5 3 2" xfId="56694" xr:uid="{00000000-0005-0000-0000-000066DB0000}"/>
    <cellStyle name="Note 3 2 2 5 3 3" xfId="56695" xr:uid="{00000000-0005-0000-0000-000067DB0000}"/>
    <cellStyle name="Note 3 2 2 5 3 4" xfId="56696" xr:uid="{00000000-0005-0000-0000-000068DB0000}"/>
    <cellStyle name="Note 3 2 2 5 3 5" xfId="56697" xr:uid="{00000000-0005-0000-0000-000069DB0000}"/>
    <cellStyle name="Note 3 2 2 5 4" xfId="56698" xr:uid="{00000000-0005-0000-0000-00006ADB0000}"/>
    <cellStyle name="Note 3 2 2 5 4 2" xfId="56699" xr:uid="{00000000-0005-0000-0000-00006BDB0000}"/>
    <cellStyle name="Note 3 2 2 5 4 3" xfId="56700" xr:uid="{00000000-0005-0000-0000-00006CDB0000}"/>
    <cellStyle name="Note 3 2 2 5 4 4" xfId="56701" xr:uid="{00000000-0005-0000-0000-00006DDB0000}"/>
    <cellStyle name="Note 3 2 2 5 4 5" xfId="56702" xr:uid="{00000000-0005-0000-0000-00006EDB0000}"/>
    <cellStyle name="Note 3 2 2 5 5" xfId="56703" xr:uid="{00000000-0005-0000-0000-00006FDB0000}"/>
    <cellStyle name="Note 3 2 2 5 5 2" xfId="56704" xr:uid="{00000000-0005-0000-0000-000070DB0000}"/>
    <cellStyle name="Note 3 2 2 5 6" xfId="56705" xr:uid="{00000000-0005-0000-0000-000071DB0000}"/>
    <cellStyle name="Note 3 2 2 5 6 2" xfId="56706" xr:uid="{00000000-0005-0000-0000-000072DB0000}"/>
    <cellStyle name="Note 3 2 2 5 7" xfId="56707" xr:uid="{00000000-0005-0000-0000-000073DB0000}"/>
    <cellStyle name="Note 3 2 2 5 7 2" xfId="56708" xr:uid="{00000000-0005-0000-0000-000074DB0000}"/>
    <cellStyle name="Note 3 2 2 5 8" xfId="56709" xr:uid="{00000000-0005-0000-0000-000075DB0000}"/>
    <cellStyle name="Note 3 2 2 6" xfId="1743" xr:uid="{00000000-0005-0000-0000-000076DB0000}"/>
    <cellStyle name="Note 3 2 2 6 2" xfId="1744" xr:uid="{00000000-0005-0000-0000-000077DB0000}"/>
    <cellStyle name="Note 3 2 2 6 2 2" xfId="56710" xr:uid="{00000000-0005-0000-0000-000078DB0000}"/>
    <cellStyle name="Note 3 2 2 6 2 2 2" xfId="56711" xr:uid="{00000000-0005-0000-0000-000079DB0000}"/>
    <cellStyle name="Note 3 2 2 6 2 2 3" xfId="56712" xr:uid="{00000000-0005-0000-0000-00007ADB0000}"/>
    <cellStyle name="Note 3 2 2 6 2 2 4" xfId="56713" xr:uid="{00000000-0005-0000-0000-00007BDB0000}"/>
    <cellStyle name="Note 3 2 2 6 2 2 5" xfId="56714" xr:uid="{00000000-0005-0000-0000-00007CDB0000}"/>
    <cellStyle name="Note 3 2 2 6 2 3" xfId="56715" xr:uid="{00000000-0005-0000-0000-00007DDB0000}"/>
    <cellStyle name="Note 3 2 2 6 2 3 2" xfId="56716" xr:uid="{00000000-0005-0000-0000-00007EDB0000}"/>
    <cellStyle name="Note 3 2 2 6 2 3 3" xfId="56717" xr:uid="{00000000-0005-0000-0000-00007FDB0000}"/>
    <cellStyle name="Note 3 2 2 6 2 3 4" xfId="56718" xr:uid="{00000000-0005-0000-0000-000080DB0000}"/>
    <cellStyle name="Note 3 2 2 6 2 3 5" xfId="56719" xr:uid="{00000000-0005-0000-0000-000081DB0000}"/>
    <cellStyle name="Note 3 2 2 6 2 4" xfId="56720" xr:uid="{00000000-0005-0000-0000-000082DB0000}"/>
    <cellStyle name="Note 3 2 2 6 2 4 2" xfId="56721" xr:uid="{00000000-0005-0000-0000-000083DB0000}"/>
    <cellStyle name="Note 3 2 2 6 2 5" xfId="56722" xr:uid="{00000000-0005-0000-0000-000084DB0000}"/>
    <cellStyle name="Note 3 2 2 6 2 5 2" xfId="56723" xr:uid="{00000000-0005-0000-0000-000085DB0000}"/>
    <cellStyle name="Note 3 2 2 6 2 6" xfId="56724" xr:uid="{00000000-0005-0000-0000-000086DB0000}"/>
    <cellStyle name="Note 3 2 2 6 2 6 2" xfId="56725" xr:uid="{00000000-0005-0000-0000-000087DB0000}"/>
    <cellStyle name="Note 3 2 2 6 2 7" xfId="56726" xr:uid="{00000000-0005-0000-0000-000088DB0000}"/>
    <cellStyle name="Note 3 2 2 6 3" xfId="56727" xr:uid="{00000000-0005-0000-0000-000089DB0000}"/>
    <cellStyle name="Note 3 2 2 6 3 2" xfId="56728" xr:uid="{00000000-0005-0000-0000-00008ADB0000}"/>
    <cellStyle name="Note 3 2 2 6 3 3" xfId="56729" xr:uid="{00000000-0005-0000-0000-00008BDB0000}"/>
    <cellStyle name="Note 3 2 2 6 3 4" xfId="56730" xr:uid="{00000000-0005-0000-0000-00008CDB0000}"/>
    <cellStyle name="Note 3 2 2 6 3 5" xfId="56731" xr:uid="{00000000-0005-0000-0000-00008DDB0000}"/>
    <cellStyle name="Note 3 2 2 6 4" xfId="56732" xr:uid="{00000000-0005-0000-0000-00008EDB0000}"/>
    <cellStyle name="Note 3 2 2 6 4 2" xfId="56733" xr:uid="{00000000-0005-0000-0000-00008FDB0000}"/>
    <cellStyle name="Note 3 2 2 6 4 3" xfId="56734" xr:uid="{00000000-0005-0000-0000-000090DB0000}"/>
    <cellStyle name="Note 3 2 2 6 4 4" xfId="56735" xr:uid="{00000000-0005-0000-0000-000091DB0000}"/>
    <cellStyle name="Note 3 2 2 6 4 5" xfId="56736" xr:uid="{00000000-0005-0000-0000-000092DB0000}"/>
    <cellStyle name="Note 3 2 2 6 5" xfId="56737" xr:uid="{00000000-0005-0000-0000-000093DB0000}"/>
    <cellStyle name="Note 3 2 2 6 5 2" xfId="56738" xr:uid="{00000000-0005-0000-0000-000094DB0000}"/>
    <cellStyle name="Note 3 2 2 6 6" xfId="56739" xr:uid="{00000000-0005-0000-0000-000095DB0000}"/>
    <cellStyle name="Note 3 2 2 6 6 2" xfId="56740" xr:uid="{00000000-0005-0000-0000-000096DB0000}"/>
    <cellStyle name="Note 3 2 2 6 7" xfId="56741" xr:uid="{00000000-0005-0000-0000-000097DB0000}"/>
    <cellStyle name="Note 3 2 2 6 7 2" xfId="56742" xr:uid="{00000000-0005-0000-0000-000098DB0000}"/>
    <cellStyle name="Note 3 2 2 6 8" xfId="56743" xr:uid="{00000000-0005-0000-0000-000099DB0000}"/>
    <cellStyle name="Note 3 2 2 7" xfId="1745" xr:uid="{00000000-0005-0000-0000-00009ADB0000}"/>
    <cellStyle name="Note 3 2 2 7 2" xfId="56744" xr:uid="{00000000-0005-0000-0000-00009BDB0000}"/>
    <cellStyle name="Note 3 2 2 7 2 2" xfId="56745" xr:uid="{00000000-0005-0000-0000-00009CDB0000}"/>
    <cellStyle name="Note 3 2 2 7 2 2 2" xfId="56746" xr:uid="{00000000-0005-0000-0000-00009DDB0000}"/>
    <cellStyle name="Note 3 2 2 7 2 2 3" xfId="56747" xr:uid="{00000000-0005-0000-0000-00009EDB0000}"/>
    <cellStyle name="Note 3 2 2 7 2 2 4" xfId="56748" xr:uid="{00000000-0005-0000-0000-00009FDB0000}"/>
    <cellStyle name="Note 3 2 2 7 2 2 5" xfId="56749" xr:uid="{00000000-0005-0000-0000-0000A0DB0000}"/>
    <cellStyle name="Note 3 2 2 7 2 3" xfId="56750" xr:uid="{00000000-0005-0000-0000-0000A1DB0000}"/>
    <cellStyle name="Note 3 2 2 7 2 3 2" xfId="56751" xr:uid="{00000000-0005-0000-0000-0000A2DB0000}"/>
    <cellStyle name="Note 3 2 2 7 2 3 3" xfId="56752" xr:uid="{00000000-0005-0000-0000-0000A3DB0000}"/>
    <cellStyle name="Note 3 2 2 7 2 3 4" xfId="56753" xr:uid="{00000000-0005-0000-0000-0000A4DB0000}"/>
    <cellStyle name="Note 3 2 2 7 2 3 5" xfId="56754" xr:uid="{00000000-0005-0000-0000-0000A5DB0000}"/>
    <cellStyle name="Note 3 2 2 7 2 4" xfId="56755" xr:uid="{00000000-0005-0000-0000-0000A6DB0000}"/>
    <cellStyle name="Note 3 2 2 7 2 4 2" xfId="56756" xr:uid="{00000000-0005-0000-0000-0000A7DB0000}"/>
    <cellStyle name="Note 3 2 2 7 2 5" xfId="56757" xr:uid="{00000000-0005-0000-0000-0000A8DB0000}"/>
    <cellStyle name="Note 3 2 2 7 2 5 2" xfId="56758" xr:uid="{00000000-0005-0000-0000-0000A9DB0000}"/>
    <cellStyle name="Note 3 2 2 7 2 6" xfId="56759" xr:uid="{00000000-0005-0000-0000-0000AADB0000}"/>
    <cellStyle name="Note 3 2 2 7 2 6 2" xfId="56760" xr:uid="{00000000-0005-0000-0000-0000ABDB0000}"/>
    <cellStyle name="Note 3 2 2 7 2 7" xfId="56761" xr:uid="{00000000-0005-0000-0000-0000ACDB0000}"/>
    <cellStyle name="Note 3 2 2 7 3" xfId="56762" xr:uid="{00000000-0005-0000-0000-0000ADDB0000}"/>
    <cellStyle name="Note 3 2 2 7 3 2" xfId="56763" xr:uid="{00000000-0005-0000-0000-0000AEDB0000}"/>
    <cellStyle name="Note 3 2 2 7 3 3" xfId="56764" xr:uid="{00000000-0005-0000-0000-0000AFDB0000}"/>
    <cellStyle name="Note 3 2 2 7 3 4" xfId="56765" xr:uid="{00000000-0005-0000-0000-0000B0DB0000}"/>
    <cellStyle name="Note 3 2 2 7 3 5" xfId="56766" xr:uid="{00000000-0005-0000-0000-0000B1DB0000}"/>
    <cellStyle name="Note 3 2 2 7 4" xfId="56767" xr:uid="{00000000-0005-0000-0000-0000B2DB0000}"/>
    <cellStyle name="Note 3 2 2 7 4 2" xfId="56768" xr:uid="{00000000-0005-0000-0000-0000B3DB0000}"/>
    <cellStyle name="Note 3 2 2 7 4 3" xfId="56769" xr:uid="{00000000-0005-0000-0000-0000B4DB0000}"/>
    <cellStyle name="Note 3 2 2 7 4 4" xfId="56770" xr:uid="{00000000-0005-0000-0000-0000B5DB0000}"/>
    <cellStyle name="Note 3 2 2 7 4 5" xfId="56771" xr:uid="{00000000-0005-0000-0000-0000B6DB0000}"/>
    <cellStyle name="Note 3 2 2 7 5" xfId="56772" xr:uid="{00000000-0005-0000-0000-0000B7DB0000}"/>
    <cellStyle name="Note 3 2 2 7 5 2" xfId="56773" xr:uid="{00000000-0005-0000-0000-0000B8DB0000}"/>
    <cellStyle name="Note 3 2 2 7 6" xfId="56774" xr:uid="{00000000-0005-0000-0000-0000B9DB0000}"/>
    <cellStyle name="Note 3 2 2 7 6 2" xfId="56775" xr:uid="{00000000-0005-0000-0000-0000BADB0000}"/>
    <cellStyle name="Note 3 2 2 7 7" xfId="56776" xr:uid="{00000000-0005-0000-0000-0000BBDB0000}"/>
    <cellStyle name="Note 3 2 2 7 7 2" xfId="56777" xr:uid="{00000000-0005-0000-0000-0000BCDB0000}"/>
    <cellStyle name="Note 3 2 2 7 8" xfId="56778" xr:uid="{00000000-0005-0000-0000-0000BDDB0000}"/>
    <cellStyle name="Note 3 2 2 8" xfId="56779" xr:uid="{00000000-0005-0000-0000-0000BEDB0000}"/>
    <cellStyle name="Note 3 2 2 8 2" xfId="56780" xr:uid="{00000000-0005-0000-0000-0000BFDB0000}"/>
    <cellStyle name="Note 3 2 2 8 2 2" xfId="56781" xr:uid="{00000000-0005-0000-0000-0000C0DB0000}"/>
    <cellStyle name="Note 3 2 2 8 2 2 2" xfId="56782" xr:uid="{00000000-0005-0000-0000-0000C1DB0000}"/>
    <cellStyle name="Note 3 2 2 8 2 2 3" xfId="56783" xr:uid="{00000000-0005-0000-0000-0000C2DB0000}"/>
    <cellStyle name="Note 3 2 2 8 2 2 4" xfId="56784" xr:uid="{00000000-0005-0000-0000-0000C3DB0000}"/>
    <cellStyle name="Note 3 2 2 8 2 2 5" xfId="56785" xr:uid="{00000000-0005-0000-0000-0000C4DB0000}"/>
    <cellStyle name="Note 3 2 2 8 2 3" xfId="56786" xr:uid="{00000000-0005-0000-0000-0000C5DB0000}"/>
    <cellStyle name="Note 3 2 2 8 2 3 2" xfId="56787" xr:uid="{00000000-0005-0000-0000-0000C6DB0000}"/>
    <cellStyle name="Note 3 2 2 8 2 3 3" xfId="56788" xr:uid="{00000000-0005-0000-0000-0000C7DB0000}"/>
    <cellStyle name="Note 3 2 2 8 2 3 4" xfId="56789" xr:uid="{00000000-0005-0000-0000-0000C8DB0000}"/>
    <cellStyle name="Note 3 2 2 8 2 3 5" xfId="56790" xr:uid="{00000000-0005-0000-0000-0000C9DB0000}"/>
    <cellStyle name="Note 3 2 2 8 2 4" xfId="56791" xr:uid="{00000000-0005-0000-0000-0000CADB0000}"/>
    <cellStyle name="Note 3 2 2 8 2 4 2" xfId="56792" xr:uid="{00000000-0005-0000-0000-0000CBDB0000}"/>
    <cellStyle name="Note 3 2 2 8 2 5" xfId="56793" xr:uid="{00000000-0005-0000-0000-0000CCDB0000}"/>
    <cellStyle name="Note 3 2 2 8 2 5 2" xfId="56794" xr:uid="{00000000-0005-0000-0000-0000CDDB0000}"/>
    <cellStyle name="Note 3 2 2 8 2 6" xfId="56795" xr:uid="{00000000-0005-0000-0000-0000CEDB0000}"/>
    <cellStyle name="Note 3 2 2 8 2 6 2" xfId="56796" xr:uid="{00000000-0005-0000-0000-0000CFDB0000}"/>
    <cellStyle name="Note 3 2 2 8 2 7" xfId="56797" xr:uid="{00000000-0005-0000-0000-0000D0DB0000}"/>
    <cellStyle name="Note 3 2 2 8 3" xfId="56798" xr:uid="{00000000-0005-0000-0000-0000D1DB0000}"/>
    <cellStyle name="Note 3 2 2 8 3 2" xfId="56799" xr:uid="{00000000-0005-0000-0000-0000D2DB0000}"/>
    <cellStyle name="Note 3 2 2 8 3 3" xfId="56800" xr:uid="{00000000-0005-0000-0000-0000D3DB0000}"/>
    <cellStyle name="Note 3 2 2 8 3 4" xfId="56801" xr:uid="{00000000-0005-0000-0000-0000D4DB0000}"/>
    <cellStyle name="Note 3 2 2 8 3 5" xfId="56802" xr:uid="{00000000-0005-0000-0000-0000D5DB0000}"/>
    <cellStyle name="Note 3 2 2 8 4" xfId="56803" xr:uid="{00000000-0005-0000-0000-0000D6DB0000}"/>
    <cellStyle name="Note 3 2 2 8 4 2" xfId="56804" xr:uid="{00000000-0005-0000-0000-0000D7DB0000}"/>
    <cellStyle name="Note 3 2 2 8 4 3" xfId="56805" xr:uid="{00000000-0005-0000-0000-0000D8DB0000}"/>
    <cellStyle name="Note 3 2 2 8 4 4" xfId="56806" xr:uid="{00000000-0005-0000-0000-0000D9DB0000}"/>
    <cellStyle name="Note 3 2 2 8 4 5" xfId="56807" xr:uid="{00000000-0005-0000-0000-0000DADB0000}"/>
    <cellStyle name="Note 3 2 2 8 5" xfId="56808" xr:uid="{00000000-0005-0000-0000-0000DBDB0000}"/>
    <cellStyle name="Note 3 2 2 8 5 2" xfId="56809" xr:uid="{00000000-0005-0000-0000-0000DCDB0000}"/>
    <cellStyle name="Note 3 2 2 8 6" xfId="56810" xr:uid="{00000000-0005-0000-0000-0000DDDB0000}"/>
    <cellStyle name="Note 3 2 2 8 6 2" xfId="56811" xr:uid="{00000000-0005-0000-0000-0000DEDB0000}"/>
    <cellStyle name="Note 3 2 2 8 7" xfId="56812" xr:uid="{00000000-0005-0000-0000-0000DFDB0000}"/>
    <cellStyle name="Note 3 2 2 8 7 2" xfId="56813" xr:uid="{00000000-0005-0000-0000-0000E0DB0000}"/>
    <cellStyle name="Note 3 2 2 8 8" xfId="56814" xr:uid="{00000000-0005-0000-0000-0000E1DB0000}"/>
    <cellStyle name="Note 3 2 2 9" xfId="56815" xr:uid="{00000000-0005-0000-0000-0000E2DB0000}"/>
    <cellStyle name="Note 3 2 2 9 2" xfId="56816" xr:uid="{00000000-0005-0000-0000-0000E3DB0000}"/>
    <cellStyle name="Note 3 2 2 9 2 2" xfId="56817" xr:uid="{00000000-0005-0000-0000-0000E4DB0000}"/>
    <cellStyle name="Note 3 2 2 9 2 2 2" xfId="56818" xr:uid="{00000000-0005-0000-0000-0000E5DB0000}"/>
    <cellStyle name="Note 3 2 2 9 2 2 3" xfId="56819" xr:uid="{00000000-0005-0000-0000-0000E6DB0000}"/>
    <cellStyle name="Note 3 2 2 9 2 2 4" xfId="56820" xr:uid="{00000000-0005-0000-0000-0000E7DB0000}"/>
    <cellStyle name="Note 3 2 2 9 2 2 5" xfId="56821" xr:uid="{00000000-0005-0000-0000-0000E8DB0000}"/>
    <cellStyle name="Note 3 2 2 9 2 3" xfId="56822" xr:uid="{00000000-0005-0000-0000-0000E9DB0000}"/>
    <cellStyle name="Note 3 2 2 9 2 3 2" xfId="56823" xr:uid="{00000000-0005-0000-0000-0000EADB0000}"/>
    <cellStyle name="Note 3 2 2 9 2 3 3" xfId="56824" xr:uid="{00000000-0005-0000-0000-0000EBDB0000}"/>
    <cellStyle name="Note 3 2 2 9 2 3 4" xfId="56825" xr:uid="{00000000-0005-0000-0000-0000ECDB0000}"/>
    <cellStyle name="Note 3 2 2 9 2 3 5" xfId="56826" xr:uid="{00000000-0005-0000-0000-0000EDDB0000}"/>
    <cellStyle name="Note 3 2 2 9 2 4" xfId="56827" xr:uid="{00000000-0005-0000-0000-0000EEDB0000}"/>
    <cellStyle name="Note 3 2 2 9 2 4 2" xfId="56828" xr:uid="{00000000-0005-0000-0000-0000EFDB0000}"/>
    <cellStyle name="Note 3 2 2 9 2 5" xfId="56829" xr:uid="{00000000-0005-0000-0000-0000F0DB0000}"/>
    <cellStyle name="Note 3 2 2 9 2 5 2" xfId="56830" xr:uid="{00000000-0005-0000-0000-0000F1DB0000}"/>
    <cellStyle name="Note 3 2 2 9 2 6" xfId="56831" xr:uid="{00000000-0005-0000-0000-0000F2DB0000}"/>
    <cellStyle name="Note 3 2 2 9 2 6 2" xfId="56832" xr:uid="{00000000-0005-0000-0000-0000F3DB0000}"/>
    <cellStyle name="Note 3 2 2 9 2 7" xfId="56833" xr:uid="{00000000-0005-0000-0000-0000F4DB0000}"/>
    <cellStyle name="Note 3 2 2 9 3" xfId="56834" xr:uid="{00000000-0005-0000-0000-0000F5DB0000}"/>
    <cellStyle name="Note 3 2 2 9 3 2" xfId="56835" xr:uid="{00000000-0005-0000-0000-0000F6DB0000}"/>
    <cellStyle name="Note 3 2 2 9 3 3" xfId="56836" xr:uid="{00000000-0005-0000-0000-0000F7DB0000}"/>
    <cellStyle name="Note 3 2 2 9 3 4" xfId="56837" xr:uid="{00000000-0005-0000-0000-0000F8DB0000}"/>
    <cellStyle name="Note 3 2 2 9 3 5" xfId="56838" xr:uid="{00000000-0005-0000-0000-0000F9DB0000}"/>
    <cellStyle name="Note 3 2 2 9 4" xfId="56839" xr:uid="{00000000-0005-0000-0000-0000FADB0000}"/>
    <cellStyle name="Note 3 2 2 9 4 2" xfId="56840" xr:uid="{00000000-0005-0000-0000-0000FBDB0000}"/>
    <cellStyle name="Note 3 2 2 9 4 3" xfId="56841" xr:uid="{00000000-0005-0000-0000-0000FCDB0000}"/>
    <cellStyle name="Note 3 2 2 9 4 4" xfId="56842" xr:uid="{00000000-0005-0000-0000-0000FDDB0000}"/>
    <cellStyle name="Note 3 2 2 9 4 5" xfId="56843" xr:uid="{00000000-0005-0000-0000-0000FEDB0000}"/>
    <cellStyle name="Note 3 2 2 9 5" xfId="56844" xr:uid="{00000000-0005-0000-0000-0000FFDB0000}"/>
    <cellStyle name="Note 3 2 2 9 5 2" xfId="56845" xr:uid="{00000000-0005-0000-0000-000000DC0000}"/>
    <cellStyle name="Note 3 2 2 9 6" xfId="56846" xr:uid="{00000000-0005-0000-0000-000001DC0000}"/>
    <cellStyle name="Note 3 2 2 9 6 2" xfId="56847" xr:uid="{00000000-0005-0000-0000-000002DC0000}"/>
    <cellStyle name="Note 3 2 2 9 7" xfId="56848" xr:uid="{00000000-0005-0000-0000-000003DC0000}"/>
    <cellStyle name="Note 3 2 2 9 7 2" xfId="56849" xr:uid="{00000000-0005-0000-0000-000004DC0000}"/>
    <cellStyle name="Note 3 2 2 9 8" xfId="56850" xr:uid="{00000000-0005-0000-0000-000005DC0000}"/>
    <cellStyle name="Note 3 2 3" xfId="1746" xr:uid="{00000000-0005-0000-0000-000006DC0000}"/>
    <cellStyle name="Note 3 2 3 2" xfId="1747" xr:uid="{00000000-0005-0000-0000-000007DC0000}"/>
    <cellStyle name="Note 3 2 3 2 2" xfId="1748" xr:uid="{00000000-0005-0000-0000-000008DC0000}"/>
    <cellStyle name="Note 3 2 3 3" xfId="1749" xr:uid="{00000000-0005-0000-0000-000009DC0000}"/>
    <cellStyle name="Note 3 2 3 3 2" xfId="56851" xr:uid="{00000000-0005-0000-0000-00000ADC0000}"/>
    <cellStyle name="Note 3 2 3 4" xfId="56852" xr:uid="{00000000-0005-0000-0000-00000BDC0000}"/>
    <cellStyle name="Note 3 2 3 5" xfId="56853" xr:uid="{00000000-0005-0000-0000-00000CDC0000}"/>
    <cellStyle name="Note 3 2 4" xfId="1750" xr:uid="{00000000-0005-0000-0000-00000DDC0000}"/>
    <cellStyle name="Note 3 2 4 2" xfId="1751" xr:uid="{00000000-0005-0000-0000-00000EDC0000}"/>
    <cellStyle name="Note 3 2 4 2 2" xfId="1752" xr:uid="{00000000-0005-0000-0000-00000FDC0000}"/>
    <cellStyle name="Note 3 2 4 3" xfId="1753" xr:uid="{00000000-0005-0000-0000-000010DC0000}"/>
    <cellStyle name="Note 3 2 4 3 2" xfId="56854" xr:uid="{00000000-0005-0000-0000-000011DC0000}"/>
    <cellStyle name="Note 3 2 4 4" xfId="56855" xr:uid="{00000000-0005-0000-0000-000012DC0000}"/>
    <cellStyle name="Note 3 2 4 5" xfId="56856" xr:uid="{00000000-0005-0000-0000-000013DC0000}"/>
    <cellStyle name="Note 3 2 5" xfId="1754" xr:uid="{00000000-0005-0000-0000-000014DC0000}"/>
    <cellStyle name="Note 3 2 5 2" xfId="1755" xr:uid="{00000000-0005-0000-0000-000015DC0000}"/>
    <cellStyle name="Note 3 2 5 2 2" xfId="56857" xr:uid="{00000000-0005-0000-0000-000016DC0000}"/>
    <cellStyle name="Note 3 2 6" xfId="1756" xr:uid="{00000000-0005-0000-0000-000017DC0000}"/>
    <cellStyle name="Note 3 2 6 2" xfId="56858" xr:uid="{00000000-0005-0000-0000-000018DC0000}"/>
    <cellStyle name="Note 3 2 7" xfId="56859" xr:uid="{00000000-0005-0000-0000-000019DC0000}"/>
    <cellStyle name="Note 3 2 7 2" xfId="56860" xr:uid="{00000000-0005-0000-0000-00001ADC0000}"/>
    <cellStyle name="Note 3 2_T-straight with PEDs adjustor" xfId="56861" xr:uid="{00000000-0005-0000-0000-00001BDC0000}"/>
    <cellStyle name="Note 3 3" xfId="1757" xr:uid="{00000000-0005-0000-0000-00001CDC0000}"/>
    <cellStyle name="Note 3 3 10" xfId="56862" xr:uid="{00000000-0005-0000-0000-00001DDC0000}"/>
    <cellStyle name="Note 3 3 10 2" xfId="56863" xr:uid="{00000000-0005-0000-0000-00001EDC0000}"/>
    <cellStyle name="Note 3 3 10 2 2" xfId="56864" xr:uid="{00000000-0005-0000-0000-00001FDC0000}"/>
    <cellStyle name="Note 3 3 10 2 2 2" xfId="56865" xr:uid="{00000000-0005-0000-0000-000020DC0000}"/>
    <cellStyle name="Note 3 3 10 2 2 3" xfId="56866" xr:uid="{00000000-0005-0000-0000-000021DC0000}"/>
    <cellStyle name="Note 3 3 10 2 2 4" xfId="56867" xr:uid="{00000000-0005-0000-0000-000022DC0000}"/>
    <cellStyle name="Note 3 3 10 2 2 5" xfId="56868" xr:uid="{00000000-0005-0000-0000-000023DC0000}"/>
    <cellStyle name="Note 3 3 10 2 3" xfId="56869" xr:uid="{00000000-0005-0000-0000-000024DC0000}"/>
    <cellStyle name="Note 3 3 10 2 3 2" xfId="56870" xr:uid="{00000000-0005-0000-0000-000025DC0000}"/>
    <cellStyle name="Note 3 3 10 2 3 3" xfId="56871" xr:uid="{00000000-0005-0000-0000-000026DC0000}"/>
    <cellStyle name="Note 3 3 10 2 3 4" xfId="56872" xr:uid="{00000000-0005-0000-0000-000027DC0000}"/>
    <cellStyle name="Note 3 3 10 2 3 5" xfId="56873" xr:uid="{00000000-0005-0000-0000-000028DC0000}"/>
    <cellStyle name="Note 3 3 10 2 4" xfId="56874" xr:uid="{00000000-0005-0000-0000-000029DC0000}"/>
    <cellStyle name="Note 3 3 10 2 4 2" xfId="56875" xr:uid="{00000000-0005-0000-0000-00002ADC0000}"/>
    <cellStyle name="Note 3 3 10 2 5" xfId="56876" xr:uid="{00000000-0005-0000-0000-00002BDC0000}"/>
    <cellStyle name="Note 3 3 10 2 5 2" xfId="56877" xr:uid="{00000000-0005-0000-0000-00002CDC0000}"/>
    <cellStyle name="Note 3 3 10 2 6" xfId="56878" xr:uid="{00000000-0005-0000-0000-00002DDC0000}"/>
    <cellStyle name="Note 3 3 10 2 6 2" xfId="56879" xr:uid="{00000000-0005-0000-0000-00002EDC0000}"/>
    <cellStyle name="Note 3 3 10 2 7" xfId="56880" xr:uid="{00000000-0005-0000-0000-00002FDC0000}"/>
    <cellStyle name="Note 3 3 10 3" xfId="56881" xr:uid="{00000000-0005-0000-0000-000030DC0000}"/>
    <cellStyle name="Note 3 3 10 3 2" xfId="56882" xr:uid="{00000000-0005-0000-0000-000031DC0000}"/>
    <cellStyle name="Note 3 3 10 3 3" xfId="56883" xr:uid="{00000000-0005-0000-0000-000032DC0000}"/>
    <cellStyle name="Note 3 3 10 3 4" xfId="56884" xr:uid="{00000000-0005-0000-0000-000033DC0000}"/>
    <cellStyle name="Note 3 3 10 3 5" xfId="56885" xr:uid="{00000000-0005-0000-0000-000034DC0000}"/>
    <cellStyle name="Note 3 3 10 4" xfId="56886" xr:uid="{00000000-0005-0000-0000-000035DC0000}"/>
    <cellStyle name="Note 3 3 10 4 2" xfId="56887" xr:uid="{00000000-0005-0000-0000-000036DC0000}"/>
    <cellStyle name="Note 3 3 10 4 3" xfId="56888" xr:uid="{00000000-0005-0000-0000-000037DC0000}"/>
    <cellStyle name="Note 3 3 10 4 4" xfId="56889" xr:uid="{00000000-0005-0000-0000-000038DC0000}"/>
    <cellStyle name="Note 3 3 10 4 5" xfId="56890" xr:uid="{00000000-0005-0000-0000-000039DC0000}"/>
    <cellStyle name="Note 3 3 10 5" xfId="56891" xr:uid="{00000000-0005-0000-0000-00003ADC0000}"/>
    <cellStyle name="Note 3 3 10 5 2" xfId="56892" xr:uid="{00000000-0005-0000-0000-00003BDC0000}"/>
    <cellStyle name="Note 3 3 10 6" xfId="56893" xr:uid="{00000000-0005-0000-0000-00003CDC0000}"/>
    <cellStyle name="Note 3 3 10 6 2" xfId="56894" xr:uid="{00000000-0005-0000-0000-00003DDC0000}"/>
    <cellStyle name="Note 3 3 10 7" xfId="56895" xr:uid="{00000000-0005-0000-0000-00003EDC0000}"/>
    <cellStyle name="Note 3 3 10 7 2" xfId="56896" xr:uid="{00000000-0005-0000-0000-00003FDC0000}"/>
    <cellStyle name="Note 3 3 10 8" xfId="56897" xr:uid="{00000000-0005-0000-0000-000040DC0000}"/>
    <cellStyle name="Note 3 3 11" xfId="56898" xr:uid="{00000000-0005-0000-0000-000041DC0000}"/>
    <cellStyle name="Note 3 3 11 2" xfId="56899" xr:uid="{00000000-0005-0000-0000-000042DC0000}"/>
    <cellStyle name="Note 3 3 11 2 2" xfId="56900" xr:uid="{00000000-0005-0000-0000-000043DC0000}"/>
    <cellStyle name="Note 3 3 11 2 2 2" xfId="56901" xr:uid="{00000000-0005-0000-0000-000044DC0000}"/>
    <cellStyle name="Note 3 3 11 2 2 3" xfId="56902" xr:uid="{00000000-0005-0000-0000-000045DC0000}"/>
    <cellStyle name="Note 3 3 11 2 2 4" xfId="56903" xr:uid="{00000000-0005-0000-0000-000046DC0000}"/>
    <cellStyle name="Note 3 3 11 2 2 5" xfId="56904" xr:uid="{00000000-0005-0000-0000-000047DC0000}"/>
    <cellStyle name="Note 3 3 11 2 3" xfId="56905" xr:uid="{00000000-0005-0000-0000-000048DC0000}"/>
    <cellStyle name="Note 3 3 11 2 3 2" xfId="56906" xr:uid="{00000000-0005-0000-0000-000049DC0000}"/>
    <cellStyle name="Note 3 3 11 2 3 3" xfId="56907" xr:uid="{00000000-0005-0000-0000-00004ADC0000}"/>
    <cellStyle name="Note 3 3 11 2 3 4" xfId="56908" xr:uid="{00000000-0005-0000-0000-00004BDC0000}"/>
    <cellStyle name="Note 3 3 11 2 3 5" xfId="56909" xr:uid="{00000000-0005-0000-0000-00004CDC0000}"/>
    <cellStyle name="Note 3 3 11 2 4" xfId="56910" xr:uid="{00000000-0005-0000-0000-00004DDC0000}"/>
    <cellStyle name="Note 3 3 11 2 4 2" xfId="56911" xr:uid="{00000000-0005-0000-0000-00004EDC0000}"/>
    <cellStyle name="Note 3 3 11 2 5" xfId="56912" xr:uid="{00000000-0005-0000-0000-00004FDC0000}"/>
    <cellStyle name="Note 3 3 11 2 5 2" xfId="56913" xr:uid="{00000000-0005-0000-0000-000050DC0000}"/>
    <cellStyle name="Note 3 3 11 2 6" xfId="56914" xr:uid="{00000000-0005-0000-0000-000051DC0000}"/>
    <cellStyle name="Note 3 3 11 2 6 2" xfId="56915" xr:uid="{00000000-0005-0000-0000-000052DC0000}"/>
    <cellStyle name="Note 3 3 11 2 7" xfId="56916" xr:uid="{00000000-0005-0000-0000-000053DC0000}"/>
    <cellStyle name="Note 3 3 11 3" xfId="56917" xr:uid="{00000000-0005-0000-0000-000054DC0000}"/>
    <cellStyle name="Note 3 3 11 3 2" xfId="56918" xr:uid="{00000000-0005-0000-0000-000055DC0000}"/>
    <cellStyle name="Note 3 3 11 3 3" xfId="56919" xr:uid="{00000000-0005-0000-0000-000056DC0000}"/>
    <cellStyle name="Note 3 3 11 3 4" xfId="56920" xr:uid="{00000000-0005-0000-0000-000057DC0000}"/>
    <cellStyle name="Note 3 3 11 3 5" xfId="56921" xr:uid="{00000000-0005-0000-0000-000058DC0000}"/>
    <cellStyle name="Note 3 3 11 4" xfId="56922" xr:uid="{00000000-0005-0000-0000-000059DC0000}"/>
    <cellStyle name="Note 3 3 11 4 2" xfId="56923" xr:uid="{00000000-0005-0000-0000-00005ADC0000}"/>
    <cellStyle name="Note 3 3 11 4 3" xfId="56924" xr:uid="{00000000-0005-0000-0000-00005BDC0000}"/>
    <cellStyle name="Note 3 3 11 4 4" xfId="56925" xr:uid="{00000000-0005-0000-0000-00005CDC0000}"/>
    <cellStyle name="Note 3 3 11 4 5" xfId="56926" xr:uid="{00000000-0005-0000-0000-00005DDC0000}"/>
    <cellStyle name="Note 3 3 11 5" xfId="56927" xr:uid="{00000000-0005-0000-0000-00005EDC0000}"/>
    <cellStyle name="Note 3 3 11 5 2" xfId="56928" xr:uid="{00000000-0005-0000-0000-00005FDC0000}"/>
    <cellStyle name="Note 3 3 11 6" xfId="56929" xr:uid="{00000000-0005-0000-0000-000060DC0000}"/>
    <cellStyle name="Note 3 3 11 6 2" xfId="56930" xr:uid="{00000000-0005-0000-0000-000061DC0000}"/>
    <cellStyle name="Note 3 3 11 7" xfId="56931" xr:uid="{00000000-0005-0000-0000-000062DC0000}"/>
    <cellStyle name="Note 3 3 11 7 2" xfId="56932" xr:uid="{00000000-0005-0000-0000-000063DC0000}"/>
    <cellStyle name="Note 3 3 11 8" xfId="56933" xr:uid="{00000000-0005-0000-0000-000064DC0000}"/>
    <cellStyle name="Note 3 3 12" xfId="56934" xr:uid="{00000000-0005-0000-0000-000065DC0000}"/>
    <cellStyle name="Note 3 3 12 2" xfId="56935" xr:uid="{00000000-0005-0000-0000-000066DC0000}"/>
    <cellStyle name="Note 3 3 12 2 2" xfId="56936" xr:uid="{00000000-0005-0000-0000-000067DC0000}"/>
    <cellStyle name="Note 3 3 12 2 2 2" xfId="56937" xr:uid="{00000000-0005-0000-0000-000068DC0000}"/>
    <cellStyle name="Note 3 3 12 2 2 3" xfId="56938" xr:uid="{00000000-0005-0000-0000-000069DC0000}"/>
    <cellStyle name="Note 3 3 12 2 2 4" xfId="56939" xr:uid="{00000000-0005-0000-0000-00006ADC0000}"/>
    <cellStyle name="Note 3 3 12 2 2 5" xfId="56940" xr:uid="{00000000-0005-0000-0000-00006BDC0000}"/>
    <cellStyle name="Note 3 3 12 2 3" xfId="56941" xr:uid="{00000000-0005-0000-0000-00006CDC0000}"/>
    <cellStyle name="Note 3 3 12 2 3 2" xfId="56942" xr:uid="{00000000-0005-0000-0000-00006DDC0000}"/>
    <cellStyle name="Note 3 3 12 2 3 3" xfId="56943" xr:uid="{00000000-0005-0000-0000-00006EDC0000}"/>
    <cellStyle name="Note 3 3 12 2 3 4" xfId="56944" xr:uid="{00000000-0005-0000-0000-00006FDC0000}"/>
    <cellStyle name="Note 3 3 12 2 3 5" xfId="56945" xr:uid="{00000000-0005-0000-0000-000070DC0000}"/>
    <cellStyle name="Note 3 3 12 2 4" xfId="56946" xr:uid="{00000000-0005-0000-0000-000071DC0000}"/>
    <cellStyle name="Note 3 3 12 2 4 2" xfId="56947" xr:uid="{00000000-0005-0000-0000-000072DC0000}"/>
    <cellStyle name="Note 3 3 12 2 5" xfId="56948" xr:uid="{00000000-0005-0000-0000-000073DC0000}"/>
    <cellStyle name="Note 3 3 12 2 5 2" xfId="56949" xr:uid="{00000000-0005-0000-0000-000074DC0000}"/>
    <cellStyle name="Note 3 3 12 2 6" xfId="56950" xr:uid="{00000000-0005-0000-0000-000075DC0000}"/>
    <cellStyle name="Note 3 3 12 2 6 2" xfId="56951" xr:uid="{00000000-0005-0000-0000-000076DC0000}"/>
    <cellStyle name="Note 3 3 12 2 7" xfId="56952" xr:uid="{00000000-0005-0000-0000-000077DC0000}"/>
    <cellStyle name="Note 3 3 12 3" xfId="56953" xr:uid="{00000000-0005-0000-0000-000078DC0000}"/>
    <cellStyle name="Note 3 3 12 3 2" xfId="56954" xr:uid="{00000000-0005-0000-0000-000079DC0000}"/>
    <cellStyle name="Note 3 3 12 3 3" xfId="56955" xr:uid="{00000000-0005-0000-0000-00007ADC0000}"/>
    <cellStyle name="Note 3 3 12 3 4" xfId="56956" xr:uid="{00000000-0005-0000-0000-00007BDC0000}"/>
    <cellStyle name="Note 3 3 12 3 5" xfId="56957" xr:uid="{00000000-0005-0000-0000-00007CDC0000}"/>
    <cellStyle name="Note 3 3 12 4" xfId="56958" xr:uid="{00000000-0005-0000-0000-00007DDC0000}"/>
    <cellStyle name="Note 3 3 12 4 2" xfId="56959" xr:uid="{00000000-0005-0000-0000-00007EDC0000}"/>
    <cellStyle name="Note 3 3 12 4 3" xfId="56960" xr:uid="{00000000-0005-0000-0000-00007FDC0000}"/>
    <cellStyle name="Note 3 3 12 4 4" xfId="56961" xr:uid="{00000000-0005-0000-0000-000080DC0000}"/>
    <cellStyle name="Note 3 3 12 4 5" xfId="56962" xr:uid="{00000000-0005-0000-0000-000081DC0000}"/>
    <cellStyle name="Note 3 3 12 5" xfId="56963" xr:uid="{00000000-0005-0000-0000-000082DC0000}"/>
    <cellStyle name="Note 3 3 12 5 2" xfId="56964" xr:uid="{00000000-0005-0000-0000-000083DC0000}"/>
    <cellStyle name="Note 3 3 12 6" xfId="56965" xr:uid="{00000000-0005-0000-0000-000084DC0000}"/>
    <cellStyle name="Note 3 3 12 6 2" xfId="56966" xr:uid="{00000000-0005-0000-0000-000085DC0000}"/>
    <cellStyle name="Note 3 3 12 7" xfId="56967" xr:uid="{00000000-0005-0000-0000-000086DC0000}"/>
    <cellStyle name="Note 3 3 12 7 2" xfId="56968" xr:uid="{00000000-0005-0000-0000-000087DC0000}"/>
    <cellStyle name="Note 3 3 12 8" xfId="56969" xr:uid="{00000000-0005-0000-0000-000088DC0000}"/>
    <cellStyle name="Note 3 3 13" xfId="56970" xr:uid="{00000000-0005-0000-0000-000089DC0000}"/>
    <cellStyle name="Note 3 3 13 2" xfId="56971" xr:uid="{00000000-0005-0000-0000-00008ADC0000}"/>
    <cellStyle name="Note 3 3 13 2 2" xfId="56972" xr:uid="{00000000-0005-0000-0000-00008BDC0000}"/>
    <cellStyle name="Note 3 3 13 2 2 2" xfId="56973" xr:uid="{00000000-0005-0000-0000-00008CDC0000}"/>
    <cellStyle name="Note 3 3 13 2 2 3" xfId="56974" xr:uid="{00000000-0005-0000-0000-00008DDC0000}"/>
    <cellStyle name="Note 3 3 13 2 2 4" xfId="56975" xr:uid="{00000000-0005-0000-0000-00008EDC0000}"/>
    <cellStyle name="Note 3 3 13 2 2 5" xfId="56976" xr:uid="{00000000-0005-0000-0000-00008FDC0000}"/>
    <cellStyle name="Note 3 3 13 2 3" xfId="56977" xr:uid="{00000000-0005-0000-0000-000090DC0000}"/>
    <cellStyle name="Note 3 3 13 2 3 2" xfId="56978" xr:uid="{00000000-0005-0000-0000-000091DC0000}"/>
    <cellStyle name="Note 3 3 13 2 3 3" xfId="56979" xr:uid="{00000000-0005-0000-0000-000092DC0000}"/>
    <cellStyle name="Note 3 3 13 2 3 4" xfId="56980" xr:uid="{00000000-0005-0000-0000-000093DC0000}"/>
    <cellStyle name="Note 3 3 13 2 3 5" xfId="56981" xr:uid="{00000000-0005-0000-0000-000094DC0000}"/>
    <cellStyle name="Note 3 3 13 2 4" xfId="56982" xr:uid="{00000000-0005-0000-0000-000095DC0000}"/>
    <cellStyle name="Note 3 3 13 2 4 2" xfId="56983" xr:uid="{00000000-0005-0000-0000-000096DC0000}"/>
    <cellStyle name="Note 3 3 13 2 5" xfId="56984" xr:uid="{00000000-0005-0000-0000-000097DC0000}"/>
    <cellStyle name="Note 3 3 13 2 5 2" xfId="56985" xr:uid="{00000000-0005-0000-0000-000098DC0000}"/>
    <cellStyle name="Note 3 3 13 2 6" xfId="56986" xr:uid="{00000000-0005-0000-0000-000099DC0000}"/>
    <cellStyle name="Note 3 3 13 2 6 2" xfId="56987" xr:uid="{00000000-0005-0000-0000-00009ADC0000}"/>
    <cellStyle name="Note 3 3 13 2 7" xfId="56988" xr:uid="{00000000-0005-0000-0000-00009BDC0000}"/>
    <cellStyle name="Note 3 3 13 3" xfId="56989" xr:uid="{00000000-0005-0000-0000-00009CDC0000}"/>
    <cellStyle name="Note 3 3 13 3 2" xfId="56990" xr:uid="{00000000-0005-0000-0000-00009DDC0000}"/>
    <cellStyle name="Note 3 3 13 3 3" xfId="56991" xr:uid="{00000000-0005-0000-0000-00009EDC0000}"/>
    <cellStyle name="Note 3 3 13 3 4" xfId="56992" xr:uid="{00000000-0005-0000-0000-00009FDC0000}"/>
    <cellStyle name="Note 3 3 13 3 5" xfId="56993" xr:uid="{00000000-0005-0000-0000-0000A0DC0000}"/>
    <cellStyle name="Note 3 3 13 4" xfId="56994" xr:uid="{00000000-0005-0000-0000-0000A1DC0000}"/>
    <cellStyle name="Note 3 3 13 4 2" xfId="56995" xr:uid="{00000000-0005-0000-0000-0000A2DC0000}"/>
    <cellStyle name="Note 3 3 13 4 3" xfId="56996" xr:uid="{00000000-0005-0000-0000-0000A3DC0000}"/>
    <cellStyle name="Note 3 3 13 4 4" xfId="56997" xr:uid="{00000000-0005-0000-0000-0000A4DC0000}"/>
    <cellStyle name="Note 3 3 13 4 5" xfId="56998" xr:uid="{00000000-0005-0000-0000-0000A5DC0000}"/>
    <cellStyle name="Note 3 3 13 5" xfId="56999" xr:uid="{00000000-0005-0000-0000-0000A6DC0000}"/>
    <cellStyle name="Note 3 3 13 5 2" xfId="57000" xr:uid="{00000000-0005-0000-0000-0000A7DC0000}"/>
    <cellStyle name="Note 3 3 13 6" xfId="57001" xr:uid="{00000000-0005-0000-0000-0000A8DC0000}"/>
    <cellStyle name="Note 3 3 13 6 2" xfId="57002" xr:uid="{00000000-0005-0000-0000-0000A9DC0000}"/>
    <cellStyle name="Note 3 3 13 7" xfId="57003" xr:uid="{00000000-0005-0000-0000-0000AADC0000}"/>
    <cellStyle name="Note 3 3 13 7 2" xfId="57004" xr:uid="{00000000-0005-0000-0000-0000ABDC0000}"/>
    <cellStyle name="Note 3 3 13 8" xfId="57005" xr:uid="{00000000-0005-0000-0000-0000ACDC0000}"/>
    <cellStyle name="Note 3 3 14" xfId="57006" xr:uid="{00000000-0005-0000-0000-0000ADDC0000}"/>
    <cellStyle name="Note 3 3 14 2" xfId="57007" xr:uid="{00000000-0005-0000-0000-0000AEDC0000}"/>
    <cellStyle name="Note 3 3 14 2 2" xfId="57008" xr:uid="{00000000-0005-0000-0000-0000AFDC0000}"/>
    <cellStyle name="Note 3 3 14 2 2 2" xfId="57009" xr:uid="{00000000-0005-0000-0000-0000B0DC0000}"/>
    <cellStyle name="Note 3 3 14 2 2 3" xfId="57010" xr:uid="{00000000-0005-0000-0000-0000B1DC0000}"/>
    <cellStyle name="Note 3 3 14 2 2 4" xfId="57011" xr:uid="{00000000-0005-0000-0000-0000B2DC0000}"/>
    <cellStyle name="Note 3 3 14 2 2 5" xfId="57012" xr:uid="{00000000-0005-0000-0000-0000B3DC0000}"/>
    <cellStyle name="Note 3 3 14 2 3" xfId="57013" xr:uid="{00000000-0005-0000-0000-0000B4DC0000}"/>
    <cellStyle name="Note 3 3 14 2 3 2" xfId="57014" xr:uid="{00000000-0005-0000-0000-0000B5DC0000}"/>
    <cellStyle name="Note 3 3 14 2 3 3" xfId="57015" xr:uid="{00000000-0005-0000-0000-0000B6DC0000}"/>
    <cellStyle name="Note 3 3 14 2 3 4" xfId="57016" xr:uid="{00000000-0005-0000-0000-0000B7DC0000}"/>
    <cellStyle name="Note 3 3 14 2 3 5" xfId="57017" xr:uid="{00000000-0005-0000-0000-0000B8DC0000}"/>
    <cellStyle name="Note 3 3 14 2 4" xfId="57018" xr:uid="{00000000-0005-0000-0000-0000B9DC0000}"/>
    <cellStyle name="Note 3 3 14 2 4 2" xfId="57019" xr:uid="{00000000-0005-0000-0000-0000BADC0000}"/>
    <cellStyle name="Note 3 3 14 2 5" xfId="57020" xr:uid="{00000000-0005-0000-0000-0000BBDC0000}"/>
    <cellStyle name="Note 3 3 14 2 5 2" xfId="57021" xr:uid="{00000000-0005-0000-0000-0000BCDC0000}"/>
    <cellStyle name="Note 3 3 14 2 6" xfId="57022" xr:uid="{00000000-0005-0000-0000-0000BDDC0000}"/>
    <cellStyle name="Note 3 3 14 2 6 2" xfId="57023" xr:uid="{00000000-0005-0000-0000-0000BEDC0000}"/>
    <cellStyle name="Note 3 3 14 2 7" xfId="57024" xr:uid="{00000000-0005-0000-0000-0000BFDC0000}"/>
    <cellStyle name="Note 3 3 14 3" xfId="57025" xr:uid="{00000000-0005-0000-0000-0000C0DC0000}"/>
    <cellStyle name="Note 3 3 14 3 2" xfId="57026" xr:uid="{00000000-0005-0000-0000-0000C1DC0000}"/>
    <cellStyle name="Note 3 3 14 3 3" xfId="57027" xr:uid="{00000000-0005-0000-0000-0000C2DC0000}"/>
    <cellStyle name="Note 3 3 14 3 4" xfId="57028" xr:uid="{00000000-0005-0000-0000-0000C3DC0000}"/>
    <cellStyle name="Note 3 3 14 3 5" xfId="57029" xr:uid="{00000000-0005-0000-0000-0000C4DC0000}"/>
    <cellStyle name="Note 3 3 14 4" xfId="57030" xr:uid="{00000000-0005-0000-0000-0000C5DC0000}"/>
    <cellStyle name="Note 3 3 14 4 2" xfId="57031" xr:uid="{00000000-0005-0000-0000-0000C6DC0000}"/>
    <cellStyle name="Note 3 3 14 4 3" xfId="57032" xr:uid="{00000000-0005-0000-0000-0000C7DC0000}"/>
    <cellStyle name="Note 3 3 14 4 4" xfId="57033" xr:uid="{00000000-0005-0000-0000-0000C8DC0000}"/>
    <cellStyle name="Note 3 3 14 4 5" xfId="57034" xr:uid="{00000000-0005-0000-0000-0000C9DC0000}"/>
    <cellStyle name="Note 3 3 14 5" xfId="57035" xr:uid="{00000000-0005-0000-0000-0000CADC0000}"/>
    <cellStyle name="Note 3 3 14 5 2" xfId="57036" xr:uid="{00000000-0005-0000-0000-0000CBDC0000}"/>
    <cellStyle name="Note 3 3 14 6" xfId="57037" xr:uid="{00000000-0005-0000-0000-0000CCDC0000}"/>
    <cellStyle name="Note 3 3 14 6 2" xfId="57038" xr:uid="{00000000-0005-0000-0000-0000CDDC0000}"/>
    <cellStyle name="Note 3 3 14 7" xfId="57039" xr:uid="{00000000-0005-0000-0000-0000CEDC0000}"/>
    <cellStyle name="Note 3 3 14 7 2" xfId="57040" xr:uid="{00000000-0005-0000-0000-0000CFDC0000}"/>
    <cellStyle name="Note 3 3 14 8" xfId="57041" xr:uid="{00000000-0005-0000-0000-0000D0DC0000}"/>
    <cellStyle name="Note 3 3 15" xfId="57042" xr:uid="{00000000-0005-0000-0000-0000D1DC0000}"/>
    <cellStyle name="Note 3 3 15 2" xfId="57043" xr:uid="{00000000-0005-0000-0000-0000D2DC0000}"/>
    <cellStyle name="Note 3 3 15 2 2" xfId="57044" xr:uid="{00000000-0005-0000-0000-0000D3DC0000}"/>
    <cellStyle name="Note 3 3 15 2 3" xfId="57045" xr:uid="{00000000-0005-0000-0000-0000D4DC0000}"/>
    <cellStyle name="Note 3 3 15 2 4" xfId="57046" xr:uid="{00000000-0005-0000-0000-0000D5DC0000}"/>
    <cellStyle name="Note 3 3 15 2 5" xfId="57047" xr:uid="{00000000-0005-0000-0000-0000D6DC0000}"/>
    <cellStyle name="Note 3 3 15 3" xfId="57048" xr:uid="{00000000-0005-0000-0000-0000D7DC0000}"/>
    <cellStyle name="Note 3 3 15 3 2" xfId="57049" xr:uid="{00000000-0005-0000-0000-0000D8DC0000}"/>
    <cellStyle name="Note 3 3 15 3 3" xfId="57050" xr:uid="{00000000-0005-0000-0000-0000D9DC0000}"/>
    <cellStyle name="Note 3 3 15 3 4" xfId="57051" xr:uid="{00000000-0005-0000-0000-0000DADC0000}"/>
    <cellStyle name="Note 3 3 15 3 5" xfId="57052" xr:uid="{00000000-0005-0000-0000-0000DBDC0000}"/>
    <cellStyle name="Note 3 3 15 4" xfId="57053" xr:uid="{00000000-0005-0000-0000-0000DCDC0000}"/>
    <cellStyle name="Note 3 3 15 4 2" xfId="57054" xr:uid="{00000000-0005-0000-0000-0000DDDC0000}"/>
    <cellStyle name="Note 3 3 15 5" xfId="57055" xr:uid="{00000000-0005-0000-0000-0000DEDC0000}"/>
    <cellStyle name="Note 3 3 15 5 2" xfId="57056" xr:uid="{00000000-0005-0000-0000-0000DFDC0000}"/>
    <cellStyle name="Note 3 3 15 6" xfId="57057" xr:uid="{00000000-0005-0000-0000-0000E0DC0000}"/>
    <cellStyle name="Note 3 3 15 6 2" xfId="57058" xr:uid="{00000000-0005-0000-0000-0000E1DC0000}"/>
    <cellStyle name="Note 3 3 15 7" xfId="57059" xr:uid="{00000000-0005-0000-0000-0000E2DC0000}"/>
    <cellStyle name="Note 3 3 16" xfId="57060" xr:uid="{00000000-0005-0000-0000-0000E3DC0000}"/>
    <cellStyle name="Note 3 3 16 2" xfId="57061" xr:uid="{00000000-0005-0000-0000-0000E4DC0000}"/>
    <cellStyle name="Note 3 3 16 3" xfId="57062" xr:uid="{00000000-0005-0000-0000-0000E5DC0000}"/>
    <cellStyle name="Note 3 3 16 4" xfId="57063" xr:uid="{00000000-0005-0000-0000-0000E6DC0000}"/>
    <cellStyle name="Note 3 3 16 5" xfId="57064" xr:uid="{00000000-0005-0000-0000-0000E7DC0000}"/>
    <cellStyle name="Note 3 3 17" xfId="57065" xr:uid="{00000000-0005-0000-0000-0000E8DC0000}"/>
    <cellStyle name="Note 3 3 17 2" xfId="57066" xr:uid="{00000000-0005-0000-0000-0000E9DC0000}"/>
    <cellStyle name="Note 3 3 17 3" xfId="57067" xr:uid="{00000000-0005-0000-0000-0000EADC0000}"/>
    <cellStyle name="Note 3 3 17 4" xfId="57068" xr:uid="{00000000-0005-0000-0000-0000EBDC0000}"/>
    <cellStyle name="Note 3 3 17 5" xfId="57069" xr:uid="{00000000-0005-0000-0000-0000ECDC0000}"/>
    <cellStyle name="Note 3 3 18" xfId="57070" xr:uid="{00000000-0005-0000-0000-0000EDDC0000}"/>
    <cellStyle name="Note 3 3 18 2" xfId="57071" xr:uid="{00000000-0005-0000-0000-0000EEDC0000}"/>
    <cellStyle name="Note 3 3 19" xfId="57072" xr:uid="{00000000-0005-0000-0000-0000EFDC0000}"/>
    <cellStyle name="Note 3 3 19 2" xfId="57073" xr:uid="{00000000-0005-0000-0000-0000F0DC0000}"/>
    <cellStyle name="Note 3 3 2" xfId="1758" xr:uid="{00000000-0005-0000-0000-0000F1DC0000}"/>
    <cellStyle name="Note 3 3 2 2" xfId="1759" xr:uid="{00000000-0005-0000-0000-0000F2DC0000}"/>
    <cellStyle name="Note 3 3 2 2 2" xfId="1760" xr:uid="{00000000-0005-0000-0000-0000F3DC0000}"/>
    <cellStyle name="Note 3 3 2 2 2 2" xfId="57074" xr:uid="{00000000-0005-0000-0000-0000F4DC0000}"/>
    <cellStyle name="Note 3 3 2 2 2 3" xfId="57075" xr:uid="{00000000-0005-0000-0000-0000F5DC0000}"/>
    <cellStyle name="Note 3 3 2 2 2 4" xfId="57076" xr:uid="{00000000-0005-0000-0000-0000F6DC0000}"/>
    <cellStyle name="Note 3 3 2 2 2 5" xfId="57077" xr:uid="{00000000-0005-0000-0000-0000F7DC0000}"/>
    <cellStyle name="Note 3 3 2 2 3" xfId="57078" xr:uid="{00000000-0005-0000-0000-0000F8DC0000}"/>
    <cellStyle name="Note 3 3 2 2 3 2" xfId="57079" xr:uid="{00000000-0005-0000-0000-0000F9DC0000}"/>
    <cellStyle name="Note 3 3 2 2 3 3" xfId="57080" xr:uid="{00000000-0005-0000-0000-0000FADC0000}"/>
    <cellStyle name="Note 3 3 2 2 3 4" xfId="57081" xr:uid="{00000000-0005-0000-0000-0000FBDC0000}"/>
    <cellStyle name="Note 3 3 2 2 3 5" xfId="57082" xr:uid="{00000000-0005-0000-0000-0000FCDC0000}"/>
    <cellStyle name="Note 3 3 2 2 4" xfId="57083" xr:uid="{00000000-0005-0000-0000-0000FDDC0000}"/>
    <cellStyle name="Note 3 3 2 2 4 2" xfId="57084" xr:uid="{00000000-0005-0000-0000-0000FEDC0000}"/>
    <cellStyle name="Note 3 3 2 2 5" xfId="57085" xr:uid="{00000000-0005-0000-0000-0000FFDC0000}"/>
    <cellStyle name="Note 3 3 2 2 5 2" xfId="57086" xr:uid="{00000000-0005-0000-0000-000000DD0000}"/>
    <cellStyle name="Note 3 3 2 2 6" xfId="57087" xr:uid="{00000000-0005-0000-0000-000001DD0000}"/>
    <cellStyle name="Note 3 3 2 2 6 2" xfId="57088" xr:uid="{00000000-0005-0000-0000-000002DD0000}"/>
    <cellStyle name="Note 3 3 2 2 7" xfId="57089" xr:uid="{00000000-0005-0000-0000-000003DD0000}"/>
    <cellStyle name="Note 3 3 2 3" xfId="1761" xr:uid="{00000000-0005-0000-0000-000004DD0000}"/>
    <cellStyle name="Note 3 3 2 3 2" xfId="57090" xr:uid="{00000000-0005-0000-0000-000005DD0000}"/>
    <cellStyle name="Note 3 3 2 3 3" xfId="57091" xr:uid="{00000000-0005-0000-0000-000006DD0000}"/>
    <cellStyle name="Note 3 3 2 3 4" xfId="57092" xr:uid="{00000000-0005-0000-0000-000007DD0000}"/>
    <cellStyle name="Note 3 3 2 3 5" xfId="57093" xr:uid="{00000000-0005-0000-0000-000008DD0000}"/>
    <cellStyle name="Note 3 3 2 4" xfId="57094" xr:uid="{00000000-0005-0000-0000-000009DD0000}"/>
    <cellStyle name="Note 3 3 2 4 2" xfId="57095" xr:uid="{00000000-0005-0000-0000-00000ADD0000}"/>
    <cellStyle name="Note 3 3 2 4 3" xfId="57096" xr:uid="{00000000-0005-0000-0000-00000BDD0000}"/>
    <cellStyle name="Note 3 3 2 4 4" xfId="57097" xr:uid="{00000000-0005-0000-0000-00000CDD0000}"/>
    <cellStyle name="Note 3 3 2 4 5" xfId="57098" xr:uid="{00000000-0005-0000-0000-00000DDD0000}"/>
    <cellStyle name="Note 3 3 2 5" xfId="57099" xr:uid="{00000000-0005-0000-0000-00000EDD0000}"/>
    <cellStyle name="Note 3 3 2 5 2" xfId="57100" xr:uid="{00000000-0005-0000-0000-00000FDD0000}"/>
    <cellStyle name="Note 3 3 2 6" xfId="57101" xr:uid="{00000000-0005-0000-0000-000010DD0000}"/>
    <cellStyle name="Note 3 3 2 6 2" xfId="57102" xr:uid="{00000000-0005-0000-0000-000011DD0000}"/>
    <cellStyle name="Note 3 3 2 7" xfId="57103" xr:uid="{00000000-0005-0000-0000-000012DD0000}"/>
    <cellStyle name="Note 3 3 2 7 2" xfId="57104" xr:uid="{00000000-0005-0000-0000-000013DD0000}"/>
    <cellStyle name="Note 3 3 2 8" xfId="57105" xr:uid="{00000000-0005-0000-0000-000014DD0000}"/>
    <cellStyle name="Note 3 3 20" xfId="57106" xr:uid="{00000000-0005-0000-0000-000015DD0000}"/>
    <cellStyle name="Note 3 3 20 2" xfId="57107" xr:uid="{00000000-0005-0000-0000-000016DD0000}"/>
    <cellStyle name="Note 3 3 21" xfId="57108" xr:uid="{00000000-0005-0000-0000-000017DD0000}"/>
    <cellStyle name="Note 3 3 3" xfId="1762" xr:uid="{00000000-0005-0000-0000-000018DD0000}"/>
    <cellStyle name="Note 3 3 3 2" xfId="1763" xr:uid="{00000000-0005-0000-0000-000019DD0000}"/>
    <cellStyle name="Note 3 3 3 2 2" xfId="1764" xr:uid="{00000000-0005-0000-0000-00001ADD0000}"/>
    <cellStyle name="Note 3 3 3 2 2 2" xfId="57109" xr:uid="{00000000-0005-0000-0000-00001BDD0000}"/>
    <cellStyle name="Note 3 3 3 2 2 3" xfId="57110" xr:uid="{00000000-0005-0000-0000-00001CDD0000}"/>
    <cellStyle name="Note 3 3 3 2 2 4" xfId="57111" xr:uid="{00000000-0005-0000-0000-00001DDD0000}"/>
    <cellStyle name="Note 3 3 3 2 2 5" xfId="57112" xr:uid="{00000000-0005-0000-0000-00001EDD0000}"/>
    <cellStyle name="Note 3 3 3 2 3" xfId="57113" xr:uid="{00000000-0005-0000-0000-00001FDD0000}"/>
    <cellStyle name="Note 3 3 3 2 3 2" xfId="57114" xr:uid="{00000000-0005-0000-0000-000020DD0000}"/>
    <cellStyle name="Note 3 3 3 2 3 3" xfId="57115" xr:uid="{00000000-0005-0000-0000-000021DD0000}"/>
    <cellStyle name="Note 3 3 3 2 3 4" xfId="57116" xr:uid="{00000000-0005-0000-0000-000022DD0000}"/>
    <cellStyle name="Note 3 3 3 2 3 5" xfId="57117" xr:uid="{00000000-0005-0000-0000-000023DD0000}"/>
    <cellStyle name="Note 3 3 3 2 4" xfId="57118" xr:uid="{00000000-0005-0000-0000-000024DD0000}"/>
    <cellStyle name="Note 3 3 3 2 4 2" xfId="57119" xr:uid="{00000000-0005-0000-0000-000025DD0000}"/>
    <cellStyle name="Note 3 3 3 2 5" xfId="57120" xr:uid="{00000000-0005-0000-0000-000026DD0000}"/>
    <cellStyle name="Note 3 3 3 2 5 2" xfId="57121" xr:uid="{00000000-0005-0000-0000-000027DD0000}"/>
    <cellStyle name="Note 3 3 3 2 6" xfId="57122" xr:uid="{00000000-0005-0000-0000-000028DD0000}"/>
    <cellStyle name="Note 3 3 3 2 6 2" xfId="57123" xr:uid="{00000000-0005-0000-0000-000029DD0000}"/>
    <cellStyle name="Note 3 3 3 2 7" xfId="57124" xr:uid="{00000000-0005-0000-0000-00002ADD0000}"/>
    <cellStyle name="Note 3 3 3 3" xfId="1765" xr:uid="{00000000-0005-0000-0000-00002BDD0000}"/>
    <cellStyle name="Note 3 3 3 3 2" xfId="57125" xr:uid="{00000000-0005-0000-0000-00002CDD0000}"/>
    <cellStyle name="Note 3 3 3 3 3" xfId="57126" xr:uid="{00000000-0005-0000-0000-00002DDD0000}"/>
    <cellStyle name="Note 3 3 3 3 4" xfId="57127" xr:uid="{00000000-0005-0000-0000-00002EDD0000}"/>
    <cellStyle name="Note 3 3 3 3 5" xfId="57128" xr:uid="{00000000-0005-0000-0000-00002FDD0000}"/>
    <cellStyle name="Note 3 3 3 4" xfId="57129" xr:uid="{00000000-0005-0000-0000-000030DD0000}"/>
    <cellStyle name="Note 3 3 3 4 2" xfId="57130" xr:uid="{00000000-0005-0000-0000-000031DD0000}"/>
    <cellStyle name="Note 3 3 3 4 3" xfId="57131" xr:uid="{00000000-0005-0000-0000-000032DD0000}"/>
    <cellStyle name="Note 3 3 3 4 4" xfId="57132" xr:uid="{00000000-0005-0000-0000-000033DD0000}"/>
    <cellStyle name="Note 3 3 3 4 5" xfId="57133" xr:uid="{00000000-0005-0000-0000-000034DD0000}"/>
    <cellStyle name="Note 3 3 3 5" xfId="57134" xr:uid="{00000000-0005-0000-0000-000035DD0000}"/>
    <cellStyle name="Note 3 3 3 5 2" xfId="57135" xr:uid="{00000000-0005-0000-0000-000036DD0000}"/>
    <cellStyle name="Note 3 3 3 6" xfId="57136" xr:uid="{00000000-0005-0000-0000-000037DD0000}"/>
    <cellStyle name="Note 3 3 3 6 2" xfId="57137" xr:uid="{00000000-0005-0000-0000-000038DD0000}"/>
    <cellStyle name="Note 3 3 3 7" xfId="57138" xr:uid="{00000000-0005-0000-0000-000039DD0000}"/>
    <cellStyle name="Note 3 3 3 7 2" xfId="57139" xr:uid="{00000000-0005-0000-0000-00003ADD0000}"/>
    <cellStyle name="Note 3 3 3 8" xfId="57140" xr:uid="{00000000-0005-0000-0000-00003BDD0000}"/>
    <cellStyle name="Note 3 3 4" xfId="1766" xr:uid="{00000000-0005-0000-0000-00003CDD0000}"/>
    <cellStyle name="Note 3 3 4 2" xfId="1767" xr:uid="{00000000-0005-0000-0000-00003DDD0000}"/>
    <cellStyle name="Note 3 3 4 2 2" xfId="1768" xr:uid="{00000000-0005-0000-0000-00003EDD0000}"/>
    <cellStyle name="Note 3 3 4 2 2 2" xfId="57141" xr:uid="{00000000-0005-0000-0000-00003FDD0000}"/>
    <cellStyle name="Note 3 3 4 2 2 3" xfId="57142" xr:uid="{00000000-0005-0000-0000-000040DD0000}"/>
    <cellStyle name="Note 3 3 4 2 2 4" xfId="57143" xr:uid="{00000000-0005-0000-0000-000041DD0000}"/>
    <cellStyle name="Note 3 3 4 2 2 5" xfId="57144" xr:uid="{00000000-0005-0000-0000-000042DD0000}"/>
    <cellStyle name="Note 3 3 4 2 3" xfId="57145" xr:uid="{00000000-0005-0000-0000-000043DD0000}"/>
    <cellStyle name="Note 3 3 4 2 3 2" xfId="57146" xr:uid="{00000000-0005-0000-0000-000044DD0000}"/>
    <cellStyle name="Note 3 3 4 2 3 3" xfId="57147" xr:uid="{00000000-0005-0000-0000-000045DD0000}"/>
    <cellStyle name="Note 3 3 4 2 3 4" xfId="57148" xr:uid="{00000000-0005-0000-0000-000046DD0000}"/>
    <cellStyle name="Note 3 3 4 2 3 5" xfId="57149" xr:uid="{00000000-0005-0000-0000-000047DD0000}"/>
    <cellStyle name="Note 3 3 4 2 4" xfId="57150" xr:uid="{00000000-0005-0000-0000-000048DD0000}"/>
    <cellStyle name="Note 3 3 4 2 4 2" xfId="57151" xr:uid="{00000000-0005-0000-0000-000049DD0000}"/>
    <cellStyle name="Note 3 3 4 2 5" xfId="57152" xr:uid="{00000000-0005-0000-0000-00004ADD0000}"/>
    <cellStyle name="Note 3 3 4 2 5 2" xfId="57153" xr:uid="{00000000-0005-0000-0000-00004BDD0000}"/>
    <cellStyle name="Note 3 3 4 2 6" xfId="57154" xr:uid="{00000000-0005-0000-0000-00004CDD0000}"/>
    <cellStyle name="Note 3 3 4 2 6 2" xfId="57155" xr:uid="{00000000-0005-0000-0000-00004DDD0000}"/>
    <cellStyle name="Note 3 3 4 2 7" xfId="57156" xr:uid="{00000000-0005-0000-0000-00004EDD0000}"/>
    <cellStyle name="Note 3 3 4 3" xfId="1769" xr:uid="{00000000-0005-0000-0000-00004FDD0000}"/>
    <cellStyle name="Note 3 3 4 3 2" xfId="57157" xr:uid="{00000000-0005-0000-0000-000050DD0000}"/>
    <cellStyle name="Note 3 3 4 3 3" xfId="57158" xr:uid="{00000000-0005-0000-0000-000051DD0000}"/>
    <cellStyle name="Note 3 3 4 3 4" xfId="57159" xr:uid="{00000000-0005-0000-0000-000052DD0000}"/>
    <cellStyle name="Note 3 3 4 3 5" xfId="57160" xr:uid="{00000000-0005-0000-0000-000053DD0000}"/>
    <cellStyle name="Note 3 3 4 4" xfId="57161" xr:uid="{00000000-0005-0000-0000-000054DD0000}"/>
    <cellStyle name="Note 3 3 4 4 2" xfId="57162" xr:uid="{00000000-0005-0000-0000-000055DD0000}"/>
    <cellStyle name="Note 3 3 4 4 3" xfId="57163" xr:uid="{00000000-0005-0000-0000-000056DD0000}"/>
    <cellStyle name="Note 3 3 4 4 4" xfId="57164" xr:uid="{00000000-0005-0000-0000-000057DD0000}"/>
    <cellStyle name="Note 3 3 4 4 5" xfId="57165" xr:uid="{00000000-0005-0000-0000-000058DD0000}"/>
    <cellStyle name="Note 3 3 4 5" xfId="57166" xr:uid="{00000000-0005-0000-0000-000059DD0000}"/>
    <cellStyle name="Note 3 3 4 5 2" xfId="57167" xr:uid="{00000000-0005-0000-0000-00005ADD0000}"/>
    <cellStyle name="Note 3 3 4 6" xfId="57168" xr:uid="{00000000-0005-0000-0000-00005BDD0000}"/>
    <cellStyle name="Note 3 3 4 6 2" xfId="57169" xr:uid="{00000000-0005-0000-0000-00005CDD0000}"/>
    <cellStyle name="Note 3 3 4 7" xfId="57170" xr:uid="{00000000-0005-0000-0000-00005DDD0000}"/>
    <cellStyle name="Note 3 3 4 7 2" xfId="57171" xr:uid="{00000000-0005-0000-0000-00005EDD0000}"/>
    <cellStyle name="Note 3 3 4 8" xfId="57172" xr:uid="{00000000-0005-0000-0000-00005FDD0000}"/>
    <cellStyle name="Note 3 3 5" xfId="1770" xr:uid="{00000000-0005-0000-0000-000060DD0000}"/>
    <cellStyle name="Note 3 3 5 2" xfId="1771" xr:uid="{00000000-0005-0000-0000-000061DD0000}"/>
    <cellStyle name="Note 3 3 5 2 2" xfId="1772" xr:uid="{00000000-0005-0000-0000-000062DD0000}"/>
    <cellStyle name="Note 3 3 5 2 2 2" xfId="57173" xr:uid="{00000000-0005-0000-0000-000063DD0000}"/>
    <cellStyle name="Note 3 3 5 2 2 3" xfId="57174" xr:uid="{00000000-0005-0000-0000-000064DD0000}"/>
    <cellStyle name="Note 3 3 5 2 2 4" xfId="57175" xr:uid="{00000000-0005-0000-0000-000065DD0000}"/>
    <cellStyle name="Note 3 3 5 2 2 5" xfId="57176" xr:uid="{00000000-0005-0000-0000-000066DD0000}"/>
    <cellStyle name="Note 3 3 5 2 3" xfId="57177" xr:uid="{00000000-0005-0000-0000-000067DD0000}"/>
    <cellStyle name="Note 3 3 5 2 3 2" xfId="57178" xr:uid="{00000000-0005-0000-0000-000068DD0000}"/>
    <cellStyle name="Note 3 3 5 2 3 3" xfId="57179" xr:uid="{00000000-0005-0000-0000-000069DD0000}"/>
    <cellStyle name="Note 3 3 5 2 3 4" xfId="57180" xr:uid="{00000000-0005-0000-0000-00006ADD0000}"/>
    <cellStyle name="Note 3 3 5 2 3 5" xfId="57181" xr:uid="{00000000-0005-0000-0000-00006BDD0000}"/>
    <cellStyle name="Note 3 3 5 2 4" xfId="57182" xr:uid="{00000000-0005-0000-0000-00006CDD0000}"/>
    <cellStyle name="Note 3 3 5 2 4 2" xfId="57183" xr:uid="{00000000-0005-0000-0000-00006DDD0000}"/>
    <cellStyle name="Note 3 3 5 2 5" xfId="57184" xr:uid="{00000000-0005-0000-0000-00006EDD0000}"/>
    <cellStyle name="Note 3 3 5 2 5 2" xfId="57185" xr:uid="{00000000-0005-0000-0000-00006FDD0000}"/>
    <cellStyle name="Note 3 3 5 2 6" xfId="57186" xr:uid="{00000000-0005-0000-0000-000070DD0000}"/>
    <cellStyle name="Note 3 3 5 2 6 2" xfId="57187" xr:uid="{00000000-0005-0000-0000-000071DD0000}"/>
    <cellStyle name="Note 3 3 5 2 7" xfId="57188" xr:uid="{00000000-0005-0000-0000-000072DD0000}"/>
    <cellStyle name="Note 3 3 5 3" xfId="1773" xr:uid="{00000000-0005-0000-0000-000073DD0000}"/>
    <cellStyle name="Note 3 3 5 3 2" xfId="57189" xr:uid="{00000000-0005-0000-0000-000074DD0000}"/>
    <cellStyle name="Note 3 3 5 3 3" xfId="57190" xr:uid="{00000000-0005-0000-0000-000075DD0000}"/>
    <cellStyle name="Note 3 3 5 3 4" xfId="57191" xr:uid="{00000000-0005-0000-0000-000076DD0000}"/>
    <cellStyle name="Note 3 3 5 3 5" xfId="57192" xr:uid="{00000000-0005-0000-0000-000077DD0000}"/>
    <cellStyle name="Note 3 3 5 4" xfId="57193" xr:uid="{00000000-0005-0000-0000-000078DD0000}"/>
    <cellStyle name="Note 3 3 5 4 2" xfId="57194" xr:uid="{00000000-0005-0000-0000-000079DD0000}"/>
    <cellStyle name="Note 3 3 5 4 3" xfId="57195" xr:uid="{00000000-0005-0000-0000-00007ADD0000}"/>
    <cellStyle name="Note 3 3 5 4 4" xfId="57196" xr:uid="{00000000-0005-0000-0000-00007BDD0000}"/>
    <cellStyle name="Note 3 3 5 4 5" xfId="57197" xr:uid="{00000000-0005-0000-0000-00007CDD0000}"/>
    <cellStyle name="Note 3 3 5 5" xfId="57198" xr:uid="{00000000-0005-0000-0000-00007DDD0000}"/>
    <cellStyle name="Note 3 3 5 5 2" xfId="57199" xr:uid="{00000000-0005-0000-0000-00007EDD0000}"/>
    <cellStyle name="Note 3 3 5 6" xfId="57200" xr:uid="{00000000-0005-0000-0000-00007FDD0000}"/>
    <cellStyle name="Note 3 3 5 6 2" xfId="57201" xr:uid="{00000000-0005-0000-0000-000080DD0000}"/>
    <cellStyle name="Note 3 3 5 7" xfId="57202" xr:uid="{00000000-0005-0000-0000-000081DD0000}"/>
    <cellStyle name="Note 3 3 5 7 2" xfId="57203" xr:uid="{00000000-0005-0000-0000-000082DD0000}"/>
    <cellStyle name="Note 3 3 5 8" xfId="57204" xr:uid="{00000000-0005-0000-0000-000083DD0000}"/>
    <cellStyle name="Note 3 3 6" xfId="1774" xr:uid="{00000000-0005-0000-0000-000084DD0000}"/>
    <cellStyle name="Note 3 3 6 2" xfId="1775" xr:uid="{00000000-0005-0000-0000-000085DD0000}"/>
    <cellStyle name="Note 3 3 6 2 2" xfId="57205" xr:uid="{00000000-0005-0000-0000-000086DD0000}"/>
    <cellStyle name="Note 3 3 6 2 2 2" xfId="57206" xr:uid="{00000000-0005-0000-0000-000087DD0000}"/>
    <cellStyle name="Note 3 3 6 2 2 3" xfId="57207" xr:uid="{00000000-0005-0000-0000-000088DD0000}"/>
    <cellStyle name="Note 3 3 6 2 2 4" xfId="57208" xr:uid="{00000000-0005-0000-0000-000089DD0000}"/>
    <cellStyle name="Note 3 3 6 2 2 5" xfId="57209" xr:uid="{00000000-0005-0000-0000-00008ADD0000}"/>
    <cellStyle name="Note 3 3 6 2 3" xfId="57210" xr:uid="{00000000-0005-0000-0000-00008BDD0000}"/>
    <cellStyle name="Note 3 3 6 2 3 2" xfId="57211" xr:uid="{00000000-0005-0000-0000-00008CDD0000}"/>
    <cellStyle name="Note 3 3 6 2 3 3" xfId="57212" xr:uid="{00000000-0005-0000-0000-00008DDD0000}"/>
    <cellStyle name="Note 3 3 6 2 3 4" xfId="57213" xr:uid="{00000000-0005-0000-0000-00008EDD0000}"/>
    <cellStyle name="Note 3 3 6 2 3 5" xfId="57214" xr:uid="{00000000-0005-0000-0000-00008FDD0000}"/>
    <cellStyle name="Note 3 3 6 2 4" xfId="57215" xr:uid="{00000000-0005-0000-0000-000090DD0000}"/>
    <cellStyle name="Note 3 3 6 2 4 2" xfId="57216" xr:uid="{00000000-0005-0000-0000-000091DD0000}"/>
    <cellStyle name="Note 3 3 6 2 5" xfId="57217" xr:uid="{00000000-0005-0000-0000-000092DD0000}"/>
    <cellStyle name="Note 3 3 6 2 5 2" xfId="57218" xr:uid="{00000000-0005-0000-0000-000093DD0000}"/>
    <cellStyle name="Note 3 3 6 2 6" xfId="57219" xr:uid="{00000000-0005-0000-0000-000094DD0000}"/>
    <cellStyle name="Note 3 3 6 2 6 2" xfId="57220" xr:uid="{00000000-0005-0000-0000-000095DD0000}"/>
    <cellStyle name="Note 3 3 6 2 7" xfId="57221" xr:uid="{00000000-0005-0000-0000-000096DD0000}"/>
    <cellStyle name="Note 3 3 6 3" xfId="57222" xr:uid="{00000000-0005-0000-0000-000097DD0000}"/>
    <cellStyle name="Note 3 3 6 3 2" xfId="57223" xr:uid="{00000000-0005-0000-0000-000098DD0000}"/>
    <cellStyle name="Note 3 3 6 3 3" xfId="57224" xr:uid="{00000000-0005-0000-0000-000099DD0000}"/>
    <cellStyle name="Note 3 3 6 3 4" xfId="57225" xr:uid="{00000000-0005-0000-0000-00009ADD0000}"/>
    <cellStyle name="Note 3 3 6 3 5" xfId="57226" xr:uid="{00000000-0005-0000-0000-00009BDD0000}"/>
    <cellStyle name="Note 3 3 6 4" xfId="57227" xr:uid="{00000000-0005-0000-0000-00009CDD0000}"/>
    <cellStyle name="Note 3 3 6 4 2" xfId="57228" xr:uid="{00000000-0005-0000-0000-00009DDD0000}"/>
    <cellStyle name="Note 3 3 6 4 3" xfId="57229" xr:uid="{00000000-0005-0000-0000-00009EDD0000}"/>
    <cellStyle name="Note 3 3 6 4 4" xfId="57230" xr:uid="{00000000-0005-0000-0000-00009FDD0000}"/>
    <cellStyle name="Note 3 3 6 4 5" xfId="57231" xr:uid="{00000000-0005-0000-0000-0000A0DD0000}"/>
    <cellStyle name="Note 3 3 6 5" xfId="57232" xr:uid="{00000000-0005-0000-0000-0000A1DD0000}"/>
    <cellStyle name="Note 3 3 6 5 2" xfId="57233" xr:uid="{00000000-0005-0000-0000-0000A2DD0000}"/>
    <cellStyle name="Note 3 3 6 6" xfId="57234" xr:uid="{00000000-0005-0000-0000-0000A3DD0000}"/>
    <cellStyle name="Note 3 3 6 6 2" xfId="57235" xr:uid="{00000000-0005-0000-0000-0000A4DD0000}"/>
    <cellStyle name="Note 3 3 6 7" xfId="57236" xr:uid="{00000000-0005-0000-0000-0000A5DD0000}"/>
    <cellStyle name="Note 3 3 6 7 2" xfId="57237" xr:uid="{00000000-0005-0000-0000-0000A6DD0000}"/>
    <cellStyle name="Note 3 3 6 8" xfId="57238" xr:uid="{00000000-0005-0000-0000-0000A7DD0000}"/>
    <cellStyle name="Note 3 3 7" xfId="1776" xr:uid="{00000000-0005-0000-0000-0000A8DD0000}"/>
    <cellStyle name="Note 3 3 7 2" xfId="57239" xr:uid="{00000000-0005-0000-0000-0000A9DD0000}"/>
    <cellStyle name="Note 3 3 7 2 2" xfId="57240" xr:uid="{00000000-0005-0000-0000-0000AADD0000}"/>
    <cellStyle name="Note 3 3 7 2 2 2" xfId="57241" xr:uid="{00000000-0005-0000-0000-0000ABDD0000}"/>
    <cellStyle name="Note 3 3 7 2 2 3" xfId="57242" xr:uid="{00000000-0005-0000-0000-0000ACDD0000}"/>
    <cellStyle name="Note 3 3 7 2 2 4" xfId="57243" xr:uid="{00000000-0005-0000-0000-0000ADDD0000}"/>
    <cellStyle name="Note 3 3 7 2 2 5" xfId="57244" xr:uid="{00000000-0005-0000-0000-0000AEDD0000}"/>
    <cellStyle name="Note 3 3 7 2 3" xfId="57245" xr:uid="{00000000-0005-0000-0000-0000AFDD0000}"/>
    <cellStyle name="Note 3 3 7 2 3 2" xfId="57246" xr:uid="{00000000-0005-0000-0000-0000B0DD0000}"/>
    <cellStyle name="Note 3 3 7 2 3 3" xfId="57247" xr:uid="{00000000-0005-0000-0000-0000B1DD0000}"/>
    <cellStyle name="Note 3 3 7 2 3 4" xfId="57248" xr:uid="{00000000-0005-0000-0000-0000B2DD0000}"/>
    <cellStyle name="Note 3 3 7 2 3 5" xfId="57249" xr:uid="{00000000-0005-0000-0000-0000B3DD0000}"/>
    <cellStyle name="Note 3 3 7 2 4" xfId="57250" xr:uid="{00000000-0005-0000-0000-0000B4DD0000}"/>
    <cellStyle name="Note 3 3 7 2 4 2" xfId="57251" xr:uid="{00000000-0005-0000-0000-0000B5DD0000}"/>
    <cellStyle name="Note 3 3 7 2 5" xfId="57252" xr:uid="{00000000-0005-0000-0000-0000B6DD0000}"/>
    <cellStyle name="Note 3 3 7 2 5 2" xfId="57253" xr:uid="{00000000-0005-0000-0000-0000B7DD0000}"/>
    <cellStyle name="Note 3 3 7 2 6" xfId="57254" xr:uid="{00000000-0005-0000-0000-0000B8DD0000}"/>
    <cellStyle name="Note 3 3 7 2 6 2" xfId="57255" xr:uid="{00000000-0005-0000-0000-0000B9DD0000}"/>
    <cellStyle name="Note 3 3 7 2 7" xfId="57256" xr:uid="{00000000-0005-0000-0000-0000BADD0000}"/>
    <cellStyle name="Note 3 3 7 3" xfId="57257" xr:uid="{00000000-0005-0000-0000-0000BBDD0000}"/>
    <cellStyle name="Note 3 3 7 3 2" xfId="57258" xr:uid="{00000000-0005-0000-0000-0000BCDD0000}"/>
    <cellStyle name="Note 3 3 7 3 3" xfId="57259" xr:uid="{00000000-0005-0000-0000-0000BDDD0000}"/>
    <cellStyle name="Note 3 3 7 3 4" xfId="57260" xr:uid="{00000000-0005-0000-0000-0000BEDD0000}"/>
    <cellStyle name="Note 3 3 7 3 5" xfId="57261" xr:uid="{00000000-0005-0000-0000-0000BFDD0000}"/>
    <cellStyle name="Note 3 3 7 4" xfId="57262" xr:uid="{00000000-0005-0000-0000-0000C0DD0000}"/>
    <cellStyle name="Note 3 3 7 4 2" xfId="57263" xr:uid="{00000000-0005-0000-0000-0000C1DD0000}"/>
    <cellStyle name="Note 3 3 7 4 3" xfId="57264" xr:uid="{00000000-0005-0000-0000-0000C2DD0000}"/>
    <cellStyle name="Note 3 3 7 4 4" xfId="57265" xr:uid="{00000000-0005-0000-0000-0000C3DD0000}"/>
    <cellStyle name="Note 3 3 7 4 5" xfId="57266" xr:uid="{00000000-0005-0000-0000-0000C4DD0000}"/>
    <cellStyle name="Note 3 3 7 5" xfId="57267" xr:uid="{00000000-0005-0000-0000-0000C5DD0000}"/>
    <cellStyle name="Note 3 3 7 5 2" xfId="57268" xr:uid="{00000000-0005-0000-0000-0000C6DD0000}"/>
    <cellStyle name="Note 3 3 7 6" xfId="57269" xr:uid="{00000000-0005-0000-0000-0000C7DD0000}"/>
    <cellStyle name="Note 3 3 7 6 2" xfId="57270" xr:uid="{00000000-0005-0000-0000-0000C8DD0000}"/>
    <cellStyle name="Note 3 3 7 7" xfId="57271" xr:uid="{00000000-0005-0000-0000-0000C9DD0000}"/>
    <cellStyle name="Note 3 3 7 7 2" xfId="57272" xr:uid="{00000000-0005-0000-0000-0000CADD0000}"/>
    <cellStyle name="Note 3 3 7 8" xfId="57273" xr:uid="{00000000-0005-0000-0000-0000CBDD0000}"/>
    <cellStyle name="Note 3 3 8" xfId="57274" xr:uid="{00000000-0005-0000-0000-0000CCDD0000}"/>
    <cellStyle name="Note 3 3 8 2" xfId="57275" xr:uid="{00000000-0005-0000-0000-0000CDDD0000}"/>
    <cellStyle name="Note 3 3 8 2 2" xfId="57276" xr:uid="{00000000-0005-0000-0000-0000CEDD0000}"/>
    <cellStyle name="Note 3 3 8 2 2 2" xfId="57277" xr:uid="{00000000-0005-0000-0000-0000CFDD0000}"/>
    <cellStyle name="Note 3 3 8 2 2 3" xfId="57278" xr:uid="{00000000-0005-0000-0000-0000D0DD0000}"/>
    <cellStyle name="Note 3 3 8 2 2 4" xfId="57279" xr:uid="{00000000-0005-0000-0000-0000D1DD0000}"/>
    <cellStyle name="Note 3 3 8 2 2 5" xfId="57280" xr:uid="{00000000-0005-0000-0000-0000D2DD0000}"/>
    <cellStyle name="Note 3 3 8 2 3" xfId="57281" xr:uid="{00000000-0005-0000-0000-0000D3DD0000}"/>
    <cellStyle name="Note 3 3 8 2 3 2" xfId="57282" xr:uid="{00000000-0005-0000-0000-0000D4DD0000}"/>
    <cellStyle name="Note 3 3 8 2 3 3" xfId="57283" xr:uid="{00000000-0005-0000-0000-0000D5DD0000}"/>
    <cellStyle name="Note 3 3 8 2 3 4" xfId="57284" xr:uid="{00000000-0005-0000-0000-0000D6DD0000}"/>
    <cellStyle name="Note 3 3 8 2 3 5" xfId="57285" xr:uid="{00000000-0005-0000-0000-0000D7DD0000}"/>
    <cellStyle name="Note 3 3 8 2 4" xfId="57286" xr:uid="{00000000-0005-0000-0000-0000D8DD0000}"/>
    <cellStyle name="Note 3 3 8 2 4 2" xfId="57287" xr:uid="{00000000-0005-0000-0000-0000D9DD0000}"/>
    <cellStyle name="Note 3 3 8 2 5" xfId="57288" xr:uid="{00000000-0005-0000-0000-0000DADD0000}"/>
    <cellStyle name="Note 3 3 8 2 5 2" xfId="57289" xr:uid="{00000000-0005-0000-0000-0000DBDD0000}"/>
    <cellStyle name="Note 3 3 8 2 6" xfId="57290" xr:uid="{00000000-0005-0000-0000-0000DCDD0000}"/>
    <cellStyle name="Note 3 3 8 2 6 2" xfId="57291" xr:uid="{00000000-0005-0000-0000-0000DDDD0000}"/>
    <cellStyle name="Note 3 3 8 2 7" xfId="57292" xr:uid="{00000000-0005-0000-0000-0000DEDD0000}"/>
    <cellStyle name="Note 3 3 8 3" xfId="57293" xr:uid="{00000000-0005-0000-0000-0000DFDD0000}"/>
    <cellStyle name="Note 3 3 8 3 2" xfId="57294" xr:uid="{00000000-0005-0000-0000-0000E0DD0000}"/>
    <cellStyle name="Note 3 3 8 3 3" xfId="57295" xr:uid="{00000000-0005-0000-0000-0000E1DD0000}"/>
    <cellStyle name="Note 3 3 8 3 4" xfId="57296" xr:uid="{00000000-0005-0000-0000-0000E2DD0000}"/>
    <cellStyle name="Note 3 3 8 3 5" xfId="57297" xr:uid="{00000000-0005-0000-0000-0000E3DD0000}"/>
    <cellStyle name="Note 3 3 8 4" xfId="57298" xr:uid="{00000000-0005-0000-0000-0000E4DD0000}"/>
    <cellStyle name="Note 3 3 8 4 2" xfId="57299" xr:uid="{00000000-0005-0000-0000-0000E5DD0000}"/>
    <cellStyle name="Note 3 3 8 4 3" xfId="57300" xr:uid="{00000000-0005-0000-0000-0000E6DD0000}"/>
    <cellStyle name="Note 3 3 8 4 4" xfId="57301" xr:uid="{00000000-0005-0000-0000-0000E7DD0000}"/>
    <cellStyle name="Note 3 3 8 4 5" xfId="57302" xr:uid="{00000000-0005-0000-0000-0000E8DD0000}"/>
    <cellStyle name="Note 3 3 8 5" xfId="57303" xr:uid="{00000000-0005-0000-0000-0000E9DD0000}"/>
    <cellStyle name="Note 3 3 8 5 2" xfId="57304" xr:uid="{00000000-0005-0000-0000-0000EADD0000}"/>
    <cellStyle name="Note 3 3 8 6" xfId="57305" xr:uid="{00000000-0005-0000-0000-0000EBDD0000}"/>
    <cellStyle name="Note 3 3 8 6 2" xfId="57306" xr:uid="{00000000-0005-0000-0000-0000ECDD0000}"/>
    <cellStyle name="Note 3 3 8 7" xfId="57307" xr:uid="{00000000-0005-0000-0000-0000EDDD0000}"/>
    <cellStyle name="Note 3 3 8 7 2" xfId="57308" xr:uid="{00000000-0005-0000-0000-0000EEDD0000}"/>
    <cellStyle name="Note 3 3 8 8" xfId="57309" xr:uid="{00000000-0005-0000-0000-0000EFDD0000}"/>
    <cellStyle name="Note 3 3 9" xfId="57310" xr:uid="{00000000-0005-0000-0000-0000F0DD0000}"/>
    <cellStyle name="Note 3 3 9 2" xfId="57311" xr:uid="{00000000-0005-0000-0000-0000F1DD0000}"/>
    <cellStyle name="Note 3 3 9 2 2" xfId="57312" xr:uid="{00000000-0005-0000-0000-0000F2DD0000}"/>
    <cellStyle name="Note 3 3 9 2 2 2" xfId="57313" xr:uid="{00000000-0005-0000-0000-0000F3DD0000}"/>
    <cellStyle name="Note 3 3 9 2 2 3" xfId="57314" xr:uid="{00000000-0005-0000-0000-0000F4DD0000}"/>
    <cellStyle name="Note 3 3 9 2 2 4" xfId="57315" xr:uid="{00000000-0005-0000-0000-0000F5DD0000}"/>
    <cellStyle name="Note 3 3 9 2 2 5" xfId="57316" xr:uid="{00000000-0005-0000-0000-0000F6DD0000}"/>
    <cellStyle name="Note 3 3 9 2 3" xfId="57317" xr:uid="{00000000-0005-0000-0000-0000F7DD0000}"/>
    <cellStyle name="Note 3 3 9 2 3 2" xfId="57318" xr:uid="{00000000-0005-0000-0000-0000F8DD0000}"/>
    <cellStyle name="Note 3 3 9 2 3 3" xfId="57319" xr:uid="{00000000-0005-0000-0000-0000F9DD0000}"/>
    <cellStyle name="Note 3 3 9 2 3 4" xfId="57320" xr:uid="{00000000-0005-0000-0000-0000FADD0000}"/>
    <cellStyle name="Note 3 3 9 2 3 5" xfId="57321" xr:uid="{00000000-0005-0000-0000-0000FBDD0000}"/>
    <cellStyle name="Note 3 3 9 2 4" xfId="57322" xr:uid="{00000000-0005-0000-0000-0000FCDD0000}"/>
    <cellStyle name="Note 3 3 9 2 4 2" xfId="57323" xr:uid="{00000000-0005-0000-0000-0000FDDD0000}"/>
    <cellStyle name="Note 3 3 9 2 5" xfId="57324" xr:uid="{00000000-0005-0000-0000-0000FEDD0000}"/>
    <cellStyle name="Note 3 3 9 2 5 2" xfId="57325" xr:uid="{00000000-0005-0000-0000-0000FFDD0000}"/>
    <cellStyle name="Note 3 3 9 2 6" xfId="57326" xr:uid="{00000000-0005-0000-0000-000000DE0000}"/>
    <cellStyle name="Note 3 3 9 2 6 2" xfId="57327" xr:uid="{00000000-0005-0000-0000-000001DE0000}"/>
    <cellStyle name="Note 3 3 9 2 7" xfId="57328" xr:uid="{00000000-0005-0000-0000-000002DE0000}"/>
    <cellStyle name="Note 3 3 9 3" xfId="57329" xr:uid="{00000000-0005-0000-0000-000003DE0000}"/>
    <cellStyle name="Note 3 3 9 3 2" xfId="57330" xr:uid="{00000000-0005-0000-0000-000004DE0000}"/>
    <cellStyle name="Note 3 3 9 3 3" xfId="57331" xr:uid="{00000000-0005-0000-0000-000005DE0000}"/>
    <cellStyle name="Note 3 3 9 3 4" xfId="57332" xr:uid="{00000000-0005-0000-0000-000006DE0000}"/>
    <cellStyle name="Note 3 3 9 3 5" xfId="57333" xr:uid="{00000000-0005-0000-0000-000007DE0000}"/>
    <cellStyle name="Note 3 3 9 4" xfId="57334" xr:uid="{00000000-0005-0000-0000-000008DE0000}"/>
    <cellStyle name="Note 3 3 9 4 2" xfId="57335" xr:uid="{00000000-0005-0000-0000-000009DE0000}"/>
    <cellStyle name="Note 3 3 9 4 3" xfId="57336" xr:uid="{00000000-0005-0000-0000-00000ADE0000}"/>
    <cellStyle name="Note 3 3 9 4 4" xfId="57337" xr:uid="{00000000-0005-0000-0000-00000BDE0000}"/>
    <cellStyle name="Note 3 3 9 4 5" xfId="57338" xr:uid="{00000000-0005-0000-0000-00000CDE0000}"/>
    <cellStyle name="Note 3 3 9 5" xfId="57339" xr:uid="{00000000-0005-0000-0000-00000DDE0000}"/>
    <cellStyle name="Note 3 3 9 5 2" xfId="57340" xr:uid="{00000000-0005-0000-0000-00000EDE0000}"/>
    <cellStyle name="Note 3 3 9 6" xfId="57341" xr:uid="{00000000-0005-0000-0000-00000FDE0000}"/>
    <cellStyle name="Note 3 3 9 6 2" xfId="57342" xr:uid="{00000000-0005-0000-0000-000010DE0000}"/>
    <cellStyle name="Note 3 3 9 7" xfId="57343" xr:uid="{00000000-0005-0000-0000-000011DE0000}"/>
    <cellStyle name="Note 3 3 9 7 2" xfId="57344" xr:uid="{00000000-0005-0000-0000-000012DE0000}"/>
    <cellStyle name="Note 3 3 9 8" xfId="57345" xr:uid="{00000000-0005-0000-0000-000013DE0000}"/>
    <cellStyle name="Note 3 4" xfId="1777" xr:uid="{00000000-0005-0000-0000-000014DE0000}"/>
    <cellStyle name="Note 3 4 2" xfId="1778" xr:uid="{00000000-0005-0000-0000-000015DE0000}"/>
    <cellStyle name="Note 3 4 2 2" xfId="1779" xr:uid="{00000000-0005-0000-0000-000016DE0000}"/>
    <cellStyle name="Note 3 4 3" xfId="1780" xr:uid="{00000000-0005-0000-0000-000017DE0000}"/>
    <cellStyle name="Note 3 4 3 2" xfId="57346" xr:uid="{00000000-0005-0000-0000-000018DE0000}"/>
    <cellStyle name="Note 3 4 4" xfId="57347" xr:uid="{00000000-0005-0000-0000-000019DE0000}"/>
    <cellStyle name="Note 3 4 5" xfId="57348" xr:uid="{00000000-0005-0000-0000-00001ADE0000}"/>
    <cellStyle name="Note 3 5" xfId="1781" xr:uid="{00000000-0005-0000-0000-00001BDE0000}"/>
    <cellStyle name="Note 3 5 2" xfId="1782" xr:uid="{00000000-0005-0000-0000-00001CDE0000}"/>
    <cellStyle name="Note 3 5 2 2" xfId="1783" xr:uid="{00000000-0005-0000-0000-00001DDE0000}"/>
    <cellStyle name="Note 3 5 3" xfId="1784" xr:uid="{00000000-0005-0000-0000-00001EDE0000}"/>
    <cellStyle name="Note 3 5 3 2" xfId="57349" xr:uid="{00000000-0005-0000-0000-00001FDE0000}"/>
    <cellStyle name="Note 3 5 4" xfId="57350" xr:uid="{00000000-0005-0000-0000-000020DE0000}"/>
    <cellStyle name="Note 3 5 5" xfId="57351" xr:uid="{00000000-0005-0000-0000-000021DE0000}"/>
    <cellStyle name="Note 3 6" xfId="1785" xr:uid="{00000000-0005-0000-0000-000022DE0000}"/>
    <cellStyle name="Note 3 6 2" xfId="1786" xr:uid="{00000000-0005-0000-0000-000023DE0000}"/>
    <cellStyle name="Note 3 6 2 2" xfId="57352" xr:uid="{00000000-0005-0000-0000-000024DE0000}"/>
    <cellStyle name="Note 3 7" xfId="1787" xr:uid="{00000000-0005-0000-0000-000025DE0000}"/>
    <cellStyle name="Note 3 7 2" xfId="57353" xr:uid="{00000000-0005-0000-0000-000026DE0000}"/>
    <cellStyle name="Note 3 8" xfId="57354" xr:uid="{00000000-0005-0000-0000-000027DE0000}"/>
    <cellStyle name="Note 3 8 2" xfId="57355" xr:uid="{00000000-0005-0000-0000-000028DE0000}"/>
    <cellStyle name="Note 3_T-straight with PEDs adjustor" xfId="57356" xr:uid="{00000000-0005-0000-0000-000029DE0000}"/>
    <cellStyle name="Note 4" xfId="1788" xr:uid="{00000000-0005-0000-0000-00002ADE0000}"/>
    <cellStyle name="Note 4 2" xfId="1789" xr:uid="{00000000-0005-0000-0000-00002BDE0000}"/>
    <cellStyle name="Note 4 2 10" xfId="57357" xr:uid="{00000000-0005-0000-0000-00002CDE0000}"/>
    <cellStyle name="Note 4 2 10 2" xfId="57358" xr:uid="{00000000-0005-0000-0000-00002DDE0000}"/>
    <cellStyle name="Note 4 2 10 2 2" xfId="57359" xr:uid="{00000000-0005-0000-0000-00002EDE0000}"/>
    <cellStyle name="Note 4 2 10 2 2 2" xfId="57360" xr:uid="{00000000-0005-0000-0000-00002FDE0000}"/>
    <cellStyle name="Note 4 2 10 2 2 3" xfId="57361" xr:uid="{00000000-0005-0000-0000-000030DE0000}"/>
    <cellStyle name="Note 4 2 10 2 2 4" xfId="57362" xr:uid="{00000000-0005-0000-0000-000031DE0000}"/>
    <cellStyle name="Note 4 2 10 2 2 5" xfId="57363" xr:uid="{00000000-0005-0000-0000-000032DE0000}"/>
    <cellStyle name="Note 4 2 10 2 3" xfId="57364" xr:uid="{00000000-0005-0000-0000-000033DE0000}"/>
    <cellStyle name="Note 4 2 10 2 3 2" xfId="57365" xr:uid="{00000000-0005-0000-0000-000034DE0000}"/>
    <cellStyle name="Note 4 2 10 2 3 3" xfId="57366" xr:uid="{00000000-0005-0000-0000-000035DE0000}"/>
    <cellStyle name="Note 4 2 10 2 3 4" xfId="57367" xr:uid="{00000000-0005-0000-0000-000036DE0000}"/>
    <cellStyle name="Note 4 2 10 2 3 5" xfId="57368" xr:uid="{00000000-0005-0000-0000-000037DE0000}"/>
    <cellStyle name="Note 4 2 10 2 4" xfId="57369" xr:uid="{00000000-0005-0000-0000-000038DE0000}"/>
    <cellStyle name="Note 4 2 10 2 4 2" xfId="57370" xr:uid="{00000000-0005-0000-0000-000039DE0000}"/>
    <cellStyle name="Note 4 2 10 2 5" xfId="57371" xr:uid="{00000000-0005-0000-0000-00003ADE0000}"/>
    <cellStyle name="Note 4 2 10 2 5 2" xfId="57372" xr:uid="{00000000-0005-0000-0000-00003BDE0000}"/>
    <cellStyle name="Note 4 2 10 2 6" xfId="57373" xr:uid="{00000000-0005-0000-0000-00003CDE0000}"/>
    <cellStyle name="Note 4 2 10 2 6 2" xfId="57374" xr:uid="{00000000-0005-0000-0000-00003DDE0000}"/>
    <cellStyle name="Note 4 2 10 2 7" xfId="57375" xr:uid="{00000000-0005-0000-0000-00003EDE0000}"/>
    <cellStyle name="Note 4 2 10 3" xfId="57376" xr:uid="{00000000-0005-0000-0000-00003FDE0000}"/>
    <cellStyle name="Note 4 2 10 3 2" xfId="57377" xr:uid="{00000000-0005-0000-0000-000040DE0000}"/>
    <cellStyle name="Note 4 2 10 3 3" xfId="57378" xr:uid="{00000000-0005-0000-0000-000041DE0000}"/>
    <cellStyle name="Note 4 2 10 3 4" xfId="57379" xr:uid="{00000000-0005-0000-0000-000042DE0000}"/>
    <cellStyle name="Note 4 2 10 3 5" xfId="57380" xr:uid="{00000000-0005-0000-0000-000043DE0000}"/>
    <cellStyle name="Note 4 2 10 4" xfId="57381" xr:uid="{00000000-0005-0000-0000-000044DE0000}"/>
    <cellStyle name="Note 4 2 10 4 2" xfId="57382" xr:uid="{00000000-0005-0000-0000-000045DE0000}"/>
    <cellStyle name="Note 4 2 10 4 3" xfId="57383" xr:uid="{00000000-0005-0000-0000-000046DE0000}"/>
    <cellStyle name="Note 4 2 10 4 4" xfId="57384" xr:uid="{00000000-0005-0000-0000-000047DE0000}"/>
    <cellStyle name="Note 4 2 10 4 5" xfId="57385" xr:uid="{00000000-0005-0000-0000-000048DE0000}"/>
    <cellStyle name="Note 4 2 10 5" xfId="57386" xr:uid="{00000000-0005-0000-0000-000049DE0000}"/>
    <cellStyle name="Note 4 2 10 5 2" xfId="57387" xr:uid="{00000000-0005-0000-0000-00004ADE0000}"/>
    <cellStyle name="Note 4 2 10 6" xfId="57388" xr:uid="{00000000-0005-0000-0000-00004BDE0000}"/>
    <cellStyle name="Note 4 2 10 6 2" xfId="57389" xr:uid="{00000000-0005-0000-0000-00004CDE0000}"/>
    <cellStyle name="Note 4 2 10 7" xfId="57390" xr:uid="{00000000-0005-0000-0000-00004DDE0000}"/>
    <cellStyle name="Note 4 2 10 7 2" xfId="57391" xr:uid="{00000000-0005-0000-0000-00004EDE0000}"/>
    <cellStyle name="Note 4 2 10 8" xfId="57392" xr:uid="{00000000-0005-0000-0000-00004FDE0000}"/>
    <cellStyle name="Note 4 2 11" xfId="57393" xr:uid="{00000000-0005-0000-0000-000050DE0000}"/>
    <cellStyle name="Note 4 2 11 2" xfId="57394" xr:uid="{00000000-0005-0000-0000-000051DE0000}"/>
    <cellStyle name="Note 4 2 11 2 2" xfId="57395" xr:uid="{00000000-0005-0000-0000-000052DE0000}"/>
    <cellStyle name="Note 4 2 11 2 2 2" xfId="57396" xr:uid="{00000000-0005-0000-0000-000053DE0000}"/>
    <cellStyle name="Note 4 2 11 2 2 3" xfId="57397" xr:uid="{00000000-0005-0000-0000-000054DE0000}"/>
    <cellStyle name="Note 4 2 11 2 2 4" xfId="57398" xr:uid="{00000000-0005-0000-0000-000055DE0000}"/>
    <cellStyle name="Note 4 2 11 2 2 5" xfId="57399" xr:uid="{00000000-0005-0000-0000-000056DE0000}"/>
    <cellStyle name="Note 4 2 11 2 3" xfId="57400" xr:uid="{00000000-0005-0000-0000-000057DE0000}"/>
    <cellStyle name="Note 4 2 11 2 3 2" xfId="57401" xr:uid="{00000000-0005-0000-0000-000058DE0000}"/>
    <cellStyle name="Note 4 2 11 2 3 3" xfId="57402" xr:uid="{00000000-0005-0000-0000-000059DE0000}"/>
    <cellStyle name="Note 4 2 11 2 3 4" xfId="57403" xr:uid="{00000000-0005-0000-0000-00005ADE0000}"/>
    <cellStyle name="Note 4 2 11 2 3 5" xfId="57404" xr:uid="{00000000-0005-0000-0000-00005BDE0000}"/>
    <cellStyle name="Note 4 2 11 2 4" xfId="57405" xr:uid="{00000000-0005-0000-0000-00005CDE0000}"/>
    <cellStyle name="Note 4 2 11 2 4 2" xfId="57406" xr:uid="{00000000-0005-0000-0000-00005DDE0000}"/>
    <cellStyle name="Note 4 2 11 2 5" xfId="57407" xr:uid="{00000000-0005-0000-0000-00005EDE0000}"/>
    <cellStyle name="Note 4 2 11 2 5 2" xfId="57408" xr:uid="{00000000-0005-0000-0000-00005FDE0000}"/>
    <cellStyle name="Note 4 2 11 2 6" xfId="57409" xr:uid="{00000000-0005-0000-0000-000060DE0000}"/>
    <cellStyle name="Note 4 2 11 2 6 2" xfId="57410" xr:uid="{00000000-0005-0000-0000-000061DE0000}"/>
    <cellStyle name="Note 4 2 11 2 7" xfId="57411" xr:uid="{00000000-0005-0000-0000-000062DE0000}"/>
    <cellStyle name="Note 4 2 11 3" xfId="57412" xr:uid="{00000000-0005-0000-0000-000063DE0000}"/>
    <cellStyle name="Note 4 2 11 3 2" xfId="57413" xr:uid="{00000000-0005-0000-0000-000064DE0000}"/>
    <cellStyle name="Note 4 2 11 3 3" xfId="57414" xr:uid="{00000000-0005-0000-0000-000065DE0000}"/>
    <cellStyle name="Note 4 2 11 3 4" xfId="57415" xr:uid="{00000000-0005-0000-0000-000066DE0000}"/>
    <cellStyle name="Note 4 2 11 3 5" xfId="57416" xr:uid="{00000000-0005-0000-0000-000067DE0000}"/>
    <cellStyle name="Note 4 2 11 4" xfId="57417" xr:uid="{00000000-0005-0000-0000-000068DE0000}"/>
    <cellStyle name="Note 4 2 11 4 2" xfId="57418" xr:uid="{00000000-0005-0000-0000-000069DE0000}"/>
    <cellStyle name="Note 4 2 11 4 3" xfId="57419" xr:uid="{00000000-0005-0000-0000-00006ADE0000}"/>
    <cellStyle name="Note 4 2 11 4 4" xfId="57420" xr:uid="{00000000-0005-0000-0000-00006BDE0000}"/>
    <cellStyle name="Note 4 2 11 4 5" xfId="57421" xr:uid="{00000000-0005-0000-0000-00006CDE0000}"/>
    <cellStyle name="Note 4 2 11 5" xfId="57422" xr:uid="{00000000-0005-0000-0000-00006DDE0000}"/>
    <cellStyle name="Note 4 2 11 5 2" xfId="57423" xr:uid="{00000000-0005-0000-0000-00006EDE0000}"/>
    <cellStyle name="Note 4 2 11 6" xfId="57424" xr:uid="{00000000-0005-0000-0000-00006FDE0000}"/>
    <cellStyle name="Note 4 2 11 6 2" xfId="57425" xr:uid="{00000000-0005-0000-0000-000070DE0000}"/>
    <cellStyle name="Note 4 2 11 7" xfId="57426" xr:uid="{00000000-0005-0000-0000-000071DE0000}"/>
    <cellStyle name="Note 4 2 11 7 2" xfId="57427" xr:uid="{00000000-0005-0000-0000-000072DE0000}"/>
    <cellStyle name="Note 4 2 11 8" xfId="57428" xr:uid="{00000000-0005-0000-0000-000073DE0000}"/>
    <cellStyle name="Note 4 2 12" xfId="57429" xr:uid="{00000000-0005-0000-0000-000074DE0000}"/>
    <cellStyle name="Note 4 2 12 2" xfId="57430" xr:uid="{00000000-0005-0000-0000-000075DE0000}"/>
    <cellStyle name="Note 4 2 12 2 2" xfId="57431" xr:uid="{00000000-0005-0000-0000-000076DE0000}"/>
    <cellStyle name="Note 4 2 12 2 2 2" xfId="57432" xr:uid="{00000000-0005-0000-0000-000077DE0000}"/>
    <cellStyle name="Note 4 2 12 2 2 3" xfId="57433" xr:uid="{00000000-0005-0000-0000-000078DE0000}"/>
    <cellStyle name="Note 4 2 12 2 2 4" xfId="57434" xr:uid="{00000000-0005-0000-0000-000079DE0000}"/>
    <cellStyle name="Note 4 2 12 2 2 5" xfId="57435" xr:uid="{00000000-0005-0000-0000-00007ADE0000}"/>
    <cellStyle name="Note 4 2 12 2 3" xfId="57436" xr:uid="{00000000-0005-0000-0000-00007BDE0000}"/>
    <cellStyle name="Note 4 2 12 2 3 2" xfId="57437" xr:uid="{00000000-0005-0000-0000-00007CDE0000}"/>
    <cellStyle name="Note 4 2 12 2 3 3" xfId="57438" xr:uid="{00000000-0005-0000-0000-00007DDE0000}"/>
    <cellStyle name="Note 4 2 12 2 3 4" xfId="57439" xr:uid="{00000000-0005-0000-0000-00007EDE0000}"/>
    <cellStyle name="Note 4 2 12 2 3 5" xfId="57440" xr:uid="{00000000-0005-0000-0000-00007FDE0000}"/>
    <cellStyle name="Note 4 2 12 2 4" xfId="57441" xr:uid="{00000000-0005-0000-0000-000080DE0000}"/>
    <cellStyle name="Note 4 2 12 2 4 2" xfId="57442" xr:uid="{00000000-0005-0000-0000-000081DE0000}"/>
    <cellStyle name="Note 4 2 12 2 5" xfId="57443" xr:uid="{00000000-0005-0000-0000-000082DE0000}"/>
    <cellStyle name="Note 4 2 12 2 5 2" xfId="57444" xr:uid="{00000000-0005-0000-0000-000083DE0000}"/>
    <cellStyle name="Note 4 2 12 2 6" xfId="57445" xr:uid="{00000000-0005-0000-0000-000084DE0000}"/>
    <cellStyle name="Note 4 2 12 2 6 2" xfId="57446" xr:uid="{00000000-0005-0000-0000-000085DE0000}"/>
    <cellStyle name="Note 4 2 12 2 7" xfId="57447" xr:uid="{00000000-0005-0000-0000-000086DE0000}"/>
    <cellStyle name="Note 4 2 12 3" xfId="57448" xr:uid="{00000000-0005-0000-0000-000087DE0000}"/>
    <cellStyle name="Note 4 2 12 3 2" xfId="57449" xr:uid="{00000000-0005-0000-0000-000088DE0000}"/>
    <cellStyle name="Note 4 2 12 3 3" xfId="57450" xr:uid="{00000000-0005-0000-0000-000089DE0000}"/>
    <cellStyle name="Note 4 2 12 3 4" xfId="57451" xr:uid="{00000000-0005-0000-0000-00008ADE0000}"/>
    <cellStyle name="Note 4 2 12 3 5" xfId="57452" xr:uid="{00000000-0005-0000-0000-00008BDE0000}"/>
    <cellStyle name="Note 4 2 12 4" xfId="57453" xr:uid="{00000000-0005-0000-0000-00008CDE0000}"/>
    <cellStyle name="Note 4 2 12 4 2" xfId="57454" xr:uid="{00000000-0005-0000-0000-00008DDE0000}"/>
    <cellStyle name="Note 4 2 12 4 3" xfId="57455" xr:uid="{00000000-0005-0000-0000-00008EDE0000}"/>
    <cellStyle name="Note 4 2 12 4 4" xfId="57456" xr:uid="{00000000-0005-0000-0000-00008FDE0000}"/>
    <cellStyle name="Note 4 2 12 4 5" xfId="57457" xr:uid="{00000000-0005-0000-0000-000090DE0000}"/>
    <cellStyle name="Note 4 2 12 5" xfId="57458" xr:uid="{00000000-0005-0000-0000-000091DE0000}"/>
    <cellStyle name="Note 4 2 12 5 2" xfId="57459" xr:uid="{00000000-0005-0000-0000-000092DE0000}"/>
    <cellStyle name="Note 4 2 12 6" xfId="57460" xr:uid="{00000000-0005-0000-0000-000093DE0000}"/>
    <cellStyle name="Note 4 2 12 6 2" xfId="57461" xr:uid="{00000000-0005-0000-0000-000094DE0000}"/>
    <cellStyle name="Note 4 2 12 7" xfId="57462" xr:uid="{00000000-0005-0000-0000-000095DE0000}"/>
    <cellStyle name="Note 4 2 12 7 2" xfId="57463" xr:uid="{00000000-0005-0000-0000-000096DE0000}"/>
    <cellStyle name="Note 4 2 12 8" xfId="57464" xr:uid="{00000000-0005-0000-0000-000097DE0000}"/>
    <cellStyle name="Note 4 2 13" xfId="57465" xr:uid="{00000000-0005-0000-0000-000098DE0000}"/>
    <cellStyle name="Note 4 2 13 2" xfId="57466" xr:uid="{00000000-0005-0000-0000-000099DE0000}"/>
    <cellStyle name="Note 4 2 13 2 2" xfId="57467" xr:uid="{00000000-0005-0000-0000-00009ADE0000}"/>
    <cellStyle name="Note 4 2 13 2 2 2" xfId="57468" xr:uid="{00000000-0005-0000-0000-00009BDE0000}"/>
    <cellStyle name="Note 4 2 13 2 2 3" xfId="57469" xr:uid="{00000000-0005-0000-0000-00009CDE0000}"/>
    <cellStyle name="Note 4 2 13 2 2 4" xfId="57470" xr:uid="{00000000-0005-0000-0000-00009DDE0000}"/>
    <cellStyle name="Note 4 2 13 2 2 5" xfId="57471" xr:uid="{00000000-0005-0000-0000-00009EDE0000}"/>
    <cellStyle name="Note 4 2 13 2 3" xfId="57472" xr:uid="{00000000-0005-0000-0000-00009FDE0000}"/>
    <cellStyle name="Note 4 2 13 2 3 2" xfId="57473" xr:uid="{00000000-0005-0000-0000-0000A0DE0000}"/>
    <cellStyle name="Note 4 2 13 2 3 3" xfId="57474" xr:uid="{00000000-0005-0000-0000-0000A1DE0000}"/>
    <cellStyle name="Note 4 2 13 2 3 4" xfId="57475" xr:uid="{00000000-0005-0000-0000-0000A2DE0000}"/>
    <cellStyle name="Note 4 2 13 2 3 5" xfId="57476" xr:uid="{00000000-0005-0000-0000-0000A3DE0000}"/>
    <cellStyle name="Note 4 2 13 2 4" xfId="57477" xr:uid="{00000000-0005-0000-0000-0000A4DE0000}"/>
    <cellStyle name="Note 4 2 13 2 4 2" xfId="57478" xr:uid="{00000000-0005-0000-0000-0000A5DE0000}"/>
    <cellStyle name="Note 4 2 13 2 5" xfId="57479" xr:uid="{00000000-0005-0000-0000-0000A6DE0000}"/>
    <cellStyle name="Note 4 2 13 2 5 2" xfId="57480" xr:uid="{00000000-0005-0000-0000-0000A7DE0000}"/>
    <cellStyle name="Note 4 2 13 2 6" xfId="57481" xr:uid="{00000000-0005-0000-0000-0000A8DE0000}"/>
    <cellStyle name="Note 4 2 13 2 6 2" xfId="57482" xr:uid="{00000000-0005-0000-0000-0000A9DE0000}"/>
    <cellStyle name="Note 4 2 13 2 7" xfId="57483" xr:uid="{00000000-0005-0000-0000-0000AADE0000}"/>
    <cellStyle name="Note 4 2 13 3" xfId="57484" xr:uid="{00000000-0005-0000-0000-0000ABDE0000}"/>
    <cellStyle name="Note 4 2 13 3 2" xfId="57485" xr:uid="{00000000-0005-0000-0000-0000ACDE0000}"/>
    <cellStyle name="Note 4 2 13 3 3" xfId="57486" xr:uid="{00000000-0005-0000-0000-0000ADDE0000}"/>
    <cellStyle name="Note 4 2 13 3 4" xfId="57487" xr:uid="{00000000-0005-0000-0000-0000AEDE0000}"/>
    <cellStyle name="Note 4 2 13 3 5" xfId="57488" xr:uid="{00000000-0005-0000-0000-0000AFDE0000}"/>
    <cellStyle name="Note 4 2 13 4" xfId="57489" xr:uid="{00000000-0005-0000-0000-0000B0DE0000}"/>
    <cellStyle name="Note 4 2 13 4 2" xfId="57490" xr:uid="{00000000-0005-0000-0000-0000B1DE0000}"/>
    <cellStyle name="Note 4 2 13 4 3" xfId="57491" xr:uid="{00000000-0005-0000-0000-0000B2DE0000}"/>
    <cellStyle name="Note 4 2 13 4 4" xfId="57492" xr:uid="{00000000-0005-0000-0000-0000B3DE0000}"/>
    <cellStyle name="Note 4 2 13 4 5" xfId="57493" xr:uid="{00000000-0005-0000-0000-0000B4DE0000}"/>
    <cellStyle name="Note 4 2 13 5" xfId="57494" xr:uid="{00000000-0005-0000-0000-0000B5DE0000}"/>
    <cellStyle name="Note 4 2 13 5 2" xfId="57495" xr:uid="{00000000-0005-0000-0000-0000B6DE0000}"/>
    <cellStyle name="Note 4 2 13 6" xfId="57496" xr:uid="{00000000-0005-0000-0000-0000B7DE0000}"/>
    <cellStyle name="Note 4 2 13 6 2" xfId="57497" xr:uid="{00000000-0005-0000-0000-0000B8DE0000}"/>
    <cellStyle name="Note 4 2 13 7" xfId="57498" xr:uid="{00000000-0005-0000-0000-0000B9DE0000}"/>
    <cellStyle name="Note 4 2 13 7 2" xfId="57499" xr:uid="{00000000-0005-0000-0000-0000BADE0000}"/>
    <cellStyle name="Note 4 2 13 8" xfId="57500" xr:uid="{00000000-0005-0000-0000-0000BBDE0000}"/>
    <cellStyle name="Note 4 2 14" xfId="57501" xr:uid="{00000000-0005-0000-0000-0000BCDE0000}"/>
    <cellStyle name="Note 4 2 14 2" xfId="57502" xr:uid="{00000000-0005-0000-0000-0000BDDE0000}"/>
    <cellStyle name="Note 4 2 14 2 2" xfId="57503" xr:uid="{00000000-0005-0000-0000-0000BEDE0000}"/>
    <cellStyle name="Note 4 2 14 2 2 2" xfId="57504" xr:uid="{00000000-0005-0000-0000-0000BFDE0000}"/>
    <cellStyle name="Note 4 2 14 2 2 3" xfId="57505" xr:uid="{00000000-0005-0000-0000-0000C0DE0000}"/>
    <cellStyle name="Note 4 2 14 2 2 4" xfId="57506" xr:uid="{00000000-0005-0000-0000-0000C1DE0000}"/>
    <cellStyle name="Note 4 2 14 2 2 5" xfId="57507" xr:uid="{00000000-0005-0000-0000-0000C2DE0000}"/>
    <cellStyle name="Note 4 2 14 2 3" xfId="57508" xr:uid="{00000000-0005-0000-0000-0000C3DE0000}"/>
    <cellStyle name="Note 4 2 14 2 3 2" xfId="57509" xr:uid="{00000000-0005-0000-0000-0000C4DE0000}"/>
    <cellStyle name="Note 4 2 14 2 3 3" xfId="57510" xr:uid="{00000000-0005-0000-0000-0000C5DE0000}"/>
    <cellStyle name="Note 4 2 14 2 3 4" xfId="57511" xr:uid="{00000000-0005-0000-0000-0000C6DE0000}"/>
    <cellStyle name="Note 4 2 14 2 3 5" xfId="57512" xr:uid="{00000000-0005-0000-0000-0000C7DE0000}"/>
    <cellStyle name="Note 4 2 14 2 4" xfId="57513" xr:uid="{00000000-0005-0000-0000-0000C8DE0000}"/>
    <cellStyle name="Note 4 2 14 2 4 2" xfId="57514" xr:uid="{00000000-0005-0000-0000-0000C9DE0000}"/>
    <cellStyle name="Note 4 2 14 2 5" xfId="57515" xr:uid="{00000000-0005-0000-0000-0000CADE0000}"/>
    <cellStyle name="Note 4 2 14 2 5 2" xfId="57516" xr:uid="{00000000-0005-0000-0000-0000CBDE0000}"/>
    <cellStyle name="Note 4 2 14 2 6" xfId="57517" xr:uid="{00000000-0005-0000-0000-0000CCDE0000}"/>
    <cellStyle name="Note 4 2 14 2 6 2" xfId="57518" xr:uid="{00000000-0005-0000-0000-0000CDDE0000}"/>
    <cellStyle name="Note 4 2 14 2 7" xfId="57519" xr:uid="{00000000-0005-0000-0000-0000CEDE0000}"/>
    <cellStyle name="Note 4 2 14 3" xfId="57520" xr:uid="{00000000-0005-0000-0000-0000CFDE0000}"/>
    <cellStyle name="Note 4 2 14 3 2" xfId="57521" xr:uid="{00000000-0005-0000-0000-0000D0DE0000}"/>
    <cellStyle name="Note 4 2 14 3 3" xfId="57522" xr:uid="{00000000-0005-0000-0000-0000D1DE0000}"/>
    <cellStyle name="Note 4 2 14 3 4" xfId="57523" xr:uid="{00000000-0005-0000-0000-0000D2DE0000}"/>
    <cellStyle name="Note 4 2 14 3 5" xfId="57524" xr:uid="{00000000-0005-0000-0000-0000D3DE0000}"/>
    <cellStyle name="Note 4 2 14 4" xfId="57525" xr:uid="{00000000-0005-0000-0000-0000D4DE0000}"/>
    <cellStyle name="Note 4 2 14 4 2" xfId="57526" xr:uid="{00000000-0005-0000-0000-0000D5DE0000}"/>
    <cellStyle name="Note 4 2 14 4 3" xfId="57527" xr:uid="{00000000-0005-0000-0000-0000D6DE0000}"/>
    <cellStyle name="Note 4 2 14 4 4" xfId="57528" xr:uid="{00000000-0005-0000-0000-0000D7DE0000}"/>
    <cellStyle name="Note 4 2 14 4 5" xfId="57529" xr:uid="{00000000-0005-0000-0000-0000D8DE0000}"/>
    <cellStyle name="Note 4 2 14 5" xfId="57530" xr:uid="{00000000-0005-0000-0000-0000D9DE0000}"/>
    <cellStyle name="Note 4 2 14 5 2" xfId="57531" xr:uid="{00000000-0005-0000-0000-0000DADE0000}"/>
    <cellStyle name="Note 4 2 14 6" xfId="57532" xr:uid="{00000000-0005-0000-0000-0000DBDE0000}"/>
    <cellStyle name="Note 4 2 14 6 2" xfId="57533" xr:uid="{00000000-0005-0000-0000-0000DCDE0000}"/>
    <cellStyle name="Note 4 2 14 7" xfId="57534" xr:uid="{00000000-0005-0000-0000-0000DDDE0000}"/>
    <cellStyle name="Note 4 2 14 7 2" xfId="57535" xr:uid="{00000000-0005-0000-0000-0000DEDE0000}"/>
    <cellStyle name="Note 4 2 14 8" xfId="57536" xr:uid="{00000000-0005-0000-0000-0000DFDE0000}"/>
    <cellStyle name="Note 4 2 15" xfId="57537" xr:uid="{00000000-0005-0000-0000-0000E0DE0000}"/>
    <cellStyle name="Note 4 2 15 2" xfId="57538" xr:uid="{00000000-0005-0000-0000-0000E1DE0000}"/>
    <cellStyle name="Note 4 2 15 2 2" xfId="57539" xr:uid="{00000000-0005-0000-0000-0000E2DE0000}"/>
    <cellStyle name="Note 4 2 15 2 3" xfId="57540" xr:uid="{00000000-0005-0000-0000-0000E3DE0000}"/>
    <cellStyle name="Note 4 2 15 2 4" xfId="57541" xr:uid="{00000000-0005-0000-0000-0000E4DE0000}"/>
    <cellStyle name="Note 4 2 15 2 5" xfId="57542" xr:uid="{00000000-0005-0000-0000-0000E5DE0000}"/>
    <cellStyle name="Note 4 2 15 3" xfId="57543" xr:uid="{00000000-0005-0000-0000-0000E6DE0000}"/>
    <cellStyle name="Note 4 2 15 3 2" xfId="57544" xr:uid="{00000000-0005-0000-0000-0000E7DE0000}"/>
    <cellStyle name="Note 4 2 15 3 3" xfId="57545" xr:uid="{00000000-0005-0000-0000-0000E8DE0000}"/>
    <cellStyle name="Note 4 2 15 3 4" xfId="57546" xr:uid="{00000000-0005-0000-0000-0000E9DE0000}"/>
    <cellStyle name="Note 4 2 15 3 5" xfId="57547" xr:uid="{00000000-0005-0000-0000-0000EADE0000}"/>
    <cellStyle name="Note 4 2 15 4" xfId="57548" xr:uid="{00000000-0005-0000-0000-0000EBDE0000}"/>
    <cellStyle name="Note 4 2 15 4 2" xfId="57549" xr:uid="{00000000-0005-0000-0000-0000ECDE0000}"/>
    <cellStyle name="Note 4 2 15 5" xfId="57550" xr:uid="{00000000-0005-0000-0000-0000EDDE0000}"/>
    <cellStyle name="Note 4 2 15 5 2" xfId="57551" xr:uid="{00000000-0005-0000-0000-0000EEDE0000}"/>
    <cellStyle name="Note 4 2 15 6" xfId="57552" xr:uid="{00000000-0005-0000-0000-0000EFDE0000}"/>
    <cellStyle name="Note 4 2 15 6 2" xfId="57553" xr:uid="{00000000-0005-0000-0000-0000F0DE0000}"/>
    <cellStyle name="Note 4 2 15 7" xfId="57554" xr:uid="{00000000-0005-0000-0000-0000F1DE0000}"/>
    <cellStyle name="Note 4 2 16" xfId="57555" xr:uid="{00000000-0005-0000-0000-0000F2DE0000}"/>
    <cellStyle name="Note 4 2 16 2" xfId="57556" xr:uid="{00000000-0005-0000-0000-0000F3DE0000}"/>
    <cellStyle name="Note 4 2 16 3" xfId="57557" xr:uid="{00000000-0005-0000-0000-0000F4DE0000}"/>
    <cellStyle name="Note 4 2 16 4" xfId="57558" xr:uid="{00000000-0005-0000-0000-0000F5DE0000}"/>
    <cellStyle name="Note 4 2 16 5" xfId="57559" xr:uid="{00000000-0005-0000-0000-0000F6DE0000}"/>
    <cellStyle name="Note 4 2 17" xfId="57560" xr:uid="{00000000-0005-0000-0000-0000F7DE0000}"/>
    <cellStyle name="Note 4 2 17 2" xfId="57561" xr:uid="{00000000-0005-0000-0000-0000F8DE0000}"/>
    <cellStyle name="Note 4 2 17 3" xfId="57562" xr:uid="{00000000-0005-0000-0000-0000F9DE0000}"/>
    <cellStyle name="Note 4 2 17 4" xfId="57563" xr:uid="{00000000-0005-0000-0000-0000FADE0000}"/>
    <cellStyle name="Note 4 2 17 5" xfId="57564" xr:uid="{00000000-0005-0000-0000-0000FBDE0000}"/>
    <cellStyle name="Note 4 2 18" xfId="57565" xr:uid="{00000000-0005-0000-0000-0000FCDE0000}"/>
    <cellStyle name="Note 4 2 18 2" xfId="57566" xr:uid="{00000000-0005-0000-0000-0000FDDE0000}"/>
    <cellStyle name="Note 4 2 19" xfId="57567" xr:uid="{00000000-0005-0000-0000-0000FEDE0000}"/>
    <cellStyle name="Note 4 2 19 2" xfId="57568" xr:uid="{00000000-0005-0000-0000-0000FFDE0000}"/>
    <cellStyle name="Note 4 2 2" xfId="1790" xr:uid="{00000000-0005-0000-0000-000000DF0000}"/>
    <cellStyle name="Note 4 2 2 2" xfId="1791" xr:uid="{00000000-0005-0000-0000-000001DF0000}"/>
    <cellStyle name="Note 4 2 2 2 2" xfId="1792" xr:uid="{00000000-0005-0000-0000-000002DF0000}"/>
    <cellStyle name="Note 4 2 2 2 2 2" xfId="57569" xr:uid="{00000000-0005-0000-0000-000003DF0000}"/>
    <cellStyle name="Note 4 2 2 2 2 3" xfId="57570" xr:uid="{00000000-0005-0000-0000-000004DF0000}"/>
    <cellStyle name="Note 4 2 2 2 2 4" xfId="57571" xr:uid="{00000000-0005-0000-0000-000005DF0000}"/>
    <cellStyle name="Note 4 2 2 2 2 5" xfId="57572" xr:uid="{00000000-0005-0000-0000-000006DF0000}"/>
    <cellStyle name="Note 4 2 2 2 3" xfId="57573" xr:uid="{00000000-0005-0000-0000-000007DF0000}"/>
    <cellStyle name="Note 4 2 2 2 3 2" xfId="57574" xr:uid="{00000000-0005-0000-0000-000008DF0000}"/>
    <cellStyle name="Note 4 2 2 2 3 3" xfId="57575" xr:uid="{00000000-0005-0000-0000-000009DF0000}"/>
    <cellStyle name="Note 4 2 2 2 3 4" xfId="57576" xr:uid="{00000000-0005-0000-0000-00000ADF0000}"/>
    <cellStyle name="Note 4 2 2 2 3 5" xfId="57577" xr:uid="{00000000-0005-0000-0000-00000BDF0000}"/>
    <cellStyle name="Note 4 2 2 2 4" xfId="57578" xr:uid="{00000000-0005-0000-0000-00000CDF0000}"/>
    <cellStyle name="Note 4 2 2 2 4 2" xfId="57579" xr:uid="{00000000-0005-0000-0000-00000DDF0000}"/>
    <cellStyle name="Note 4 2 2 2 5" xfId="57580" xr:uid="{00000000-0005-0000-0000-00000EDF0000}"/>
    <cellStyle name="Note 4 2 2 2 5 2" xfId="57581" xr:uid="{00000000-0005-0000-0000-00000FDF0000}"/>
    <cellStyle name="Note 4 2 2 2 6" xfId="57582" xr:uid="{00000000-0005-0000-0000-000010DF0000}"/>
    <cellStyle name="Note 4 2 2 2 6 2" xfId="57583" xr:uid="{00000000-0005-0000-0000-000011DF0000}"/>
    <cellStyle name="Note 4 2 2 2 7" xfId="57584" xr:uid="{00000000-0005-0000-0000-000012DF0000}"/>
    <cellStyle name="Note 4 2 2 3" xfId="1793" xr:uid="{00000000-0005-0000-0000-000013DF0000}"/>
    <cellStyle name="Note 4 2 2 3 2" xfId="57585" xr:uid="{00000000-0005-0000-0000-000014DF0000}"/>
    <cellStyle name="Note 4 2 2 3 3" xfId="57586" xr:uid="{00000000-0005-0000-0000-000015DF0000}"/>
    <cellStyle name="Note 4 2 2 3 4" xfId="57587" xr:uid="{00000000-0005-0000-0000-000016DF0000}"/>
    <cellStyle name="Note 4 2 2 3 5" xfId="57588" xr:uid="{00000000-0005-0000-0000-000017DF0000}"/>
    <cellStyle name="Note 4 2 2 4" xfId="57589" xr:uid="{00000000-0005-0000-0000-000018DF0000}"/>
    <cellStyle name="Note 4 2 2 4 2" xfId="57590" xr:uid="{00000000-0005-0000-0000-000019DF0000}"/>
    <cellStyle name="Note 4 2 2 4 3" xfId="57591" xr:uid="{00000000-0005-0000-0000-00001ADF0000}"/>
    <cellStyle name="Note 4 2 2 4 4" xfId="57592" xr:uid="{00000000-0005-0000-0000-00001BDF0000}"/>
    <cellStyle name="Note 4 2 2 4 5" xfId="57593" xr:uid="{00000000-0005-0000-0000-00001CDF0000}"/>
    <cellStyle name="Note 4 2 2 5" xfId="57594" xr:uid="{00000000-0005-0000-0000-00001DDF0000}"/>
    <cellStyle name="Note 4 2 2 5 2" xfId="57595" xr:uid="{00000000-0005-0000-0000-00001EDF0000}"/>
    <cellStyle name="Note 4 2 2 6" xfId="57596" xr:uid="{00000000-0005-0000-0000-00001FDF0000}"/>
    <cellStyle name="Note 4 2 2 6 2" xfId="57597" xr:uid="{00000000-0005-0000-0000-000020DF0000}"/>
    <cellStyle name="Note 4 2 2 7" xfId="57598" xr:uid="{00000000-0005-0000-0000-000021DF0000}"/>
    <cellStyle name="Note 4 2 2 7 2" xfId="57599" xr:uid="{00000000-0005-0000-0000-000022DF0000}"/>
    <cellStyle name="Note 4 2 2 8" xfId="57600" xr:uid="{00000000-0005-0000-0000-000023DF0000}"/>
    <cellStyle name="Note 4 2 20" xfId="57601" xr:uid="{00000000-0005-0000-0000-000024DF0000}"/>
    <cellStyle name="Note 4 2 20 2" xfId="57602" xr:uid="{00000000-0005-0000-0000-000025DF0000}"/>
    <cellStyle name="Note 4 2 21" xfId="57603" xr:uid="{00000000-0005-0000-0000-000026DF0000}"/>
    <cellStyle name="Note 4 2 3" xfId="1794" xr:uid="{00000000-0005-0000-0000-000027DF0000}"/>
    <cellStyle name="Note 4 2 3 2" xfId="1795" xr:uid="{00000000-0005-0000-0000-000028DF0000}"/>
    <cellStyle name="Note 4 2 3 2 2" xfId="1796" xr:uid="{00000000-0005-0000-0000-000029DF0000}"/>
    <cellStyle name="Note 4 2 3 2 2 2" xfId="57604" xr:uid="{00000000-0005-0000-0000-00002ADF0000}"/>
    <cellStyle name="Note 4 2 3 2 2 3" xfId="57605" xr:uid="{00000000-0005-0000-0000-00002BDF0000}"/>
    <cellStyle name="Note 4 2 3 2 2 4" xfId="57606" xr:uid="{00000000-0005-0000-0000-00002CDF0000}"/>
    <cellStyle name="Note 4 2 3 2 2 5" xfId="57607" xr:uid="{00000000-0005-0000-0000-00002DDF0000}"/>
    <cellStyle name="Note 4 2 3 2 3" xfId="57608" xr:uid="{00000000-0005-0000-0000-00002EDF0000}"/>
    <cellStyle name="Note 4 2 3 2 3 2" xfId="57609" xr:uid="{00000000-0005-0000-0000-00002FDF0000}"/>
    <cellStyle name="Note 4 2 3 2 3 3" xfId="57610" xr:uid="{00000000-0005-0000-0000-000030DF0000}"/>
    <cellStyle name="Note 4 2 3 2 3 4" xfId="57611" xr:uid="{00000000-0005-0000-0000-000031DF0000}"/>
    <cellStyle name="Note 4 2 3 2 3 5" xfId="57612" xr:uid="{00000000-0005-0000-0000-000032DF0000}"/>
    <cellStyle name="Note 4 2 3 2 4" xfId="57613" xr:uid="{00000000-0005-0000-0000-000033DF0000}"/>
    <cellStyle name="Note 4 2 3 2 4 2" xfId="57614" xr:uid="{00000000-0005-0000-0000-000034DF0000}"/>
    <cellStyle name="Note 4 2 3 2 5" xfId="57615" xr:uid="{00000000-0005-0000-0000-000035DF0000}"/>
    <cellStyle name="Note 4 2 3 2 5 2" xfId="57616" xr:uid="{00000000-0005-0000-0000-000036DF0000}"/>
    <cellStyle name="Note 4 2 3 2 6" xfId="57617" xr:uid="{00000000-0005-0000-0000-000037DF0000}"/>
    <cellStyle name="Note 4 2 3 2 6 2" xfId="57618" xr:uid="{00000000-0005-0000-0000-000038DF0000}"/>
    <cellStyle name="Note 4 2 3 2 7" xfId="57619" xr:uid="{00000000-0005-0000-0000-000039DF0000}"/>
    <cellStyle name="Note 4 2 3 3" xfId="1797" xr:uid="{00000000-0005-0000-0000-00003ADF0000}"/>
    <cellStyle name="Note 4 2 3 3 2" xfId="57620" xr:uid="{00000000-0005-0000-0000-00003BDF0000}"/>
    <cellStyle name="Note 4 2 3 3 3" xfId="57621" xr:uid="{00000000-0005-0000-0000-00003CDF0000}"/>
    <cellStyle name="Note 4 2 3 3 4" xfId="57622" xr:uid="{00000000-0005-0000-0000-00003DDF0000}"/>
    <cellStyle name="Note 4 2 3 3 5" xfId="57623" xr:uid="{00000000-0005-0000-0000-00003EDF0000}"/>
    <cellStyle name="Note 4 2 3 4" xfId="57624" xr:uid="{00000000-0005-0000-0000-00003FDF0000}"/>
    <cellStyle name="Note 4 2 3 4 2" xfId="57625" xr:uid="{00000000-0005-0000-0000-000040DF0000}"/>
    <cellStyle name="Note 4 2 3 4 3" xfId="57626" xr:uid="{00000000-0005-0000-0000-000041DF0000}"/>
    <cellStyle name="Note 4 2 3 4 4" xfId="57627" xr:uid="{00000000-0005-0000-0000-000042DF0000}"/>
    <cellStyle name="Note 4 2 3 4 5" xfId="57628" xr:uid="{00000000-0005-0000-0000-000043DF0000}"/>
    <cellStyle name="Note 4 2 3 5" xfId="57629" xr:uid="{00000000-0005-0000-0000-000044DF0000}"/>
    <cellStyle name="Note 4 2 3 5 2" xfId="57630" xr:uid="{00000000-0005-0000-0000-000045DF0000}"/>
    <cellStyle name="Note 4 2 3 6" xfId="57631" xr:uid="{00000000-0005-0000-0000-000046DF0000}"/>
    <cellStyle name="Note 4 2 3 6 2" xfId="57632" xr:uid="{00000000-0005-0000-0000-000047DF0000}"/>
    <cellStyle name="Note 4 2 3 7" xfId="57633" xr:uid="{00000000-0005-0000-0000-000048DF0000}"/>
    <cellStyle name="Note 4 2 3 7 2" xfId="57634" xr:uid="{00000000-0005-0000-0000-000049DF0000}"/>
    <cellStyle name="Note 4 2 3 8" xfId="57635" xr:uid="{00000000-0005-0000-0000-00004ADF0000}"/>
    <cellStyle name="Note 4 2 4" xfId="1798" xr:uid="{00000000-0005-0000-0000-00004BDF0000}"/>
    <cellStyle name="Note 4 2 4 2" xfId="1799" xr:uid="{00000000-0005-0000-0000-00004CDF0000}"/>
    <cellStyle name="Note 4 2 4 2 2" xfId="1800" xr:uid="{00000000-0005-0000-0000-00004DDF0000}"/>
    <cellStyle name="Note 4 2 4 2 2 2" xfId="57636" xr:uid="{00000000-0005-0000-0000-00004EDF0000}"/>
    <cellStyle name="Note 4 2 4 2 2 3" xfId="57637" xr:uid="{00000000-0005-0000-0000-00004FDF0000}"/>
    <cellStyle name="Note 4 2 4 2 2 4" xfId="57638" xr:uid="{00000000-0005-0000-0000-000050DF0000}"/>
    <cellStyle name="Note 4 2 4 2 2 5" xfId="57639" xr:uid="{00000000-0005-0000-0000-000051DF0000}"/>
    <cellStyle name="Note 4 2 4 2 3" xfId="57640" xr:uid="{00000000-0005-0000-0000-000052DF0000}"/>
    <cellStyle name="Note 4 2 4 2 3 2" xfId="57641" xr:uid="{00000000-0005-0000-0000-000053DF0000}"/>
    <cellStyle name="Note 4 2 4 2 3 3" xfId="57642" xr:uid="{00000000-0005-0000-0000-000054DF0000}"/>
    <cellStyle name="Note 4 2 4 2 3 4" xfId="57643" xr:uid="{00000000-0005-0000-0000-000055DF0000}"/>
    <cellStyle name="Note 4 2 4 2 3 5" xfId="57644" xr:uid="{00000000-0005-0000-0000-000056DF0000}"/>
    <cellStyle name="Note 4 2 4 2 4" xfId="57645" xr:uid="{00000000-0005-0000-0000-000057DF0000}"/>
    <cellStyle name="Note 4 2 4 2 4 2" xfId="57646" xr:uid="{00000000-0005-0000-0000-000058DF0000}"/>
    <cellStyle name="Note 4 2 4 2 5" xfId="57647" xr:uid="{00000000-0005-0000-0000-000059DF0000}"/>
    <cellStyle name="Note 4 2 4 2 5 2" xfId="57648" xr:uid="{00000000-0005-0000-0000-00005ADF0000}"/>
    <cellStyle name="Note 4 2 4 2 6" xfId="57649" xr:uid="{00000000-0005-0000-0000-00005BDF0000}"/>
    <cellStyle name="Note 4 2 4 2 6 2" xfId="57650" xr:uid="{00000000-0005-0000-0000-00005CDF0000}"/>
    <cellStyle name="Note 4 2 4 2 7" xfId="57651" xr:uid="{00000000-0005-0000-0000-00005DDF0000}"/>
    <cellStyle name="Note 4 2 4 3" xfId="1801" xr:uid="{00000000-0005-0000-0000-00005EDF0000}"/>
    <cellStyle name="Note 4 2 4 3 2" xfId="57652" xr:uid="{00000000-0005-0000-0000-00005FDF0000}"/>
    <cellStyle name="Note 4 2 4 3 3" xfId="57653" xr:uid="{00000000-0005-0000-0000-000060DF0000}"/>
    <cellStyle name="Note 4 2 4 3 4" xfId="57654" xr:uid="{00000000-0005-0000-0000-000061DF0000}"/>
    <cellStyle name="Note 4 2 4 3 5" xfId="57655" xr:uid="{00000000-0005-0000-0000-000062DF0000}"/>
    <cellStyle name="Note 4 2 4 4" xfId="57656" xr:uid="{00000000-0005-0000-0000-000063DF0000}"/>
    <cellStyle name="Note 4 2 4 4 2" xfId="57657" xr:uid="{00000000-0005-0000-0000-000064DF0000}"/>
    <cellStyle name="Note 4 2 4 4 3" xfId="57658" xr:uid="{00000000-0005-0000-0000-000065DF0000}"/>
    <cellStyle name="Note 4 2 4 4 4" xfId="57659" xr:uid="{00000000-0005-0000-0000-000066DF0000}"/>
    <cellStyle name="Note 4 2 4 4 5" xfId="57660" xr:uid="{00000000-0005-0000-0000-000067DF0000}"/>
    <cellStyle name="Note 4 2 4 5" xfId="57661" xr:uid="{00000000-0005-0000-0000-000068DF0000}"/>
    <cellStyle name="Note 4 2 4 5 2" xfId="57662" xr:uid="{00000000-0005-0000-0000-000069DF0000}"/>
    <cellStyle name="Note 4 2 4 6" xfId="57663" xr:uid="{00000000-0005-0000-0000-00006ADF0000}"/>
    <cellStyle name="Note 4 2 4 6 2" xfId="57664" xr:uid="{00000000-0005-0000-0000-00006BDF0000}"/>
    <cellStyle name="Note 4 2 4 7" xfId="57665" xr:uid="{00000000-0005-0000-0000-00006CDF0000}"/>
    <cellStyle name="Note 4 2 4 7 2" xfId="57666" xr:uid="{00000000-0005-0000-0000-00006DDF0000}"/>
    <cellStyle name="Note 4 2 4 8" xfId="57667" xr:uid="{00000000-0005-0000-0000-00006EDF0000}"/>
    <cellStyle name="Note 4 2 5" xfId="1802" xr:uid="{00000000-0005-0000-0000-00006FDF0000}"/>
    <cellStyle name="Note 4 2 5 2" xfId="1803" xr:uid="{00000000-0005-0000-0000-000070DF0000}"/>
    <cellStyle name="Note 4 2 5 2 2" xfId="1804" xr:uid="{00000000-0005-0000-0000-000071DF0000}"/>
    <cellStyle name="Note 4 2 5 2 2 2" xfId="57668" xr:uid="{00000000-0005-0000-0000-000072DF0000}"/>
    <cellStyle name="Note 4 2 5 2 2 3" xfId="57669" xr:uid="{00000000-0005-0000-0000-000073DF0000}"/>
    <cellStyle name="Note 4 2 5 2 2 4" xfId="57670" xr:uid="{00000000-0005-0000-0000-000074DF0000}"/>
    <cellStyle name="Note 4 2 5 2 2 5" xfId="57671" xr:uid="{00000000-0005-0000-0000-000075DF0000}"/>
    <cellStyle name="Note 4 2 5 2 3" xfId="57672" xr:uid="{00000000-0005-0000-0000-000076DF0000}"/>
    <cellStyle name="Note 4 2 5 2 3 2" xfId="57673" xr:uid="{00000000-0005-0000-0000-000077DF0000}"/>
    <cellStyle name="Note 4 2 5 2 3 3" xfId="57674" xr:uid="{00000000-0005-0000-0000-000078DF0000}"/>
    <cellStyle name="Note 4 2 5 2 3 4" xfId="57675" xr:uid="{00000000-0005-0000-0000-000079DF0000}"/>
    <cellStyle name="Note 4 2 5 2 3 5" xfId="57676" xr:uid="{00000000-0005-0000-0000-00007ADF0000}"/>
    <cellStyle name="Note 4 2 5 2 4" xfId="57677" xr:uid="{00000000-0005-0000-0000-00007BDF0000}"/>
    <cellStyle name="Note 4 2 5 2 4 2" xfId="57678" xr:uid="{00000000-0005-0000-0000-00007CDF0000}"/>
    <cellStyle name="Note 4 2 5 2 5" xfId="57679" xr:uid="{00000000-0005-0000-0000-00007DDF0000}"/>
    <cellStyle name="Note 4 2 5 2 5 2" xfId="57680" xr:uid="{00000000-0005-0000-0000-00007EDF0000}"/>
    <cellStyle name="Note 4 2 5 2 6" xfId="57681" xr:uid="{00000000-0005-0000-0000-00007FDF0000}"/>
    <cellStyle name="Note 4 2 5 2 6 2" xfId="57682" xr:uid="{00000000-0005-0000-0000-000080DF0000}"/>
    <cellStyle name="Note 4 2 5 2 7" xfId="57683" xr:uid="{00000000-0005-0000-0000-000081DF0000}"/>
    <cellStyle name="Note 4 2 5 3" xfId="1805" xr:uid="{00000000-0005-0000-0000-000082DF0000}"/>
    <cellStyle name="Note 4 2 5 3 2" xfId="57684" xr:uid="{00000000-0005-0000-0000-000083DF0000}"/>
    <cellStyle name="Note 4 2 5 3 3" xfId="57685" xr:uid="{00000000-0005-0000-0000-000084DF0000}"/>
    <cellStyle name="Note 4 2 5 3 4" xfId="57686" xr:uid="{00000000-0005-0000-0000-000085DF0000}"/>
    <cellStyle name="Note 4 2 5 3 5" xfId="57687" xr:uid="{00000000-0005-0000-0000-000086DF0000}"/>
    <cellStyle name="Note 4 2 5 4" xfId="57688" xr:uid="{00000000-0005-0000-0000-000087DF0000}"/>
    <cellStyle name="Note 4 2 5 4 2" xfId="57689" xr:uid="{00000000-0005-0000-0000-000088DF0000}"/>
    <cellStyle name="Note 4 2 5 4 3" xfId="57690" xr:uid="{00000000-0005-0000-0000-000089DF0000}"/>
    <cellStyle name="Note 4 2 5 4 4" xfId="57691" xr:uid="{00000000-0005-0000-0000-00008ADF0000}"/>
    <cellStyle name="Note 4 2 5 4 5" xfId="57692" xr:uid="{00000000-0005-0000-0000-00008BDF0000}"/>
    <cellStyle name="Note 4 2 5 5" xfId="57693" xr:uid="{00000000-0005-0000-0000-00008CDF0000}"/>
    <cellStyle name="Note 4 2 5 5 2" xfId="57694" xr:uid="{00000000-0005-0000-0000-00008DDF0000}"/>
    <cellStyle name="Note 4 2 5 6" xfId="57695" xr:uid="{00000000-0005-0000-0000-00008EDF0000}"/>
    <cellStyle name="Note 4 2 5 6 2" xfId="57696" xr:uid="{00000000-0005-0000-0000-00008FDF0000}"/>
    <cellStyle name="Note 4 2 5 7" xfId="57697" xr:uid="{00000000-0005-0000-0000-000090DF0000}"/>
    <cellStyle name="Note 4 2 5 7 2" xfId="57698" xr:uid="{00000000-0005-0000-0000-000091DF0000}"/>
    <cellStyle name="Note 4 2 5 8" xfId="57699" xr:uid="{00000000-0005-0000-0000-000092DF0000}"/>
    <cellStyle name="Note 4 2 6" xfId="1806" xr:uid="{00000000-0005-0000-0000-000093DF0000}"/>
    <cellStyle name="Note 4 2 6 2" xfId="1807" xr:uid="{00000000-0005-0000-0000-000094DF0000}"/>
    <cellStyle name="Note 4 2 6 2 2" xfId="57700" xr:uid="{00000000-0005-0000-0000-000095DF0000}"/>
    <cellStyle name="Note 4 2 6 2 2 2" xfId="57701" xr:uid="{00000000-0005-0000-0000-000096DF0000}"/>
    <cellStyle name="Note 4 2 6 2 2 3" xfId="57702" xr:uid="{00000000-0005-0000-0000-000097DF0000}"/>
    <cellStyle name="Note 4 2 6 2 2 4" xfId="57703" xr:uid="{00000000-0005-0000-0000-000098DF0000}"/>
    <cellStyle name="Note 4 2 6 2 2 5" xfId="57704" xr:uid="{00000000-0005-0000-0000-000099DF0000}"/>
    <cellStyle name="Note 4 2 6 2 3" xfId="57705" xr:uid="{00000000-0005-0000-0000-00009ADF0000}"/>
    <cellStyle name="Note 4 2 6 2 3 2" xfId="57706" xr:uid="{00000000-0005-0000-0000-00009BDF0000}"/>
    <cellStyle name="Note 4 2 6 2 3 3" xfId="57707" xr:uid="{00000000-0005-0000-0000-00009CDF0000}"/>
    <cellStyle name="Note 4 2 6 2 3 4" xfId="57708" xr:uid="{00000000-0005-0000-0000-00009DDF0000}"/>
    <cellStyle name="Note 4 2 6 2 3 5" xfId="57709" xr:uid="{00000000-0005-0000-0000-00009EDF0000}"/>
    <cellStyle name="Note 4 2 6 2 4" xfId="57710" xr:uid="{00000000-0005-0000-0000-00009FDF0000}"/>
    <cellStyle name="Note 4 2 6 2 4 2" xfId="57711" xr:uid="{00000000-0005-0000-0000-0000A0DF0000}"/>
    <cellStyle name="Note 4 2 6 2 5" xfId="57712" xr:uid="{00000000-0005-0000-0000-0000A1DF0000}"/>
    <cellStyle name="Note 4 2 6 2 5 2" xfId="57713" xr:uid="{00000000-0005-0000-0000-0000A2DF0000}"/>
    <cellStyle name="Note 4 2 6 2 6" xfId="57714" xr:uid="{00000000-0005-0000-0000-0000A3DF0000}"/>
    <cellStyle name="Note 4 2 6 2 6 2" xfId="57715" xr:uid="{00000000-0005-0000-0000-0000A4DF0000}"/>
    <cellStyle name="Note 4 2 6 2 7" xfId="57716" xr:uid="{00000000-0005-0000-0000-0000A5DF0000}"/>
    <cellStyle name="Note 4 2 6 3" xfId="57717" xr:uid="{00000000-0005-0000-0000-0000A6DF0000}"/>
    <cellStyle name="Note 4 2 6 3 2" xfId="57718" xr:uid="{00000000-0005-0000-0000-0000A7DF0000}"/>
    <cellStyle name="Note 4 2 6 3 3" xfId="57719" xr:uid="{00000000-0005-0000-0000-0000A8DF0000}"/>
    <cellStyle name="Note 4 2 6 3 4" xfId="57720" xr:uid="{00000000-0005-0000-0000-0000A9DF0000}"/>
    <cellStyle name="Note 4 2 6 3 5" xfId="57721" xr:uid="{00000000-0005-0000-0000-0000AADF0000}"/>
    <cellStyle name="Note 4 2 6 4" xfId="57722" xr:uid="{00000000-0005-0000-0000-0000ABDF0000}"/>
    <cellStyle name="Note 4 2 6 4 2" xfId="57723" xr:uid="{00000000-0005-0000-0000-0000ACDF0000}"/>
    <cellStyle name="Note 4 2 6 4 3" xfId="57724" xr:uid="{00000000-0005-0000-0000-0000ADDF0000}"/>
    <cellStyle name="Note 4 2 6 4 4" xfId="57725" xr:uid="{00000000-0005-0000-0000-0000AEDF0000}"/>
    <cellStyle name="Note 4 2 6 4 5" xfId="57726" xr:uid="{00000000-0005-0000-0000-0000AFDF0000}"/>
    <cellStyle name="Note 4 2 6 5" xfId="57727" xr:uid="{00000000-0005-0000-0000-0000B0DF0000}"/>
    <cellStyle name="Note 4 2 6 5 2" xfId="57728" xr:uid="{00000000-0005-0000-0000-0000B1DF0000}"/>
    <cellStyle name="Note 4 2 6 6" xfId="57729" xr:uid="{00000000-0005-0000-0000-0000B2DF0000}"/>
    <cellStyle name="Note 4 2 6 6 2" xfId="57730" xr:uid="{00000000-0005-0000-0000-0000B3DF0000}"/>
    <cellStyle name="Note 4 2 6 7" xfId="57731" xr:uid="{00000000-0005-0000-0000-0000B4DF0000}"/>
    <cellStyle name="Note 4 2 6 7 2" xfId="57732" xr:uid="{00000000-0005-0000-0000-0000B5DF0000}"/>
    <cellStyle name="Note 4 2 6 8" xfId="57733" xr:uid="{00000000-0005-0000-0000-0000B6DF0000}"/>
    <cellStyle name="Note 4 2 7" xfId="1808" xr:uid="{00000000-0005-0000-0000-0000B7DF0000}"/>
    <cellStyle name="Note 4 2 7 2" xfId="57734" xr:uid="{00000000-0005-0000-0000-0000B8DF0000}"/>
    <cellStyle name="Note 4 2 7 2 2" xfId="57735" xr:uid="{00000000-0005-0000-0000-0000B9DF0000}"/>
    <cellStyle name="Note 4 2 7 2 2 2" xfId="57736" xr:uid="{00000000-0005-0000-0000-0000BADF0000}"/>
    <cellStyle name="Note 4 2 7 2 2 3" xfId="57737" xr:uid="{00000000-0005-0000-0000-0000BBDF0000}"/>
    <cellStyle name="Note 4 2 7 2 2 4" xfId="57738" xr:uid="{00000000-0005-0000-0000-0000BCDF0000}"/>
    <cellStyle name="Note 4 2 7 2 2 5" xfId="57739" xr:uid="{00000000-0005-0000-0000-0000BDDF0000}"/>
    <cellStyle name="Note 4 2 7 2 3" xfId="57740" xr:uid="{00000000-0005-0000-0000-0000BEDF0000}"/>
    <cellStyle name="Note 4 2 7 2 3 2" xfId="57741" xr:uid="{00000000-0005-0000-0000-0000BFDF0000}"/>
    <cellStyle name="Note 4 2 7 2 3 3" xfId="57742" xr:uid="{00000000-0005-0000-0000-0000C0DF0000}"/>
    <cellStyle name="Note 4 2 7 2 3 4" xfId="57743" xr:uid="{00000000-0005-0000-0000-0000C1DF0000}"/>
    <cellStyle name="Note 4 2 7 2 3 5" xfId="57744" xr:uid="{00000000-0005-0000-0000-0000C2DF0000}"/>
    <cellStyle name="Note 4 2 7 2 4" xfId="57745" xr:uid="{00000000-0005-0000-0000-0000C3DF0000}"/>
    <cellStyle name="Note 4 2 7 2 4 2" xfId="57746" xr:uid="{00000000-0005-0000-0000-0000C4DF0000}"/>
    <cellStyle name="Note 4 2 7 2 5" xfId="57747" xr:uid="{00000000-0005-0000-0000-0000C5DF0000}"/>
    <cellStyle name="Note 4 2 7 2 5 2" xfId="57748" xr:uid="{00000000-0005-0000-0000-0000C6DF0000}"/>
    <cellStyle name="Note 4 2 7 2 6" xfId="57749" xr:uid="{00000000-0005-0000-0000-0000C7DF0000}"/>
    <cellStyle name="Note 4 2 7 2 6 2" xfId="57750" xr:uid="{00000000-0005-0000-0000-0000C8DF0000}"/>
    <cellStyle name="Note 4 2 7 2 7" xfId="57751" xr:uid="{00000000-0005-0000-0000-0000C9DF0000}"/>
    <cellStyle name="Note 4 2 7 3" xfId="57752" xr:uid="{00000000-0005-0000-0000-0000CADF0000}"/>
    <cellStyle name="Note 4 2 7 3 2" xfId="57753" xr:uid="{00000000-0005-0000-0000-0000CBDF0000}"/>
    <cellStyle name="Note 4 2 7 3 3" xfId="57754" xr:uid="{00000000-0005-0000-0000-0000CCDF0000}"/>
    <cellStyle name="Note 4 2 7 3 4" xfId="57755" xr:uid="{00000000-0005-0000-0000-0000CDDF0000}"/>
    <cellStyle name="Note 4 2 7 3 5" xfId="57756" xr:uid="{00000000-0005-0000-0000-0000CEDF0000}"/>
    <cellStyle name="Note 4 2 7 4" xfId="57757" xr:uid="{00000000-0005-0000-0000-0000CFDF0000}"/>
    <cellStyle name="Note 4 2 7 4 2" xfId="57758" xr:uid="{00000000-0005-0000-0000-0000D0DF0000}"/>
    <cellStyle name="Note 4 2 7 4 3" xfId="57759" xr:uid="{00000000-0005-0000-0000-0000D1DF0000}"/>
    <cellStyle name="Note 4 2 7 4 4" xfId="57760" xr:uid="{00000000-0005-0000-0000-0000D2DF0000}"/>
    <cellStyle name="Note 4 2 7 4 5" xfId="57761" xr:uid="{00000000-0005-0000-0000-0000D3DF0000}"/>
    <cellStyle name="Note 4 2 7 5" xfId="57762" xr:uid="{00000000-0005-0000-0000-0000D4DF0000}"/>
    <cellStyle name="Note 4 2 7 5 2" xfId="57763" xr:uid="{00000000-0005-0000-0000-0000D5DF0000}"/>
    <cellStyle name="Note 4 2 7 6" xfId="57764" xr:uid="{00000000-0005-0000-0000-0000D6DF0000}"/>
    <cellStyle name="Note 4 2 7 6 2" xfId="57765" xr:uid="{00000000-0005-0000-0000-0000D7DF0000}"/>
    <cellStyle name="Note 4 2 7 7" xfId="57766" xr:uid="{00000000-0005-0000-0000-0000D8DF0000}"/>
    <cellStyle name="Note 4 2 7 7 2" xfId="57767" xr:uid="{00000000-0005-0000-0000-0000D9DF0000}"/>
    <cellStyle name="Note 4 2 7 8" xfId="57768" xr:uid="{00000000-0005-0000-0000-0000DADF0000}"/>
    <cellStyle name="Note 4 2 8" xfId="57769" xr:uid="{00000000-0005-0000-0000-0000DBDF0000}"/>
    <cellStyle name="Note 4 2 8 2" xfId="57770" xr:uid="{00000000-0005-0000-0000-0000DCDF0000}"/>
    <cellStyle name="Note 4 2 8 2 2" xfId="57771" xr:uid="{00000000-0005-0000-0000-0000DDDF0000}"/>
    <cellStyle name="Note 4 2 8 2 2 2" xfId="57772" xr:uid="{00000000-0005-0000-0000-0000DEDF0000}"/>
    <cellStyle name="Note 4 2 8 2 2 3" xfId="57773" xr:uid="{00000000-0005-0000-0000-0000DFDF0000}"/>
    <cellStyle name="Note 4 2 8 2 2 4" xfId="57774" xr:uid="{00000000-0005-0000-0000-0000E0DF0000}"/>
    <cellStyle name="Note 4 2 8 2 2 5" xfId="57775" xr:uid="{00000000-0005-0000-0000-0000E1DF0000}"/>
    <cellStyle name="Note 4 2 8 2 3" xfId="57776" xr:uid="{00000000-0005-0000-0000-0000E2DF0000}"/>
    <cellStyle name="Note 4 2 8 2 3 2" xfId="57777" xr:uid="{00000000-0005-0000-0000-0000E3DF0000}"/>
    <cellStyle name="Note 4 2 8 2 3 3" xfId="57778" xr:uid="{00000000-0005-0000-0000-0000E4DF0000}"/>
    <cellStyle name="Note 4 2 8 2 3 4" xfId="57779" xr:uid="{00000000-0005-0000-0000-0000E5DF0000}"/>
    <cellStyle name="Note 4 2 8 2 3 5" xfId="57780" xr:uid="{00000000-0005-0000-0000-0000E6DF0000}"/>
    <cellStyle name="Note 4 2 8 2 4" xfId="57781" xr:uid="{00000000-0005-0000-0000-0000E7DF0000}"/>
    <cellStyle name="Note 4 2 8 2 4 2" xfId="57782" xr:uid="{00000000-0005-0000-0000-0000E8DF0000}"/>
    <cellStyle name="Note 4 2 8 2 5" xfId="57783" xr:uid="{00000000-0005-0000-0000-0000E9DF0000}"/>
    <cellStyle name="Note 4 2 8 2 5 2" xfId="57784" xr:uid="{00000000-0005-0000-0000-0000EADF0000}"/>
    <cellStyle name="Note 4 2 8 2 6" xfId="57785" xr:uid="{00000000-0005-0000-0000-0000EBDF0000}"/>
    <cellStyle name="Note 4 2 8 2 6 2" xfId="57786" xr:uid="{00000000-0005-0000-0000-0000ECDF0000}"/>
    <cellStyle name="Note 4 2 8 2 7" xfId="57787" xr:uid="{00000000-0005-0000-0000-0000EDDF0000}"/>
    <cellStyle name="Note 4 2 8 3" xfId="57788" xr:uid="{00000000-0005-0000-0000-0000EEDF0000}"/>
    <cellStyle name="Note 4 2 8 3 2" xfId="57789" xr:uid="{00000000-0005-0000-0000-0000EFDF0000}"/>
    <cellStyle name="Note 4 2 8 3 3" xfId="57790" xr:uid="{00000000-0005-0000-0000-0000F0DF0000}"/>
    <cellStyle name="Note 4 2 8 3 4" xfId="57791" xr:uid="{00000000-0005-0000-0000-0000F1DF0000}"/>
    <cellStyle name="Note 4 2 8 3 5" xfId="57792" xr:uid="{00000000-0005-0000-0000-0000F2DF0000}"/>
    <cellStyle name="Note 4 2 8 4" xfId="57793" xr:uid="{00000000-0005-0000-0000-0000F3DF0000}"/>
    <cellStyle name="Note 4 2 8 4 2" xfId="57794" xr:uid="{00000000-0005-0000-0000-0000F4DF0000}"/>
    <cellStyle name="Note 4 2 8 4 3" xfId="57795" xr:uid="{00000000-0005-0000-0000-0000F5DF0000}"/>
    <cellStyle name="Note 4 2 8 4 4" xfId="57796" xr:uid="{00000000-0005-0000-0000-0000F6DF0000}"/>
    <cellStyle name="Note 4 2 8 4 5" xfId="57797" xr:uid="{00000000-0005-0000-0000-0000F7DF0000}"/>
    <cellStyle name="Note 4 2 8 5" xfId="57798" xr:uid="{00000000-0005-0000-0000-0000F8DF0000}"/>
    <cellStyle name="Note 4 2 8 5 2" xfId="57799" xr:uid="{00000000-0005-0000-0000-0000F9DF0000}"/>
    <cellStyle name="Note 4 2 8 6" xfId="57800" xr:uid="{00000000-0005-0000-0000-0000FADF0000}"/>
    <cellStyle name="Note 4 2 8 6 2" xfId="57801" xr:uid="{00000000-0005-0000-0000-0000FBDF0000}"/>
    <cellStyle name="Note 4 2 8 7" xfId="57802" xr:uid="{00000000-0005-0000-0000-0000FCDF0000}"/>
    <cellStyle name="Note 4 2 8 7 2" xfId="57803" xr:uid="{00000000-0005-0000-0000-0000FDDF0000}"/>
    <cellStyle name="Note 4 2 8 8" xfId="57804" xr:uid="{00000000-0005-0000-0000-0000FEDF0000}"/>
    <cellStyle name="Note 4 2 9" xfId="57805" xr:uid="{00000000-0005-0000-0000-0000FFDF0000}"/>
    <cellStyle name="Note 4 2 9 2" xfId="57806" xr:uid="{00000000-0005-0000-0000-000000E00000}"/>
    <cellStyle name="Note 4 2 9 2 2" xfId="57807" xr:uid="{00000000-0005-0000-0000-000001E00000}"/>
    <cellStyle name="Note 4 2 9 2 2 2" xfId="57808" xr:uid="{00000000-0005-0000-0000-000002E00000}"/>
    <cellStyle name="Note 4 2 9 2 2 3" xfId="57809" xr:uid="{00000000-0005-0000-0000-000003E00000}"/>
    <cellStyle name="Note 4 2 9 2 2 4" xfId="57810" xr:uid="{00000000-0005-0000-0000-000004E00000}"/>
    <cellStyle name="Note 4 2 9 2 2 5" xfId="57811" xr:uid="{00000000-0005-0000-0000-000005E00000}"/>
    <cellStyle name="Note 4 2 9 2 3" xfId="57812" xr:uid="{00000000-0005-0000-0000-000006E00000}"/>
    <cellStyle name="Note 4 2 9 2 3 2" xfId="57813" xr:uid="{00000000-0005-0000-0000-000007E00000}"/>
    <cellStyle name="Note 4 2 9 2 3 3" xfId="57814" xr:uid="{00000000-0005-0000-0000-000008E00000}"/>
    <cellStyle name="Note 4 2 9 2 3 4" xfId="57815" xr:uid="{00000000-0005-0000-0000-000009E00000}"/>
    <cellStyle name="Note 4 2 9 2 3 5" xfId="57816" xr:uid="{00000000-0005-0000-0000-00000AE00000}"/>
    <cellStyle name="Note 4 2 9 2 4" xfId="57817" xr:uid="{00000000-0005-0000-0000-00000BE00000}"/>
    <cellStyle name="Note 4 2 9 2 4 2" xfId="57818" xr:uid="{00000000-0005-0000-0000-00000CE00000}"/>
    <cellStyle name="Note 4 2 9 2 5" xfId="57819" xr:uid="{00000000-0005-0000-0000-00000DE00000}"/>
    <cellStyle name="Note 4 2 9 2 5 2" xfId="57820" xr:uid="{00000000-0005-0000-0000-00000EE00000}"/>
    <cellStyle name="Note 4 2 9 2 6" xfId="57821" xr:uid="{00000000-0005-0000-0000-00000FE00000}"/>
    <cellStyle name="Note 4 2 9 2 6 2" xfId="57822" xr:uid="{00000000-0005-0000-0000-000010E00000}"/>
    <cellStyle name="Note 4 2 9 2 7" xfId="57823" xr:uid="{00000000-0005-0000-0000-000011E00000}"/>
    <cellStyle name="Note 4 2 9 3" xfId="57824" xr:uid="{00000000-0005-0000-0000-000012E00000}"/>
    <cellStyle name="Note 4 2 9 3 2" xfId="57825" xr:uid="{00000000-0005-0000-0000-000013E00000}"/>
    <cellStyle name="Note 4 2 9 3 3" xfId="57826" xr:uid="{00000000-0005-0000-0000-000014E00000}"/>
    <cellStyle name="Note 4 2 9 3 4" xfId="57827" xr:uid="{00000000-0005-0000-0000-000015E00000}"/>
    <cellStyle name="Note 4 2 9 3 5" xfId="57828" xr:uid="{00000000-0005-0000-0000-000016E00000}"/>
    <cellStyle name="Note 4 2 9 4" xfId="57829" xr:uid="{00000000-0005-0000-0000-000017E00000}"/>
    <cellStyle name="Note 4 2 9 4 2" xfId="57830" xr:uid="{00000000-0005-0000-0000-000018E00000}"/>
    <cellStyle name="Note 4 2 9 4 3" xfId="57831" xr:uid="{00000000-0005-0000-0000-000019E00000}"/>
    <cellStyle name="Note 4 2 9 4 4" xfId="57832" xr:uid="{00000000-0005-0000-0000-00001AE00000}"/>
    <cellStyle name="Note 4 2 9 4 5" xfId="57833" xr:uid="{00000000-0005-0000-0000-00001BE00000}"/>
    <cellStyle name="Note 4 2 9 5" xfId="57834" xr:uid="{00000000-0005-0000-0000-00001CE00000}"/>
    <cellStyle name="Note 4 2 9 5 2" xfId="57835" xr:uid="{00000000-0005-0000-0000-00001DE00000}"/>
    <cellStyle name="Note 4 2 9 6" xfId="57836" xr:uid="{00000000-0005-0000-0000-00001EE00000}"/>
    <cellStyle name="Note 4 2 9 6 2" xfId="57837" xr:uid="{00000000-0005-0000-0000-00001FE00000}"/>
    <cellStyle name="Note 4 2 9 7" xfId="57838" xr:uid="{00000000-0005-0000-0000-000020E00000}"/>
    <cellStyle name="Note 4 2 9 7 2" xfId="57839" xr:uid="{00000000-0005-0000-0000-000021E00000}"/>
    <cellStyle name="Note 4 2 9 8" xfId="57840" xr:uid="{00000000-0005-0000-0000-000022E00000}"/>
    <cellStyle name="Note 4 3" xfId="1809" xr:uid="{00000000-0005-0000-0000-000023E00000}"/>
    <cellStyle name="Note 4 3 2" xfId="1810" xr:uid="{00000000-0005-0000-0000-000024E00000}"/>
    <cellStyle name="Note 4 3 2 2" xfId="1811" xr:uid="{00000000-0005-0000-0000-000025E00000}"/>
    <cellStyle name="Note 4 3 3" xfId="1812" xr:uid="{00000000-0005-0000-0000-000026E00000}"/>
    <cellStyle name="Note 4 3 3 2" xfId="57841" xr:uid="{00000000-0005-0000-0000-000027E00000}"/>
    <cellStyle name="Note 4 3 4" xfId="57842" xr:uid="{00000000-0005-0000-0000-000028E00000}"/>
    <cellStyle name="Note 4 3 5" xfId="57843" xr:uid="{00000000-0005-0000-0000-000029E00000}"/>
    <cellStyle name="Note 4 4" xfId="1813" xr:uid="{00000000-0005-0000-0000-00002AE00000}"/>
    <cellStyle name="Note 4 4 2" xfId="1814" xr:uid="{00000000-0005-0000-0000-00002BE00000}"/>
    <cellStyle name="Note 4 4 2 2" xfId="1815" xr:uid="{00000000-0005-0000-0000-00002CE00000}"/>
    <cellStyle name="Note 4 4 3" xfId="1816" xr:uid="{00000000-0005-0000-0000-00002DE00000}"/>
    <cellStyle name="Note 4 4 3 2" xfId="57844" xr:uid="{00000000-0005-0000-0000-00002EE00000}"/>
    <cellStyle name="Note 4 4 4" xfId="57845" xr:uid="{00000000-0005-0000-0000-00002FE00000}"/>
    <cellStyle name="Note 4 4 5" xfId="57846" xr:uid="{00000000-0005-0000-0000-000030E00000}"/>
    <cellStyle name="Note 4 5" xfId="1817" xr:uid="{00000000-0005-0000-0000-000031E00000}"/>
    <cellStyle name="Note 4 5 2" xfId="1818" xr:uid="{00000000-0005-0000-0000-000032E00000}"/>
    <cellStyle name="Note 4 5 2 2" xfId="57847" xr:uid="{00000000-0005-0000-0000-000033E00000}"/>
    <cellStyle name="Note 4 6" xfId="1819" xr:uid="{00000000-0005-0000-0000-000034E00000}"/>
    <cellStyle name="Note 4 6 2" xfId="57848" xr:uid="{00000000-0005-0000-0000-000035E00000}"/>
    <cellStyle name="Note 4 7" xfId="57849" xr:uid="{00000000-0005-0000-0000-000036E00000}"/>
    <cellStyle name="Note 4 7 2" xfId="57850" xr:uid="{00000000-0005-0000-0000-000037E00000}"/>
    <cellStyle name="Note 4_T-straight with PEDs adjustor" xfId="57851" xr:uid="{00000000-0005-0000-0000-000038E00000}"/>
    <cellStyle name="Note 5" xfId="1820" xr:uid="{00000000-0005-0000-0000-000039E00000}"/>
    <cellStyle name="Note 5 2" xfId="1821" xr:uid="{00000000-0005-0000-0000-00003AE00000}"/>
    <cellStyle name="Note 5 2 2" xfId="57852" xr:uid="{00000000-0005-0000-0000-00003BE00000}"/>
    <cellStyle name="Note 5 3" xfId="1822" xr:uid="{00000000-0005-0000-0000-00003CE00000}"/>
    <cellStyle name="Note 5 3 2" xfId="57853" xr:uid="{00000000-0005-0000-0000-00003DE00000}"/>
    <cellStyle name="Note 5 3 2 2" xfId="57854" xr:uid="{00000000-0005-0000-0000-00003EE00000}"/>
    <cellStyle name="Note 5 3 3" xfId="57855" xr:uid="{00000000-0005-0000-0000-00003FE00000}"/>
    <cellStyle name="Note 5 4" xfId="57856" xr:uid="{00000000-0005-0000-0000-000040E00000}"/>
    <cellStyle name="Note 5 4 2" xfId="57857" xr:uid="{00000000-0005-0000-0000-000041E00000}"/>
    <cellStyle name="Note 5 5" xfId="57858" xr:uid="{00000000-0005-0000-0000-000042E00000}"/>
    <cellStyle name="Note 6" xfId="57859" xr:uid="{00000000-0005-0000-0000-000043E00000}"/>
    <cellStyle name="Note 6 2" xfId="57860" xr:uid="{00000000-0005-0000-0000-000044E00000}"/>
    <cellStyle name="Note 6 2 2" xfId="57861" xr:uid="{00000000-0005-0000-0000-000045E00000}"/>
    <cellStyle name="Note 6 3" xfId="57862" xr:uid="{00000000-0005-0000-0000-000046E00000}"/>
    <cellStyle name="Note 6 3 2" xfId="57863" xr:uid="{00000000-0005-0000-0000-000047E00000}"/>
    <cellStyle name="Note 6 3 2 2" xfId="57864" xr:uid="{00000000-0005-0000-0000-000048E00000}"/>
    <cellStyle name="Note 6 3 3" xfId="57865" xr:uid="{00000000-0005-0000-0000-000049E00000}"/>
    <cellStyle name="Note 6 4" xfId="57866" xr:uid="{00000000-0005-0000-0000-00004AE00000}"/>
    <cellStyle name="Note 6 4 2" xfId="57867" xr:uid="{00000000-0005-0000-0000-00004BE00000}"/>
    <cellStyle name="Note 6 5" xfId="57868" xr:uid="{00000000-0005-0000-0000-00004CE00000}"/>
    <cellStyle name="Note 7" xfId="57869" xr:uid="{00000000-0005-0000-0000-00004DE00000}"/>
    <cellStyle name="Note 7 2" xfId="57870" xr:uid="{00000000-0005-0000-0000-00004EE00000}"/>
    <cellStyle name="Note 7 2 2" xfId="57871" xr:uid="{00000000-0005-0000-0000-00004FE00000}"/>
    <cellStyle name="Note 7 3" xfId="57872" xr:uid="{00000000-0005-0000-0000-000050E00000}"/>
    <cellStyle name="Note 7 3 2" xfId="57873" xr:uid="{00000000-0005-0000-0000-000051E00000}"/>
    <cellStyle name="Note 7 3 2 2" xfId="57874" xr:uid="{00000000-0005-0000-0000-000052E00000}"/>
    <cellStyle name="Note 7 3 3" xfId="57875" xr:uid="{00000000-0005-0000-0000-000053E00000}"/>
    <cellStyle name="Note 7 4" xfId="57876" xr:uid="{00000000-0005-0000-0000-000054E00000}"/>
    <cellStyle name="Note 7 4 2" xfId="57877" xr:uid="{00000000-0005-0000-0000-000055E00000}"/>
    <cellStyle name="Note 7 5" xfId="57878" xr:uid="{00000000-0005-0000-0000-000056E00000}"/>
    <cellStyle name="Note 8" xfId="57879" xr:uid="{00000000-0005-0000-0000-000057E00000}"/>
    <cellStyle name="Note 8 2" xfId="57880" xr:uid="{00000000-0005-0000-0000-000058E00000}"/>
    <cellStyle name="Note 8 2 2" xfId="57881" xr:uid="{00000000-0005-0000-0000-000059E00000}"/>
    <cellStyle name="Note 8 3" xfId="57882" xr:uid="{00000000-0005-0000-0000-00005AE00000}"/>
    <cellStyle name="Note 8 3 2" xfId="57883" xr:uid="{00000000-0005-0000-0000-00005BE00000}"/>
    <cellStyle name="Note 8 3 2 2" xfId="57884" xr:uid="{00000000-0005-0000-0000-00005CE00000}"/>
    <cellStyle name="Note 8 3 3" xfId="57885" xr:uid="{00000000-0005-0000-0000-00005DE00000}"/>
    <cellStyle name="Note 8 4" xfId="57886" xr:uid="{00000000-0005-0000-0000-00005EE00000}"/>
    <cellStyle name="Note 8 4 2" xfId="57887" xr:uid="{00000000-0005-0000-0000-00005FE00000}"/>
    <cellStyle name="Note 8 5" xfId="57888" xr:uid="{00000000-0005-0000-0000-000060E00000}"/>
    <cellStyle name="Note 9" xfId="57889" xr:uid="{00000000-0005-0000-0000-000061E00000}"/>
    <cellStyle name="Note 9 2" xfId="57890" xr:uid="{00000000-0005-0000-0000-000062E00000}"/>
    <cellStyle name="Note 9 2 2" xfId="57891" xr:uid="{00000000-0005-0000-0000-000063E00000}"/>
    <cellStyle name="Note 9 3" xfId="57892" xr:uid="{00000000-0005-0000-0000-000064E00000}"/>
    <cellStyle name="Note 9 3 2" xfId="57893" xr:uid="{00000000-0005-0000-0000-000065E00000}"/>
    <cellStyle name="Note 9 3 2 2" xfId="57894" xr:uid="{00000000-0005-0000-0000-000066E00000}"/>
    <cellStyle name="Note 9 3 3" xfId="57895" xr:uid="{00000000-0005-0000-0000-000067E00000}"/>
    <cellStyle name="Note 9 4" xfId="57896" xr:uid="{00000000-0005-0000-0000-000068E00000}"/>
    <cellStyle name="Note 9 4 2" xfId="57897" xr:uid="{00000000-0005-0000-0000-000069E00000}"/>
    <cellStyle name="Note 9 5" xfId="57898" xr:uid="{00000000-0005-0000-0000-00006AE00000}"/>
    <cellStyle name="Output 10" xfId="57899" xr:uid="{00000000-0005-0000-0000-00006BE00000}"/>
    <cellStyle name="Output 10 2" xfId="57900" xr:uid="{00000000-0005-0000-0000-00006CE00000}"/>
    <cellStyle name="Output 10 2 2" xfId="57901" xr:uid="{00000000-0005-0000-0000-00006DE00000}"/>
    <cellStyle name="Output 10 3" xfId="57902" xr:uid="{00000000-0005-0000-0000-00006EE00000}"/>
    <cellStyle name="Output 10 3 2" xfId="57903" xr:uid="{00000000-0005-0000-0000-00006FE00000}"/>
    <cellStyle name="Output 10 4" xfId="57904" xr:uid="{00000000-0005-0000-0000-000070E00000}"/>
    <cellStyle name="Output 11" xfId="57905" xr:uid="{00000000-0005-0000-0000-000071E00000}"/>
    <cellStyle name="Output 11 2" xfId="57906" xr:uid="{00000000-0005-0000-0000-000072E00000}"/>
    <cellStyle name="Output 12" xfId="57907" xr:uid="{00000000-0005-0000-0000-000073E00000}"/>
    <cellStyle name="Output 12 2" xfId="57908" xr:uid="{00000000-0005-0000-0000-000074E00000}"/>
    <cellStyle name="Output 2" xfId="1823" xr:uid="{00000000-0005-0000-0000-000075E00000}"/>
    <cellStyle name="Output 2 10" xfId="57909" xr:uid="{00000000-0005-0000-0000-000076E00000}"/>
    <cellStyle name="Output 2 2" xfId="1824" xr:uid="{00000000-0005-0000-0000-000077E00000}"/>
    <cellStyle name="Output 2 2 2" xfId="1825" xr:uid="{00000000-0005-0000-0000-000078E00000}"/>
    <cellStyle name="Output 2 2 2 2" xfId="1826" xr:uid="{00000000-0005-0000-0000-000079E00000}"/>
    <cellStyle name="Output 2 2 2 2 10" xfId="57910" xr:uid="{00000000-0005-0000-0000-00007AE00000}"/>
    <cellStyle name="Output 2 2 2 2 10 2" xfId="57911" xr:uid="{00000000-0005-0000-0000-00007BE00000}"/>
    <cellStyle name="Output 2 2 2 2 10 2 2" xfId="57912" xr:uid="{00000000-0005-0000-0000-00007CE00000}"/>
    <cellStyle name="Output 2 2 2 2 10 2 2 2" xfId="57913" xr:uid="{00000000-0005-0000-0000-00007DE00000}"/>
    <cellStyle name="Output 2 2 2 2 10 2 2 3" xfId="57914" xr:uid="{00000000-0005-0000-0000-00007EE00000}"/>
    <cellStyle name="Output 2 2 2 2 10 2 2 4" xfId="57915" xr:uid="{00000000-0005-0000-0000-00007FE00000}"/>
    <cellStyle name="Output 2 2 2 2 10 2 2 5" xfId="57916" xr:uid="{00000000-0005-0000-0000-000080E00000}"/>
    <cellStyle name="Output 2 2 2 2 10 2 3" xfId="57917" xr:uid="{00000000-0005-0000-0000-000081E00000}"/>
    <cellStyle name="Output 2 2 2 2 10 2 3 2" xfId="57918" xr:uid="{00000000-0005-0000-0000-000082E00000}"/>
    <cellStyle name="Output 2 2 2 2 10 2 3 3" xfId="57919" xr:uid="{00000000-0005-0000-0000-000083E00000}"/>
    <cellStyle name="Output 2 2 2 2 10 2 3 4" xfId="57920" xr:uid="{00000000-0005-0000-0000-000084E00000}"/>
    <cellStyle name="Output 2 2 2 2 10 2 3 5" xfId="57921" xr:uid="{00000000-0005-0000-0000-000085E00000}"/>
    <cellStyle name="Output 2 2 2 2 10 2 4" xfId="57922" xr:uid="{00000000-0005-0000-0000-000086E00000}"/>
    <cellStyle name="Output 2 2 2 2 10 2 5" xfId="57923" xr:uid="{00000000-0005-0000-0000-000087E00000}"/>
    <cellStyle name="Output 2 2 2 2 10 2 6" xfId="57924" xr:uid="{00000000-0005-0000-0000-000088E00000}"/>
    <cellStyle name="Output 2 2 2 2 10 2 7" xfId="57925" xr:uid="{00000000-0005-0000-0000-000089E00000}"/>
    <cellStyle name="Output 2 2 2 2 10 3" xfId="57926" xr:uid="{00000000-0005-0000-0000-00008AE00000}"/>
    <cellStyle name="Output 2 2 2 2 10 3 2" xfId="57927" xr:uid="{00000000-0005-0000-0000-00008BE00000}"/>
    <cellStyle name="Output 2 2 2 2 10 3 3" xfId="57928" xr:uid="{00000000-0005-0000-0000-00008CE00000}"/>
    <cellStyle name="Output 2 2 2 2 10 3 4" xfId="57929" xr:uid="{00000000-0005-0000-0000-00008DE00000}"/>
    <cellStyle name="Output 2 2 2 2 10 3 5" xfId="57930" xr:uid="{00000000-0005-0000-0000-00008EE00000}"/>
    <cellStyle name="Output 2 2 2 2 10 4" xfId="57931" xr:uid="{00000000-0005-0000-0000-00008FE00000}"/>
    <cellStyle name="Output 2 2 2 2 10 4 2" xfId="57932" xr:uid="{00000000-0005-0000-0000-000090E00000}"/>
    <cellStyle name="Output 2 2 2 2 10 4 3" xfId="57933" xr:uid="{00000000-0005-0000-0000-000091E00000}"/>
    <cellStyle name="Output 2 2 2 2 10 4 4" xfId="57934" xr:uid="{00000000-0005-0000-0000-000092E00000}"/>
    <cellStyle name="Output 2 2 2 2 10 4 5" xfId="57935" xr:uid="{00000000-0005-0000-0000-000093E00000}"/>
    <cellStyle name="Output 2 2 2 2 10 5" xfId="57936" xr:uid="{00000000-0005-0000-0000-000094E00000}"/>
    <cellStyle name="Output 2 2 2 2 10 6" xfId="57937" xr:uid="{00000000-0005-0000-0000-000095E00000}"/>
    <cellStyle name="Output 2 2 2 2 10 7" xfId="57938" xr:uid="{00000000-0005-0000-0000-000096E00000}"/>
    <cellStyle name="Output 2 2 2 2 10 8" xfId="57939" xr:uid="{00000000-0005-0000-0000-000097E00000}"/>
    <cellStyle name="Output 2 2 2 2 11" xfId="57940" xr:uid="{00000000-0005-0000-0000-000098E00000}"/>
    <cellStyle name="Output 2 2 2 2 11 2" xfId="57941" xr:uid="{00000000-0005-0000-0000-000099E00000}"/>
    <cellStyle name="Output 2 2 2 2 11 2 2" xfId="57942" xr:uid="{00000000-0005-0000-0000-00009AE00000}"/>
    <cellStyle name="Output 2 2 2 2 11 2 2 2" xfId="57943" xr:uid="{00000000-0005-0000-0000-00009BE00000}"/>
    <cellStyle name="Output 2 2 2 2 11 2 2 3" xfId="57944" xr:uid="{00000000-0005-0000-0000-00009CE00000}"/>
    <cellStyle name="Output 2 2 2 2 11 2 2 4" xfId="57945" xr:uid="{00000000-0005-0000-0000-00009DE00000}"/>
    <cellStyle name="Output 2 2 2 2 11 2 2 5" xfId="57946" xr:uid="{00000000-0005-0000-0000-00009EE00000}"/>
    <cellStyle name="Output 2 2 2 2 11 2 3" xfId="57947" xr:uid="{00000000-0005-0000-0000-00009FE00000}"/>
    <cellStyle name="Output 2 2 2 2 11 2 3 2" xfId="57948" xr:uid="{00000000-0005-0000-0000-0000A0E00000}"/>
    <cellStyle name="Output 2 2 2 2 11 2 3 3" xfId="57949" xr:uid="{00000000-0005-0000-0000-0000A1E00000}"/>
    <cellStyle name="Output 2 2 2 2 11 2 3 4" xfId="57950" xr:uid="{00000000-0005-0000-0000-0000A2E00000}"/>
    <cellStyle name="Output 2 2 2 2 11 2 3 5" xfId="57951" xr:uid="{00000000-0005-0000-0000-0000A3E00000}"/>
    <cellStyle name="Output 2 2 2 2 11 2 4" xfId="57952" xr:uid="{00000000-0005-0000-0000-0000A4E00000}"/>
    <cellStyle name="Output 2 2 2 2 11 2 5" xfId="57953" xr:uid="{00000000-0005-0000-0000-0000A5E00000}"/>
    <cellStyle name="Output 2 2 2 2 11 2 6" xfId="57954" xr:uid="{00000000-0005-0000-0000-0000A6E00000}"/>
    <cellStyle name="Output 2 2 2 2 11 2 7" xfId="57955" xr:uid="{00000000-0005-0000-0000-0000A7E00000}"/>
    <cellStyle name="Output 2 2 2 2 11 3" xfId="57956" xr:uid="{00000000-0005-0000-0000-0000A8E00000}"/>
    <cellStyle name="Output 2 2 2 2 11 3 2" xfId="57957" xr:uid="{00000000-0005-0000-0000-0000A9E00000}"/>
    <cellStyle name="Output 2 2 2 2 11 3 3" xfId="57958" xr:uid="{00000000-0005-0000-0000-0000AAE00000}"/>
    <cellStyle name="Output 2 2 2 2 11 3 4" xfId="57959" xr:uid="{00000000-0005-0000-0000-0000ABE00000}"/>
    <cellStyle name="Output 2 2 2 2 11 3 5" xfId="57960" xr:uid="{00000000-0005-0000-0000-0000ACE00000}"/>
    <cellStyle name="Output 2 2 2 2 11 4" xfId="57961" xr:uid="{00000000-0005-0000-0000-0000ADE00000}"/>
    <cellStyle name="Output 2 2 2 2 11 4 2" xfId="57962" xr:uid="{00000000-0005-0000-0000-0000AEE00000}"/>
    <cellStyle name="Output 2 2 2 2 11 4 3" xfId="57963" xr:uid="{00000000-0005-0000-0000-0000AFE00000}"/>
    <cellStyle name="Output 2 2 2 2 11 4 4" xfId="57964" xr:uid="{00000000-0005-0000-0000-0000B0E00000}"/>
    <cellStyle name="Output 2 2 2 2 11 4 5" xfId="57965" xr:uid="{00000000-0005-0000-0000-0000B1E00000}"/>
    <cellStyle name="Output 2 2 2 2 11 5" xfId="57966" xr:uid="{00000000-0005-0000-0000-0000B2E00000}"/>
    <cellStyle name="Output 2 2 2 2 11 6" xfId="57967" xr:uid="{00000000-0005-0000-0000-0000B3E00000}"/>
    <cellStyle name="Output 2 2 2 2 11 7" xfId="57968" xr:uid="{00000000-0005-0000-0000-0000B4E00000}"/>
    <cellStyle name="Output 2 2 2 2 11 8" xfId="57969" xr:uid="{00000000-0005-0000-0000-0000B5E00000}"/>
    <cellStyle name="Output 2 2 2 2 12" xfId="57970" xr:uid="{00000000-0005-0000-0000-0000B6E00000}"/>
    <cellStyle name="Output 2 2 2 2 12 2" xfId="57971" xr:uid="{00000000-0005-0000-0000-0000B7E00000}"/>
    <cellStyle name="Output 2 2 2 2 12 2 2" xfId="57972" xr:uid="{00000000-0005-0000-0000-0000B8E00000}"/>
    <cellStyle name="Output 2 2 2 2 12 2 2 2" xfId="57973" xr:uid="{00000000-0005-0000-0000-0000B9E00000}"/>
    <cellStyle name="Output 2 2 2 2 12 2 2 3" xfId="57974" xr:uid="{00000000-0005-0000-0000-0000BAE00000}"/>
    <cellStyle name="Output 2 2 2 2 12 2 2 4" xfId="57975" xr:uid="{00000000-0005-0000-0000-0000BBE00000}"/>
    <cellStyle name="Output 2 2 2 2 12 2 2 5" xfId="57976" xr:uid="{00000000-0005-0000-0000-0000BCE00000}"/>
    <cellStyle name="Output 2 2 2 2 12 2 3" xfId="57977" xr:uid="{00000000-0005-0000-0000-0000BDE00000}"/>
    <cellStyle name="Output 2 2 2 2 12 2 3 2" xfId="57978" xr:uid="{00000000-0005-0000-0000-0000BEE00000}"/>
    <cellStyle name="Output 2 2 2 2 12 2 3 3" xfId="57979" xr:uid="{00000000-0005-0000-0000-0000BFE00000}"/>
    <cellStyle name="Output 2 2 2 2 12 2 3 4" xfId="57980" xr:uid="{00000000-0005-0000-0000-0000C0E00000}"/>
    <cellStyle name="Output 2 2 2 2 12 2 3 5" xfId="57981" xr:uid="{00000000-0005-0000-0000-0000C1E00000}"/>
    <cellStyle name="Output 2 2 2 2 12 2 4" xfId="57982" xr:uid="{00000000-0005-0000-0000-0000C2E00000}"/>
    <cellStyle name="Output 2 2 2 2 12 2 5" xfId="57983" xr:uid="{00000000-0005-0000-0000-0000C3E00000}"/>
    <cellStyle name="Output 2 2 2 2 12 2 6" xfId="57984" xr:uid="{00000000-0005-0000-0000-0000C4E00000}"/>
    <cellStyle name="Output 2 2 2 2 12 2 7" xfId="57985" xr:uid="{00000000-0005-0000-0000-0000C5E00000}"/>
    <cellStyle name="Output 2 2 2 2 12 3" xfId="57986" xr:uid="{00000000-0005-0000-0000-0000C6E00000}"/>
    <cellStyle name="Output 2 2 2 2 12 3 2" xfId="57987" xr:uid="{00000000-0005-0000-0000-0000C7E00000}"/>
    <cellStyle name="Output 2 2 2 2 12 3 3" xfId="57988" xr:uid="{00000000-0005-0000-0000-0000C8E00000}"/>
    <cellStyle name="Output 2 2 2 2 12 3 4" xfId="57989" xr:uid="{00000000-0005-0000-0000-0000C9E00000}"/>
    <cellStyle name="Output 2 2 2 2 12 3 5" xfId="57990" xr:uid="{00000000-0005-0000-0000-0000CAE00000}"/>
    <cellStyle name="Output 2 2 2 2 12 4" xfId="57991" xr:uid="{00000000-0005-0000-0000-0000CBE00000}"/>
    <cellStyle name="Output 2 2 2 2 12 4 2" xfId="57992" xr:uid="{00000000-0005-0000-0000-0000CCE00000}"/>
    <cellStyle name="Output 2 2 2 2 12 4 3" xfId="57993" xr:uid="{00000000-0005-0000-0000-0000CDE00000}"/>
    <cellStyle name="Output 2 2 2 2 12 4 4" xfId="57994" xr:uid="{00000000-0005-0000-0000-0000CEE00000}"/>
    <cellStyle name="Output 2 2 2 2 12 4 5" xfId="57995" xr:uid="{00000000-0005-0000-0000-0000CFE00000}"/>
    <cellStyle name="Output 2 2 2 2 12 5" xfId="57996" xr:uid="{00000000-0005-0000-0000-0000D0E00000}"/>
    <cellStyle name="Output 2 2 2 2 12 6" xfId="57997" xr:uid="{00000000-0005-0000-0000-0000D1E00000}"/>
    <cellStyle name="Output 2 2 2 2 12 7" xfId="57998" xr:uid="{00000000-0005-0000-0000-0000D2E00000}"/>
    <cellStyle name="Output 2 2 2 2 12 8" xfId="57999" xr:uid="{00000000-0005-0000-0000-0000D3E00000}"/>
    <cellStyle name="Output 2 2 2 2 13" xfId="58000" xr:uid="{00000000-0005-0000-0000-0000D4E00000}"/>
    <cellStyle name="Output 2 2 2 2 13 2" xfId="58001" xr:uid="{00000000-0005-0000-0000-0000D5E00000}"/>
    <cellStyle name="Output 2 2 2 2 13 2 2" xfId="58002" xr:uid="{00000000-0005-0000-0000-0000D6E00000}"/>
    <cellStyle name="Output 2 2 2 2 13 2 2 2" xfId="58003" xr:uid="{00000000-0005-0000-0000-0000D7E00000}"/>
    <cellStyle name="Output 2 2 2 2 13 2 2 3" xfId="58004" xr:uid="{00000000-0005-0000-0000-0000D8E00000}"/>
    <cellStyle name="Output 2 2 2 2 13 2 2 4" xfId="58005" xr:uid="{00000000-0005-0000-0000-0000D9E00000}"/>
    <cellStyle name="Output 2 2 2 2 13 2 2 5" xfId="58006" xr:uid="{00000000-0005-0000-0000-0000DAE00000}"/>
    <cellStyle name="Output 2 2 2 2 13 2 3" xfId="58007" xr:uid="{00000000-0005-0000-0000-0000DBE00000}"/>
    <cellStyle name="Output 2 2 2 2 13 2 3 2" xfId="58008" xr:uid="{00000000-0005-0000-0000-0000DCE00000}"/>
    <cellStyle name="Output 2 2 2 2 13 2 3 3" xfId="58009" xr:uid="{00000000-0005-0000-0000-0000DDE00000}"/>
    <cellStyle name="Output 2 2 2 2 13 2 3 4" xfId="58010" xr:uid="{00000000-0005-0000-0000-0000DEE00000}"/>
    <cellStyle name="Output 2 2 2 2 13 2 3 5" xfId="58011" xr:uid="{00000000-0005-0000-0000-0000DFE00000}"/>
    <cellStyle name="Output 2 2 2 2 13 2 4" xfId="58012" xr:uid="{00000000-0005-0000-0000-0000E0E00000}"/>
    <cellStyle name="Output 2 2 2 2 13 2 5" xfId="58013" xr:uid="{00000000-0005-0000-0000-0000E1E00000}"/>
    <cellStyle name="Output 2 2 2 2 13 2 6" xfId="58014" xr:uid="{00000000-0005-0000-0000-0000E2E00000}"/>
    <cellStyle name="Output 2 2 2 2 13 2 7" xfId="58015" xr:uid="{00000000-0005-0000-0000-0000E3E00000}"/>
    <cellStyle name="Output 2 2 2 2 13 3" xfId="58016" xr:uid="{00000000-0005-0000-0000-0000E4E00000}"/>
    <cellStyle name="Output 2 2 2 2 13 3 2" xfId="58017" xr:uid="{00000000-0005-0000-0000-0000E5E00000}"/>
    <cellStyle name="Output 2 2 2 2 13 3 3" xfId="58018" xr:uid="{00000000-0005-0000-0000-0000E6E00000}"/>
    <cellStyle name="Output 2 2 2 2 13 3 4" xfId="58019" xr:uid="{00000000-0005-0000-0000-0000E7E00000}"/>
    <cellStyle name="Output 2 2 2 2 13 3 5" xfId="58020" xr:uid="{00000000-0005-0000-0000-0000E8E00000}"/>
    <cellStyle name="Output 2 2 2 2 13 4" xfId="58021" xr:uid="{00000000-0005-0000-0000-0000E9E00000}"/>
    <cellStyle name="Output 2 2 2 2 13 4 2" xfId="58022" xr:uid="{00000000-0005-0000-0000-0000EAE00000}"/>
    <cellStyle name="Output 2 2 2 2 13 4 3" xfId="58023" xr:uid="{00000000-0005-0000-0000-0000EBE00000}"/>
    <cellStyle name="Output 2 2 2 2 13 4 4" xfId="58024" xr:uid="{00000000-0005-0000-0000-0000ECE00000}"/>
    <cellStyle name="Output 2 2 2 2 13 4 5" xfId="58025" xr:uid="{00000000-0005-0000-0000-0000EDE00000}"/>
    <cellStyle name="Output 2 2 2 2 13 5" xfId="58026" xr:uid="{00000000-0005-0000-0000-0000EEE00000}"/>
    <cellStyle name="Output 2 2 2 2 13 6" xfId="58027" xr:uid="{00000000-0005-0000-0000-0000EFE00000}"/>
    <cellStyle name="Output 2 2 2 2 13 7" xfId="58028" xr:uid="{00000000-0005-0000-0000-0000F0E00000}"/>
    <cellStyle name="Output 2 2 2 2 13 8" xfId="58029" xr:uid="{00000000-0005-0000-0000-0000F1E00000}"/>
    <cellStyle name="Output 2 2 2 2 14" xfId="58030" xr:uid="{00000000-0005-0000-0000-0000F2E00000}"/>
    <cellStyle name="Output 2 2 2 2 14 2" xfId="58031" xr:uid="{00000000-0005-0000-0000-0000F3E00000}"/>
    <cellStyle name="Output 2 2 2 2 14 2 2" xfId="58032" xr:uid="{00000000-0005-0000-0000-0000F4E00000}"/>
    <cellStyle name="Output 2 2 2 2 14 2 2 2" xfId="58033" xr:uid="{00000000-0005-0000-0000-0000F5E00000}"/>
    <cellStyle name="Output 2 2 2 2 14 2 2 3" xfId="58034" xr:uid="{00000000-0005-0000-0000-0000F6E00000}"/>
    <cellStyle name="Output 2 2 2 2 14 2 2 4" xfId="58035" xr:uid="{00000000-0005-0000-0000-0000F7E00000}"/>
    <cellStyle name="Output 2 2 2 2 14 2 2 5" xfId="58036" xr:uid="{00000000-0005-0000-0000-0000F8E00000}"/>
    <cellStyle name="Output 2 2 2 2 14 2 3" xfId="58037" xr:uid="{00000000-0005-0000-0000-0000F9E00000}"/>
    <cellStyle name="Output 2 2 2 2 14 2 3 2" xfId="58038" xr:uid="{00000000-0005-0000-0000-0000FAE00000}"/>
    <cellStyle name="Output 2 2 2 2 14 2 3 3" xfId="58039" xr:uid="{00000000-0005-0000-0000-0000FBE00000}"/>
    <cellStyle name="Output 2 2 2 2 14 2 3 4" xfId="58040" xr:uid="{00000000-0005-0000-0000-0000FCE00000}"/>
    <cellStyle name="Output 2 2 2 2 14 2 3 5" xfId="58041" xr:uid="{00000000-0005-0000-0000-0000FDE00000}"/>
    <cellStyle name="Output 2 2 2 2 14 2 4" xfId="58042" xr:uid="{00000000-0005-0000-0000-0000FEE00000}"/>
    <cellStyle name="Output 2 2 2 2 14 2 5" xfId="58043" xr:uid="{00000000-0005-0000-0000-0000FFE00000}"/>
    <cellStyle name="Output 2 2 2 2 14 2 6" xfId="58044" xr:uid="{00000000-0005-0000-0000-000000E10000}"/>
    <cellStyle name="Output 2 2 2 2 14 2 7" xfId="58045" xr:uid="{00000000-0005-0000-0000-000001E10000}"/>
    <cellStyle name="Output 2 2 2 2 14 3" xfId="58046" xr:uid="{00000000-0005-0000-0000-000002E10000}"/>
    <cellStyle name="Output 2 2 2 2 14 3 2" xfId="58047" xr:uid="{00000000-0005-0000-0000-000003E10000}"/>
    <cellStyle name="Output 2 2 2 2 14 3 3" xfId="58048" xr:uid="{00000000-0005-0000-0000-000004E10000}"/>
    <cellStyle name="Output 2 2 2 2 14 3 4" xfId="58049" xr:uid="{00000000-0005-0000-0000-000005E10000}"/>
    <cellStyle name="Output 2 2 2 2 14 3 5" xfId="58050" xr:uid="{00000000-0005-0000-0000-000006E10000}"/>
    <cellStyle name="Output 2 2 2 2 14 4" xfId="58051" xr:uid="{00000000-0005-0000-0000-000007E10000}"/>
    <cellStyle name="Output 2 2 2 2 14 4 2" xfId="58052" xr:uid="{00000000-0005-0000-0000-000008E10000}"/>
    <cellStyle name="Output 2 2 2 2 14 4 3" xfId="58053" xr:uid="{00000000-0005-0000-0000-000009E10000}"/>
    <cellStyle name="Output 2 2 2 2 14 4 4" xfId="58054" xr:uid="{00000000-0005-0000-0000-00000AE10000}"/>
    <cellStyle name="Output 2 2 2 2 14 4 5" xfId="58055" xr:uid="{00000000-0005-0000-0000-00000BE10000}"/>
    <cellStyle name="Output 2 2 2 2 14 5" xfId="58056" xr:uid="{00000000-0005-0000-0000-00000CE10000}"/>
    <cellStyle name="Output 2 2 2 2 14 6" xfId="58057" xr:uid="{00000000-0005-0000-0000-00000DE10000}"/>
    <cellStyle name="Output 2 2 2 2 14 7" xfId="58058" xr:uid="{00000000-0005-0000-0000-00000EE10000}"/>
    <cellStyle name="Output 2 2 2 2 14 8" xfId="58059" xr:uid="{00000000-0005-0000-0000-00000FE10000}"/>
    <cellStyle name="Output 2 2 2 2 15" xfId="58060" xr:uid="{00000000-0005-0000-0000-000010E10000}"/>
    <cellStyle name="Output 2 2 2 2 15 2" xfId="58061" xr:uid="{00000000-0005-0000-0000-000011E10000}"/>
    <cellStyle name="Output 2 2 2 2 15 2 2" xfId="58062" xr:uid="{00000000-0005-0000-0000-000012E10000}"/>
    <cellStyle name="Output 2 2 2 2 15 2 3" xfId="58063" xr:uid="{00000000-0005-0000-0000-000013E10000}"/>
    <cellStyle name="Output 2 2 2 2 15 2 4" xfId="58064" xr:uid="{00000000-0005-0000-0000-000014E10000}"/>
    <cellStyle name="Output 2 2 2 2 15 2 5" xfId="58065" xr:uid="{00000000-0005-0000-0000-000015E10000}"/>
    <cellStyle name="Output 2 2 2 2 15 3" xfId="58066" xr:uid="{00000000-0005-0000-0000-000016E10000}"/>
    <cellStyle name="Output 2 2 2 2 15 3 2" xfId="58067" xr:uid="{00000000-0005-0000-0000-000017E10000}"/>
    <cellStyle name="Output 2 2 2 2 15 3 3" xfId="58068" xr:uid="{00000000-0005-0000-0000-000018E10000}"/>
    <cellStyle name="Output 2 2 2 2 15 3 4" xfId="58069" xr:uid="{00000000-0005-0000-0000-000019E10000}"/>
    <cellStyle name="Output 2 2 2 2 15 3 5" xfId="58070" xr:uid="{00000000-0005-0000-0000-00001AE10000}"/>
    <cellStyle name="Output 2 2 2 2 15 4" xfId="58071" xr:uid="{00000000-0005-0000-0000-00001BE10000}"/>
    <cellStyle name="Output 2 2 2 2 15 5" xfId="58072" xr:uid="{00000000-0005-0000-0000-00001CE10000}"/>
    <cellStyle name="Output 2 2 2 2 15 6" xfId="58073" xr:uid="{00000000-0005-0000-0000-00001DE10000}"/>
    <cellStyle name="Output 2 2 2 2 15 7" xfId="58074" xr:uid="{00000000-0005-0000-0000-00001EE10000}"/>
    <cellStyle name="Output 2 2 2 2 16" xfId="58075" xr:uid="{00000000-0005-0000-0000-00001FE10000}"/>
    <cellStyle name="Output 2 2 2 2 16 2" xfId="58076" xr:uid="{00000000-0005-0000-0000-000020E10000}"/>
    <cellStyle name="Output 2 2 2 2 16 3" xfId="58077" xr:uid="{00000000-0005-0000-0000-000021E10000}"/>
    <cellStyle name="Output 2 2 2 2 16 4" xfId="58078" xr:uid="{00000000-0005-0000-0000-000022E10000}"/>
    <cellStyle name="Output 2 2 2 2 16 5" xfId="58079" xr:uid="{00000000-0005-0000-0000-000023E10000}"/>
    <cellStyle name="Output 2 2 2 2 17" xfId="58080" xr:uid="{00000000-0005-0000-0000-000024E10000}"/>
    <cellStyle name="Output 2 2 2 2 17 2" xfId="58081" xr:uid="{00000000-0005-0000-0000-000025E10000}"/>
    <cellStyle name="Output 2 2 2 2 17 3" xfId="58082" xr:uid="{00000000-0005-0000-0000-000026E10000}"/>
    <cellStyle name="Output 2 2 2 2 17 4" xfId="58083" xr:uid="{00000000-0005-0000-0000-000027E10000}"/>
    <cellStyle name="Output 2 2 2 2 17 5" xfId="58084" xr:uid="{00000000-0005-0000-0000-000028E10000}"/>
    <cellStyle name="Output 2 2 2 2 18" xfId="58085" xr:uid="{00000000-0005-0000-0000-000029E10000}"/>
    <cellStyle name="Output 2 2 2 2 19" xfId="58086" xr:uid="{00000000-0005-0000-0000-00002AE10000}"/>
    <cellStyle name="Output 2 2 2 2 2" xfId="1827" xr:uid="{00000000-0005-0000-0000-00002BE10000}"/>
    <cellStyle name="Output 2 2 2 2 2 2" xfId="1828" xr:uid="{00000000-0005-0000-0000-00002CE10000}"/>
    <cellStyle name="Output 2 2 2 2 2 2 2" xfId="58087" xr:uid="{00000000-0005-0000-0000-00002DE10000}"/>
    <cellStyle name="Output 2 2 2 2 2 2 2 2" xfId="58088" xr:uid="{00000000-0005-0000-0000-00002EE10000}"/>
    <cellStyle name="Output 2 2 2 2 2 2 2 3" xfId="58089" xr:uid="{00000000-0005-0000-0000-00002FE10000}"/>
    <cellStyle name="Output 2 2 2 2 2 2 2 4" xfId="58090" xr:uid="{00000000-0005-0000-0000-000030E10000}"/>
    <cellStyle name="Output 2 2 2 2 2 2 2 5" xfId="58091" xr:uid="{00000000-0005-0000-0000-000031E10000}"/>
    <cellStyle name="Output 2 2 2 2 2 2 3" xfId="58092" xr:uid="{00000000-0005-0000-0000-000032E10000}"/>
    <cellStyle name="Output 2 2 2 2 2 2 3 2" xfId="58093" xr:uid="{00000000-0005-0000-0000-000033E10000}"/>
    <cellStyle name="Output 2 2 2 2 2 2 3 3" xfId="58094" xr:uid="{00000000-0005-0000-0000-000034E10000}"/>
    <cellStyle name="Output 2 2 2 2 2 2 3 4" xfId="58095" xr:uid="{00000000-0005-0000-0000-000035E10000}"/>
    <cellStyle name="Output 2 2 2 2 2 2 3 5" xfId="58096" xr:uid="{00000000-0005-0000-0000-000036E10000}"/>
    <cellStyle name="Output 2 2 2 2 2 2 4" xfId="58097" xr:uid="{00000000-0005-0000-0000-000037E10000}"/>
    <cellStyle name="Output 2 2 2 2 2 2 5" xfId="58098" xr:uid="{00000000-0005-0000-0000-000038E10000}"/>
    <cellStyle name="Output 2 2 2 2 2 2 6" xfId="58099" xr:uid="{00000000-0005-0000-0000-000039E10000}"/>
    <cellStyle name="Output 2 2 2 2 2 2 7" xfId="58100" xr:uid="{00000000-0005-0000-0000-00003AE10000}"/>
    <cellStyle name="Output 2 2 2 2 2 3" xfId="58101" xr:uid="{00000000-0005-0000-0000-00003BE10000}"/>
    <cellStyle name="Output 2 2 2 2 2 3 2" xfId="58102" xr:uid="{00000000-0005-0000-0000-00003CE10000}"/>
    <cellStyle name="Output 2 2 2 2 2 3 3" xfId="58103" xr:uid="{00000000-0005-0000-0000-00003DE10000}"/>
    <cellStyle name="Output 2 2 2 2 2 3 4" xfId="58104" xr:uid="{00000000-0005-0000-0000-00003EE10000}"/>
    <cellStyle name="Output 2 2 2 2 2 3 5" xfId="58105" xr:uid="{00000000-0005-0000-0000-00003FE10000}"/>
    <cellStyle name="Output 2 2 2 2 2 4" xfId="58106" xr:uid="{00000000-0005-0000-0000-000040E10000}"/>
    <cellStyle name="Output 2 2 2 2 2 4 2" xfId="58107" xr:uid="{00000000-0005-0000-0000-000041E10000}"/>
    <cellStyle name="Output 2 2 2 2 2 4 3" xfId="58108" xr:uid="{00000000-0005-0000-0000-000042E10000}"/>
    <cellStyle name="Output 2 2 2 2 2 4 4" xfId="58109" xr:uid="{00000000-0005-0000-0000-000043E10000}"/>
    <cellStyle name="Output 2 2 2 2 2 4 5" xfId="58110" xr:uid="{00000000-0005-0000-0000-000044E10000}"/>
    <cellStyle name="Output 2 2 2 2 2 5" xfId="58111" xr:uid="{00000000-0005-0000-0000-000045E10000}"/>
    <cellStyle name="Output 2 2 2 2 2 6" xfId="58112" xr:uid="{00000000-0005-0000-0000-000046E10000}"/>
    <cellStyle name="Output 2 2 2 2 2 7" xfId="58113" xr:uid="{00000000-0005-0000-0000-000047E10000}"/>
    <cellStyle name="Output 2 2 2 2 2 8" xfId="58114" xr:uid="{00000000-0005-0000-0000-000048E10000}"/>
    <cellStyle name="Output 2 2 2 2 20" xfId="58115" xr:uid="{00000000-0005-0000-0000-000049E10000}"/>
    <cellStyle name="Output 2 2 2 2 21" xfId="58116" xr:uid="{00000000-0005-0000-0000-00004AE10000}"/>
    <cellStyle name="Output 2 2 2 2 3" xfId="1829" xr:uid="{00000000-0005-0000-0000-00004BE10000}"/>
    <cellStyle name="Output 2 2 2 2 3 2" xfId="1830" xr:uid="{00000000-0005-0000-0000-00004CE10000}"/>
    <cellStyle name="Output 2 2 2 2 3 2 2" xfId="58117" xr:uid="{00000000-0005-0000-0000-00004DE10000}"/>
    <cellStyle name="Output 2 2 2 2 3 2 2 2" xfId="58118" xr:uid="{00000000-0005-0000-0000-00004EE10000}"/>
    <cellStyle name="Output 2 2 2 2 3 2 2 3" xfId="58119" xr:uid="{00000000-0005-0000-0000-00004FE10000}"/>
    <cellStyle name="Output 2 2 2 2 3 2 2 4" xfId="58120" xr:uid="{00000000-0005-0000-0000-000050E10000}"/>
    <cellStyle name="Output 2 2 2 2 3 2 2 5" xfId="58121" xr:uid="{00000000-0005-0000-0000-000051E10000}"/>
    <cellStyle name="Output 2 2 2 2 3 2 3" xfId="58122" xr:uid="{00000000-0005-0000-0000-000052E10000}"/>
    <cellStyle name="Output 2 2 2 2 3 2 3 2" xfId="58123" xr:uid="{00000000-0005-0000-0000-000053E10000}"/>
    <cellStyle name="Output 2 2 2 2 3 2 3 3" xfId="58124" xr:uid="{00000000-0005-0000-0000-000054E10000}"/>
    <cellStyle name="Output 2 2 2 2 3 2 3 4" xfId="58125" xr:uid="{00000000-0005-0000-0000-000055E10000}"/>
    <cellStyle name="Output 2 2 2 2 3 2 3 5" xfId="58126" xr:uid="{00000000-0005-0000-0000-000056E10000}"/>
    <cellStyle name="Output 2 2 2 2 3 2 4" xfId="58127" xr:uid="{00000000-0005-0000-0000-000057E10000}"/>
    <cellStyle name="Output 2 2 2 2 3 2 5" xfId="58128" xr:uid="{00000000-0005-0000-0000-000058E10000}"/>
    <cellStyle name="Output 2 2 2 2 3 2 6" xfId="58129" xr:uid="{00000000-0005-0000-0000-000059E10000}"/>
    <cellStyle name="Output 2 2 2 2 3 2 7" xfId="58130" xr:uid="{00000000-0005-0000-0000-00005AE10000}"/>
    <cellStyle name="Output 2 2 2 2 3 3" xfId="58131" xr:uid="{00000000-0005-0000-0000-00005BE10000}"/>
    <cellStyle name="Output 2 2 2 2 3 3 2" xfId="58132" xr:uid="{00000000-0005-0000-0000-00005CE10000}"/>
    <cellStyle name="Output 2 2 2 2 3 3 3" xfId="58133" xr:uid="{00000000-0005-0000-0000-00005DE10000}"/>
    <cellStyle name="Output 2 2 2 2 3 3 4" xfId="58134" xr:uid="{00000000-0005-0000-0000-00005EE10000}"/>
    <cellStyle name="Output 2 2 2 2 3 3 5" xfId="58135" xr:uid="{00000000-0005-0000-0000-00005FE10000}"/>
    <cellStyle name="Output 2 2 2 2 3 4" xfId="58136" xr:uid="{00000000-0005-0000-0000-000060E10000}"/>
    <cellStyle name="Output 2 2 2 2 3 4 2" xfId="58137" xr:uid="{00000000-0005-0000-0000-000061E10000}"/>
    <cellStyle name="Output 2 2 2 2 3 4 3" xfId="58138" xr:uid="{00000000-0005-0000-0000-000062E10000}"/>
    <cellStyle name="Output 2 2 2 2 3 4 4" xfId="58139" xr:uid="{00000000-0005-0000-0000-000063E10000}"/>
    <cellStyle name="Output 2 2 2 2 3 4 5" xfId="58140" xr:uid="{00000000-0005-0000-0000-000064E10000}"/>
    <cellStyle name="Output 2 2 2 2 3 5" xfId="58141" xr:uid="{00000000-0005-0000-0000-000065E10000}"/>
    <cellStyle name="Output 2 2 2 2 3 6" xfId="58142" xr:uid="{00000000-0005-0000-0000-000066E10000}"/>
    <cellStyle name="Output 2 2 2 2 3 7" xfId="58143" xr:uid="{00000000-0005-0000-0000-000067E10000}"/>
    <cellStyle name="Output 2 2 2 2 3 8" xfId="58144" xr:uid="{00000000-0005-0000-0000-000068E10000}"/>
    <cellStyle name="Output 2 2 2 2 4" xfId="1831" xr:uid="{00000000-0005-0000-0000-000069E10000}"/>
    <cellStyle name="Output 2 2 2 2 4 2" xfId="1832" xr:uid="{00000000-0005-0000-0000-00006AE10000}"/>
    <cellStyle name="Output 2 2 2 2 4 2 2" xfId="58145" xr:uid="{00000000-0005-0000-0000-00006BE10000}"/>
    <cellStyle name="Output 2 2 2 2 4 2 2 2" xfId="58146" xr:uid="{00000000-0005-0000-0000-00006CE10000}"/>
    <cellStyle name="Output 2 2 2 2 4 2 2 3" xfId="58147" xr:uid="{00000000-0005-0000-0000-00006DE10000}"/>
    <cellStyle name="Output 2 2 2 2 4 2 2 4" xfId="58148" xr:uid="{00000000-0005-0000-0000-00006EE10000}"/>
    <cellStyle name="Output 2 2 2 2 4 2 2 5" xfId="58149" xr:uid="{00000000-0005-0000-0000-00006FE10000}"/>
    <cellStyle name="Output 2 2 2 2 4 2 3" xfId="58150" xr:uid="{00000000-0005-0000-0000-000070E10000}"/>
    <cellStyle name="Output 2 2 2 2 4 2 3 2" xfId="58151" xr:uid="{00000000-0005-0000-0000-000071E10000}"/>
    <cellStyle name="Output 2 2 2 2 4 2 3 3" xfId="58152" xr:uid="{00000000-0005-0000-0000-000072E10000}"/>
    <cellStyle name="Output 2 2 2 2 4 2 3 4" xfId="58153" xr:uid="{00000000-0005-0000-0000-000073E10000}"/>
    <cellStyle name="Output 2 2 2 2 4 2 3 5" xfId="58154" xr:uid="{00000000-0005-0000-0000-000074E10000}"/>
    <cellStyle name="Output 2 2 2 2 4 2 4" xfId="58155" xr:uid="{00000000-0005-0000-0000-000075E10000}"/>
    <cellStyle name="Output 2 2 2 2 4 2 5" xfId="58156" xr:uid="{00000000-0005-0000-0000-000076E10000}"/>
    <cellStyle name="Output 2 2 2 2 4 2 6" xfId="58157" xr:uid="{00000000-0005-0000-0000-000077E10000}"/>
    <cellStyle name="Output 2 2 2 2 4 2 7" xfId="58158" xr:uid="{00000000-0005-0000-0000-000078E10000}"/>
    <cellStyle name="Output 2 2 2 2 4 3" xfId="58159" xr:uid="{00000000-0005-0000-0000-000079E10000}"/>
    <cellStyle name="Output 2 2 2 2 4 3 2" xfId="58160" xr:uid="{00000000-0005-0000-0000-00007AE10000}"/>
    <cellStyle name="Output 2 2 2 2 4 3 3" xfId="58161" xr:uid="{00000000-0005-0000-0000-00007BE10000}"/>
    <cellStyle name="Output 2 2 2 2 4 3 4" xfId="58162" xr:uid="{00000000-0005-0000-0000-00007CE10000}"/>
    <cellStyle name="Output 2 2 2 2 4 3 5" xfId="58163" xr:uid="{00000000-0005-0000-0000-00007DE10000}"/>
    <cellStyle name="Output 2 2 2 2 4 4" xfId="58164" xr:uid="{00000000-0005-0000-0000-00007EE10000}"/>
    <cellStyle name="Output 2 2 2 2 4 4 2" xfId="58165" xr:uid="{00000000-0005-0000-0000-00007FE10000}"/>
    <cellStyle name="Output 2 2 2 2 4 4 3" xfId="58166" xr:uid="{00000000-0005-0000-0000-000080E10000}"/>
    <cellStyle name="Output 2 2 2 2 4 4 4" xfId="58167" xr:uid="{00000000-0005-0000-0000-000081E10000}"/>
    <cellStyle name="Output 2 2 2 2 4 4 5" xfId="58168" xr:uid="{00000000-0005-0000-0000-000082E10000}"/>
    <cellStyle name="Output 2 2 2 2 4 5" xfId="58169" xr:uid="{00000000-0005-0000-0000-000083E10000}"/>
    <cellStyle name="Output 2 2 2 2 4 6" xfId="58170" xr:uid="{00000000-0005-0000-0000-000084E10000}"/>
    <cellStyle name="Output 2 2 2 2 4 7" xfId="58171" xr:uid="{00000000-0005-0000-0000-000085E10000}"/>
    <cellStyle name="Output 2 2 2 2 4 8" xfId="58172" xr:uid="{00000000-0005-0000-0000-000086E10000}"/>
    <cellStyle name="Output 2 2 2 2 5" xfId="1833" xr:uid="{00000000-0005-0000-0000-000087E10000}"/>
    <cellStyle name="Output 2 2 2 2 5 2" xfId="58173" xr:uid="{00000000-0005-0000-0000-000088E10000}"/>
    <cellStyle name="Output 2 2 2 2 5 2 2" xfId="58174" xr:uid="{00000000-0005-0000-0000-000089E10000}"/>
    <cellStyle name="Output 2 2 2 2 5 2 2 2" xfId="58175" xr:uid="{00000000-0005-0000-0000-00008AE10000}"/>
    <cellStyle name="Output 2 2 2 2 5 2 2 3" xfId="58176" xr:uid="{00000000-0005-0000-0000-00008BE10000}"/>
    <cellStyle name="Output 2 2 2 2 5 2 2 4" xfId="58177" xr:uid="{00000000-0005-0000-0000-00008CE10000}"/>
    <cellStyle name="Output 2 2 2 2 5 2 2 5" xfId="58178" xr:uid="{00000000-0005-0000-0000-00008DE10000}"/>
    <cellStyle name="Output 2 2 2 2 5 2 3" xfId="58179" xr:uid="{00000000-0005-0000-0000-00008EE10000}"/>
    <cellStyle name="Output 2 2 2 2 5 2 3 2" xfId="58180" xr:uid="{00000000-0005-0000-0000-00008FE10000}"/>
    <cellStyle name="Output 2 2 2 2 5 2 3 3" xfId="58181" xr:uid="{00000000-0005-0000-0000-000090E10000}"/>
    <cellStyle name="Output 2 2 2 2 5 2 3 4" xfId="58182" xr:uid="{00000000-0005-0000-0000-000091E10000}"/>
    <cellStyle name="Output 2 2 2 2 5 2 3 5" xfId="58183" xr:uid="{00000000-0005-0000-0000-000092E10000}"/>
    <cellStyle name="Output 2 2 2 2 5 2 4" xfId="58184" xr:uid="{00000000-0005-0000-0000-000093E10000}"/>
    <cellStyle name="Output 2 2 2 2 5 2 5" xfId="58185" xr:uid="{00000000-0005-0000-0000-000094E10000}"/>
    <cellStyle name="Output 2 2 2 2 5 2 6" xfId="58186" xr:uid="{00000000-0005-0000-0000-000095E10000}"/>
    <cellStyle name="Output 2 2 2 2 5 2 7" xfId="58187" xr:uid="{00000000-0005-0000-0000-000096E10000}"/>
    <cellStyle name="Output 2 2 2 2 5 3" xfId="58188" xr:uid="{00000000-0005-0000-0000-000097E10000}"/>
    <cellStyle name="Output 2 2 2 2 5 3 2" xfId="58189" xr:uid="{00000000-0005-0000-0000-000098E10000}"/>
    <cellStyle name="Output 2 2 2 2 5 3 3" xfId="58190" xr:uid="{00000000-0005-0000-0000-000099E10000}"/>
    <cellStyle name="Output 2 2 2 2 5 3 4" xfId="58191" xr:uid="{00000000-0005-0000-0000-00009AE10000}"/>
    <cellStyle name="Output 2 2 2 2 5 3 5" xfId="58192" xr:uid="{00000000-0005-0000-0000-00009BE10000}"/>
    <cellStyle name="Output 2 2 2 2 5 4" xfId="58193" xr:uid="{00000000-0005-0000-0000-00009CE10000}"/>
    <cellStyle name="Output 2 2 2 2 5 4 2" xfId="58194" xr:uid="{00000000-0005-0000-0000-00009DE10000}"/>
    <cellStyle name="Output 2 2 2 2 5 4 3" xfId="58195" xr:uid="{00000000-0005-0000-0000-00009EE10000}"/>
    <cellStyle name="Output 2 2 2 2 5 4 4" xfId="58196" xr:uid="{00000000-0005-0000-0000-00009FE10000}"/>
    <cellStyle name="Output 2 2 2 2 5 4 5" xfId="58197" xr:uid="{00000000-0005-0000-0000-0000A0E10000}"/>
    <cellStyle name="Output 2 2 2 2 5 5" xfId="58198" xr:uid="{00000000-0005-0000-0000-0000A1E10000}"/>
    <cellStyle name="Output 2 2 2 2 5 6" xfId="58199" xr:uid="{00000000-0005-0000-0000-0000A2E10000}"/>
    <cellStyle name="Output 2 2 2 2 5 7" xfId="58200" xr:uid="{00000000-0005-0000-0000-0000A3E10000}"/>
    <cellStyle name="Output 2 2 2 2 5 8" xfId="58201" xr:uid="{00000000-0005-0000-0000-0000A4E10000}"/>
    <cellStyle name="Output 2 2 2 2 6" xfId="58202" xr:uid="{00000000-0005-0000-0000-0000A5E10000}"/>
    <cellStyle name="Output 2 2 2 2 6 2" xfId="58203" xr:uid="{00000000-0005-0000-0000-0000A6E10000}"/>
    <cellStyle name="Output 2 2 2 2 6 2 2" xfId="58204" xr:uid="{00000000-0005-0000-0000-0000A7E10000}"/>
    <cellStyle name="Output 2 2 2 2 6 2 2 2" xfId="58205" xr:uid="{00000000-0005-0000-0000-0000A8E10000}"/>
    <cellStyle name="Output 2 2 2 2 6 2 2 3" xfId="58206" xr:uid="{00000000-0005-0000-0000-0000A9E10000}"/>
    <cellStyle name="Output 2 2 2 2 6 2 2 4" xfId="58207" xr:uid="{00000000-0005-0000-0000-0000AAE10000}"/>
    <cellStyle name="Output 2 2 2 2 6 2 2 5" xfId="58208" xr:uid="{00000000-0005-0000-0000-0000ABE10000}"/>
    <cellStyle name="Output 2 2 2 2 6 2 3" xfId="58209" xr:uid="{00000000-0005-0000-0000-0000ACE10000}"/>
    <cellStyle name="Output 2 2 2 2 6 2 3 2" xfId="58210" xr:uid="{00000000-0005-0000-0000-0000ADE10000}"/>
    <cellStyle name="Output 2 2 2 2 6 2 3 3" xfId="58211" xr:uid="{00000000-0005-0000-0000-0000AEE10000}"/>
    <cellStyle name="Output 2 2 2 2 6 2 3 4" xfId="58212" xr:uid="{00000000-0005-0000-0000-0000AFE10000}"/>
    <cellStyle name="Output 2 2 2 2 6 2 3 5" xfId="58213" xr:uid="{00000000-0005-0000-0000-0000B0E10000}"/>
    <cellStyle name="Output 2 2 2 2 6 2 4" xfId="58214" xr:uid="{00000000-0005-0000-0000-0000B1E10000}"/>
    <cellStyle name="Output 2 2 2 2 6 2 5" xfId="58215" xr:uid="{00000000-0005-0000-0000-0000B2E10000}"/>
    <cellStyle name="Output 2 2 2 2 6 2 6" xfId="58216" xr:uid="{00000000-0005-0000-0000-0000B3E10000}"/>
    <cellStyle name="Output 2 2 2 2 6 2 7" xfId="58217" xr:uid="{00000000-0005-0000-0000-0000B4E10000}"/>
    <cellStyle name="Output 2 2 2 2 6 3" xfId="58218" xr:uid="{00000000-0005-0000-0000-0000B5E10000}"/>
    <cellStyle name="Output 2 2 2 2 6 3 2" xfId="58219" xr:uid="{00000000-0005-0000-0000-0000B6E10000}"/>
    <cellStyle name="Output 2 2 2 2 6 3 3" xfId="58220" xr:uid="{00000000-0005-0000-0000-0000B7E10000}"/>
    <cellStyle name="Output 2 2 2 2 6 3 4" xfId="58221" xr:uid="{00000000-0005-0000-0000-0000B8E10000}"/>
    <cellStyle name="Output 2 2 2 2 6 3 5" xfId="58222" xr:uid="{00000000-0005-0000-0000-0000B9E10000}"/>
    <cellStyle name="Output 2 2 2 2 6 4" xfId="58223" xr:uid="{00000000-0005-0000-0000-0000BAE10000}"/>
    <cellStyle name="Output 2 2 2 2 6 4 2" xfId="58224" xr:uid="{00000000-0005-0000-0000-0000BBE10000}"/>
    <cellStyle name="Output 2 2 2 2 6 4 3" xfId="58225" xr:uid="{00000000-0005-0000-0000-0000BCE10000}"/>
    <cellStyle name="Output 2 2 2 2 6 4 4" xfId="58226" xr:uid="{00000000-0005-0000-0000-0000BDE10000}"/>
    <cellStyle name="Output 2 2 2 2 6 4 5" xfId="58227" xr:uid="{00000000-0005-0000-0000-0000BEE10000}"/>
    <cellStyle name="Output 2 2 2 2 6 5" xfId="58228" xr:uid="{00000000-0005-0000-0000-0000BFE10000}"/>
    <cellStyle name="Output 2 2 2 2 6 6" xfId="58229" xr:uid="{00000000-0005-0000-0000-0000C0E10000}"/>
    <cellStyle name="Output 2 2 2 2 6 7" xfId="58230" xr:uid="{00000000-0005-0000-0000-0000C1E10000}"/>
    <cellStyle name="Output 2 2 2 2 6 8" xfId="58231" xr:uid="{00000000-0005-0000-0000-0000C2E10000}"/>
    <cellStyle name="Output 2 2 2 2 7" xfId="58232" xr:uid="{00000000-0005-0000-0000-0000C3E10000}"/>
    <cellStyle name="Output 2 2 2 2 7 2" xfId="58233" xr:uid="{00000000-0005-0000-0000-0000C4E10000}"/>
    <cellStyle name="Output 2 2 2 2 7 2 2" xfId="58234" xr:uid="{00000000-0005-0000-0000-0000C5E10000}"/>
    <cellStyle name="Output 2 2 2 2 7 2 2 2" xfId="58235" xr:uid="{00000000-0005-0000-0000-0000C6E10000}"/>
    <cellStyle name="Output 2 2 2 2 7 2 2 3" xfId="58236" xr:uid="{00000000-0005-0000-0000-0000C7E10000}"/>
    <cellStyle name="Output 2 2 2 2 7 2 2 4" xfId="58237" xr:uid="{00000000-0005-0000-0000-0000C8E10000}"/>
    <cellStyle name="Output 2 2 2 2 7 2 2 5" xfId="58238" xr:uid="{00000000-0005-0000-0000-0000C9E10000}"/>
    <cellStyle name="Output 2 2 2 2 7 2 3" xfId="58239" xr:uid="{00000000-0005-0000-0000-0000CAE10000}"/>
    <cellStyle name="Output 2 2 2 2 7 2 3 2" xfId="58240" xr:uid="{00000000-0005-0000-0000-0000CBE10000}"/>
    <cellStyle name="Output 2 2 2 2 7 2 3 3" xfId="58241" xr:uid="{00000000-0005-0000-0000-0000CCE10000}"/>
    <cellStyle name="Output 2 2 2 2 7 2 3 4" xfId="58242" xr:uid="{00000000-0005-0000-0000-0000CDE10000}"/>
    <cellStyle name="Output 2 2 2 2 7 2 3 5" xfId="58243" xr:uid="{00000000-0005-0000-0000-0000CEE10000}"/>
    <cellStyle name="Output 2 2 2 2 7 2 4" xfId="58244" xr:uid="{00000000-0005-0000-0000-0000CFE10000}"/>
    <cellStyle name="Output 2 2 2 2 7 2 5" xfId="58245" xr:uid="{00000000-0005-0000-0000-0000D0E10000}"/>
    <cellStyle name="Output 2 2 2 2 7 2 6" xfId="58246" xr:uid="{00000000-0005-0000-0000-0000D1E10000}"/>
    <cellStyle name="Output 2 2 2 2 7 2 7" xfId="58247" xr:uid="{00000000-0005-0000-0000-0000D2E10000}"/>
    <cellStyle name="Output 2 2 2 2 7 3" xfId="58248" xr:uid="{00000000-0005-0000-0000-0000D3E10000}"/>
    <cellStyle name="Output 2 2 2 2 7 3 2" xfId="58249" xr:uid="{00000000-0005-0000-0000-0000D4E10000}"/>
    <cellStyle name="Output 2 2 2 2 7 3 3" xfId="58250" xr:uid="{00000000-0005-0000-0000-0000D5E10000}"/>
    <cellStyle name="Output 2 2 2 2 7 3 4" xfId="58251" xr:uid="{00000000-0005-0000-0000-0000D6E10000}"/>
    <cellStyle name="Output 2 2 2 2 7 3 5" xfId="58252" xr:uid="{00000000-0005-0000-0000-0000D7E10000}"/>
    <cellStyle name="Output 2 2 2 2 7 4" xfId="58253" xr:uid="{00000000-0005-0000-0000-0000D8E10000}"/>
    <cellStyle name="Output 2 2 2 2 7 4 2" xfId="58254" xr:uid="{00000000-0005-0000-0000-0000D9E10000}"/>
    <cellStyle name="Output 2 2 2 2 7 4 3" xfId="58255" xr:uid="{00000000-0005-0000-0000-0000DAE10000}"/>
    <cellStyle name="Output 2 2 2 2 7 4 4" xfId="58256" xr:uid="{00000000-0005-0000-0000-0000DBE10000}"/>
    <cellStyle name="Output 2 2 2 2 7 4 5" xfId="58257" xr:uid="{00000000-0005-0000-0000-0000DCE10000}"/>
    <cellStyle name="Output 2 2 2 2 7 5" xfId="58258" xr:uid="{00000000-0005-0000-0000-0000DDE10000}"/>
    <cellStyle name="Output 2 2 2 2 7 6" xfId="58259" xr:uid="{00000000-0005-0000-0000-0000DEE10000}"/>
    <cellStyle name="Output 2 2 2 2 7 7" xfId="58260" xr:uid="{00000000-0005-0000-0000-0000DFE10000}"/>
    <cellStyle name="Output 2 2 2 2 7 8" xfId="58261" xr:uid="{00000000-0005-0000-0000-0000E0E10000}"/>
    <cellStyle name="Output 2 2 2 2 8" xfId="58262" xr:uid="{00000000-0005-0000-0000-0000E1E10000}"/>
    <cellStyle name="Output 2 2 2 2 8 2" xfId="58263" xr:uid="{00000000-0005-0000-0000-0000E2E10000}"/>
    <cellStyle name="Output 2 2 2 2 8 2 2" xfId="58264" xr:uid="{00000000-0005-0000-0000-0000E3E10000}"/>
    <cellStyle name="Output 2 2 2 2 8 2 2 2" xfId="58265" xr:uid="{00000000-0005-0000-0000-0000E4E10000}"/>
    <cellStyle name="Output 2 2 2 2 8 2 2 3" xfId="58266" xr:uid="{00000000-0005-0000-0000-0000E5E10000}"/>
    <cellStyle name="Output 2 2 2 2 8 2 2 4" xfId="58267" xr:uid="{00000000-0005-0000-0000-0000E6E10000}"/>
    <cellStyle name="Output 2 2 2 2 8 2 2 5" xfId="58268" xr:uid="{00000000-0005-0000-0000-0000E7E10000}"/>
    <cellStyle name="Output 2 2 2 2 8 2 3" xfId="58269" xr:uid="{00000000-0005-0000-0000-0000E8E10000}"/>
    <cellStyle name="Output 2 2 2 2 8 2 3 2" xfId="58270" xr:uid="{00000000-0005-0000-0000-0000E9E10000}"/>
    <cellStyle name="Output 2 2 2 2 8 2 3 3" xfId="58271" xr:uid="{00000000-0005-0000-0000-0000EAE10000}"/>
    <cellStyle name="Output 2 2 2 2 8 2 3 4" xfId="58272" xr:uid="{00000000-0005-0000-0000-0000EBE10000}"/>
    <cellStyle name="Output 2 2 2 2 8 2 3 5" xfId="58273" xr:uid="{00000000-0005-0000-0000-0000ECE10000}"/>
    <cellStyle name="Output 2 2 2 2 8 2 4" xfId="58274" xr:uid="{00000000-0005-0000-0000-0000EDE10000}"/>
    <cellStyle name="Output 2 2 2 2 8 2 5" xfId="58275" xr:uid="{00000000-0005-0000-0000-0000EEE10000}"/>
    <cellStyle name="Output 2 2 2 2 8 2 6" xfId="58276" xr:uid="{00000000-0005-0000-0000-0000EFE10000}"/>
    <cellStyle name="Output 2 2 2 2 8 2 7" xfId="58277" xr:uid="{00000000-0005-0000-0000-0000F0E10000}"/>
    <cellStyle name="Output 2 2 2 2 8 3" xfId="58278" xr:uid="{00000000-0005-0000-0000-0000F1E10000}"/>
    <cellStyle name="Output 2 2 2 2 8 3 2" xfId="58279" xr:uid="{00000000-0005-0000-0000-0000F2E10000}"/>
    <cellStyle name="Output 2 2 2 2 8 3 3" xfId="58280" xr:uid="{00000000-0005-0000-0000-0000F3E10000}"/>
    <cellStyle name="Output 2 2 2 2 8 3 4" xfId="58281" xr:uid="{00000000-0005-0000-0000-0000F4E10000}"/>
    <cellStyle name="Output 2 2 2 2 8 3 5" xfId="58282" xr:uid="{00000000-0005-0000-0000-0000F5E10000}"/>
    <cellStyle name="Output 2 2 2 2 8 4" xfId="58283" xr:uid="{00000000-0005-0000-0000-0000F6E10000}"/>
    <cellStyle name="Output 2 2 2 2 8 4 2" xfId="58284" xr:uid="{00000000-0005-0000-0000-0000F7E10000}"/>
    <cellStyle name="Output 2 2 2 2 8 4 3" xfId="58285" xr:uid="{00000000-0005-0000-0000-0000F8E10000}"/>
    <cellStyle name="Output 2 2 2 2 8 4 4" xfId="58286" xr:uid="{00000000-0005-0000-0000-0000F9E10000}"/>
    <cellStyle name="Output 2 2 2 2 8 4 5" xfId="58287" xr:uid="{00000000-0005-0000-0000-0000FAE10000}"/>
    <cellStyle name="Output 2 2 2 2 8 5" xfId="58288" xr:uid="{00000000-0005-0000-0000-0000FBE10000}"/>
    <cellStyle name="Output 2 2 2 2 8 6" xfId="58289" xr:uid="{00000000-0005-0000-0000-0000FCE10000}"/>
    <cellStyle name="Output 2 2 2 2 8 7" xfId="58290" xr:uid="{00000000-0005-0000-0000-0000FDE10000}"/>
    <cellStyle name="Output 2 2 2 2 8 8" xfId="58291" xr:uid="{00000000-0005-0000-0000-0000FEE10000}"/>
    <cellStyle name="Output 2 2 2 2 9" xfId="58292" xr:uid="{00000000-0005-0000-0000-0000FFE10000}"/>
    <cellStyle name="Output 2 2 2 2 9 2" xfId="58293" xr:uid="{00000000-0005-0000-0000-000000E20000}"/>
    <cellStyle name="Output 2 2 2 2 9 2 2" xfId="58294" xr:uid="{00000000-0005-0000-0000-000001E20000}"/>
    <cellStyle name="Output 2 2 2 2 9 2 2 2" xfId="58295" xr:uid="{00000000-0005-0000-0000-000002E20000}"/>
    <cellStyle name="Output 2 2 2 2 9 2 2 3" xfId="58296" xr:uid="{00000000-0005-0000-0000-000003E20000}"/>
    <cellStyle name="Output 2 2 2 2 9 2 2 4" xfId="58297" xr:uid="{00000000-0005-0000-0000-000004E20000}"/>
    <cellStyle name="Output 2 2 2 2 9 2 2 5" xfId="58298" xr:uid="{00000000-0005-0000-0000-000005E20000}"/>
    <cellStyle name="Output 2 2 2 2 9 2 3" xfId="58299" xr:uid="{00000000-0005-0000-0000-000006E20000}"/>
    <cellStyle name="Output 2 2 2 2 9 2 3 2" xfId="58300" xr:uid="{00000000-0005-0000-0000-000007E20000}"/>
    <cellStyle name="Output 2 2 2 2 9 2 3 3" xfId="58301" xr:uid="{00000000-0005-0000-0000-000008E20000}"/>
    <cellStyle name="Output 2 2 2 2 9 2 3 4" xfId="58302" xr:uid="{00000000-0005-0000-0000-000009E20000}"/>
    <cellStyle name="Output 2 2 2 2 9 2 3 5" xfId="58303" xr:uid="{00000000-0005-0000-0000-00000AE20000}"/>
    <cellStyle name="Output 2 2 2 2 9 2 4" xfId="58304" xr:uid="{00000000-0005-0000-0000-00000BE20000}"/>
    <cellStyle name="Output 2 2 2 2 9 2 5" xfId="58305" xr:uid="{00000000-0005-0000-0000-00000CE20000}"/>
    <cellStyle name="Output 2 2 2 2 9 2 6" xfId="58306" xr:uid="{00000000-0005-0000-0000-00000DE20000}"/>
    <cellStyle name="Output 2 2 2 2 9 2 7" xfId="58307" xr:uid="{00000000-0005-0000-0000-00000EE20000}"/>
    <cellStyle name="Output 2 2 2 2 9 3" xfId="58308" xr:uid="{00000000-0005-0000-0000-00000FE20000}"/>
    <cellStyle name="Output 2 2 2 2 9 3 2" xfId="58309" xr:uid="{00000000-0005-0000-0000-000010E20000}"/>
    <cellStyle name="Output 2 2 2 2 9 3 3" xfId="58310" xr:uid="{00000000-0005-0000-0000-000011E20000}"/>
    <cellStyle name="Output 2 2 2 2 9 3 4" xfId="58311" xr:uid="{00000000-0005-0000-0000-000012E20000}"/>
    <cellStyle name="Output 2 2 2 2 9 3 5" xfId="58312" xr:uid="{00000000-0005-0000-0000-000013E20000}"/>
    <cellStyle name="Output 2 2 2 2 9 4" xfId="58313" xr:uid="{00000000-0005-0000-0000-000014E20000}"/>
    <cellStyle name="Output 2 2 2 2 9 4 2" xfId="58314" xr:uid="{00000000-0005-0000-0000-000015E20000}"/>
    <cellStyle name="Output 2 2 2 2 9 4 3" xfId="58315" xr:uid="{00000000-0005-0000-0000-000016E20000}"/>
    <cellStyle name="Output 2 2 2 2 9 4 4" xfId="58316" xr:uid="{00000000-0005-0000-0000-000017E20000}"/>
    <cellStyle name="Output 2 2 2 2 9 4 5" xfId="58317" xr:uid="{00000000-0005-0000-0000-000018E20000}"/>
    <cellStyle name="Output 2 2 2 2 9 5" xfId="58318" xr:uid="{00000000-0005-0000-0000-000019E20000}"/>
    <cellStyle name="Output 2 2 2 2 9 6" xfId="58319" xr:uid="{00000000-0005-0000-0000-00001AE20000}"/>
    <cellStyle name="Output 2 2 2 2 9 7" xfId="58320" xr:uid="{00000000-0005-0000-0000-00001BE20000}"/>
    <cellStyle name="Output 2 2 2 2 9 8" xfId="58321" xr:uid="{00000000-0005-0000-0000-00001CE20000}"/>
    <cellStyle name="Output 2 2 2 3" xfId="1834" xr:uid="{00000000-0005-0000-0000-00001DE20000}"/>
    <cellStyle name="Output 2 2 2 3 2" xfId="1835" xr:uid="{00000000-0005-0000-0000-00001EE20000}"/>
    <cellStyle name="Output 2 2 2 3 2 2" xfId="58322" xr:uid="{00000000-0005-0000-0000-00001FE20000}"/>
    <cellStyle name="Output 2 2 2 3 3" xfId="58323" xr:uid="{00000000-0005-0000-0000-000020E20000}"/>
    <cellStyle name="Output 2 2 2 3 4" xfId="58324" xr:uid="{00000000-0005-0000-0000-000021E20000}"/>
    <cellStyle name="Output 2 2 2 3 5" xfId="58325" xr:uid="{00000000-0005-0000-0000-000022E20000}"/>
    <cellStyle name="Output 2 2 2 4" xfId="1836" xr:uid="{00000000-0005-0000-0000-000023E20000}"/>
    <cellStyle name="Output 2 2 2 4 2" xfId="1837" xr:uid="{00000000-0005-0000-0000-000024E20000}"/>
    <cellStyle name="Output 2 2 2 4 2 2" xfId="58326" xr:uid="{00000000-0005-0000-0000-000025E20000}"/>
    <cellStyle name="Output 2 2 2 4 3" xfId="58327" xr:uid="{00000000-0005-0000-0000-000026E20000}"/>
    <cellStyle name="Output 2 2 2 4 4" xfId="58328" xr:uid="{00000000-0005-0000-0000-000027E20000}"/>
    <cellStyle name="Output 2 2 2 4 5" xfId="58329" xr:uid="{00000000-0005-0000-0000-000028E20000}"/>
    <cellStyle name="Output 2 2 2 5" xfId="1838" xr:uid="{00000000-0005-0000-0000-000029E20000}"/>
    <cellStyle name="Output 2 2 2 5 2" xfId="58330" xr:uid="{00000000-0005-0000-0000-00002AE20000}"/>
    <cellStyle name="Output 2 2 2 6" xfId="58331" xr:uid="{00000000-0005-0000-0000-00002BE20000}"/>
    <cellStyle name="Output 2 2 2 7" xfId="58332" xr:uid="{00000000-0005-0000-0000-00002CE20000}"/>
    <cellStyle name="Output 2 2 2_T-straight with PEDs adjustor" xfId="58333" xr:uid="{00000000-0005-0000-0000-00002DE20000}"/>
    <cellStyle name="Output 2 2 3" xfId="1839" xr:uid="{00000000-0005-0000-0000-00002EE20000}"/>
    <cellStyle name="Output 2 2 3 10" xfId="58334" xr:uid="{00000000-0005-0000-0000-00002FE20000}"/>
    <cellStyle name="Output 2 2 3 10 2" xfId="58335" xr:uid="{00000000-0005-0000-0000-000030E20000}"/>
    <cellStyle name="Output 2 2 3 10 2 2" xfId="58336" xr:uid="{00000000-0005-0000-0000-000031E20000}"/>
    <cellStyle name="Output 2 2 3 10 2 2 2" xfId="58337" xr:uid="{00000000-0005-0000-0000-000032E20000}"/>
    <cellStyle name="Output 2 2 3 10 2 2 3" xfId="58338" xr:uid="{00000000-0005-0000-0000-000033E20000}"/>
    <cellStyle name="Output 2 2 3 10 2 2 4" xfId="58339" xr:uid="{00000000-0005-0000-0000-000034E20000}"/>
    <cellStyle name="Output 2 2 3 10 2 2 5" xfId="58340" xr:uid="{00000000-0005-0000-0000-000035E20000}"/>
    <cellStyle name="Output 2 2 3 10 2 3" xfId="58341" xr:uid="{00000000-0005-0000-0000-000036E20000}"/>
    <cellStyle name="Output 2 2 3 10 2 3 2" xfId="58342" xr:uid="{00000000-0005-0000-0000-000037E20000}"/>
    <cellStyle name="Output 2 2 3 10 2 3 3" xfId="58343" xr:uid="{00000000-0005-0000-0000-000038E20000}"/>
    <cellStyle name="Output 2 2 3 10 2 3 4" xfId="58344" xr:uid="{00000000-0005-0000-0000-000039E20000}"/>
    <cellStyle name="Output 2 2 3 10 2 3 5" xfId="58345" xr:uid="{00000000-0005-0000-0000-00003AE20000}"/>
    <cellStyle name="Output 2 2 3 10 2 4" xfId="58346" xr:uid="{00000000-0005-0000-0000-00003BE20000}"/>
    <cellStyle name="Output 2 2 3 10 2 5" xfId="58347" xr:uid="{00000000-0005-0000-0000-00003CE20000}"/>
    <cellStyle name="Output 2 2 3 10 2 6" xfId="58348" xr:uid="{00000000-0005-0000-0000-00003DE20000}"/>
    <cellStyle name="Output 2 2 3 10 2 7" xfId="58349" xr:uid="{00000000-0005-0000-0000-00003EE20000}"/>
    <cellStyle name="Output 2 2 3 10 3" xfId="58350" xr:uid="{00000000-0005-0000-0000-00003FE20000}"/>
    <cellStyle name="Output 2 2 3 10 3 2" xfId="58351" xr:uid="{00000000-0005-0000-0000-000040E20000}"/>
    <cellStyle name="Output 2 2 3 10 3 3" xfId="58352" xr:uid="{00000000-0005-0000-0000-000041E20000}"/>
    <cellStyle name="Output 2 2 3 10 3 4" xfId="58353" xr:uid="{00000000-0005-0000-0000-000042E20000}"/>
    <cellStyle name="Output 2 2 3 10 3 5" xfId="58354" xr:uid="{00000000-0005-0000-0000-000043E20000}"/>
    <cellStyle name="Output 2 2 3 10 4" xfId="58355" xr:uid="{00000000-0005-0000-0000-000044E20000}"/>
    <cellStyle name="Output 2 2 3 10 4 2" xfId="58356" xr:uid="{00000000-0005-0000-0000-000045E20000}"/>
    <cellStyle name="Output 2 2 3 10 4 3" xfId="58357" xr:uid="{00000000-0005-0000-0000-000046E20000}"/>
    <cellStyle name="Output 2 2 3 10 4 4" xfId="58358" xr:uid="{00000000-0005-0000-0000-000047E20000}"/>
    <cellStyle name="Output 2 2 3 10 4 5" xfId="58359" xr:uid="{00000000-0005-0000-0000-000048E20000}"/>
    <cellStyle name="Output 2 2 3 10 5" xfId="58360" xr:uid="{00000000-0005-0000-0000-000049E20000}"/>
    <cellStyle name="Output 2 2 3 10 6" xfId="58361" xr:uid="{00000000-0005-0000-0000-00004AE20000}"/>
    <cellStyle name="Output 2 2 3 10 7" xfId="58362" xr:uid="{00000000-0005-0000-0000-00004BE20000}"/>
    <cellStyle name="Output 2 2 3 10 8" xfId="58363" xr:uid="{00000000-0005-0000-0000-00004CE20000}"/>
    <cellStyle name="Output 2 2 3 11" xfId="58364" xr:uid="{00000000-0005-0000-0000-00004DE20000}"/>
    <cellStyle name="Output 2 2 3 11 2" xfId="58365" xr:uid="{00000000-0005-0000-0000-00004EE20000}"/>
    <cellStyle name="Output 2 2 3 11 2 2" xfId="58366" xr:uid="{00000000-0005-0000-0000-00004FE20000}"/>
    <cellStyle name="Output 2 2 3 11 2 2 2" xfId="58367" xr:uid="{00000000-0005-0000-0000-000050E20000}"/>
    <cellStyle name="Output 2 2 3 11 2 2 3" xfId="58368" xr:uid="{00000000-0005-0000-0000-000051E20000}"/>
    <cellStyle name="Output 2 2 3 11 2 2 4" xfId="58369" xr:uid="{00000000-0005-0000-0000-000052E20000}"/>
    <cellStyle name="Output 2 2 3 11 2 2 5" xfId="58370" xr:uid="{00000000-0005-0000-0000-000053E20000}"/>
    <cellStyle name="Output 2 2 3 11 2 3" xfId="58371" xr:uid="{00000000-0005-0000-0000-000054E20000}"/>
    <cellStyle name="Output 2 2 3 11 2 3 2" xfId="58372" xr:uid="{00000000-0005-0000-0000-000055E20000}"/>
    <cellStyle name="Output 2 2 3 11 2 3 3" xfId="58373" xr:uid="{00000000-0005-0000-0000-000056E20000}"/>
    <cellStyle name="Output 2 2 3 11 2 3 4" xfId="58374" xr:uid="{00000000-0005-0000-0000-000057E20000}"/>
    <cellStyle name="Output 2 2 3 11 2 3 5" xfId="58375" xr:uid="{00000000-0005-0000-0000-000058E20000}"/>
    <cellStyle name="Output 2 2 3 11 2 4" xfId="58376" xr:uid="{00000000-0005-0000-0000-000059E20000}"/>
    <cellStyle name="Output 2 2 3 11 2 5" xfId="58377" xr:uid="{00000000-0005-0000-0000-00005AE20000}"/>
    <cellStyle name="Output 2 2 3 11 2 6" xfId="58378" xr:uid="{00000000-0005-0000-0000-00005BE20000}"/>
    <cellStyle name="Output 2 2 3 11 2 7" xfId="58379" xr:uid="{00000000-0005-0000-0000-00005CE20000}"/>
    <cellStyle name="Output 2 2 3 11 3" xfId="58380" xr:uid="{00000000-0005-0000-0000-00005DE20000}"/>
    <cellStyle name="Output 2 2 3 11 3 2" xfId="58381" xr:uid="{00000000-0005-0000-0000-00005EE20000}"/>
    <cellStyle name="Output 2 2 3 11 3 3" xfId="58382" xr:uid="{00000000-0005-0000-0000-00005FE20000}"/>
    <cellStyle name="Output 2 2 3 11 3 4" xfId="58383" xr:uid="{00000000-0005-0000-0000-000060E20000}"/>
    <cellStyle name="Output 2 2 3 11 3 5" xfId="58384" xr:uid="{00000000-0005-0000-0000-000061E20000}"/>
    <cellStyle name="Output 2 2 3 11 4" xfId="58385" xr:uid="{00000000-0005-0000-0000-000062E20000}"/>
    <cellStyle name="Output 2 2 3 11 4 2" xfId="58386" xr:uid="{00000000-0005-0000-0000-000063E20000}"/>
    <cellStyle name="Output 2 2 3 11 4 3" xfId="58387" xr:uid="{00000000-0005-0000-0000-000064E20000}"/>
    <cellStyle name="Output 2 2 3 11 4 4" xfId="58388" xr:uid="{00000000-0005-0000-0000-000065E20000}"/>
    <cellStyle name="Output 2 2 3 11 4 5" xfId="58389" xr:uid="{00000000-0005-0000-0000-000066E20000}"/>
    <cellStyle name="Output 2 2 3 11 5" xfId="58390" xr:uid="{00000000-0005-0000-0000-000067E20000}"/>
    <cellStyle name="Output 2 2 3 11 6" xfId="58391" xr:uid="{00000000-0005-0000-0000-000068E20000}"/>
    <cellStyle name="Output 2 2 3 11 7" xfId="58392" xr:uid="{00000000-0005-0000-0000-000069E20000}"/>
    <cellStyle name="Output 2 2 3 11 8" xfId="58393" xr:uid="{00000000-0005-0000-0000-00006AE20000}"/>
    <cellStyle name="Output 2 2 3 12" xfId="58394" xr:uid="{00000000-0005-0000-0000-00006BE20000}"/>
    <cellStyle name="Output 2 2 3 12 2" xfId="58395" xr:uid="{00000000-0005-0000-0000-00006CE20000}"/>
    <cellStyle name="Output 2 2 3 12 2 2" xfId="58396" xr:uid="{00000000-0005-0000-0000-00006DE20000}"/>
    <cellStyle name="Output 2 2 3 12 2 2 2" xfId="58397" xr:uid="{00000000-0005-0000-0000-00006EE20000}"/>
    <cellStyle name="Output 2 2 3 12 2 2 3" xfId="58398" xr:uid="{00000000-0005-0000-0000-00006FE20000}"/>
    <cellStyle name="Output 2 2 3 12 2 2 4" xfId="58399" xr:uid="{00000000-0005-0000-0000-000070E20000}"/>
    <cellStyle name="Output 2 2 3 12 2 2 5" xfId="58400" xr:uid="{00000000-0005-0000-0000-000071E20000}"/>
    <cellStyle name="Output 2 2 3 12 2 3" xfId="58401" xr:uid="{00000000-0005-0000-0000-000072E20000}"/>
    <cellStyle name="Output 2 2 3 12 2 3 2" xfId="58402" xr:uid="{00000000-0005-0000-0000-000073E20000}"/>
    <cellStyle name="Output 2 2 3 12 2 3 3" xfId="58403" xr:uid="{00000000-0005-0000-0000-000074E20000}"/>
    <cellStyle name="Output 2 2 3 12 2 3 4" xfId="58404" xr:uid="{00000000-0005-0000-0000-000075E20000}"/>
    <cellStyle name="Output 2 2 3 12 2 3 5" xfId="58405" xr:uid="{00000000-0005-0000-0000-000076E20000}"/>
    <cellStyle name="Output 2 2 3 12 2 4" xfId="58406" xr:uid="{00000000-0005-0000-0000-000077E20000}"/>
    <cellStyle name="Output 2 2 3 12 2 5" xfId="58407" xr:uid="{00000000-0005-0000-0000-000078E20000}"/>
    <cellStyle name="Output 2 2 3 12 2 6" xfId="58408" xr:uid="{00000000-0005-0000-0000-000079E20000}"/>
    <cellStyle name="Output 2 2 3 12 2 7" xfId="58409" xr:uid="{00000000-0005-0000-0000-00007AE20000}"/>
    <cellStyle name="Output 2 2 3 12 3" xfId="58410" xr:uid="{00000000-0005-0000-0000-00007BE20000}"/>
    <cellStyle name="Output 2 2 3 12 3 2" xfId="58411" xr:uid="{00000000-0005-0000-0000-00007CE20000}"/>
    <cellStyle name="Output 2 2 3 12 3 3" xfId="58412" xr:uid="{00000000-0005-0000-0000-00007DE20000}"/>
    <cellStyle name="Output 2 2 3 12 3 4" xfId="58413" xr:uid="{00000000-0005-0000-0000-00007EE20000}"/>
    <cellStyle name="Output 2 2 3 12 3 5" xfId="58414" xr:uid="{00000000-0005-0000-0000-00007FE20000}"/>
    <cellStyle name="Output 2 2 3 12 4" xfId="58415" xr:uid="{00000000-0005-0000-0000-000080E20000}"/>
    <cellStyle name="Output 2 2 3 12 4 2" xfId="58416" xr:uid="{00000000-0005-0000-0000-000081E20000}"/>
    <cellStyle name="Output 2 2 3 12 4 3" xfId="58417" xr:uid="{00000000-0005-0000-0000-000082E20000}"/>
    <cellStyle name="Output 2 2 3 12 4 4" xfId="58418" xr:uid="{00000000-0005-0000-0000-000083E20000}"/>
    <cellStyle name="Output 2 2 3 12 4 5" xfId="58419" xr:uid="{00000000-0005-0000-0000-000084E20000}"/>
    <cellStyle name="Output 2 2 3 12 5" xfId="58420" xr:uid="{00000000-0005-0000-0000-000085E20000}"/>
    <cellStyle name="Output 2 2 3 12 6" xfId="58421" xr:uid="{00000000-0005-0000-0000-000086E20000}"/>
    <cellStyle name="Output 2 2 3 12 7" xfId="58422" xr:uid="{00000000-0005-0000-0000-000087E20000}"/>
    <cellStyle name="Output 2 2 3 12 8" xfId="58423" xr:uid="{00000000-0005-0000-0000-000088E20000}"/>
    <cellStyle name="Output 2 2 3 13" xfId="58424" xr:uid="{00000000-0005-0000-0000-000089E20000}"/>
    <cellStyle name="Output 2 2 3 13 2" xfId="58425" xr:uid="{00000000-0005-0000-0000-00008AE20000}"/>
    <cellStyle name="Output 2 2 3 13 2 2" xfId="58426" xr:uid="{00000000-0005-0000-0000-00008BE20000}"/>
    <cellStyle name="Output 2 2 3 13 2 2 2" xfId="58427" xr:uid="{00000000-0005-0000-0000-00008CE20000}"/>
    <cellStyle name="Output 2 2 3 13 2 2 3" xfId="58428" xr:uid="{00000000-0005-0000-0000-00008DE20000}"/>
    <cellStyle name="Output 2 2 3 13 2 2 4" xfId="58429" xr:uid="{00000000-0005-0000-0000-00008EE20000}"/>
    <cellStyle name="Output 2 2 3 13 2 2 5" xfId="58430" xr:uid="{00000000-0005-0000-0000-00008FE20000}"/>
    <cellStyle name="Output 2 2 3 13 2 3" xfId="58431" xr:uid="{00000000-0005-0000-0000-000090E20000}"/>
    <cellStyle name="Output 2 2 3 13 2 3 2" xfId="58432" xr:uid="{00000000-0005-0000-0000-000091E20000}"/>
    <cellStyle name="Output 2 2 3 13 2 3 3" xfId="58433" xr:uid="{00000000-0005-0000-0000-000092E20000}"/>
    <cellStyle name="Output 2 2 3 13 2 3 4" xfId="58434" xr:uid="{00000000-0005-0000-0000-000093E20000}"/>
    <cellStyle name="Output 2 2 3 13 2 3 5" xfId="58435" xr:uid="{00000000-0005-0000-0000-000094E20000}"/>
    <cellStyle name="Output 2 2 3 13 2 4" xfId="58436" xr:uid="{00000000-0005-0000-0000-000095E20000}"/>
    <cellStyle name="Output 2 2 3 13 2 5" xfId="58437" xr:uid="{00000000-0005-0000-0000-000096E20000}"/>
    <cellStyle name="Output 2 2 3 13 2 6" xfId="58438" xr:uid="{00000000-0005-0000-0000-000097E20000}"/>
    <cellStyle name="Output 2 2 3 13 2 7" xfId="58439" xr:uid="{00000000-0005-0000-0000-000098E20000}"/>
    <cellStyle name="Output 2 2 3 13 3" xfId="58440" xr:uid="{00000000-0005-0000-0000-000099E20000}"/>
    <cellStyle name="Output 2 2 3 13 3 2" xfId="58441" xr:uid="{00000000-0005-0000-0000-00009AE20000}"/>
    <cellStyle name="Output 2 2 3 13 3 3" xfId="58442" xr:uid="{00000000-0005-0000-0000-00009BE20000}"/>
    <cellStyle name="Output 2 2 3 13 3 4" xfId="58443" xr:uid="{00000000-0005-0000-0000-00009CE20000}"/>
    <cellStyle name="Output 2 2 3 13 3 5" xfId="58444" xr:uid="{00000000-0005-0000-0000-00009DE20000}"/>
    <cellStyle name="Output 2 2 3 13 4" xfId="58445" xr:uid="{00000000-0005-0000-0000-00009EE20000}"/>
    <cellStyle name="Output 2 2 3 13 4 2" xfId="58446" xr:uid="{00000000-0005-0000-0000-00009FE20000}"/>
    <cellStyle name="Output 2 2 3 13 4 3" xfId="58447" xr:uid="{00000000-0005-0000-0000-0000A0E20000}"/>
    <cellStyle name="Output 2 2 3 13 4 4" xfId="58448" xr:uid="{00000000-0005-0000-0000-0000A1E20000}"/>
    <cellStyle name="Output 2 2 3 13 4 5" xfId="58449" xr:uid="{00000000-0005-0000-0000-0000A2E20000}"/>
    <cellStyle name="Output 2 2 3 13 5" xfId="58450" xr:uid="{00000000-0005-0000-0000-0000A3E20000}"/>
    <cellStyle name="Output 2 2 3 13 6" xfId="58451" xr:uid="{00000000-0005-0000-0000-0000A4E20000}"/>
    <cellStyle name="Output 2 2 3 13 7" xfId="58452" xr:uid="{00000000-0005-0000-0000-0000A5E20000}"/>
    <cellStyle name="Output 2 2 3 13 8" xfId="58453" xr:uid="{00000000-0005-0000-0000-0000A6E20000}"/>
    <cellStyle name="Output 2 2 3 14" xfId="58454" xr:uid="{00000000-0005-0000-0000-0000A7E20000}"/>
    <cellStyle name="Output 2 2 3 14 2" xfId="58455" xr:uid="{00000000-0005-0000-0000-0000A8E20000}"/>
    <cellStyle name="Output 2 2 3 14 2 2" xfId="58456" xr:uid="{00000000-0005-0000-0000-0000A9E20000}"/>
    <cellStyle name="Output 2 2 3 14 2 2 2" xfId="58457" xr:uid="{00000000-0005-0000-0000-0000AAE20000}"/>
    <cellStyle name="Output 2 2 3 14 2 2 3" xfId="58458" xr:uid="{00000000-0005-0000-0000-0000ABE20000}"/>
    <cellStyle name="Output 2 2 3 14 2 2 4" xfId="58459" xr:uid="{00000000-0005-0000-0000-0000ACE20000}"/>
    <cellStyle name="Output 2 2 3 14 2 2 5" xfId="58460" xr:uid="{00000000-0005-0000-0000-0000ADE20000}"/>
    <cellStyle name="Output 2 2 3 14 2 3" xfId="58461" xr:uid="{00000000-0005-0000-0000-0000AEE20000}"/>
    <cellStyle name="Output 2 2 3 14 2 3 2" xfId="58462" xr:uid="{00000000-0005-0000-0000-0000AFE20000}"/>
    <cellStyle name="Output 2 2 3 14 2 3 3" xfId="58463" xr:uid="{00000000-0005-0000-0000-0000B0E20000}"/>
    <cellStyle name="Output 2 2 3 14 2 3 4" xfId="58464" xr:uid="{00000000-0005-0000-0000-0000B1E20000}"/>
    <cellStyle name="Output 2 2 3 14 2 3 5" xfId="58465" xr:uid="{00000000-0005-0000-0000-0000B2E20000}"/>
    <cellStyle name="Output 2 2 3 14 2 4" xfId="58466" xr:uid="{00000000-0005-0000-0000-0000B3E20000}"/>
    <cellStyle name="Output 2 2 3 14 2 5" xfId="58467" xr:uid="{00000000-0005-0000-0000-0000B4E20000}"/>
    <cellStyle name="Output 2 2 3 14 2 6" xfId="58468" xr:uid="{00000000-0005-0000-0000-0000B5E20000}"/>
    <cellStyle name="Output 2 2 3 14 2 7" xfId="58469" xr:uid="{00000000-0005-0000-0000-0000B6E20000}"/>
    <cellStyle name="Output 2 2 3 14 3" xfId="58470" xr:uid="{00000000-0005-0000-0000-0000B7E20000}"/>
    <cellStyle name="Output 2 2 3 14 3 2" xfId="58471" xr:uid="{00000000-0005-0000-0000-0000B8E20000}"/>
    <cellStyle name="Output 2 2 3 14 3 3" xfId="58472" xr:uid="{00000000-0005-0000-0000-0000B9E20000}"/>
    <cellStyle name="Output 2 2 3 14 3 4" xfId="58473" xr:uid="{00000000-0005-0000-0000-0000BAE20000}"/>
    <cellStyle name="Output 2 2 3 14 3 5" xfId="58474" xr:uid="{00000000-0005-0000-0000-0000BBE20000}"/>
    <cellStyle name="Output 2 2 3 14 4" xfId="58475" xr:uid="{00000000-0005-0000-0000-0000BCE20000}"/>
    <cellStyle name="Output 2 2 3 14 4 2" xfId="58476" xr:uid="{00000000-0005-0000-0000-0000BDE20000}"/>
    <cellStyle name="Output 2 2 3 14 4 3" xfId="58477" xr:uid="{00000000-0005-0000-0000-0000BEE20000}"/>
    <cellStyle name="Output 2 2 3 14 4 4" xfId="58478" xr:uid="{00000000-0005-0000-0000-0000BFE20000}"/>
    <cellStyle name="Output 2 2 3 14 4 5" xfId="58479" xr:uid="{00000000-0005-0000-0000-0000C0E20000}"/>
    <cellStyle name="Output 2 2 3 14 5" xfId="58480" xr:uid="{00000000-0005-0000-0000-0000C1E20000}"/>
    <cellStyle name="Output 2 2 3 14 6" xfId="58481" xr:uid="{00000000-0005-0000-0000-0000C2E20000}"/>
    <cellStyle name="Output 2 2 3 14 7" xfId="58482" xr:uid="{00000000-0005-0000-0000-0000C3E20000}"/>
    <cellStyle name="Output 2 2 3 14 8" xfId="58483" xr:uid="{00000000-0005-0000-0000-0000C4E20000}"/>
    <cellStyle name="Output 2 2 3 15" xfId="58484" xr:uid="{00000000-0005-0000-0000-0000C5E20000}"/>
    <cellStyle name="Output 2 2 3 15 2" xfId="58485" xr:uid="{00000000-0005-0000-0000-0000C6E20000}"/>
    <cellStyle name="Output 2 2 3 15 2 2" xfId="58486" xr:uid="{00000000-0005-0000-0000-0000C7E20000}"/>
    <cellStyle name="Output 2 2 3 15 2 3" xfId="58487" xr:uid="{00000000-0005-0000-0000-0000C8E20000}"/>
    <cellStyle name="Output 2 2 3 15 2 4" xfId="58488" xr:uid="{00000000-0005-0000-0000-0000C9E20000}"/>
    <cellStyle name="Output 2 2 3 15 2 5" xfId="58489" xr:uid="{00000000-0005-0000-0000-0000CAE20000}"/>
    <cellStyle name="Output 2 2 3 15 3" xfId="58490" xr:uid="{00000000-0005-0000-0000-0000CBE20000}"/>
    <cellStyle name="Output 2 2 3 15 3 2" xfId="58491" xr:uid="{00000000-0005-0000-0000-0000CCE20000}"/>
    <cellStyle name="Output 2 2 3 15 3 3" xfId="58492" xr:uid="{00000000-0005-0000-0000-0000CDE20000}"/>
    <cellStyle name="Output 2 2 3 15 3 4" xfId="58493" xr:uid="{00000000-0005-0000-0000-0000CEE20000}"/>
    <cellStyle name="Output 2 2 3 15 3 5" xfId="58494" xr:uid="{00000000-0005-0000-0000-0000CFE20000}"/>
    <cellStyle name="Output 2 2 3 15 4" xfId="58495" xr:uid="{00000000-0005-0000-0000-0000D0E20000}"/>
    <cellStyle name="Output 2 2 3 15 5" xfId="58496" xr:uid="{00000000-0005-0000-0000-0000D1E20000}"/>
    <cellStyle name="Output 2 2 3 15 6" xfId="58497" xr:uid="{00000000-0005-0000-0000-0000D2E20000}"/>
    <cellStyle name="Output 2 2 3 15 7" xfId="58498" xr:uid="{00000000-0005-0000-0000-0000D3E20000}"/>
    <cellStyle name="Output 2 2 3 16" xfId="58499" xr:uid="{00000000-0005-0000-0000-0000D4E20000}"/>
    <cellStyle name="Output 2 2 3 16 2" xfId="58500" xr:uid="{00000000-0005-0000-0000-0000D5E20000}"/>
    <cellStyle name="Output 2 2 3 16 3" xfId="58501" xr:uid="{00000000-0005-0000-0000-0000D6E20000}"/>
    <cellStyle name="Output 2 2 3 16 4" xfId="58502" xr:uid="{00000000-0005-0000-0000-0000D7E20000}"/>
    <cellStyle name="Output 2 2 3 16 5" xfId="58503" xr:uid="{00000000-0005-0000-0000-0000D8E20000}"/>
    <cellStyle name="Output 2 2 3 17" xfId="58504" xr:uid="{00000000-0005-0000-0000-0000D9E20000}"/>
    <cellStyle name="Output 2 2 3 17 2" xfId="58505" xr:uid="{00000000-0005-0000-0000-0000DAE20000}"/>
    <cellStyle name="Output 2 2 3 17 3" xfId="58506" xr:uid="{00000000-0005-0000-0000-0000DBE20000}"/>
    <cellStyle name="Output 2 2 3 17 4" xfId="58507" xr:uid="{00000000-0005-0000-0000-0000DCE20000}"/>
    <cellStyle name="Output 2 2 3 17 5" xfId="58508" xr:uid="{00000000-0005-0000-0000-0000DDE20000}"/>
    <cellStyle name="Output 2 2 3 18" xfId="58509" xr:uid="{00000000-0005-0000-0000-0000DEE20000}"/>
    <cellStyle name="Output 2 2 3 19" xfId="58510" xr:uid="{00000000-0005-0000-0000-0000DFE20000}"/>
    <cellStyle name="Output 2 2 3 2" xfId="1840" xr:uid="{00000000-0005-0000-0000-0000E0E20000}"/>
    <cellStyle name="Output 2 2 3 2 2" xfId="1841" xr:uid="{00000000-0005-0000-0000-0000E1E20000}"/>
    <cellStyle name="Output 2 2 3 2 2 2" xfId="58511" xr:uid="{00000000-0005-0000-0000-0000E2E20000}"/>
    <cellStyle name="Output 2 2 3 2 2 2 2" xfId="58512" xr:uid="{00000000-0005-0000-0000-0000E3E20000}"/>
    <cellStyle name="Output 2 2 3 2 2 2 3" xfId="58513" xr:uid="{00000000-0005-0000-0000-0000E4E20000}"/>
    <cellStyle name="Output 2 2 3 2 2 2 4" xfId="58514" xr:uid="{00000000-0005-0000-0000-0000E5E20000}"/>
    <cellStyle name="Output 2 2 3 2 2 2 5" xfId="58515" xr:uid="{00000000-0005-0000-0000-0000E6E20000}"/>
    <cellStyle name="Output 2 2 3 2 2 3" xfId="58516" xr:uid="{00000000-0005-0000-0000-0000E7E20000}"/>
    <cellStyle name="Output 2 2 3 2 2 3 2" xfId="58517" xr:uid="{00000000-0005-0000-0000-0000E8E20000}"/>
    <cellStyle name="Output 2 2 3 2 2 3 3" xfId="58518" xr:uid="{00000000-0005-0000-0000-0000E9E20000}"/>
    <cellStyle name="Output 2 2 3 2 2 3 4" xfId="58519" xr:uid="{00000000-0005-0000-0000-0000EAE20000}"/>
    <cellStyle name="Output 2 2 3 2 2 3 5" xfId="58520" xr:uid="{00000000-0005-0000-0000-0000EBE20000}"/>
    <cellStyle name="Output 2 2 3 2 2 4" xfId="58521" xr:uid="{00000000-0005-0000-0000-0000ECE20000}"/>
    <cellStyle name="Output 2 2 3 2 2 5" xfId="58522" xr:uid="{00000000-0005-0000-0000-0000EDE20000}"/>
    <cellStyle name="Output 2 2 3 2 2 6" xfId="58523" xr:uid="{00000000-0005-0000-0000-0000EEE20000}"/>
    <cellStyle name="Output 2 2 3 2 2 7" xfId="58524" xr:uid="{00000000-0005-0000-0000-0000EFE20000}"/>
    <cellStyle name="Output 2 2 3 2 3" xfId="58525" xr:uid="{00000000-0005-0000-0000-0000F0E20000}"/>
    <cellStyle name="Output 2 2 3 2 3 2" xfId="58526" xr:uid="{00000000-0005-0000-0000-0000F1E20000}"/>
    <cellStyle name="Output 2 2 3 2 3 3" xfId="58527" xr:uid="{00000000-0005-0000-0000-0000F2E20000}"/>
    <cellStyle name="Output 2 2 3 2 3 4" xfId="58528" xr:uid="{00000000-0005-0000-0000-0000F3E20000}"/>
    <cellStyle name="Output 2 2 3 2 3 5" xfId="58529" xr:uid="{00000000-0005-0000-0000-0000F4E20000}"/>
    <cellStyle name="Output 2 2 3 2 4" xfId="58530" xr:uid="{00000000-0005-0000-0000-0000F5E20000}"/>
    <cellStyle name="Output 2 2 3 2 4 2" xfId="58531" xr:uid="{00000000-0005-0000-0000-0000F6E20000}"/>
    <cellStyle name="Output 2 2 3 2 4 3" xfId="58532" xr:uid="{00000000-0005-0000-0000-0000F7E20000}"/>
    <cellStyle name="Output 2 2 3 2 4 4" xfId="58533" xr:uid="{00000000-0005-0000-0000-0000F8E20000}"/>
    <cellStyle name="Output 2 2 3 2 4 5" xfId="58534" xr:uid="{00000000-0005-0000-0000-0000F9E20000}"/>
    <cellStyle name="Output 2 2 3 2 5" xfId="58535" xr:uid="{00000000-0005-0000-0000-0000FAE20000}"/>
    <cellStyle name="Output 2 2 3 2 6" xfId="58536" xr:uid="{00000000-0005-0000-0000-0000FBE20000}"/>
    <cellStyle name="Output 2 2 3 2 7" xfId="58537" xr:uid="{00000000-0005-0000-0000-0000FCE20000}"/>
    <cellStyle name="Output 2 2 3 2 8" xfId="58538" xr:uid="{00000000-0005-0000-0000-0000FDE20000}"/>
    <cellStyle name="Output 2 2 3 20" xfId="58539" xr:uid="{00000000-0005-0000-0000-0000FEE20000}"/>
    <cellStyle name="Output 2 2 3 21" xfId="58540" xr:uid="{00000000-0005-0000-0000-0000FFE20000}"/>
    <cellStyle name="Output 2 2 3 3" xfId="1842" xr:uid="{00000000-0005-0000-0000-000000E30000}"/>
    <cellStyle name="Output 2 2 3 3 2" xfId="1843" xr:uid="{00000000-0005-0000-0000-000001E30000}"/>
    <cellStyle name="Output 2 2 3 3 2 2" xfId="58541" xr:uid="{00000000-0005-0000-0000-000002E30000}"/>
    <cellStyle name="Output 2 2 3 3 2 2 2" xfId="58542" xr:uid="{00000000-0005-0000-0000-000003E30000}"/>
    <cellStyle name="Output 2 2 3 3 2 2 3" xfId="58543" xr:uid="{00000000-0005-0000-0000-000004E30000}"/>
    <cellStyle name="Output 2 2 3 3 2 2 4" xfId="58544" xr:uid="{00000000-0005-0000-0000-000005E30000}"/>
    <cellStyle name="Output 2 2 3 3 2 2 5" xfId="58545" xr:uid="{00000000-0005-0000-0000-000006E30000}"/>
    <cellStyle name="Output 2 2 3 3 2 3" xfId="58546" xr:uid="{00000000-0005-0000-0000-000007E30000}"/>
    <cellStyle name="Output 2 2 3 3 2 3 2" xfId="58547" xr:uid="{00000000-0005-0000-0000-000008E30000}"/>
    <cellStyle name="Output 2 2 3 3 2 3 3" xfId="58548" xr:uid="{00000000-0005-0000-0000-000009E30000}"/>
    <cellStyle name="Output 2 2 3 3 2 3 4" xfId="58549" xr:uid="{00000000-0005-0000-0000-00000AE30000}"/>
    <cellStyle name="Output 2 2 3 3 2 3 5" xfId="58550" xr:uid="{00000000-0005-0000-0000-00000BE30000}"/>
    <cellStyle name="Output 2 2 3 3 2 4" xfId="58551" xr:uid="{00000000-0005-0000-0000-00000CE30000}"/>
    <cellStyle name="Output 2 2 3 3 2 5" xfId="58552" xr:uid="{00000000-0005-0000-0000-00000DE30000}"/>
    <cellStyle name="Output 2 2 3 3 2 6" xfId="58553" xr:uid="{00000000-0005-0000-0000-00000EE30000}"/>
    <cellStyle name="Output 2 2 3 3 2 7" xfId="58554" xr:uid="{00000000-0005-0000-0000-00000FE30000}"/>
    <cellStyle name="Output 2 2 3 3 3" xfId="58555" xr:uid="{00000000-0005-0000-0000-000010E30000}"/>
    <cellStyle name="Output 2 2 3 3 3 2" xfId="58556" xr:uid="{00000000-0005-0000-0000-000011E30000}"/>
    <cellStyle name="Output 2 2 3 3 3 3" xfId="58557" xr:uid="{00000000-0005-0000-0000-000012E30000}"/>
    <cellStyle name="Output 2 2 3 3 3 4" xfId="58558" xr:uid="{00000000-0005-0000-0000-000013E30000}"/>
    <cellStyle name="Output 2 2 3 3 3 5" xfId="58559" xr:uid="{00000000-0005-0000-0000-000014E30000}"/>
    <cellStyle name="Output 2 2 3 3 4" xfId="58560" xr:uid="{00000000-0005-0000-0000-000015E30000}"/>
    <cellStyle name="Output 2 2 3 3 4 2" xfId="58561" xr:uid="{00000000-0005-0000-0000-000016E30000}"/>
    <cellStyle name="Output 2 2 3 3 4 3" xfId="58562" xr:uid="{00000000-0005-0000-0000-000017E30000}"/>
    <cellStyle name="Output 2 2 3 3 4 4" xfId="58563" xr:uid="{00000000-0005-0000-0000-000018E30000}"/>
    <cellStyle name="Output 2 2 3 3 4 5" xfId="58564" xr:uid="{00000000-0005-0000-0000-000019E30000}"/>
    <cellStyle name="Output 2 2 3 3 5" xfId="58565" xr:uid="{00000000-0005-0000-0000-00001AE30000}"/>
    <cellStyle name="Output 2 2 3 3 6" xfId="58566" xr:uid="{00000000-0005-0000-0000-00001BE30000}"/>
    <cellStyle name="Output 2 2 3 3 7" xfId="58567" xr:uid="{00000000-0005-0000-0000-00001CE30000}"/>
    <cellStyle name="Output 2 2 3 3 8" xfId="58568" xr:uid="{00000000-0005-0000-0000-00001DE30000}"/>
    <cellStyle name="Output 2 2 3 4" xfId="1844" xr:uid="{00000000-0005-0000-0000-00001EE30000}"/>
    <cellStyle name="Output 2 2 3 4 2" xfId="1845" xr:uid="{00000000-0005-0000-0000-00001FE30000}"/>
    <cellStyle name="Output 2 2 3 4 2 2" xfId="58569" xr:uid="{00000000-0005-0000-0000-000020E30000}"/>
    <cellStyle name="Output 2 2 3 4 2 2 2" xfId="58570" xr:uid="{00000000-0005-0000-0000-000021E30000}"/>
    <cellStyle name="Output 2 2 3 4 2 2 3" xfId="58571" xr:uid="{00000000-0005-0000-0000-000022E30000}"/>
    <cellStyle name="Output 2 2 3 4 2 2 4" xfId="58572" xr:uid="{00000000-0005-0000-0000-000023E30000}"/>
    <cellStyle name="Output 2 2 3 4 2 2 5" xfId="58573" xr:uid="{00000000-0005-0000-0000-000024E30000}"/>
    <cellStyle name="Output 2 2 3 4 2 3" xfId="58574" xr:uid="{00000000-0005-0000-0000-000025E30000}"/>
    <cellStyle name="Output 2 2 3 4 2 3 2" xfId="58575" xr:uid="{00000000-0005-0000-0000-000026E30000}"/>
    <cellStyle name="Output 2 2 3 4 2 3 3" xfId="58576" xr:uid="{00000000-0005-0000-0000-000027E30000}"/>
    <cellStyle name="Output 2 2 3 4 2 3 4" xfId="58577" xr:uid="{00000000-0005-0000-0000-000028E30000}"/>
    <cellStyle name="Output 2 2 3 4 2 3 5" xfId="58578" xr:uid="{00000000-0005-0000-0000-000029E30000}"/>
    <cellStyle name="Output 2 2 3 4 2 4" xfId="58579" xr:uid="{00000000-0005-0000-0000-00002AE30000}"/>
    <cellStyle name="Output 2 2 3 4 2 5" xfId="58580" xr:uid="{00000000-0005-0000-0000-00002BE30000}"/>
    <cellStyle name="Output 2 2 3 4 2 6" xfId="58581" xr:uid="{00000000-0005-0000-0000-00002CE30000}"/>
    <cellStyle name="Output 2 2 3 4 2 7" xfId="58582" xr:uid="{00000000-0005-0000-0000-00002DE30000}"/>
    <cellStyle name="Output 2 2 3 4 3" xfId="58583" xr:uid="{00000000-0005-0000-0000-00002EE30000}"/>
    <cellStyle name="Output 2 2 3 4 3 2" xfId="58584" xr:uid="{00000000-0005-0000-0000-00002FE30000}"/>
    <cellStyle name="Output 2 2 3 4 3 3" xfId="58585" xr:uid="{00000000-0005-0000-0000-000030E30000}"/>
    <cellStyle name="Output 2 2 3 4 3 4" xfId="58586" xr:uid="{00000000-0005-0000-0000-000031E30000}"/>
    <cellStyle name="Output 2 2 3 4 3 5" xfId="58587" xr:uid="{00000000-0005-0000-0000-000032E30000}"/>
    <cellStyle name="Output 2 2 3 4 4" xfId="58588" xr:uid="{00000000-0005-0000-0000-000033E30000}"/>
    <cellStyle name="Output 2 2 3 4 4 2" xfId="58589" xr:uid="{00000000-0005-0000-0000-000034E30000}"/>
    <cellStyle name="Output 2 2 3 4 4 3" xfId="58590" xr:uid="{00000000-0005-0000-0000-000035E30000}"/>
    <cellStyle name="Output 2 2 3 4 4 4" xfId="58591" xr:uid="{00000000-0005-0000-0000-000036E30000}"/>
    <cellStyle name="Output 2 2 3 4 4 5" xfId="58592" xr:uid="{00000000-0005-0000-0000-000037E30000}"/>
    <cellStyle name="Output 2 2 3 4 5" xfId="58593" xr:uid="{00000000-0005-0000-0000-000038E30000}"/>
    <cellStyle name="Output 2 2 3 4 6" xfId="58594" xr:uid="{00000000-0005-0000-0000-000039E30000}"/>
    <cellStyle name="Output 2 2 3 4 7" xfId="58595" xr:uid="{00000000-0005-0000-0000-00003AE30000}"/>
    <cellStyle name="Output 2 2 3 4 8" xfId="58596" xr:uid="{00000000-0005-0000-0000-00003BE30000}"/>
    <cellStyle name="Output 2 2 3 5" xfId="1846" xr:uid="{00000000-0005-0000-0000-00003CE30000}"/>
    <cellStyle name="Output 2 2 3 5 2" xfId="58597" xr:uid="{00000000-0005-0000-0000-00003DE30000}"/>
    <cellStyle name="Output 2 2 3 5 2 2" xfId="58598" xr:uid="{00000000-0005-0000-0000-00003EE30000}"/>
    <cellStyle name="Output 2 2 3 5 2 2 2" xfId="58599" xr:uid="{00000000-0005-0000-0000-00003FE30000}"/>
    <cellStyle name="Output 2 2 3 5 2 2 3" xfId="58600" xr:uid="{00000000-0005-0000-0000-000040E30000}"/>
    <cellStyle name="Output 2 2 3 5 2 2 4" xfId="58601" xr:uid="{00000000-0005-0000-0000-000041E30000}"/>
    <cellStyle name="Output 2 2 3 5 2 2 5" xfId="58602" xr:uid="{00000000-0005-0000-0000-000042E30000}"/>
    <cellStyle name="Output 2 2 3 5 2 3" xfId="58603" xr:uid="{00000000-0005-0000-0000-000043E30000}"/>
    <cellStyle name="Output 2 2 3 5 2 3 2" xfId="58604" xr:uid="{00000000-0005-0000-0000-000044E30000}"/>
    <cellStyle name="Output 2 2 3 5 2 3 3" xfId="58605" xr:uid="{00000000-0005-0000-0000-000045E30000}"/>
    <cellStyle name="Output 2 2 3 5 2 3 4" xfId="58606" xr:uid="{00000000-0005-0000-0000-000046E30000}"/>
    <cellStyle name="Output 2 2 3 5 2 3 5" xfId="58607" xr:uid="{00000000-0005-0000-0000-000047E30000}"/>
    <cellStyle name="Output 2 2 3 5 2 4" xfId="58608" xr:uid="{00000000-0005-0000-0000-000048E30000}"/>
    <cellStyle name="Output 2 2 3 5 2 5" xfId="58609" xr:uid="{00000000-0005-0000-0000-000049E30000}"/>
    <cellStyle name="Output 2 2 3 5 2 6" xfId="58610" xr:uid="{00000000-0005-0000-0000-00004AE30000}"/>
    <cellStyle name="Output 2 2 3 5 2 7" xfId="58611" xr:uid="{00000000-0005-0000-0000-00004BE30000}"/>
    <cellStyle name="Output 2 2 3 5 3" xfId="58612" xr:uid="{00000000-0005-0000-0000-00004CE30000}"/>
    <cellStyle name="Output 2 2 3 5 3 2" xfId="58613" xr:uid="{00000000-0005-0000-0000-00004DE30000}"/>
    <cellStyle name="Output 2 2 3 5 3 3" xfId="58614" xr:uid="{00000000-0005-0000-0000-00004EE30000}"/>
    <cellStyle name="Output 2 2 3 5 3 4" xfId="58615" xr:uid="{00000000-0005-0000-0000-00004FE30000}"/>
    <cellStyle name="Output 2 2 3 5 3 5" xfId="58616" xr:uid="{00000000-0005-0000-0000-000050E30000}"/>
    <cellStyle name="Output 2 2 3 5 4" xfId="58617" xr:uid="{00000000-0005-0000-0000-000051E30000}"/>
    <cellStyle name="Output 2 2 3 5 4 2" xfId="58618" xr:uid="{00000000-0005-0000-0000-000052E30000}"/>
    <cellStyle name="Output 2 2 3 5 4 3" xfId="58619" xr:uid="{00000000-0005-0000-0000-000053E30000}"/>
    <cellStyle name="Output 2 2 3 5 4 4" xfId="58620" xr:uid="{00000000-0005-0000-0000-000054E30000}"/>
    <cellStyle name="Output 2 2 3 5 4 5" xfId="58621" xr:uid="{00000000-0005-0000-0000-000055E30000}"/>
    <cellStyle name="Output 2 2 3 5 5" xfId="58622" xr:uid="{00000000-0005-0000-0000-000056E30000}"/>
    <cellStyle name="Output 2 2 3 5 6" xfId="58623" xr:uid="{00000000-0005-0000-0000-000057E30000}"/>
    <cellStyle name="Output 2 2 3 5 7" xfId="58624" xr:uid="{00000000-0005-0000-0000-000058E30000}"/>
    <cellStyle name="Output 2 2 3 5 8" xfId="58625" xr:uid="{00000000-0005-0000-0000-000059E30000}"/>
    <cellStyle name="Output 2 2 3 6" xfId="58626" xr:uid="{00000000-0005-0000-0000-00005AE30000}"/>
    <cellStyle name="Output 2 2 3 6 2" xfId="58627" xr:uid="{00000000-0005-0000-0000-00005BE30000}"/>
    <cellStyle name="Output 2 2 3 6 2 2" xfId="58628" xr:uid="{00000000-0005-0000-0000-00005CE30000}"/>
    <cellStyle name="Output 2 2 3 6 2 2 2" xfId="58629" xr:uid="{00000000-0005-0000-0000-00005DE30000}"/>
    <cellStyle name="Output 2 2 3 6 2 2 3" xfId="58630" xr:uid="{00000000-0005-0000-0000-00005EE30000}"/>
    <cellStyle name="Output 2 2 3 6 2 2 4" xfId="58631" xr:uid="{00000000-0005-0000-0000-00005FE30000}"/>
    <cellStyle name="Output 2 2 3 6 2 2 5" xfId="58632" xr:uid="{00000000-0005-0000-0000-000060E30000}"/>
    <cellStyle name="Output 2 2 3 6 2 3" xfId="58633" xr:uid="{00000000-0005-0000-0000-000061E30000}"/>
    <cellStyle name="Output 2 2 3 6 2 3 2" xfId="58634" xr:uid="{00000000-0005-0000-0000-000062E30000}"/>
    <cellStyle name="Output 2 2 3 6 2 3 3" xfId="58635" xr:uid="{00000000-0005-0000-0000-000063E30000}"/>
    <cellStyle name="Output 2 2 3 6 2 3 4" xfId="58636" xr:uid="{00000000-0005-0000-0000-000064E30000}"/>
    <cellStyle name="Output 2 2 3 6 2 3 5" xfId="58637" xr:uid="{00000000-0005-0000-0000-000065E30000}"/>
    <cellStyle name="Output 2 2 3 6 2 4" xfId="58638" xr:uid="{00000000-0005-0000-0000-000066E30000}"/>
    <cellStyle name="Output 2 2 3 6 2 5" xfId="58639" xr:uid="{00000000-0005-0000-0000-000067E30000}"/>
    <cellStyle name="Output 2 2 3 6 2 6" xfId="58640" xr:uid="{00000000-0005-0000-0000-000068E30000}"/>
    <cellStyle name="Output 2 2 3 6 2 7" xfId="58641" xr:uid="{00000000-0005-0000-0000-000069E30000}"/>
    <cellStyle name="Output 2 2 3 6 3" xfId="58642" xr:uid="{00000000-0005-0000-0000-00006AE30000}"/>
    <cellStyle name="Output 2 2 3 6 3 2" xfId="58643" xr:uid="{00000000-0005-0000-0000-00006BE30000}"/>
    <cellStyle name="Output 2 2 3 6 3 3" xfId="58644" xr:uid="{00000000-0005-0000-0000-00006CE30000}"/>
    <cellStyle name="Output 2 2 3 6 3 4" xfId="58645" xr:uid="{00000000-0005-0000-0000-00006DE30000}"/>
    <cellStyle name="Output 2 2 3 6 3 5" xfId="58646" xr:uid="{00000000-0005-0000-0000-00006EE30000}"/>
    <cellStyle name="Output 2 2 3 6 4" xfId="58647" xr:uid="{00000000-0005-0000-0000-00006FE30000}"/>
    <cellStyle name="Output 2 2 3 6 4 2" xfId="58648" xr:uid="{00000000-0005-0000-0000-000070E30000}"/>
    <cellStyle name="Output 2 2 3 6 4 3" xfId="58649" xr:uid="{00000000-0005-0000-0000-000071E30000}"/>
    <cellStyle name="Output 2 2 3 6 4 4" xfId="58650" xr:uid="{00000000-0005-0000-0000-000072E30000}"/>
    <cellStyle name="Output 2 2 3 6 4 5" xfId="58651" xr:uid="{00000000-0005-0000-0000-000073E30000}"/>
    <cellStyle name="Output 2 2 3 6 5" xfId="58652" xr:uid="{00000000-0005-0000-0000-000074E30000}"/>
    <cellStyle name="Output 2 2 3 6 6" xfId="58653" xr:uid="{00000000-0005-0000-0000-000075E30000}"/>
    <cellStyle name="Output 2 2 3 6 7" xfId="58654" xr:uid="{00000000-0005-0000-0000-000076E30000}"/>
    <cellStyle name="Output 2 2 3 6 8" xfId="58655" xr:uid="{00000000-0005-0000-0000-000077E30000}"/>
    <cellStyle name="Output 2 2 3 7" xfId="58656" xr:uid="{00000000-0005-0000-0000-000078E30000}"/>
    <cellStyle name="Output 2 2 3 7 2" xfId="58657" xr:uid="{00000000-0005-0000-0000-000079E30000}"/>
    <cellStyle name="Output 2 2 3 7 2 2" xfId="58658" xr:uid="{00000000-0005-0000-0000-00007AE30000}"/>
    <cellStyle name="Output 2 2 3 7 2 2 2" xfId="58659" xr:uid="{00000000-0005-0000-0000-00007BE30000}"/>
    <cellStyle name="Output 2 2 3 7 2 2 3" xfId="58660" xr:uid="{00000000-0005-0000-0000-00007CE30000}"/>
    <cellStyle name="Output 2 2 3 7 2 2 4" xfId="58661" xr:uid="{00000000-0005-0000-0000-00007DE30000}"/>
    <cellStyle name="Output 2 2 3 7 2 2 5" xfId="58662" xr:uid="{00000000-0005-0000-0000-00007EE30000}"/>
    <cellStyle name="Output 2 2 3 7 2 3" xfId="58663" xr:uid="{00000000-0005-0000-0000-00007FE30000}"/>
    <cellStyle name="Output 2 2 3 7 2 3 2" xfId="58664" xr:uid="{00000000-0005-0000-0000-000080E30000}"/>
    <cellStyle name="Output 2 2 3 7 2 3 3" xfId="58665" xr:uid="{00000000-0005-0000-0000-000081E30000}"/>
    <cellStyle name="Output 2 2 3 7 2 3 4" xfId="58666" xr:uid="{00000000-0005-0000-0000-000082E30000}"/>
    <cellStyle name="Output 2 2 3 7 2 3 5" xfId="58667" xr:uid="{00000000-0005-0000-0000-000083E30000}"/>
    <cellStyle name="Output 2 2 3 7 2 4" xfId="58668" xr:uid="{00000000-0005-0000-0000-000084E30000}"/>
    <cellStyle name="Output 2 2 3 7 2 5" xfId="58669" xr:uid="{00000000-0005-0000-0000-000085E30000}"/>
    <cellStyle name="Output 2 2 3 7 2 6" xfId="58670" xr:uid="{00000000-0005-0000-0000-000086E30000}"/>
    <cellStyle name="Output 2 2 3 7 2 7" xfId="58671" xr:uid="{00000000-0005-0000-0000-000087E30000}"/>
    <cellStyle name="Output 2 2 3 7 3" xfId="58672" xr:uid="{00000000-0005-0000-0000-000088E30000}"/>
    <cellStyle name="Output 2 2 3 7 3 2" xfId="58673" xr:uid="{00000000-0005-0000-0000-000089E30000}"/>
    <cellStyle name="Output 2 2 3 7 3 3" xfId="58674" xr:uid="{00000000-0005-0000-0000-00008AE30000}"/>
    <cellStyle name="Output 2 2 3 7 3 4" xfId="58675" xr:uid="{00000000-0005-0000-0000-00008BE30000}"/>
    <cellStyle name="Output 2 2 3 7 3 5" xfId="58676" xr:uid="{00000000-0005-0000-0000-00008CE30000}"/>
    <cellStyle name="Output 2 2 3 7 4" xfId="58677" xr:uid="{00000000-0005-0000-0000-00008DE30000}"/>
    <cellStyle name="Output 2 2 3 7 4 2" xfId="58678" xr:uid="{00000000-0005-0000-0000-00008EE30000}"/>
    <cellStyle name="Output 2 2 3 7 4 3" xfId="58679" xr:uid="{00000000-0005-0000-0000-00008FE30000}"/>
    <cellStyle name="Output 2 2 3 7 4 4" xfId="58680" xr:uid="{00000000-0005-0000-0000-000090E30000}"/>
    <cellStyle name="Output 2 2 3 7 4 5" xfId="58681" xr:uid="{00000000-0005-0000-0000-000091E30000}"/>
    <cellStyle name="Output 2 2 3 7 5" xfId="58682" xr:uid="{00000000-0005-0000-0000-000092E30000}"/>
    <cellStyle name="Output 2 2 3 7 6" xfId="58683" xr:uid="{00000000-0005-0000-0000-000093E30000}"/>
    <cellStyle name="Output 2 2 3 7 7" xfId="58684" xr:uid="{00000000-0005-0000-0000-000094E30000}"/>
    <cellStyle name="Output 2 2 3 7 8" xfId="58685" xr:uid="{00000000-0005-0000-0000-000095E30000}"/>
    <cellStyle name="Output 2 2 3 8" xfId="58686" xr:uid="{00000000-0005-0000-0000-000096E30000}"/>
    <cellStyle name="Output 2 2 3 8 2" xfId="58687" xr:uid="{00000000-0005-0000-0000-000097E30000}"/>
    <cellStyle name="Output 2 2 3 8 2 2" xfId="58688" xr:uid="{00000000-0005-0000-0000-000098E30000}"/>
    <cellStyle name="Output 2 2 3 8 2 2 2" xfId="58689" xr:uid="{00000000-0005-0000-0000-000099E30000}"/>
    <cellStyle name="Output 2 2 3 8 2 2 3" xfId="58690" xr:uid="{00000000-0005-0000-0000-00009AE30000}"/>
    <cellStyle name="Output 2 2 3 8 2 2 4" xfId="58691" xr:uid="{00000000-0005-0000-0000-00009BE30000}"/>
    <cellStyle name="Output 2 2 3 8 2 2 5" xfId="58692" xr:uid="{00000000-0005-0000-0000-00009CE30000}"/>
    <cellStyle name="Output 2 2 3 8 2 3" xfId="58693" xr:uid="{00000000-0005-0000-0000-00009DE30000}"/>
    <cellStyle name="Output 2 2 3 8 2 3 2" xfId="58694" xr:uid="{00000000-0005-0000-0000-00009EE30000}"/>
    <cellStyle name="Output 2 2 3 8 2 3 3" xfId="58695" xr:uid="{00000000-0005-0000-0000-00009FE30000}"/>
    <cellStyle name="Output 2 2 3 8 2 3 4" xfId="58696" xr:uid="{00000000-0005-0000-0000-0000A0E30000}"/>
    <cellStyle name="Output 2 2 3 8 2 3 5" xfId="58697" xr:uid="{00000000-0005-0000-0000-0000A1E30000}"/>
    <cellStyle name="Output 2 2 3 8 2 4" xfId="58698" xr:uid="{00000000-0005-0000-0000-0000A2E30000}"/>
    <cellStyle name="Output 2 2 3 8 2 5" xfId="58699" xr:uid="{00000000-0005-0000-0000-0000A3E30000}"/>
    <cellStyle name="Output 2 2 3 8 2 6" xfId="58700" xr:uid="{00000000-0005-0000-0000-0000A4E30000}"/>
    <cellStyle name="Output 2 2 3 8 2 7" xfId="58701" xr:uid="{00000000-0005-0000-0000-0000A5E30000}"/>
    <cellStyle name="Output 2 2 3 8 3" xfId="58702" xr:uid="{00000000-0005-0000-0000-0000A6E30000}"/>
    <cellStyle name="Output 2 2 3 8 3 2" xfId="58703" xr:uid="{00000000-0005-0000-0000-0000A7E30000}"/>
    <cellStyle name="Output 2 2 3 8 3 3" xfId="58704" xr:uid="{00000000-0005-0000-0000-0000A8E30000}"/>
    <cellStyle name="Output 2 2 3 8 3 4" xfId="58705" xr:uid="{00000000-0005-0000-0000-0000A9E30000}"/>
    <cellStyle name="Output 2 2 3 8 3 5" xfId="58706" xr:uid="{00000000-0005-0000-0000-0000AAE30000}"/>
    <cellStyle name="Output 2 2 3 8 4" xfId="58707" xr:uid="{00000000-0005-0000-0000-0000ABE30000}"/>
    <cellStyle name="Output 2 2 3 8 4 2" xfId="58708" xr:uid="{00000000-0005-0000-0000-0000ACE30000}"/>
    <cellStyle name="Output 2 2 3 8 4 3" xfId="58709" xr:uid="{00000000-0005-0000-0000-0000ADE30000}"/>
    <cellStyle name="Output 2 2 3 8 4 4" xfId="58710" xr:uid="{00000000-0005-0000-0000-0000AEE30000}"/>
    <cellStyle name="Output 2 2 3 8 4 5" xfId="58711" xr:uid="{00000000-0005-0000-0000-0000AFE30000}"/>
    <cellStyle name="Output 2 2 3 8 5" xfId="58712" xr:uid="{00000000-0005-0000-0000-0000B0E30000}"/>
    <cellStyle name="Output 2 2 3 8 6" xfId="58713" xr:uid="{00000000-0005-0000-0000-0000B1E30000}"/>
    <cellStyle name="Output 2 2 3 8 7" xfId="58714" xr:uid="{00000000-0005-0000-0000-0000B2E30000}"/>
    <cellStyle name="Output 2 2 3 8 8" xfId="58715" xr:uid="{00000000-0005-0000-0000-0000B3E30000}"/>
    <cellStyle name="Output 2 2 3 9" xfId="58716" xr:uid="{00000000-0005-0000-0000-0000B4E30000}"/>
    <cellStyle name="Output 2 2 3 9 2" xfId="58717" xr:uid="{00000000-0005-0000-0000-0000B5E30000}"/>
    <cellStyle name="Output 2 2 3 9 2 2" xfId="58718" xr:uid="{00000000-0005-0000-0000-0000B6E30000}"/>
    <cellStyle name="Output 2 2 3 9 2 2 2" xfId="58719" xr:uid="{00000000-0005-0000-0000-0000B7E30000}"/>
    <cellStyle name="Output 2 2 3 9 2 2 3" xfId="58720" xr:uid="{00000000-0005-0000-0000-0000B8E30000}"/>
    <cellStyle name="Output 2 2 3 9 2 2 4" xfId="58721" xr:uid="{00000000-0005-0000-0000-0000B9E30000}"/>
    <cellStyle name="Output 2 2 3 9 2 2 5" xfId="58722" xr:uid="{00000000-0005-0000-0000-0000BAE30000}"/>
    <cellStyle name="Output 2 2 3 9 2 3" xfId="58723" xr:uid="{00000000-0005-0000-0000-0000BBE30000}"/>
    <cellStyle name="Output 2 2 3 9 2 3 2" xfId="58724" xr:uid="{00000000-0005-0000-0000-0000BCE30000}"/>
    <cellStyle name="Output 2 2 3 9 2 3 3" xfId="58725" xr:uid="{00000000-0005-0000-0000-0000BDE30000}"/>
    <cellStyle name="Output 2 2 3 9 2 3 4" xfId="58726" xr:uid="{00000000-0005-0000-0000-0000BEE30000}"/>
    <cellStyle name="Output 2 2 3 9 2 3 5" xfId="58727" xr:uid="{00000000-0005-0000-0000-0000BFE30000}"/>
    <cellStyle name="Output 2 2 3 9 2 4" xfId="58728" xr:uid="{00000000-0005-0000-0000-0000C0E30000}"/>
    <cellStyle name="Output 2 2 3 9 2 5" xfId="58729" xr:uid="{00000000-0005-0000-0000-0000C1E30000}"/>
    <cellStyle name="Output 2 2 3 9 2 6" xfId="58730" xr:uid="{00000000-0005-0000-0000-0000C2E30000}"/>
    <cellStyle name="Output 2 2 3 9 2 7" xfId="58731" xr:uid="{00000000-0005-0000-0000-0000C3E30000}"/>
    <cellStyle name="Output 2 2 3 9 3" xfId="58732" xr:uid="{00000000-0005-0000-0000-0000C4E30000}"/>
    <cellStyle name="Output 2 2 3 9 3 2" xfId="58733" xr:uid="{00000000-0005-0000-0000-0000C5E30000}"/>
    <cellStyle name="Output 2 2 3 9 3 3" xfId="58734" xr:uid="{00000000-0005-0000-0000-0000C6E30000}"/>
    <cellStyle name="Output 2 2 3 9 3 4" xfId="58735" xr:uid="{00000000-0005-0000-0000-0000C7E30000}"/>
    <cellStyle name="Output 2 2 3 9 3 5" xfId="58736" xr:uid="{00000000-0005-0000-0000-0000C8E30000}"/>
    <cellStyle name="Output 2 2 3 9 4" xfId="58737" xr:uid="{00000000-0005-0000-0000-0000C9E30000}"/>
    <cellStyle name="Output 2 2 3 9 4 2" xfId="58738" xr:uid="{00000000-0005-0000-0000-0000CAE30000}"/>
    <cellStyle name="Output 2 2 3 9 4 3" xfId="58739" xr:uid="{00000000-0005-0000-0000-0000CBE30000}"/>
    <cellStyle name="Output 2 2 3 9 4 4" xfId="58740" xr:uid="{00000000-0005-0000-0000-0000CCE30000}"/>
    <cellStyle name="Output 2 2 3 9 4 5" xfId="58741" xr:uid="{00000000-0005-0000-0000-0000CDE30000}"/>
    <cellStyle name="Output 2 2 3 9 5" xfId="58742" xr:uid="{00000000-0005-0000-0000-0000CEE30000}"/>
    <cellStyle name="Output 2 2 3 9 6" xfId="58743" xr:uid="{00000000-0005-0000-0000-0000CFE30000}"/>
    <cellStyle name="Output 2 2 3 9 7" xfId="58744" xr:uid="{00000000-0005-0000-0000-0000D0E30000}"/>
    <cellStyle name="Output 2 2 3 9 8" xfId="58745" xr:uid="{00000000-0005-0000-0000-0000D1E30000}"/>
    <cellStyle name="Output 2 2 4" xfId="1847" xr:uid="{00000000-0005-0000-0000-0000D2E30000}"/>
    <cellStyle name="Output 2 2 4 2" xfId="1848" xr:uid="{00000000-0005-0000-0000-0000D3E30000}"/>
    <cellStyle name="Output 2 2 4 2 2" xfId="58746" xr:uid="{00000000-0005-0000-0000-0000D4E30000}"/>
    <cellStyle name="Output 2 2 4 3" xfId="58747" xr:uid="{00000000-0005-0000-0000-0000D5E30000}"/>
    <cellStyle name="Output 2 2 4 4" xfId="58748" xr:uid="{00000000-0005-0000-0000-0000D6E30000}"/>
    <cellStyle name="Output 2 2 4 5" xfId="58749" xr:uid="{00000000-0005-0000-0000-0000D7E30000}"/>
    <cellStyle name="Output 2 2 5" xfId="1849" xr:uid="{00000000-0005-0000-0000-0000D8E30000}"/>
    <cellStyle name="Output 2 2 5 2" xfId="1850" xr:uid="{00000000-0005-0000-0000-0000D9E30000}"/>
    <cellStyle name="Output 2 2 5 2 2" xfId="58750" xr:uid="{00000000-0005-0000-0000-0000DAE30000}"/>
    <cellStyle name="Output 2 2 5 3" xfId="58751" xr:uid="{00000000-0005-0000-0000-0000DBE30000}"/>
    <cellStyle name="Output 2 2 5 4" xfId="58752" xr:uid="{00000000-0005-0000-0000-0000DCE30000}"/>
    <cellStyle name="Output 2 2 5 5" xfId="58753" xr:uid="{00000000-0005-0000-0000-0000DDE30000}"/>
    <cellStyle name="Output 2 2 6" xfId="1851" xr:uid="{00000000-0005-0000-0000-0000DEE30000}"/>
    <cellStyle name="Output 2 2 6 2" xfId="58754" xr:uid="{00000000-0005-0000-0000-0000DFE30000}"/>
    <cellStyle name="Output 2 2 7" xfId="58755" xr:uid="{00000000-0005-0000-0000-0000E0E30000}"/>
    <cellStyle name="Output 2 2 8" xfId="58756" xr:uid="{00000000-0005-0000-0000-0000E1E30000}"/>
    <cellStyle name="Output 2 2_T-straight with PEDs adjustor" xfId="58757" xr:uid="{00000000-0005-0000-0000-0000E2E30000}"/>
    <cellStyle name="Output 2 3" xfId="1852" xr:uid="{00000000-0005-0000-0000-0000E3E30000}"/>
    <cellStyle name="Output 2 3 2" xfId="1853" xr:uid="{00000000-0005-0000-0000-0000E4E30000}"/>
    <cellStyle name="Output 2 3 2 10" xfId="58758" xr:uid="{00000000-0005-0000-0000-0000E5E30000}"/>
    <cellStyle name="Output 2 3 2 10 2" xfId="58759" xr:uid="{00000000-0005-0000-0000-0000E6E30000}"/>
    <cellStyle name="Output 2 3 2 10 2 2" xfId="58760" xr:uid="{00000000-0005-0000-0000-0000E7E30000}"/>
    <cellStyle name="Output 2 3 2 10 2 2 2" xfId="58761" xr:uid="{00000000-0005-0000-0000-0000E8E30000}"/>
    <cellStyle name="Output 2 3 2 10 2 2 3" xfId="58762" xr:uid="{00000000-0005-0000-0000-0000E9E30000}"/>
    <cellStyle name="Output 2 3 2 10 2 2 4" xfId="58763" xr:uid="{00000000-0005-0000-0000-0000EAE30000}"/>
    <cellStyle name="Output 2 3 2 10 2 2 5" xfId="58764" xr:uid="{00000000-0005-0000-0000-0000EBE30000}"/>
    <cellStyle name="Output 2 3 2 10 2 3" xfId="58765" xr:uid="{00000000-0005-0000-0000-0000ECE30000}"/>
    <cellStyle name="Output 2 3 2 10 2 3 2" xfId="58766" xr:uid="{00000000-0005-0000-0000-0000EDE30000}"/>
    <cellStyle name="Output 2 3 2 10 2 3 3" xfId="58767" xr:uid="{00000000-0005-0000-0000-0000EEE30000}"/>
    <cellStyle name="Output 2 3 2 10 2 3 4" xfId="58768" xr:uid="{00000000-0005-0000-0000-0000EFE30000}"/>
    <cellStyle name="Output 2 3 2 10 2 3 5" xfId="58769" xr:uid="{00000000-0005-0000-0000-0000F0E30000}"/>
    <cellStyle name="Output 2 3 2 10 2 4" xfId="58770" xr:uid="{00000000-0005-0000-0000-0000F1E30000}"/>
    <cellStyle name="Output 2 3 2 10 2 5" xfId="58771" xr:uid="{00000000-0005-0000-0000-0000F2E30000}"/>
    <cellStyle name="Output 2 3 2 10 2 6" xfId="58772" xr:uid="{00000000-0005-0000-0000-0000F3E30000}"/>
    <cellStyle name="Output 2 3 2 10 2 7" xfId="58773" xr:uid="{00000000-0005-0000-0000-0000F4E30000}"/>
    <cellStyle name="Output 2 3 2 10 3" xfId="58774" xr:uid="{00000000-0005-0000-0000-0000F5E30000}"/>
    <cellStyle name="Output 2 3 2 10 3 2" xfId="58775" xr:uid="{00000000-0005-0000-0000-0000F6E30000}"/>
    <cellStyle name="Output 2 3 2 10 3 3" xfId="58776" xr:uid="{00000000-0005-0000-0000-0000F7E30000}"/>
    <cellStyle name="Output 2 3 2 10 3 4" xfId="58777" xr:uid="{00000000-0005-0000-0000-0000F8E30000}"/>
    <cellStyle name="Output 2 3 2 10 3 5" xfId="58778" xr:uid="{00000000-0005-0000-0000-0000F9E30000}"/>
    <cellStyle name="Output 2 3 2 10 4" xfId="58779" xr:uid="{00000000-0005-0000-0000-0000FAE30000}"/>
    <cellStyle name="Output 2 3 2 10 4 2" xfId="58780" xr:uid="{00000000-0005-0000-0000-0000FBE30000}"/>
    <cellStyle name="Output 2 3 2 10 4 3" xfId="58781" xr:uid="{00000000-0005-0000-0000-0000FCE30000}"/>
    <cellStyle name="Output 2 3 2 10 4 4" xfId="58782" xr:uid="{00000000-0005-0000-0000-0000FDE30000}"/>
    <cellStyle name="Output 2 3 2 10 4 5" xfId="58783" xr:uid="{00000000-0005-0000-0000-0000FEE30000}"/>
    <cellStyle name="Output 2 3 2 10 5" xfId="58784" xr:uid="{00000000-0005-0000-0000-0000FFE30000}"/>
    <cellStyle name="Output 2 3 2 10 6" xfId="58785" xr:uid="{00000000-0005-0000-0000-000000E40000}"/>
    <cellStyle name="Output 2 3 2 10 7" xfId="58786" xr:uid="{00000000-0005-0000-0000-000001E40000}"/>
    <cellStyle name="Output 2 3 2 10 8" xfId="58787" xr:uid="{00000000-0005-0000-0000-000002E40000}"/>
    <cellStyle name="Output 2 3 2 11" xfId="58788" xr:uid="{00000000-0005-0000-0000-000003E40000}"/>
    <cellStyle name="Output 2 3 2 11 2" xfId="58789" xr:uid="{00000000-0005-0000-0000-000004E40000}"/>
    <cellStyle name="Output 2 3 2 11 2 2" xfId="58790" xr:uid="{00000000-0005-0000-0000-000005E40000}"/>
    <cellStyle name="Output 2 3 2 11 2 2 2" xfId="58791" xr:uid="{00000000-0005-0000-0000-000006E40000}"/>
    <cellStyle name="Output 2 3 2 11 2 2 3" xfId="58792" xr:uid="{00000000-0005-0000-0000-000007E40000}"/>
    <cellStyle name="Output 2 3 2 11 2 2 4" xfId="58793" xr:uid="{00000000-0005-0000-0000-000008E40000}"/>
    <cellStyle name="Output 2 3 2 11 2 2 5" xfId="58794" xr:uid="{00000000-0005-0000-0000-000009E40000}"/>
    <cellStyle name="Output 2 3 2 11 2 3" xfId="58795" xr:uid="{00000000-0005-0000-0000-00000AE40000}"/>
    <cellStyle name="Output 2 3 2 11 2 3 2" xfId="58796" xr:uid="{00000000-0005-0000-0000-00000BE40000}"/>
    <cellStyle name="Output 2 3 2 11 2 3 3" xfId="58797" xr:uid="{00000000-0005-0000-0000-00000CE40000}"/>
    <cellStyle name="Output 2 3 2 11 2 3 4" xfId="58798" xr:uid="{00000000-0005-0000-0000-00000DE40000}"/>
    <cellStyle name="Output 2 3 2 11 2 3 5" xfId="58799" xr:uid="{00000000-0005-0000-0000-00000EE40000}"/>
    <cellStyle name="Output 2 3 2 11 2 4" xfId="58800" xr:uid="{00000000-0005-0000-0000-00000FE40000}"/>
    <cellStyle name="Output 2 3 2 11 2 5" xfId="58801" xr:uid="{00000000-0005-0000-0000-000010E40000}"/>
    <cellStyle name="Output 2 3 2 11 2 6" xfId="58802" xr:uid="{00000000-0005-0000-0000-000011E40000}"/>
    <cellStyle name="Output 2 3 2 11 2 7" xfId="58803" xr:uid="{00000000-0005-0000-0000-000012E40000}"/>
    <cellStyle name="Output 2 3 2 11 3" xfId="58804" xr:uid="{00000000-0005-0000-0000-000013E40000}"/>
    <cellStyle name="Output 2 3 2 11 3 2" xfId="58805" xr:uid="{00000000-0005-0000-0000-000014E40000}"/>
    <cellStyle name="Output 2 3 2 11 3 3" xfId="58806" xr:uid="{00000000-0005-0000-0000-000015E40000}"/>
    <cellStyle name="Output 2 3 2 11 3 4" xfId="58807" xr:uid="{00000000-0005-0000-0000-000016E40000}"/>
    <cellStyle name="Output 2 3 2 11 3 5" xfId="58808" xr:uid="{00000000-0005-0000-0000-000017E40000}"/>
    <cellStyle name="Output 2 3 2 11 4" xfId="58809" xr:uid="{00000000-0005-0000-0000-000018E40000}"/>
    <cellStyle name="Output 2 3 2 11 4 2" xfId="58810" xr:uid="{00000000-0005-0000-0000-000019E40000}"/>
    <cellStyle name="Output 2 3 2 11 4 3" xfId="58811" xr:uid="{00000000-0005-0000-0000-00001AE40000}"/>
    <cellStyle name="Output 2 3 2 11 4 4" xfId="58812" xr:uid="{00000000-0005-0000-0000-00001BE40000}"/>
    <cellStyle name="Output 2 3 2 11 4 5" xfId="58813" xr:uid="{00000000-0005-0000-0000-00001CE40000}"/>
    <cellStyle name="Output 2 3 2 11 5" xfId="58814" xr:uid="{00000000-0005-0000-0000-00001DE40000}"/>
    <cellStyle name="Output 2 3 2 11 6" xfId="58815" xr:uid="{00000000-0005-0000-0000-00001EE40000}"/>
    <cellStyle name="Output 2 3 2 11 7" xfId="58816" xr:uid="{00000000-0005-0000-0000-00001FE40000}"/>
    <cellStyle name="Output 2 3 2 11 8" xfId="58817" xr:uid="{00000000-0005-0000-0000-000020E40000}"/>
    <cellStyle name="Output 2 3 2 12" xfId="58818" xr:uid="{00000000-0005-0000-0000-000021E40000}"/>
    <cellStyle name="Output 2 3 2 12 2" xfId="58819" xr:uid="{00000000-0005-0000-0000-000022E40000}"/>
    <cellStyle name="Output 2 3 2 12 2 2" xfId="58820" xr:uid="{00000000-0005-0000-0000-000023E40000}"/>
    <cellStyle name="Output 2 3 2 12 2 2 2" xfId="58821" xr:uid="{00000000-0005-0000-0000-000024E40000}"/>
    <cellStyle name="Output 2 3 2 12 2 2 3" xfId="58822" xr:uid="{00000000-0005-0000-0000-000025E40000}"/>
    <cellStyle name="Output 2 3 2 12 2 2 4" xfId="58823" xr:uid="{00000000-0005-0000-0000-000026E40000}"/>
    <cellStyle name="Output 2 3 2 12 2 2 5" xfId="58824" xr:uid="{00000000-0005-0000-0000-000027E40000}"/>
    <cellStyle name="Output 2 3 2 12 2 3" xfId="58825" xr:uid="{00000000-0005-0000-0000-000028E40000}"/>
    <cellStyle name="Output 2 3 2 12 2 3 2" xfId="58826" xr:uid="{00000000-0005-0000-0000-000029E40000}"/>
    <cellStyle name="Output 2 3 2 12 2 3 3" xfId="58827" xr:uid="{00000000-0005-0000-0000-00002AE40000}"/>
    <cellStyle name="Output 2 3 2 12 2 3 4" xfId="58828" xr:uid="{00000000-0005-0000-0000-00002BE40000}"/>
    <cellStyle name="Output 2 3 2 12 2 3 5" xfId="58829" xr:uid="{00000000-0005-0000-0000-00002CE40000}"/>
    <cellStyle name="Output 2 3 2 12 2 4" xfId="58830" xr:uid="{00000000-0005-0000-0000-00002DE40000}"/>
    <cellStyle name="Output 2 3 2 12 2 5" xfId="58831" xr:uid="{00000000-0005-0000-0000-00002EE40000}"/>
    <cellStyle name="Output 2 3 2 12 2 6" xfId="58832" xr:uid="{00000000-0005-0000-0000-00002FE40000}"/>
    <cellStyle name="Output 2 3 2 12 2 7" xfId="58833" xr:uid="{00000000-0005-0000-0000-000030E40000}"/>
    <cellStyle name="Output 2 3 2 12 3" xfId="58834" xr:uid="{00000000-0005-0000-0000-000031E40000}"/>
    <cellStyle name="Output 2 3 2 12 3 2" xfId="58835" xr:uid="{00000000-0005-0000-0000-000032E40000}"/>
    <cellStyle name="Output 2 3 2 12 3 3" xfId="58836" xr:uid="{00000000-0005-0000-0000-000033E40000}"/>
    <cellStyle name="Output 2 3 2 12 3 4" xfId="58837" xr:uid="{00000000-0005-0000-0000-000034E40000}"/>
    <cellStyle name="Output 2 3 2 12 3 5" xfId="58838" xr:uid="{00000000-0005-0000-0000-000035E40000}"/>
    <cellStyle name="Output 2 3 2 12 4" xfId="58839" xr:uid="{00000000-0005-0000-0000-000036E40000}"/>
    <cellStyle name="Output 2 3 2 12 4 2" xfId="58840" xr:uid="{00000000-0005-0000-0000-000037E40000}"/>
    <cellStyle name="Output 2 3 2 12 4 3" xfId="58841" xr:uid="{00000000-0005-0000-0000-000038E40000}"/>
    <cellStyle name="Output 2 3 2 12 4 4" xfId="58842" xr:uid="{00000000-0005-0000-0000-000039E40000}"/>
    <cellStyle name="Output 2 3 2 12 4 5" xfId="58843" xr:uid="{00000000-0005-0000-0000-00003AE40000}"/>
    <cellStyle name="Output 2 3 2 12 5" xfId="58844" xr:uid="{00000000-0005-0000-0000-00003BE40000}"/>
    <cellStyle name="Output 2 3 2 12 6" xfId="58845" xr:uid="{00000000-0005-0000-0000-00003CE40000}"/>
    <cellStyle name="Output 2 3 2 12 7" xfId="58846" xr:uid="{00000000-0005-0000-0000-00003DE40000}"/>
    <cellStyle name="Output 2 3 2 12 8" xfId="58847" xr:uid="{00000000-0005-0000-0000-00003EE40000}"/>
    <cellStyle name="Output 2 3 2 13" xfId="58848" xr:uid="{00000000-0005-0000-0000-00003FE40000}"/>
    <cellStyle name="Output 2 3 2 13 2" xfId="58849" xr:uid="{00000000-0005-0000-0000-000040E40000}"/>
    <cellStyle name="Output 2 3 2 13 2 2" xfId="58850" xr:uid="{00000000-0005-0000-0000-000041E40000}"/>
    <cellStyle name="Output 2 3 2 13 2 2 2" xfId="58851" xr:uid="{00000000-0005-0000-0000-000042E40000}"/>
    <cellStyle name="Output 2 3 2 13 2 2 3" xfId="58852" xr:uid="{00000000-0005-0000-0000-000043E40000}"/>
    <cellStyle name="Output 2 3 2 13 2 2 4" xfId="58853" xr:uid="{00000000-0005-0000-0000-000044E40000}"/>
    <cellStyle name="Output 2 3 2 13 2 2 5" xfId="58854" xr:uid="{00000000-0005-0000-0000-000045E40000}"/>
    <cellStyle name="Output 2 3 2 13 2 3" xfId="58855" xr:uid="{00000000-0005-0000-0000-000046E40000}"/>
    <cellStyle name="Output 2 3 2 13 2 3 2" xfId="58856" xr:uid="{00000000-0005-0000-0000-000047E40000}"/>
    <cellStyle name="Output 2 3 2 13 2 3 3" xfId="58857" xr:uid="{00000000-0005-0000-0000-000048E40000}"/>
    <cellStyle name="Output 2 3 2 13 2 3 4" xfId="58858" xr:uid="{00000000-0005-0000-0000-000049E40000}"/>
    <cellStyle name="Output 2 3 2 13 2 3 5" xfId="58859" xr:uid="{00000000-0005-0000-0000-00004AE40000}"/>
    <cellStyle name="Output 2 3 2 13 2 4" xfId="58860" xr:uid="{00000000-0005-0000-0000-00004BE40000}"/>
    <cellStyle name="Output 2 3 2 13 2 5" xfId="58861" xr:uid="{00000000-0005-0000-0000-00004CE40000}"/>
    <cellStyle name="Output 2 3 2 13 2 6" xfId="58862" xr:uid="{00000000-0005-0000-0000-00004DE40000}"/>
    <cellStyle name="Output 2 3 2 13 2 7" xfId="58863" xr:uid="{00000000-0005-0000-0000-00004EE40000}"/>
    <cellStyle name="Output 2 3 2 13 3" xfId="58864" xr:uid="{00000000-0005-0000-0000-00004FE40000}"/>
    <cellStyle name="Output 2 3 2 13 3 2" xfId="58865" xr:uid="{00000000-0005-0000-0000-000050E40000}"/>
    <cellStyle name="Output 2 3 2 13 3 3" xfId="58866" xr:uid="{00000000-0005-0000-0000-000051E40000}"/>
    <cellStyle name="Output 2 3 2 13 3 4" xfId="58867" xr:uid="{00000000-0005-0000-0000-000052E40000}"/>
    <cellStyle name="Output 2 3 2 13 3 5" xfId="58868" xr:uid="{00000000-0005-0000-0000-000053E40000}"/>
    <cellStyle name="Output 2 3 2 13 4" xfId="58869" xr:uid="{00000000-0005-0000-0000-000054E40000}"/>
    <cellStyle name="Output 2 3 2 13 4 2" xfId="58870" xr:uid="{00000000-0005-0000-0000-000055E40000}"/>
    <cellStyle name="Output 2 3 2 13 4 3" xfId="58871" xr:uid="{00000000-0005-0000-0000-000056E40000}"/>
    <cellStyle name="Output 2 3 2 13 4 4" xfId="58872" xr:uid="{00000000-0005-0000-0000-000057E40000}"/>
    <cellStyle name="Output 2 3 2 13 4 5" xfId="58873" xr:uid="{00000000-0005-0000-0000-000058E40000}"/>
    <cellStyle name="Output 2 3 2 13 5" xfId="58874" xr:uid="{00000000-0005-0000-0000-000059E40000}"/>
    <cellStyle name="Output 2 3 2 13 6" xfId="58875" xr:uid="{00000000-0005-0000-0000-00005AE40000}"/>
    <cellStyle name="Output 2 3 2 13 7" xfId="58876" xr:uid="{00000000-0005-0000-0000-00005BE40000}"/>
    <cellStyle name="Output 2 3 2 13 8" xfId="58877" xr:uid="{00000000-0005-0000-0000-00005CE40000}"/>
    <cellStyle name="Output 2 3 2 14" xfId="58878" xr:uid="{00000000-0005-0000-0000-00005DE40000}"/>
    <cellStyle name="Output 2 3 2 14 2" xfId="58879" xr:uid="{00000000-0005-0000-0000-00005EE40000}"/>
    <cellStyle name="Output 2 3 2 14 2 2" xfId="58880" xr:uid="{00000000-0005-0000-0000-00005FE40000}"/>
    <cellStyle name="Output 2 3 2 14 2 2 2" xfId="58881" xr:uid="{00000000-0005-0000-0000-000060E40000}"/>
    <cellStyle name="Output 2 3 2 14 2 2 3" xfId="58882" xr:uid="{00000000-0005-0000-0000-000061E40000}"/>
    <cellStyle name="Output 2 3 2 14 2 2 4" xfId="58883" xr:uid="{00000000-0005-0000-0000-000062E40000}"/>
    <cellStyle name="Output 2 3 2 14 2 2 5" xfId="58884" xr:uid="{00000000-0005-0000-0000-000063E40000}"/>
    <cellStyle name="Output 2 3 2 14 2 3" xfId="58885" xr:uid="{00000000-0005-0000-0000-000064E40000}"/>
    <cellStyle name="Output 2 3 2 14 2 3 2" xfId="58886" xr:uid="{00000000-0005-0000-0000-000065E40000}"/>
    <cellStyle name="Output 2 3 2 14 2 3 3" xfId="58887" xr:uid="{00000000-0005-0000-0000-000066E40000}"/>
    <cellStyle name="Output 2 3 2 14 2 3 4" xfId="58888" xr:uid="{00000000-0005-0000-0000-000067E40000}"/>
    <cellStyle name="Output 2 3 2 14 2 3 5" xfId="58889" xr:uid="{00000000-0005-0000-0000-000068E40000}"/>
    <cellStyle name="Output 2 3 2 14 2 4" xfId="58890" xr:uid="{00000000-0005-0000-0000-000069E40000}"/>
    <cellStyle name="Output 2 3 2 14 2 5" xfId="58891" xr:uid="{00000000-0005-0000-0000-00006AE40000}"/>
    <cellStyle name="Output 2 3 2 14 2 6" xfId="58892" xr:uid="{00000000-0005-0000-0000-00006BE40000}"/>
    <cellStyle name="Output 2 3 2 14 2 7" xfId="58893" xr:uid="{00000000-0005-0000-0000-00006CE40000}"/>
    <cellStyle name="Output 2 3 2 14 3" xfId="58894" xr:uid="{00000000-0005-0000-0000-00006DE40000}"/>
    <cellStyle name="Output 2 3 2 14 3 2" xfId="58895" xr:uid="{00000000-0005-0000-0000-00006EE40000}"/>
    <cellStyle name="Output 2 3 2 14 3 3" xfId="58896" xr:uid="{00000000-0005-0000-0000-00006FE40000}"/>
    <cellStyle name="Output 2 3 2 14 3 4" xfId="58897" xr:uid="{00000000-0005-0000-0000-000070E40000}"/>
    <cellStyle name="Output 2 3 2 14 3 5" xfId="58898" xr:uid="{00000000-0005-0000-0000-000071E40000}"/>
    <cellStyle name="Output 2 3 2 14 4" xfId="58899" xr:uid="{00000000-0005-0000-0000-000072E40000}"/>
    <cellStyle name="Output 2 3 2 14 4 2" xfId="58900" xr:uid="{00000000-0005-0000-0000-000073E40000}"/>
    <cellStyle name="Output 2 3 2 14 4 3" xfId="58901" xr:uid="{00000000-0005-0000-0000-000074E40000}"/>
    <cellStyle name="Output 2 3 2 14 4 4" xfId="58902" xr:uid="{00000000-0005-0000-0000-000075E40000}"/>
    <cellStyle name="Output 2 3 2 14 4 5" xfId="58903" xr:uid="{00000000-0005-0000-0000-000076E40000}"/>
    <cellStyle name="Output 2 3 2 14 5" xfId="58904" xr:uid="{00000000-0005-0000-0000-000077E40000}"/>
    <cellStyle name="Output 2 3 2 14 6" xfId="58905" xr:uid="{00000000-0005-0000-0000-000078E40000}"/>
    <cellStyle name="Output 2 3 2 14 7" xfId="58906" xr:uid="{00000000-0005-0000-0000-000079E40000}"/>
    <cellStyle name="Output 2 3 2 14 8" xfId="58907" xr:uid="{00000000-0005-0000-0000-00007AE40000}"/>
    <cellStyle name="Output 2 3 2 15" xfId="58908" xr:uid="{00000000-0005-0000-0000-00007BE40000}"/>
    <cellStyle name="Output 2 3 2 15 2" xfId="58909" xr:uid="{00000000-0005-0000-0000-00007CE40000}"/>
    <cellStyle name="Output 2 3 2 15 2 2" xfId="58910" xr:uid="{00000000-0005-0000-0000-00007DE40000}"/>
    <cellStyle name="Output 2 3 2 15 2 3" xfId="58911" xr:uid="{00000000-0005-0000-0000-00007EE40000}"/>
    <cellStyle name="Output 2 3 2 15 2 4" xfId="58912" xr:uid="{00000000-0005-0000-0000-00007FE40000}"/>
    <cellStyle name="Output 2 3 2 15 2 5" xfId="58913" xr:uid="{00000000-0005-0000-0000-000080E40000}"/>
    <cellStyle name="Output 2 3 2 15 3" xfId="58914" xr:uid="{00000000-0005-0000-0000-000081E40000}"/>
    <cellStyle name="Output 2 3 2 15 3 2" xfId="58915" xr:uid="{00000000-0005-0000-0000-000082E40000}"/>
    <cellStyle name="Output 2 3 2 15 3 3" xfId="58916" xr:uid="{00000000-0005-0000-0000-000083E40000}"/>
    <cellStyle name="Output 2 3 2 15 3 4" xfId="58917" xr:uid="{00000000-0005-0000-0000-000084E40000}"/>
    <cellStyle name="Output 2 3 2 15 3 5" xfId="58918" xr:uid="{00000000-0005-0000-0000-000085E40000}"/>
    <cellStyle name="Output 2 3 2 15 4" xfId="58919" xr:uid="{00000000-0005-0000-0000-000086E40000}"/>
    <cellStyle name="Output 2 3 2 15 5" xfId="58920" xr:uid="{00000000-0005-0000-0000-000087E40000}"/>
    <cellStyle name="Output 2 3 2 15 6" xfId="58921" xr:uid="{00000000-0005-0000-0000-000088E40000}"/>
    <cellStyle name="Output 2 3 2 15 7" xfId="58922" xr:uid="{00000000-0005-0000-0000-000089E40000}"/>
    <cellStyle name="Output 2 3 2 16" xfId="58923" xr:uid="{00000000-0005-0000-0000-00008AE40000}"/>
    <cellStyle name="Output 2 3 2 16 2" xfId="58924" xr:uid="{00000000-0005-0000-0000-00008BE40000}"/>
    <cellStyle name="Output 2 3 2 16 3" xfId="58925" xr:uid="{00000000-0005-0000-0000-00008CE40000}"/>
    <cellStyle name="Output 2 3 2 16 4" xfId="58926" xr:uid="{00000000-0005-0000-0000-00008DE40000}"/>
    <cellStyle name="Output 2 3 2 16 5" xfId="58927" xr:uid="{00000000-0005-0000-0000-00008EE40000}"/>
    <cellStyle name="Output 2 3 2 17" xfId="58928" xr:uid="{00000000-0005-0000-0000-00008FE40000}"/>
    <cellStyle name="Output 2 3 2 17 2" xfId="58929" xr:uid="{00000000-0005-0000-0000-000090E40000}"/>
    <cellStyle name="Output 2 3 2 17 3" xfId="58930" xr:uid="{00000000-0005-0000-0000-000091E40000}"/>
    <cellStyle name="Output 2 3 2 17 4" xfId="58931" xr:uid="{00000000-0005-0000-0000-000092E40000}"/>
    <cellStyle name="Output 2 3 2 17 5" xfId="58932" xr:uid="{00000000-0005-0000-0000-000093E40000}"/>
    <cellStyle name="Output 2 3 2 18" xfId="58933" xr:uid="{00000000-0005-0000-0000-000094E40000}"/>
    <cellStyle name="Output 2 3 2 19" xfId="58934" xr:uid="{00000000-0005-0000-0000-000095E40000}"/>
    <cellStyle name="Output 2 3 2 2" xfId="1854" xr:uid="{00000000-0005-0000-0000-000096E40000}"/>
    <cellStyle name="Output 2 3 2 2 2" xfId="1855" xr:uid="{00000000-0005-0000-0000-000097E40000}"/>
    <cellStyle name="Output 2 3 2 2 2 2" xfId="58935" xr:uid="{00000000-0005-0000-0000-000098E40000}"/>
    <cellStyle name="Output 2 3 2 2 2 2 2" xfId="58936" xr:uid="{00000000-0005-0000-0000-000099E40000}"/>
    <cellStyle name="Output 2 3 2 2 2 2 3" xfId="58937" xr:uid="{00000000-0005-0000-0000-00009AE40000}"/>
    <cellStyle name="Output 2 3 2 2 2 2 4" xfId="58938" xr:uid="{00000000-0005-0000-0000-00009BE40000}"/>
    <cellStyle name="Output 2 3 2 2 2 2 5" xfId="58939" xr:uid="{00000000-0005-0000-0000-00009CE40000}"/>
    <cellStyle name="Output 2 3 2 2 2 3" xfId="58940" xr:uid="{00000000-0005-0000-0000-00009DE40000}"/>
    <cellStyle name="Output 2 3 2 2 2 3 2" xfId="58941" xr:uid="{00000000-0005-0000-0000-00009EE40000}"/>
    <cellStyle name="Output 2 3 2 2 2 3 3" xfId="58942" xr:uid="{00000000-0005-0000-0000-00009FE40000}"/>
    <cellStyle name="Output 2 3 2 2 2 3 4" xfId="58943" xr:uid="{00000000-0005-0000-0000-0000A0E40000}"/>
    <cellStyle name="Output 2 3 2 2 2 3 5" xfId="58944" xr:uid="{00000000-0005-0000-0000-0000A1E40000}"/>
    <cellStyle name="Output 2 3 2 2 2 4" xfId="58945" xr:uid="{00000000-0005-0000-0000-0000A2E40000}"/>
    <cellStyle name="Output 2 3 2 2 2 5" xfId="58946" xr:uid="{00000000-0005-0000-0000-0000A3E40000}"/>
    <cellStyle name="Output 2 3 2 2 2 6" xfId="58947" xr:uid="{00000000-0005-0000-0000-0000A4E40000}"/>
    <cellStyle name="Output 2 3 2 2 2 7" xfId="58948" xr:uid="{00000000-0005-0000-0000-0000A5E40000}"/>
    <cellStyle name="Output 2 3 2 2 3" xfId="58949" xr:uid="{00000000-0005-0000-0000-0000A6E40000}"/>
    <cellStyle name="Output 2 3 2 2 3 2" xfId="58950" xr:uid="{00000000-0005-0000-0000-0000A7E40000}"/>
    <cellStyle name="Output 2 3 2 2 3 3" xfId="58951" xr:uid="{00000000-0005-0000-0000-0000A8E40000}"/>
    <cellStyle name="Output 2 3 2 2 3 4" xfId="58952" xr:uid="{00000000-0005-0000-0000-0000A9E40000}"/>
    <cellStyle name="Output 2 3 2 2 3 5" xfId="58953" xr:uid="{00000000-0005-0000-0000-0000AAE40000}"/>
    <cellStyle name="Output 2 3 2 2 4" xfId="58954" xr:uid="{00000000-0005-0000-0000-0000ABE40000}"/>
    <cellStyle name="Output 2 3 2 2 4 2" xfId="58955" xr:uid="{00000000-0005-0000-0000-0000ACE40000}"/>
    <cellStyle name="Output 2 3 2 2 4 3" xfId="58956" xr:uid="{00000000-0005-0000-0000-0000ADE40000}"/>
    <cellStyle name="Output 2 3 2 2 4 4" xfId="58957" xr:uid="{00000000-0005-0000-0000-0000AEE40000}"/>
    <cellStyle name="Output 2 3 2 2 4 5" xfId="58958" xr:uid="{00000000-0005-0000-0000-0000AFE40000}"/>
    <cellStyle name="Output 2 3 2 2 5" xfId="58959" xr:uid="{00000000-0005-0000-0000-0000B0E40000}"/>
    <cellStyle name="Output 2 3 2 2 6" xfId="58960" xr:uid="{00000000-0005-0000-0000-0000B1E40000}"/>
    <cellStyle name="Output 2 3 2 2 7" xfId="58961" xr:uid="{00000000-0005-0000-0000-0000B2E40000}"/>
    <cellStyle name="Output 2 3 2 2 8" xfId="58962" xr:uid="{00000000-0005-0000-0000-0000B3E40000}"/>
    <cellStyle name="Output 2 3 2 20" xfId="58963" xr:uid="{00000000-0005-0000-0000-0000B4E40000}"/>
    <cellStyle name="Output 2 3 2 21" xfId="58964" xr:uid="{00000000-0005-0000-0000-0000B5E40000}"/>
    <cellStyle name="Output 2 3 2 3" xfId="1856" xr:uid="{00000000-0005-0000-0000-0000B6E40000}"/>
    <cellStyle name="Output 2 3 2 3 2" xfId="1857" xr:uid="{00000000-0005-0000-0000-0000B7E40000}"/>
    <cellStyle name="Output 2 3 2 3 2 2" xfId="58965" xr:uid="{00000000-0005-0000-0000-0000B8E40000}"/>
    <cellStyle name="Output 2 3 2 3 2 2 2" xfId="58966" xr:uid="{00000000-0005-0000-0000-0000B9E40000}"/>
    <cellStyle name="Output 2 3 2 3 2 2 3" xfId="58967" xr:uid="{00000000-0005-0000-0000-0000BAE40000}"/>
    <cellStyle name="Output 2 3 2 3 2 2 4" xfId="58968" xr:uid="{00000000-0005-0000-0000-0000BBE40000}"/>
    <cellStyle name="Output 2 3 2 3 2 2 5" xfId="58969" xr:uid="{00000000-0005-0000-0000-0000BCE40000}"/>
    <cellStyle name="Output 2 3 2 3 2 3" xfId="58970" xr:uid="{00000000-0005-0000-0000-0000BDE40000}"/>
    <cellStyle name="Output 2 3 2 3 2 3 2" xfId="58971" xr:uid="{00000000-0005-0000-0000-0000BEE40000}"/>
    <cellStyle name="Output 2 3 2 3 2 3 3" xfId="58972" xr:uid="{00000000-0005-0000-0000-0000BFE40000}"/>
    <cellStyle name="Output 2 3 2 3 2 3 4" xfId="58973" xr:uid="{00000000-0005-0000-0000-0000C0E40000}"/>
    <cellStyle name="Output 2 3 2 3 2 3 5" xfId="58974" xr:uid="{00000000-0005-0000-0000-0000C1E40000}"/>
    <cellStyle name="Output 2 3 2 3 2 4" xfId="58975" xr:uid="{00000000-0005-0000-0000-0000C2E40000}"/>
    <cellStyle name="Output 2 3 2 3 2 5" xfId="58976" xr:uid="{00000000-0005-0000-0000-0000C3E40000}"/>
    <cellStyle name="Output 2 3 2 3 2 6" xfId="58977" xr:uid="{00000000-0005-0000-0000-0000C4E40000}"/>
    <cellStyle name="Output 2 3 2 3 2 7" xfId="58978" xr:uid="{00000000-0005-0000-0000-0000C5E40000}"/>
    <cellStyle name="Output 2 3 2 3 3" xfId="58979" xr:uid="{00000000-0005-0000-0000-0000C6E40000}"/>
    <cellStyle name="Output 2 3 2 3 3 2" xfId="58980" xr:uid="{00000000-0005-0000-0000-0000C7E40000}"/>
    <cellStyle name="Output 2 3 2 3 3 3" xfId="58981" xr:uid="{00000000-0005-0000-0000-0000C8E40000}"/>
    <cellStyle name="Output 2 3 2 3 3 4" xfId="58982" xr:uid="{00000000-0005-0000-0000-0000C9E40000}"/>
    <cellStyle name="Output 2 3 2 3 3 5" xfId="58983" xr:uid="{00000000-0005-0000-0000-0000CAE40000}"/>
    <cellStyle name="Output 2 3 2 3 4" xfId="58984" xr:uid="{00000000-0005-0000-0000-0000CBE40000}"/>
    <cellStyle name="Output 2 3 2 3 4 2" xfId="58985" xr:uid="{00000000-0005-0000-0000-0000CCE40000}"/>
    <cellStyle name="Output 2 3 2 3 4 3" xfId="58986" xr:uid="{00000000-0005-0000-0000-0000CDE40000}"/>
    <cellStyle name="Output 2 3 2 3 4 4" xfId="58987" xr:uid="{00000000-0005-0000-0000-0000CEE40000}"/>
    <cellStyle name="Output 2 3 2 3 4 5" xfId="58988" xr:uid="{00000000-0005-0000-0000-0000CFE40000}"/>
    <cellStyle name="Output 2 3 2 3 5" xfId="58989" xr:uid="{00000000-0005-0000-0000-0000D0E40000}"/>
    <cellStyle name="Output 2 3 2 3 6" xfId="58990" xr:uid="{00000000-0005-0000-0000-0000D1E40000}"/>
    <cellStyle name="Output 2 3 2 3 7" xfId="58991" xr:uid="{00000000-0005-0000-0000-0000D2E40000}"/>
    <cellStyle name="Output 2 3 2 3 8" xfId="58992" xr:uid="{00000000-0005-0000-0000-0000D3E40000}"/>
    <cellStyle name="Output 2 3 2 4" xfId="1858" xr:uid="{00000000-0005-0000-0000-0000D4E40000}"/>
    <cellStyle name="Output 2 3 2 4 2" xfId="1859" xr:uid="{00000000-0005-0000-0000-0000D5E40000}"/>
    <cellStyle name="Output 2 3 2 4 2 2" xfId="58993" xr:uid="{00000000-0005-0000-0000-0000D6E40000}"/>
    <cellStyle name="Output 2 3 2 4 2 2 2" xfId="58994" xr:uid="{00000000-0005-0000-0000-0000D7E40000}"/>
    <cellStyle name="Output 2 3 2 4 2 2 3" xfId="58995" xr:uid="{00000000-0005-0000-0000-0000D8E40000}"/>
    <cellStyle name="Output 2 3 2 4 2 2 4" xfId="58996" xr:uid="{00000000-0005-0000-0000-0000D9E40000}"/>
    <cellStyle name="Output 2 3 2 4 2 2 5" xfId="58997" xr:uid="{00000000-0005-0000-0000-0000DAE40000}"/>
    <cellStyle name="Output 2 3 2 4 2 3" xfId="58998" xr:uid="{00000000-0005-0000-0000-0000DBE40000}"/>
    <cellStyle name="Output 2 3 2 4 2 3 2" xfId="58999" xr:uid="{00000000-0005-0000-0000-0000DCE40000}"/>
    <cellStyle name="Output 2 3 2 4 2 3 3" xfId="59000" xr:uid="{00000000-0005-0000-0000-0000DDE40000}"/>
    <cellStyle name="Output 2 3 2 4 2 3 4" xfId="59001" xr:uid="{00000000-0005-0000-0000-0000DEE40000}"/>
    <cellStyle name="Output 2 3 2 4 2 3 5" xfId="59002" xr:uid="{00000000-0005-0000-0000-0000DFE40000}"/>
    <cellStyle name="Output 2 3 2 4 2 4" xfId="59003" xr:uid="{00000000-0005-0000-0000-0000E0E40000}"/>
    <cellStyle name="Output 2 3 2 4 2 5" xfId="59004" xr:uid="{00000000-0005-0000-0000-0000E1E40000}"/>
    <cellStyle name="Output 2 3 2 4 2 6" xfId="59005" xr:uid="{00000000-0005-0000-0000-0000E2E40000}"/>
    <cellStyle name="Output 2 3 2 4 2 7" xfId="59006" xr:uid="{00000000-0005-0000-0000-0000E3E40000}"/>
    <cellStyle name="Output 2 3 2 4 3" xfId="59007" xr:uid="{00000000-0005-0000-0000-0000E4E40000}"/>
    <cellStyle name="Output 2 3 2 4 3 2" xfId="59008" xr:uid="{00000000-0005-0000-0000-0000E5E40000}"/>
    <cellStyle name="Output 2 3 2 4 3 3" xfId="59009" xr:uid="{00000000-0005-0000-0000-0000E6E40000}"/>
    <cellStyle name="Output 2 3 2 4 3 4" xfId="59010" xr:uid="{00000000-0005-0000-0000-0000E7E40000}"/>
    <cellStyle name="Output 2 3 2 4 3 5" xfId="59011" xr:uid="{00000000-0005-0000-0000-0000E8E40000}"/>
    <cellStyle name="Output 2 3 2 4 4" xfId="59012" xr:uid="{00000000-0005-0000-0000-0000E9E40000}"/>
    <cellStyle name="Output 2 3 2 4 4 2" xfId="59013" xr:uid="{00000000-0005-0000-0000-0000EAE40000}"/>
    <cellStyle name="Output 2 3 2 4 4 3" xfId="59014" xr:uid="{00000000-0005-0000-0000-0000EBE40000}"/>
    <cellStyle name="Output 2 3 2 4 4 4" xfId="59015" xr:uid="{00000000-0005-0000-0000-0000ECE40000}"/>
    <cellStyle name="Output 2 3 2 4 4 5" xfId="59016" xr:uid="{00000000-0005-0000-0000-0000EDE40000}"/>
    <cellStyle name="Output 2 3 2 4 5" xfId="59017" xr:uid="{00000000-0005-0000-0000-0000EEE40000}"/>
    <cellStyle name="Output 2 3 2 4 6" xfId="59018" xr:uid="{00000000-0005-0000-0000-0000EFE40000}"/>
    <cellStyle name="Output 2 3 2 4 7" xfId="59019" xr:uid="{00000000-0005-0000-0000-0000F0E40000}"/>
    <cellStyle name="Output 2 3 2 4 8" xfId="59020" xr:uid="{00000000-0005-0000-0000-0000F1E40000}"/>
    <cellStyle name="Output 2 3 2 5" xfId="1860" xr:uid="{00000000-0005-0000-0000-0000F2E40000}"/>
    <cellStyle name="Output 2 3 2 5 2" xfId="59021" xr:uid="{00000000-0005-0000-0000-0000F3E40000}"/>
    <cellStyle name="Output 2 3 2 5 2 2" xfId="59022" xr:uid="{00000000-0005-0000-0000-0000F4E40000}"/>
    <cellStyle name="Output 2 3 2 5 2 2 2" xfId="59023" xr:uid="{00000000-0005-0000-0000-0000F5E40000}"/>
    <cellStyle name="Output 2 3 2 5 2 2 3" xfId="59024" xr:uid="{00000000-0005-0000-0000-0000F6E40000}"/>
    <cellStyle name="Output 2 3 2 5 2 2 4" xfId="59025" xr:uid="{00000000-0005-0000-0000-0000F7E40000}"/>
    <cellStyle name="Output 2 3 2 5 2 2 5" xfId="59026" xr:uid="{00000000-0005-0000-0000-0000F8E40000}"/>
    <cellStyle name="Output 2 3 2 5 2 3" xfId="59027" xr:uid="{00000000-0005-0000-0000-0000F9E40000}"/>
    <cellStyle name="Output 2 3 2 5 2 3 2" xfId="59028" xr:uid="{00000000-0005-0000-0000-0000FAE40000}"/>
    <cellStyle name="Output 2 3 2 5 2 3 3" xfId="59029" xr:uid="{00000000-0005-0000-0000-0000FBE40000}"/>
    <cellStyle name="Output 2 3 2 5 2 3 4" xfId="59030" xr:uid="{00000000-0005-0000-0000-0000FCE40000}"/>
    <cellStyle name="Output 2 3 2 5 2 3 5" xfId="59031" xr:uid="{00000000-0005-0000-0000-0000FDE40000}"/>
    <cellStyle name="Output 2 3 2 5 2 4" xfId="59032" xr:uid="{00000000-0005-0000-0000-0000FEE40000}"/>
    <cellStyle name="Output 2 3 2 5 2 5" xfId="59033" xr:uid="{00000000-0005-0000-0000-0000FFE40000}"/>
    <cellStyle name="Output 2 3 2 5 2 6" xfId="59034" xr:uid="{00000000-0005-0000-0000-000000E50000}"/>
    <cellStyle name="Output 2 3 2 5 2 7" xfId="59035" xr:uid="{00000000-0005-0000-0000-000001E50000}"/>
    <cellStyle name="Output 2 3 2 5 3" xfId="59036" xr:uid="{00000000-0005-0000-0000-000002E50000}"/>
    <cellStyle name="Output 2 3 2 5 3 2" xfId="59037" xr:uid="{00000000-0005-0000-0000-000003E50000}"/>
    <cellStyle name="Output 2 3 2 5 3 3" xfId="59038" xr:uid="{00000000-0005-0000-0000-000004E50000}"/>
    <cellStyle name="Output 2 3 2 5 3 4" xfId="59039" xr:uid="{00000000-0005-0000-0000-000005E50000}"/>
    <cellStyle name="Output 2 3 2 5 3 5" xfId="59040" xr:uid="{00000000-0005-0000-0000-000006E50000}"/>
    <cellStyle name="Output 2 3 2 5 4" xfId="59041" xr:uid="{00000000-0005-0000-0000-000007E50000}"/>
    <cellStyle name="Output 2 3 2 5 4 2" xfId="59042" xr:uid="{00000000-0005-0000-0000-000008E50000}"/>
    <cellStyle name="Output 2 3 2 5 4 3" xfId="59043" xr:uid="{00000000-0005-0000-0000-000009E50000}"/>
    <cellStyle name="Output 2 3 2 5 4 4" xfId="59044" xr:uid="{00000000-0005-0000-0000-00000AE50000}"/>
    <cellStyle name="Output 2 3 2 5 4 5" xfId="59045" xr:uid="{00000000-0005-0000-0000-00000BE50000}"/>
    <cellStyle name="Output 2 3 2 5 5" xfId="59046" xr:uid="{00000000-0005-0000-0000-00000CE50000}"/>
    <cellStyle name="Output 2 3 2 5 6" xfId="59047" xr:uid="{00000000-0005-0000-0000-00000DE50000}"/>
    <cellStyle name="Output 2 3 2 5 7" xfId="59048" xr:uid="{00000000-0005-0000-0000-00000EE50000}"/>
    <cellStyle name="Output 2 3 2 5 8" xfId="59049" xr:uid="{00000000-0005-0000-0000-00000FE50000}"/>
    <cellStyle name="Output 2 3 2 6" xfId="59050" xr:uid="{00000000-0005-0000-0000-000010E50000}"/>
    <cellStyle name="Output 2 3 2 6 2" xfId="59051" xr:uid="{00000000-0005-0000-0000-000011E50000}"/>
    <cellStyle name="Output 2 3 2 6 2 2" xfId="59052" xr:uid="{00000000-0005-0000-0000-000012E50000}"/>
    <cellStyle name="Output 2 3 2 6 2 2 2" xfId="59053" xr:uid="{00000000-0005-0000-0000-000013E50000}"/>
    <cellStyle name="Output 2 3 2 6 2 2 3" xfId="59054" xr:uid="{00000000-0005-0000-0000-000014E50000}"/>
    <cellStyle name="Output 2 3 2 6 2 2 4" xfId="59055" xr:uid="{00000000-0005-0000-0000-000015E50000}"/>
    <cellStyle name="Output 2 3 2 6 2 2 5" xfId="59056" xr:uid="{00000000-0005-0000-0000-000016E50000}"/>
    <cellStyle name="Output 2 3 2 6 2 3" xfId="59057" xr:uid="{00000000-0005-0000-0000-000017E50000}"/>
    <cellStyle name="Output 2 3 2 6 2 3 2" xfId="59058" xr:uid="{00000000-0005-0000-0000-000018E50000}"/>
    <cellStyle name="Output 2 3 2 6 2 3 3" xfId="59059" xr:uid="{00000000-0005-0000-0000-000019E50000}"/>
    <cellStyle name="Output 2 3 2 6 2 3 4" xfId="59060" xr:uid="{00000000-0005-0000-0000-00001AE50000}"/>
    <cellStyle name="Output 2 3 2 6 2 3 5" xfId="59061" xr:uid="{00000000-0005-0000-0000-00001BE50000}"/>
    <cellStyle name="Output 2 3 2 6 2 4" xfId="59062" xr:uid="{00000000-0005-0000-0000-00001CE50000}"/>
    <cellStyle name="Output 2 3 2 6 2 5" xfId="59063" xr:uid="{00000000-0005-0000-0000-00001DE50000}"/>
    <cellStyle name="Output 2 3 2 6 2 6" xfId="59064" xr:uid="{00000000-0005-0000-0000-00001EE50000}"/>
    <cellStyle name="Output 2 3 2 6 2 7" xfId="59065" xr:uid="{00000000-0005-0000-0000-00001FE50000}"/>
    <cellStyle name="Output 2 3 2 6 3" xfId="59066" xr:uid="{00000000-0005-0000-0000-000020E50000}"/>
    <cellStyle name="Output 2 3 2 6 3 2" xfId="59067" xr:uid="{00000000-0005-0000-0000-000021E50000}"/>
    <cellStyle name="Output 2 3 2 6 3 3" xfId="59068" xr:uid="{00000000-0005-0000-0000-000022E50000}"/>
    <cellStyle name="Output 2 3 2 6 3 4" xfId="59069" xr:uid="{00000000-0005-0000-0000-000023E50000}"/>
    <cellStyle name="Output 2 3 2 6 3 5" xfId="59070" xr:uid="{00000000-0005-0000-0000-000024E50000}"/>
    <cellStyle name="Output 2 3 2 6 4" xfId="59071" xr:uid="{00000000-0005-0000-0000-000025E50000}"/>
    <cellStyle name="Output 2 3 2 6 4 2" xfId="59072" xr:uid="{00000000-0005-0000-0000-000026E50000}"/>
    <cellStyle name="Output 2 3 2 6 4 3" xfId="59073" xr:uid="{00000000-0005-0000-0000-000027E50000}"/>
    <cellStyle name="Output 2 3 2 6 4 4" xfId="59074" xr:uid="{00000000-0005-0000-0000-000028E50000}"/>
    <cellStyle name="Output 2 3 2 6 4 5" xfId="59075" xr:uid="{00000000-0005-0000-0000-000029E50000}"/>
    <cellStyle name="Output 2 3 2 6 5" xfId="59076" xr:uid="{00000000-0005-0000-0000-00002AE50000}"/>
    <cellStyle name="Output 2 3 2 6 6" xfId="59077" xr:uid="{00000000-0005-0000-0000-00002BE50000}"/>
    <cellStyle name="Output 2 3 2 6 7" xfId="59078" xr:uid="{00000000-0005-0000-0000-00002CE50000}"/>
    <cellStyle name="Output 2 3 2 6 8" xfId="59079" xr:uid="{00000000-0005-0000-0000-00002DE50000}"/>
    <cellStyle name="Output 2 3 2 7" xfId="59080" xr:uid="{00000000-0005-0000-0000-00002EE50000}"/>
    <cellStyle name="Output 2 3 2 7 2" xfId="59081" xr:uid="{00000000-0005-0000-0000-00002FE50000}"/>
    <cellStyle name="Output 2 3 2 7 2 2" xfId="59082" xr:uid="{00000000-0005-0000-0000-000030E50000}"/>
    <cellStyle name="Output 2 3 2 7 2 2 2" xfId="59083" xr:uid="{00000000-0005-0000-0000-000031E50000}"/>
    <cellStyle name="Output 2 3 2 7 2 2 3" xfId="59084" xr:uid="{00000000-0005-0000-0000-000032E50000}"/>
    <cellStyle name="Output 2 3 2 7 2 2 4" xfId="59085" xr:uid="{00000000-0005-0000-0000-000033E50000}"/>
    <cellStyle name="Output 2 3 2 7 2 2 5" xfId="59086" xr:uid="{00000000-0005-0000-0000-000034E50000}"/>
    <cellStyle name="Output 2 3 2 7 2 3" xfId="59087" xr:uid="{00000000-0005-0000-0000-000035E50000}"/>
    <cellStyle name="Output 2 3 2 7 2 3 2" xfId="59088" xr:uid="{00000000-0005-0000-0000-000036E50000}"/>
    <cellStyle name="Output 2 3 2 7 2 3 3" xfId="59089" xr:uid="{00000000-0005-0000-0000-000037E50000}"/>
    <cellStyle name="Output 2 3 2 7 2 3 4" xfId="59090" xr:uid="{00000000-0005-0000-0000-000038E50000}"/>
    <cellStyle name="Output 2 3 2 7 2 3 5" xfId="59091" xr:uid="{00000000-0005-0000-0000-000039E50000}"/>
    <cellStyle name="Output 2 3 2 7 2 4" xfId="59092" xr:uid="{00000000-0005-0000-0000-00003AE50000}"/>
    <cellStyle name="Output 2 3 2 7 2 5" xfId="59093" xr:uid="{00000000-0005-0000-0000-00003BE50000}"/>
    <cellStyle name="Output 2 3 2 7 2 6" xfId="59094" xr:uid="{00000000-0005-0000-0000-00003CE50000}"/>
    <cellStyle name="Output 2 3 2 7 2 7" xfId="59095" xr:uid="{00000000-0005-0000-0000-00003DE50000}"/>
    <cellStyle name="Output 2 3 2 7 3" xfId="59096" xr:uid="{00000000-0005-0000-0000-00003EE50000}"/>
    <cellStyle name="Output 2 3 2 7 3 2" xfId="59097" xr:uid="{00000000-0005-0000-0000-00003FE50000}"/>
    <cellStyle name="Output 2 3 2 7 3 3" xfId="59098" xr:uid="{00000000-0005-0000-0000-000040E50000}"/>
    <cellStyle name="Output 2 3 2 7 3 4" xfId="59099" xr:uid="{00000000-0005-0000-0000-000041E50000}"/>
    <cellStyle name="Output 2 3 2 7 3 5" xfId="59100" xr:uid="{00000000-0005-0000-0000-000042E50000}"/>
    <cellStyle name="Output 2 3 2 7 4" xfId="59101" xr:uid="{00000000-0005-0000-0000-000043E50000}"/>
    <cellStyle name="Output 2 3 2 7 4 2" xfId="59102" xr:uid="{00000000-0005-0000-0000-000044E50000}"/>
    <cellStyle name="Output 2 3 2 7 4 3" xfId="59103" xr:uid="{00000000-0005-0000-0000-000045E50000}"/>
    <cellStyle name="Output 2 3 2 7 4 4" xfId="59104" xr:uid="{00000000-0005-0000-0000-000046E50000}"/>
    <cellStyle name="Output 2 3 2 7 4 5" xfId="59105" xr:uid="{00000000-0005-0000-0000-000047E50000}"/>
    <cellStyle name="Output 2 3 2 7 5" xfId="59106" xr:uid="{00000000-0005-0000-0000-000048E50000}"/>
    <cellStyle name="Output 2 3 2 7 6" xfId="59107" xr:uid="{00000000-0005-0000-0000-000049E50000}"/>
    <cellStyle name="Output 2 3 2 7 7" xfId="59108" xr:uid="{00000000-0005-0000-0000-00004AE50000}"/>
    <cellStyle name="Output 2 3 2 7 8" xfId="59109" xr:uid="{00000000-0005-0000-0000-00004BE50000}"/>
    <cellStyle name="Output 2 3 2 8" xfId="59110" xr:uid="{00000000-0005-0000-0000-00004CE50000}"/>
    <cellStyle name="Output 2 3 2 8 2" xfId="59111" xr:uid="{00000000-0005-0000-0000-00004DE50000}"/>
    <cellStyle name="Output 2 3 2 8 2 2" xfId="59112" xr:uid="{00000000-0005-0000-0000-00004EE50000}"/>
    <cellStyle name="Output 2 3 2 8 2 2 2" xfId="59113" xr:uid="{00000000-0005-0000-0000-00004FE50000}"/>
    <cellStyle name="Output 2 3 2 8 2 2 3" xfId="59114" xr:uid="{00000000-0005-0000-0000-000050E50000}"/>
    <cellStyle name="Output 2 3 2 8 2 2 4" xfId="59115" xr:uid="{00000000-0005-0000-0000-000051E50000}"/>
    <cellStyle name="Output 2 3 2 8 2 2 5" xfId="59116" xr:uid="{00000000-0005-0000-0000-000052E50000}"/>
    <cellStyle name="Output 2 3 2 8 2 3" xfId="59117" xr:uid="{00000000-0005-0000-0000-000053E50000}"/>
    <cellStyle name="Output 2 3 2 8 2 3 2" xfId="59118" xr:uid="{00000000-0005-0000-0000-000054E50000}"/>
    <cellStyle name="Output 2 3 2 8 2 3 3" xfId="59119" xr:uid="{00000000-0005-0000-0000-000055E50000}"/>
    <cellStyle name="Output 2 3 2 8 2 3 4" xfId="59120" xr:uid="{00000000-0005-0000-0000-000056E50000}"/>
    <cellStyle name="Output 2 3 2 8 2 3 5" xfId="59121" xr:uid="{00000000-0005-0000-0000-000057E50000}"/>
    <cellStyle name="Output 2 3 2 8 2 4" xfId="59122" xr:uid="{00000000-0005-0000-0000-000058E50000}"/>
    <cellStyle name="Output 2 3 2 8 2 5" xfId="59123" xr:uid="{00000000-0005-0000-0000-000059E50000}"/>
    <cellStyle name="Output 2 3 2 8 2 6" xfId="59124" xr:uid="{00000000-0005-0000-0000-00005AE50000}"/>
    <cellStyle name="Output 2 3 2 8 2 7" xfId="59125" xr:uid="{00000000-0005-0000-0000-00005BE50000}"/>
    <cellStyle name="Output 2 3 2 8 3" xfId="59126" xr:uid="{00000000-0005-0000-0000-00005CE50000}"/>
    <cellStyle name="Output 2 3 2 8 3 2" xfId="59127" xr:uid="{00000000-0005-0000-0000-00005DE50000}"/>
    <cellStyle name="Output 2 3 2 8 3 3" xfId="59128" xr:uid="{00000000-0005-0000-0000-00005EE50000}"/>
    <cellStyle name="Output 2 3 2 8 3 4" xfId="59129" xr:uid="{00000000-0005-0000-0000-00005FE50000}"/>
    <cellStyle name="Output 2 3 2 8 3 5" xfId="59130" xr:uid="{00000000-0005-0000-0000-000060E50000}"/>
    <cellStyle name="Output 2 3 2 8 4" xfId="59131" xr:uid="{00000000-0005-0000-0000-000061E50000}"/>
    <cellStyle name="Output 2 3 2 8 4 2" xfId="59132" xr:uid="{00000000-0005-0000-0000-000062E50000}"/>
    <cellStyle name="Output 2 3 2 8 4 3" xfId="59133" xr:uid="{00000000-0005-0000-0000-000063E50000}"/>
    <cellStyle name="Output 2 3 2 8 4 4" xfId="59134" xr:uid="{00000000-0005-0000-0000-000064E50000}"/>
    <cellStyle name="Output 2 3 2 8 4 5" xfId="59135" xr:uid="{00000000-0005-0000-0000-000065E50000}"/>
    <cellStyle name="Output 2 3 2 8 5" xfId="59136" xr:uid="{00000000-0005-0000-0000-000066E50000}"/>
    <cellStyle name="Output 2 3 2 8 6" xfId="59137" xr:uid="{00000000-0005-0000-0000-000067E50000}"/>
    <cellStyle name="Output 2 3 2 8 7" xfId="59138" xr:uid="{00000000-0005-0000-0000-000068E50000}"/>
    <cellStyle name="Output 2 3 2 8 8" xfId="59139" xr:uid="{00000000-0005-0000-0000-000069E50000}"/>
    <cellStyle name="Output 2 3 2 9" xfId="59140" xr:uid="{00000000-0005-0000-0000-00006AE50000}"/>
    <cellStyle name="Output 2 3 2 9 2" xfId="59141" xr:uid="{00000000-0005-0000-0000-00006BE50000}"/>
    <cellStyle name="Output 2 3 2 9 2 2" xfId="59142" xr:uid="{00000000-0005-0000-0000-00006CE50000}"/>
    <cellStyle name="Output 2 3 2 9 2 2 2" xfId="59143" xr:uid="{00000000-0005-0000-0000-00006DE50000}"/>
    <cellStyle name="Output 2 3 2 9 2 2 3" xfId="59144" xr:uid="{00000000-0005-0000-0000-00006EE50000}"/>
    <cellStyle name="Output 2 3 2 9 2 2 4" xfId="59145" xr:uid="{00000000-0005-0000-0000-00006FE50000}"/>
    <cellStyle name="Output 2 3 2 9 2 2 5" xfId="59146" xr:uid="{00000000-0005-0000-0000-000070E50000}"/>
    <cellStyle name="Output 2 3 2 9 2 3" xfId="59147" xr:uid="{00000000-0005-0000-0000-000071E50000}"/>
    <cellStyle name="Output 2 3 2 9 2 3 2" xfId="59148" xr:uid="{00000000-0005-0000-0000-000072E50000}"/>
    <cellStyle name="Output 2 3 2 9 2 3 3" xfId="59149" xr:uid="{00000000-0005-0000-0000-000073E50000}"/>
    <cellStyle name="Output 2 3 2 9 2 3 4" xfId="59150" xr:uid="{00000000-0005-0000-0000-000074E50000}"/>
    <cellStyle name="Output 2 3 2 9 2 3 5" xfId="59151" xr:uid="{00000000-0005-0000-0000-000075E50000}"/>
    <cellStyle name="Output 2 3 2 9 2 4" xfId="59152" xr:uid="{00000000-0005-0000-0000-000076E50000}"/>
    <cellStyle name="Output 2 3 2 9 2 5" xfId="59153" xr:uid="{00000000-0005-0000-0000-000077E50000}"/>
    <cellStyle name="Output 2 3 2 9 2 6" xfId="59154" xr:uid="{00000000-0005-0000-0000-000078E50000}"/>
    <cellStyle name="Output 2 3 2 9 2 7" xfId="59155" xr:uid="{00000000-0005-0000-0000-000079E50000}"/>
    <cellStyle name="Output 2 3 2 9 3" xfId="59156" xr:uid="{00000000-0005-0000-0000-00007AE50000}"/>
    <cellStyle name="Output 2 3 2 9 3 2" xfId="59157" xr:uid="{00000000-0005-0000-0000-00007BE50000}"/>
    <cellStyle name="Output 2 3 2 9 3 3" xfId="59158" xr:uid="{00000000-0005-0000-0000-00007CE50000}"/>
    <cellStyle name="Output 2 3 2 9 3 4" xfId="59159" xr:uid="{00000000-0005-0000-0000-00007DE50000}"/>
    <cellStyle name="Output 2 3 2 9 3 5" xfId="59160" xr:uid="{00000000-0005-0000-0000-00007EE50000}"/>
    <cellStyle name="Output 2 3 2 9 4" xfId="59161" xr:uid="{00000000-0005-0000-0000-00007FE50000}"/>
    <cellStyle name="Output 2 3 2 9 4 2" xfId="59162" xr:uid="{00000000-0005-0000-0000-000080E50000}"/>
    <cellStyle name="Output 2 3 2 9 4 3" xfId="59163" xr:uid="{00000000-0005-0000-0000-000081E50000}"/>
    <cellStyle name="Output 2 3 2 9 4 4" xfId="59164" xr:uid="{00000000-0005-0000-0000-000082E50000}"/>
    <cellStyle name="Output 2 3 2 9 4 5" xfId="59165" xr:uid="{00000000-0005-0000-0000-000083E50000}"/>
    <cellStyle name="Output 2 3 2 9 5" xfId="59166" xr:uid="{00000000-0005-0000-0000-000084E50000}"/>
    <cellStyle name="Output 2 3 2 9 6" xfId="59167" xr:uid="{00000000-0005-0000-0000-000085E50000}"/>
    <cellStyle name="Output 2 3 2 9 7" xfId="59168" xr:uid="{00000000-0005-0000-0000-000086E50000}"/>
    <cellStyle name="Output 2 3 2 9 8" xfId="59169" xr:uid="{00000000-0005-0000-0000-000087E50000}"/>
    <cellStyle name="Output 2 3 3" xfId="1861" xr:uid="{00000000-0005-0000-0000-000088E50000}"/>
    <cellStyle name="Output 2 3 3 2" xfId="1862" xr:uid="{00000000-0005-0000-0000-000089E50000}"/>
    <cellStyle name="Output 2 3 3 2 2" xfId="59170" xr:uid="{00000000-0005-0000-0000-00008AE50000}"/>
    <cellStyle name="Output 2 3 3 3" xfId="59171" xr:uid="{00000000-0005-0000-0000-00008BE50000}"/>
    <cellStyle name="Output 2 3 3 4" xfId="59172" xr:uid="{00000000-0005-0000-0000-00008CE50000}"/>
    <cellStyle name="Output 2 3 3 5" xfId="59173" xr:uid="{00000000-0005-0000-0000-00008DE50000}"/>
    <cellStyle name="Output 2 3 4" xfId="1863" xr:uid="{00000000-0005-0000-0000-00008EE50000}"/>
    <cellStyle name="Output 2 3 4 2" xfId="1864" xr:uid="{00000000-0005-0000-0000-00008FE50000}"/>
    <cellStyle name="Output 2 3 4 2 2" xfId="59174" xr:uid="{00000000-0005-0000-0000-000090E50000}"/>
    <cellStyle name="Output 2 3 4 3" xfId="59175" xr:uid="{00000000-0005-0000-0000-000091E50000}"/>
    <cellStyle name="Output 2 3 4 4" xfId="59176" xr:uid="{00000000-0005-0000-0000-000092E50000}"/>
    <cellStyle name="Output 2 3 4 5" xfId="59177" xr:uid="{00000000-0005-0000-0000-000093E50000}"/>
    <cellStyle name="Output 2 3 5" xfId="1865" xr:uid="{00000000-0005-0000-0000-000094E50000}"/>
    <cellStyle name="Output 2 3 5 2" xfId="59178" xr:uid="{00000000-0005-0000-0000-000095E50000}"/>
    <cellStyle name="Output 2 3 6" xfId="59179" xr:uid="{00000000-0005-0000-0000-000096E50000}"/>
    <cellStyle name="Output 2 3 7" xfId="59180" xr:uid="{00000000-0005-0000-0000-000097E50000}"/>
    <cellStyle name="Output 2 3_T-straight with PEDs adjustor" xfId="59181" xr:uid="{00000000-0005-0000-0000-000098E50000}"/>
    <cellStyle name="Output 2 4" xfId="1866" xr:uid="{00000000-0005-0000-0000-000099E50000}"/>
    <cellStyle name="Output 2 4 2" xfId="1867" xr:uid="{00000000-0005-0000-0000-00009AE50000}"/>
    <cellStyle name="Output 2 4 3" xfId="59182" xr:uid="{00000000-0005-0000-0000-00009BE50000}"/>
    <cellStyle name="Output 2 4_T-straight with PEDs adjustor" xfId="59183" xr:uid="{00000000-0005-0000-0000-00009CE50000}"/>
    <cellStyle name="Output 2 5" xfId="1868" xr:uid="{00000000-0005-0000-0000-00009DE50000}"/>
    <cellStyle name="Output 2 5 10" xfId="59184" xr:uid="{00000000-0005-0000-0000-00009EE50000}"/>
    <cellStyle name="Output 2 5 10 2" xfId="59185" xr:uid="{00000000-0005-0000-0000-00009FE50000}"/>
    <cellStyle name="Output 2 5 10 2 2" xfId="59186" xr:uid="{00000000-0005-0000-0000-0000A0E50000}"/>
    <cellStyle name="Output 2 5 10 2 2 2" xfId="59187" xr:uid="{00000000-0005-0000-0000-0000A1E50000}"/>
    <cellStyle name="Output 2 5 10 2 2 3" xfId="59188" xr:uid="{00000000-0005-0000-0000-0000A2E50000}"/>
    <cellStyle name="Output 2 5 10 2 2 4" xfId="59189" xr:uid="{00000000-0005-0000-0000-0000A3E50000}"/>
    <cellStyle name="Output 2 5 10 2 2 5" xfId="59190" xr:uid="{00000000-0005-0000-0000-0000A4E50000}"/>
    <cellStyle name="Output 2 5 10 2 3" xfId="59191" xr:uid="{00000000-0005-0000-0000-0000A5E50000}"/>
    <cellStyle name="Output 2 5 10 2 3 2" xfId="59192" xr:uid="{00000000-0005-0000-0000-0000A6E50000}"/>
    <cellStyle name="Output 2 5 10 2 3 3" xfId="59193" xr:uid="{00000000-0005-0000-0000-0000A7E50000}"/>
    <cellStyle name="Output 2 5 10 2 3 4" xfId="59194" xr:uid="{00000000-0005-0000-0000-0000A8E50000}"/>
    <cellStyle name="Output 2 5 10 2 3 5" xfId="59195" xr:uid="{00000000-0005-0000-0000-0000A9E50000}"/>
    <cellStyle name="Output 2 5 10 2 4" xfId="59196" xr:uid="{00000000-0005-0000-0000-0000AAE50000}"/>
    <cellStyle name="Output 2 5 10 2 5" xfId="59197" xr:uid="{00000000-0005-0000-0000-0000ABE50000}"/>
    <cellStyle name="Output 2 5 10 2 6" xfId="59198" xr:uid="{00000000-0005-0000-0000-0000ACE50000}"/>
    <cellStyle name="Output 2 5 10 2 7" xfId="59199" xr:uid="{00000000-0005-0000-0000-0000ADE50000}"/>
    <cellStyle name="Output 2 5 10 3" xfId="59200" xr:uid="{00000000-0005-0000-0000-0000AEE50000}"/>
    <cellStyle name="Output 2 5 10 3 2" xfId="59201" xr:uid="{00000000-0005-0000-0000-0000AFE50000}"/>
    <cellStyle name="Output 2 5 10 3 3" xfId="59202" xr:uid="{00000000-0005-0000-0000-0000B0E50000}"/>
    <cellStyle name="Output 2 5 10 3 4" xfId="59203" xr:uid="{00000000-0005-0000-0000-0000B1E50000}"/>
    <cellStyle name="Output 2 5 10 3 5" xfId="59204" xr:uid="{00000000-0005-0000-0000-0000B2E50000}"/>
    <cellStyle name="Output 2 5 10 4" xfId="59205" xr:uid="{00000000-0005-0000-0000-0000B3E50000}"/>
    <cellStyle name="Output 2 5 10 4 2" xfId="59206" xr:uid="{00000000-0005-0000-0000-0000B4E50000}"/>
    <cellStyle name="Output 2 5 10 4 3" xfId="59207" xr:uid="{00000000-0005-0000-0000-0000B5E50000}"/>
    <cellStyle name="Output 2 5 10 4 4" xfId="59208" xr:uid="{00000000-0005-0000-0000-0000B6E50000}"/>
    <cellStyle name="Output 2 5 10 4 5" xfId="59209" xr:uid="{00000000-0005-0000-0000-0000B7E50000}"/>
    <cellStyle name="Output 2 5 10 5" xfId="59210" xr:uid="{00000000-0005-0000-0000-0000B8E50000}"/>
    <cellStyle name="Output 2 5 10 6" xfId="59211" xr:uid="{00000000-0005-0000-0000-0000B9E50000}"/>
    <cellStyle name="Output 2 5 10 7" xfId="59212" xr:uid="{00000000-0005-0000-0000-0000BAE50000}"/>
    <cellStyle name="Output 2 5 10 8" xfId="59213" xr:uid="{00000000-0005-0000-0000-0000BBE50000}"/>
    <cellStyle name="Output 2 5 11" xfId="59214" xr:uid="{00000000-0005-0000-0000-0000BCE50000}"/>
    <cellStyle name="Output 2 5 11 2" xfId="59215" xr:uid="{00000000-0005-0000-0000-0000BDE50000}"/>
    <cellStyle name="Output 2 5 11 2 2" xfId="59216" xr:uid="{00000000-0005-0000-0000-0000BEE50000}"/>
    <cellStyle name="Output 2 5 11 2 2 2" xfId="59217" xr:uid="{00000000-0005-0000-0000-0000BFE50000}"/>
    <cellStyle name="Output 2 5 11 2 2 3" xfId="59218" xr:uid="{00000000-0005-0000-0000-0000C0E50000}"/>
    <cellStyle name="Output 2 5 11 2 2 4" xfId="59219" xr:uid="{00000000-0005-0000-0000-0000C1E50000}"/>
    <cellStyle name="Output 2 5 11 2 2 5" xfId="59220" xr:uid="{00000000-0005-0000-0000-0000C2E50000}"/>
    <cellStyle name="Output 2 5 11 2 3" xfId="59221" xr:uid="{00000000-0005-0000-0000-0000C3E50000}"/>
    <cellStyle name="Output 2 5 11 2 3 2" xfId="59222" xr:uid="{00000000-0005-0000-0000-0000C4E50000}"/>
    <cellStyle name="Output 2 5 11 2 3 3" xfId="59223" xr:uid="{00000000-0005-0000-0000-0000C5E50000}"/>
    <cellStyle name="Output 2 5 11 2 3 4" xfId="59224" xr:uid="{00000000-0005-0000-0000-0000C6E50000}"/>
    <cellStyle name="Output 2 5 11 2 3 5" xfId="59225" xr:uid="{00000000-0005-0000-0000-0000C7E50000}"/>
    <cellStyle name="Output 2 5 11 2 4" xfId="59226" xr:uid="{00000000-0005-0000-0000-0000C8E50000}"/>
    <cellStyle name="Output 2 5 11 2 5" xfId="59227" xr:uid="{00000000-0005-0000-0000-0000C9E50000}"/>
    <cellStyle name="Output 2 5 11 2 6" xfId="59228" xr:uid="{00000000-0005-0000-0000-0000CAE50000}"/>
    <cellStyle name="Output 2 5 11 2 7" xfId="59229" xr:uid="{00000000-0005-0000-0000-0000CBE50000}"/>
    <cellStyle name="Output 2 5 11 3" xfId="59230" xr:uid="{00000000-0005-0000-0000-0000CCE50000}"/>
    <cellStyle name="Output 2 5 11 3 2" xfId="59231" xr:uid="{00000000-0005-0000-0000-0000CDE50000}"/>
    <cellStyle name="Output 2 5 11 3 3" xfId="59232" xr:uid="{00000000-0005-0000-0000-0000CEE50000}"/>
    <cellStyle name="Output 2 5 11 3 4" xfId="59233" xr:uid="{00000000-0005-0000-0000-0000CFE50000}"/>
    <cellStyle name="Output 2 5 11 3 5" xfId="59234" xr:uid="{00000000-0005-0000-0000-0000D0E50000}"/>
    <cellStyle name="Output 2 5 11 4" xfId="59235" xr:uid="{00000000-0005-0000-0000-0000D1E50000}"/>
    <cellStyle name="Output 2 5 11 4 2" xfId="59236" xr:uid="{00000000-0005-0000-0000-0000D2E50000}"/>
    <cellStyle name="Output 2 5 11 4 3" xfId="59237" xr:uid="{00000000-0005-0000-0000-0000D3E50000}"/>
    <cellStyle name="Output 2 5 11 4 4" xfId="59238" xr:uid="{00000000-0005-0000-0000-0000D4E50000}"/>
    <cellStyle name="Output 2 5 11 4 5" xfId="59239" xr:uid="{00000000-0005-0000-0000-0000D5E50000}"/>
    <cellStyle name="Output 2 5 11 5" xfId="59240" xr:uid="{00000000-0005-0000-0000-0000D6E50000}"/>
    <cellStyle name="Output 2 5 11 6" xfId="59241" xr:uid="{00000000-0005-0000-0000-0000D7E50000}"/>
    <cellStyle name="Output 2 5 11 7" xfId="59242" xr:uid="{00000000-0005-0000-0000-0000D8E50000}"/>
    <cellStyle name="Output 2 5 11 8" xfId="59243" xr:uid="{00000000-0005-0000-0000-0000D9E50000}"/>
    <cellStyle name="Output 2 5 12" xfId="59244" xr:uid="{00000000-0005-0000-0000-0000DAE50000}"/>
    <cellStyle name="Output 2 5 12 2" xfId="59245" xr:uid="{00000000-0005-0000-0000-0000DBE50000}"/>
    <cellStyle name="Output 2 5 12 2 2" xfId="59246" xr:uid="{00000000-0005-0000-0000-0000DCE50000}"/>
    <cellStyle name="Output 2 5 12 2 2 2" xfId="59247" xr:uid="{00000000-0005-0000-0000-0000DDE50000}"/>
    <cellStyle name="Output 2 5 12 2 2 3" xfId="59248" xr:uid="{00000000-0005-0000-0000-0000DEE50000}"/>
    <cellStyle name="Output 2 5 12 2 2 4" xfId="59249" xr:uid="{00000000-0005-0000-0000-0000DFE50000}"/>
    <cellStyle name="Output 2 5 12 2 2 5" xfId="59250" xr:uid="{00000000-0005-0000-0000-0000E0E50000}"/>
    <cellStyle name="Output 2 5 12 2 3" xfId="59251" xr:uid="{00000000-0005-0000-0000-0000E1E50000}"/>
    <cellStyle name="Output 2 5 12 2 3 2" xfId="59252" xr:uid="{00000000-0005-0000-0000-0000E2E50000}"/>
    <cellStyle name="Output 2 5 12 2 3 3" xfId="59253" xr:uid="{00000000-0005-0000-0000-0000E3E50000}"/>
    <cellStyle name="Output 2 5 12 2 3 4" xfId="59254" xr:uid="{00000000-0005-0000-0000-0000E4E50000}"/>
    <cellStyle name="Output 2 5 12 2 3 5" xfId="59255" xr:uid="{00000000-0005-0000-0000-0000E5E50000}"/>
    <cellStyle name="Output 2 5 12 2 4" xfId="59256" xr:uid="{00000000-0005-0000-0000-0000E6E50000}"/>
    <cellStyle name="Output 2 5 12 2 5" xfId="59257" xr:uid="{00000000-0005-0000-0000-0000E7E50000}"/>
    <cellStyle name="Output 2 5 12 2 6" xfId="59258" xr:uid="{00000000-0005-0000-0000-0000E8E50000}"/>
    <cellStyle name="Output 2 5 12 2 7" xfId="59259" xr:uid="{00000000-0005-0000-0000-0000E9E50000}"/>
    <cellStyle name="Output 2 5 12 3" xfId="59260" xr:uid="{00000000-0005-0000-0000-0000EAE50000}"/>
    <cellStyle name="Output 2 5 12 3 2" xfId="59261" xr:uid="{00000000-0005-0000-0000-0000EBE50000}"/>
    <cellStyle name="Output 2 5 12 3 3" xfId="59262" xr:uid="{00000000-0005-0000-0000-0000ECE50000}"/>
    <cellStyle name="Output 2 5 12 3 4" xfId="59263" xr:uid="{00000000-0005-0000-0000-0000EDE50000}"/>
    <cellStyle name="Output 2 5 12 3 5" xfId="59264" xr:uid="{00000000-0005-0000-0000-0000EEE50000}"/>
    <cellStyle name="Output 2 5 12 4" xfId="59265" xr:uid="{00000000-0005-0000-0000-0000EFE50000}"/>
    <cellStyle name="Output 2 5 12 4 2" xfId="59266" xr:uid="{00000000-0005-0000-0000-0000F0E50000}"/>
    <cellStyle name="Output 2 5 12 4 3" xfId="59267" xr:uid="{00000000-0005-0000-0000-0000F1E50000}"/>
    <cellStyle name="Output 2 5 12 4 4" xfId="59268" xr:uid="{00000000-0005-0000-0000-0000F2E50000}"/>
    <cellStyle name="Output 2 5 12 4 5" xfId="59269" xr:uid="{00000000-0005-0000-0000-0000F3E50000}"/>
    <cellStyle name="Output 2 5 12 5" xfId="59270" xr:uid="{00000000-0005-0000-0000-0000F4E50000}"/>
    <cellStyle name="Output 2 5 12 6" xfId="59271" xr:uid="{00000000-0005-0000-0000-0000F5E50000}"/>
    <cellStyle name="Output 2 5 12 7" xfId="59272" xr:uid="{00000000-0005-0000-0000-0000F6E50000}"/>
    <cellStyle name="Output 2 5 12 8" xfId="59273" xr:uid="{00000000-0005-0000-0000-0000F7E50000}"/>
    <cellStyle name="Output 2 5 13" xfId="59274" xr:uid="{00000000-0005-0000-0000-0000F8E50000}"/>
    <cellStyle name="Output 2 5 13 2" xfId="59275" xr:uid="{00000000-0005-0000-0000-0000F9E50000}"/>
    <cellStyle name="Output 2 5 13 2 2" xfId="59276" xr:uid="{00000000-0005-0000-0000-0000FAE50000}"/>
    <cellStyle name="Output 2 5 13 2 2 2" xfId="59277" xr:uid="{00000000-0005-0000-0000-0000FBE50000}"/>
    <cellStyle name="Output 2 5 13 2 2 3" xfId="59278" xr:uid="{00000000-0005-0000-0000-0000FCE50000}"/>
    <cellStyle name="Output 2 5 13 2 2 4" xfId="59279" xr:uid="{00000000-0005-0000-0000-0000FDE50000}"/>
    <cellStyle name="Output 2 5 13 2 2 5" xfId="59280" xr:uid="{00000000-0005-0000-0000-0000FEE50000}"/>
    <cellStyle name="Output 2 5 13 2 3" xfId="59281" xr:uid="{00000000-0005-0000-0000-0000FFE50000}"/>
    <cellStyle name="Output 2 5 13 2 3 2" xfId="59282" xr:uid="{00000000-0005-0000-0000-000000E60000}"/>
    <cellStyle name="Output 2 5 13 2 3 3" xfId="59283" xr:uid="{00000000-0005-0000-0000-000001E60000}"/>
    <cellStyle name="Output 2 5 13 2 3 4" xfId="59284" xr:uid="{00000000-0005-0000-0000-000002E60000}"/>
    <cellStyle name="Output 2 5 13 2 3 5" xfId="59285" xr:uid="{00000000-0005-0000-0000-000003E60000}"/>
    <cellStyle name="Output 2 5 13 2 4" xfId="59286" xr:uid="{00000000-0005-0000-0000-000004E60000}"/>
    <cellStyle name="Output 2 5 13 2 5" xfId="59287" xr:uid="{00000000-0005-0000-0000-000005E60000}"/>
    <cellStyle name="Output 2 5 13 2 6" xfId="59288" xr:uid="{00000000-0005-0000-0000-000006E60000}"/>
    <cellStyle name="Output 2 5 13 2 7" xfId="59289" xr:uid="{00000000-0005-0000-0000-000007E60000}"/>
    <cellStyle name="Output 2 5 13 3" xfId="59290" xr:uid="{00000000-0005-0000-0000-000008E60000}"/>
    <cellStyle name="Output 2 5 13 3 2" xfId="59291" xr:uid="{00000000-0005-0000-0000-000009E60000}"/>
    <cellStyle name="Output 2 5 13 3 3" xfId="59292" xr:uid="{00000000-0005-0000-0000-00000AE60000}"/>
    <cellStyle name="Output 2 5 13 3 4" xfId="59293" xr:uid="{00000000-0005-0000-0000-00000BE60000}"/>
    <cellStyle name="Output 2 5 13 3 5" xfId="59294" xr:uid="{00000000-0005-0000-0000-00000CE60000}"/>
    <cellStyle name="Output 2 5 13 4" xfId="59295" xr:uid="{00000000-0005-0000-0000-00000DE60000}"/>
    <cellStyle name="Output 2 5 13 4 2" xfId="59296" xr:uid="{00000000-0005-0000-0000-00000EE60000}"/>
    <cellStyle name="Output 2 5 13 4 3" xfId="59297" xr:uid="{00000000-0005-0000-0000-00000FE60000}"/>
    <cellStyle name="Output 2 5 13 4 4" xfId="59298" xr:uid="{00000000-0005-0000-0000-000010E60000}"/>
    <cellStyle name="Output 2 5 13 4 5" xfId="59299" xr:uid="{00000000-0005-0000-0000-000011E60000}"/>
    <cellStyle name="Output 2 5 13 5" xfId="59300" xr:uid="{00000000-0005-0000-0000-000012E60000}"/>
    <cellStyle name="Output 2 5 13 6" xfId="59301" xr:uid="{00000000-0005-0000-0000-000013E60000}"/>
    <cellStyle name="Output 2 5 13 7" xfId="59302" xr:uid="{00000000-0005-0000-0000-000014E60000}"/>
    <cellStyle name="Output 2 5 13 8" xfId="59303" xr:uid="{00000000-0005-0000-0000-000015E60000}"/>
    <cellStyle name="Output 2 5 14" xfId="59304" xr:uid="{00000000-0005-0000-0000-000016E60000}"/>
    <cellStyle name="Output 2 5 14 2" xfId="59305" xr:uid="{00000000-0005-0000-0000-000017E60000}"/>
    <cellStyle name="Output 2 5 14 2 2" xfId="59306" xr:uid="{00000000-0005-0000-0000-000018E60000}"/>
    <cellStyle name="Output 2 5 14 2 2 2" xfId="59307" xr:uid="{00000000-0005-0000-0000-000019E60000}"/>
    <cellStyle name="Output 2 5 14 2 2 3" xfId="59308" xr:uid="{00000000-0005-0000-0000-00001AE60000}"/>
    <cellStyle name="Output 2 5 14 2 2 4" xfId="59309" xr:uid="{00000000-0005-0000-0000-00001BE60000}"/>
    <cellStyle name="Output 2 5 14 2 2 5" xfId="59310" xr:uid="{00000000-0005-0000-0000-00001CE60000}"/>
    <cellStyle name="Output 2 5 14 2 3" xfId="59311" xr:uid="{00000000-0005-0000-0000-00001DE60000}"/>
    <cellStyle name="Output 2 5 14 2 3 2" xfId="59312" xr:uid="{00000000-0005-0000-0000-00001EE60000}"/>
    <cellStyle name="Output 2 5 14 2 3 3" xfId="59313" xr:uid="{00000000-0005-0000-0000-00001FE60000}"/>
    <cellStyle name="Output 2 5 14 2 3 4" xfId="59314" xr:uid="{00000000-0005-0000-0000-000020E60000}"/>
    <cellStyle name="Output 2 5 14 2 3 5" xfId="59315" xr:uid="{00000000-0005-0000-0000-000021E60000}"/>
    <cellStyle name="Output 2 5 14 2 4" xfId="59316" xr:uid="{00000000-0005-0000-0000-000022E60000}"/>
    <cellStyle name="Output 2 5 14 2 5" xfId="59317" xr:uid="{00000000-0005-0000-0000-000023E60000}"/>
    <cellStyle name="Output 2 5 14 2 6" xfId="59318" xr:uid="{00000000-0005-0000-0000-000024E60000}"/>
    <cellStyle name="Output 2 5 14 2 7" xfId="59319" xr:uid="{00000000-0005-0000-0000-000025E60000}"/>
    <cellStyle name="Output 2 5 14 3" xfId="59320" xr:uid="{00000000-0005-0000-0000-000026E60000}"/>
    <cellStyle name="Output 2 5 14 3 2" xfId="59321" xr:uid="{00000000-0005-0000-0000-000027E60000}"/>
    <cellStyle name="Output 2 5 14 3 3" xfId="59322" xr:uid="{00000000-0005-0000-0000-000028E60000}"/>
    <cellStyle name="Output 2 5 14 3 4" xfId="59323" xr:uid="{00000000-0005-0000-0000-000029E60000}"/>
    <cellStyle name="Output 2 5 14 3 5" xfId="59324" xr:uid="{00000000-0005-0000-0000-00002AE60000}"/>
    <cellStyle name="Output 2 5 14 4" xfId="59325" xr:uid="{00000000-0005-0000-0000-00002BE60000}"/>
    <cellStyle name="Output 2 5 14 4 2" xfId="59326" xr:uid="{00000000-0005-0000-0000-00002CE60000}"/>
    <cellStyle name="Output 2 5 14 4 3" xfId="59327" xr:uid="{00000000-0005-0000-0000-00002DE60000}"/>
    <cellStyle name="Output 2 5 14 4 4" xfId="59328" xr:uid="{00000000-0005-0000-0000-00002EE60000}"/>
    <cellStyle name="Output 2 5 14 4 5" xfId="59329" xr:uid="{00000000-0005-0000-0000-00002FE60000}"/>
    <cellStyle name="Output 2 5 14 5" xfId="59330" xr:uid="{00000000-0005-0000-0000-000030E60000}"/>
    <cellStyle name="Output 2 5 14 6" xfId="59331" xr:uid="{00000000-0005-0000-0000-000031E60000}"/>
    <cellStyle name="Output 2 5 14 7" xfId="59332" xr:uid="{00000000-0005-0000-0000-000032E60000}"/>
    <cellStyle name="Output 2 5 14 8" xfId="59333" xr:uid="{00000000-0005-0000-0000-000033E60000}"/>
    <cellStyle name="Output 2 5 15" xfId="59334" xr:uid="{00000000-0005-0000-0000-000034E60000}"/>
    <cellStyle name="Output 2 5 15 2" xfId="59335" xr:uid="{00000000-0005-0000-0000-000035E60000}"/>
    <cellStyle name="Output 2 5 15 2 2" xfId="59336" xr:uid="{00000000-0005-0000-0000-000036E60000}"/>
    <cellStyle name="Output 2 5 15 2 3" xfId="59337" xr:uid="{00000000-0005-0000-0000-000037E60000}"/>
    <cellStyle name="Output 2 5 15 2 4" xfId="59338" xr:uid="{00000000-0005-0000-0000-000038E60000}"/>
    <cellStyle name="Output 2 5 15 2 5" xfId="59339" xr:uid="{00000000-0005-0000-0000-000039E60000}"/>
    <cellStyle name="Output 2 5 15 3" xfId="59340" xr:uid="{00000000-0005-0000-0000-00003AE60000}"/>
    <cellStyle name="Output 2 5 15 3 2" xfId="59341" xr:uid="{00000000-0005-0000-0000-00003BE60000}"/>
    <cellStyle name="Output 2 5 15 3 3" xfId="59342" xr:uid="{00000000-0005-0000-0000-00003CE60000}"/>
    <cellStyle name="Output 2 5 15 3 4" xfId="59343" xr:uid="{00000000-0005-0000-0000-00003DE60000}"/>
    <cellStyle name="Output 2 5 15 3 5" xfId="59344" xr:uid="{00000000-0005-0000-0000-00003EE60000}"/>
    <cellStyle name="Output 2 5 15 4" xfId="59345" xr:uid="{00000000-0005-0000-0000-00003FE60000}"/>
    <cellStyle name="Output 2 5 15 5" xfId="59346" xr:uid="{00000000-0005-0000-0000-000040E60000}"/>
    <cellStyle name="Output 2 5 15 6" xfId="59347" xr:uid="{00000000-0005-0000-0000-000041E60000}"/>
    <cellStyle name="Output 2 5 15 7" xfId="59348" xr:uid="{00000000-0005-0000-0000-000042E60000}"/>
    <cellStyle name="Output 2 5 16" xfId="59349" xr:uid="{00000000-0005-0000-0000-000043E60000}"/>
    <cellStyle name="Output 2 5 16 2" xfId="59350" xr:uid="{00000000-0005-0000-0000-000044E60000}"/>
    <cellStyle name="Output 2 5 16 3" xfId="59351" xr:uid="{00000000-0005-0000-0000-000045E60000}"/>
    <cellStyle name="Output 2 5 16 4" xfId="59352" xr:uid="{00000000-0005-0000-0000-000046E60000}"/>
    <cellStyle name="Output 2 5 16 5" xfId="59353" xr:uid="{00000000-0005-0000-0000-000047E60000}"/>
    <cellStyle name="Output 2 5 17" xfId="59354" xr:uid="{00000000-0005-0000-0000-000048E60000}"/>
    <cellStyle name="Output 2 5 17 2" xfId="59355" xr:uid="{00000000-0005-0000-0000-000049E60000}"/>
    <cellStyle name="Output 2 5 17 3" xfId="59356" xr:uid="{00000000-0005-0000-0000-00004AE60000}"/>
    <cellStyle name="Output 2 5 17 4" xfId="59357" xr:uid="{00000000-0005-0000-0000-00004BE60000}"/>
    <cellStyle name="Output 2 5 17 5" xfId="59358" xr:uid="{00000000-0005-0000-0000-00004CE60000}"/>
    <cellStyle name="Output 2 5 18" xfId="59359" xr:uid="{00000000-0005-0000-0000-00004DE60000}"/>
    <cellStyle name="Output 2 5 19" xfId="59360" xr:uid="{00000000-0005-0000-0000-00004EE60000}"/>
    <cellStyle name="Output 2 5 2" xfId="1869" xr:uid="{00000000-0005-0000-0000-00004FE60000}"/>
    <cellStyle name="Output 2 5 2 2" xfId="1870" xr:uid="{00000000-0005-0000-0000-000050E60000}"/>
    <cellStyle name="Output 2 5 2 2 2" xfId="59361" xr:uid="{00000000-0005-0000-0000-000051E60000}"/>
    <cellStyle name="Output 2 5 2 2 2 2" xfId="59362" xr:uid="{00000000-0005-0000-0000-000052E60000}"/>
    <cellStyle name="Output 2 5 2 2 2 3" xfId="59363" xr:uid="{00000000-0005-0000-0000-000053E60000}"/>
    <cellStyle name="Output 2 5 2 2 2 4" xfId="59364" xr:uid="{00000000-0005-0000-0000-000054E60000}"/>
    <cellStyle name="Output 2 5 2 2 2 5" xfId="59365" xr:uid="{00000000-0005-0000-0000-000055E60000}"/>
    <cellStyle name="Output 2 5 2 2 3" xfId="59366" xr:uid="{00000000-0005-0000-0000-000056E60000}"/>
    <cellStyle name="Output 2 5 2 2 3 2" xfId="59367" xr:uid="{00000000-0005-0000-0000-000057E60000}"/>
    <cellStyle name="Output 2 5 2 2 3 3" xfId="59368" xr:uid="{00000000-0005-0000-0000-000058E60000}"/>
    <cellStyle name="Output 2 5 2 2 3 4" xfId="59369" xr:uid="{00000000-0005-0000-0000-000059E60000}"/>
    <cellStyle name="Output 2 5 2 2 3 5" xfId="59370" xr:uid="{00000000-0005-0000-0000-00005AE60000}"/>
    <cellStyle name="Output 2 5 2 2 4" xfId="59371" xr:uid="{00000000-0005-0000-0000-00005BE60000}"/>
    <cellStyle name="Output 2 5 2 2 5" xfId="59372" xr:uid="{00000000-0005-0000-0000-00005CE60000}"/>
    <cellStyle name="Output 2 5 2 2 6" xfId="59373" xr:uid="{00000000-0005-0000-0000-00005DE60000}"/>
    <cellStyle name="Output 2 5 2 2 7" xfId="59374" xr:uid="{00000000-0005-0000-0000-00005EE60000}"/>
    <cellStyle name="Output 2 5 2 3" xfId="59375" xr:uid="{00000000-0005-0000-0000-00005FE60000}"/>
    <cellStyle name="Output 2 5 2 3 2" xfId="59376" xr:uid="{00000000-0005-0000-0000-000060E60000}"/>
    <cellStyle name="Output 2 5 2 3 3" xfId="59377" xr:uid="{00000000-0005-0000-0000-000061E60000}"/>
    <cellStyle name="Output 2 5 2 3 4" xfId="59378" xr:uid="{00000000-0005-0000-0000-000062E60000}"/>
    <cellStyle name="Output 2 5 2 3 5" xfId="59379" xr:uid="{00000000-0005-0000-0000-000063E60000}"/>
    <cellStyle name="Output 2 5 2 4" xfId="59380" xr:uid="{00000000-0005-0000-0000-000064E60000}"/>
    <cellStyle name="Output 2 5 2 4 2" xfId="59381" xr:uid="{00000000-0005-0000-0000-000065E60000}"/>
    <cellStyle name="Output 2 5 2 4 3" xfId="59382" xr:uid="{00000000-0005-0000-0000-000066E60000}"/>
    <cellStyle name="Output 2 5 2 4 4" xfId="59383" xr:uid="{00000000-0005-0000-0000-000067E60000}"/>
    <cellStyle name="Output 2 5 2 4 5" xfId="59384" xr:uid="{00000000-0005-0000-0000-000068E60000}"/>
    <cellStyle name="Output 2 5 2 5" xfId="59385" xr:uid="{00000000-0005-0000-0000-000069E60000}"/>
    <cellStyle name="Output 2 5 2 6" xfId="59386" xr:uid="{00000000-0005-0000-0000-00006AE60000}"/>
    <cellStyle name="Output 2 5 2 7" xfId="59387" xr:uid="{00000000-0005-0000-0000-00006BE60000}"/>
    <cellStyle name="Output 2 5 2 8" xfId="59388" xr:uid="{00000000-0005-0000-0000-00006CE60000}"/>
    <cellStyle name="Output 2 5 20" xfId="59389" xr:uid="{00000000-0005-0000-0000-00006DE60000}"/>
    <cellStyle name="Output 2 5 21" xfId="59390" xr:uid="{00000000-0005-0000-0000-00006EE60000}"/>
    <cellStyle name="Output 2 5 3" xfId="1871" xr:uid="{00000000-0005-0000-0000-00006FE60000}"/>
    <cellStyle name="Output 2 5 3 2" xfId="1872" xr:uid="{00000000-0005-0000-0000-000070E60000}"/>
    <cellStyle name="Output 2 5 3 2 2" xfId="59391" xr:uid="{00000000-0005-0000-0000-000071E60000}"/>
    <cellStyle name="Output 2 5 3 2 2 2" xfId="59392" xr:uid="{00000000-0005-0000-0000-000072E60000}"/>
    <cellStyle name="Output 2 5 3 2 2 3" xfId="59393" xr:uid="{00000000-0005-0000-0000-000073E60000}"/>
    <cellStyle name="Output 2 5 3 2 2 4" xfId="59394" xr:uid="{00000000-0005-0000-0000-000074E60000}"/>
    <cellStyle name="Output 2 5 3 2 2 5" xfId="59395" xr:uid="{00000000-0005-0000-0000-000075E60000}"/>
    <cellStyle name="Output 2 5 3 2 3" xfId="59396" xr:uid="{00000000-0005-0000-0000-000076E60000}"/>
    <cellStyle name="Output 2 5 3 2 3 2" xfId="59397" xr:uid="{00000000-0005-0000-0000-000077E60000}"/>
    <cellStyle name="Output 2 5 3 2 3 3" xfId="59398" xr:uid="{00000000-0005-0000-0000-000078E60000}"/>
    <cellStyle name="Output 2 5 3 2 3 4" xfId="59399" xr:uid="{00000000-0005-0000-0000-000079E60000}"/>
    <cellStyle name="Output 2 5 3 2 3 5" xfId="59400" xr:uid="{00000000-0005-0000-0000-00007AE60000}"/>
    <cellStyle name="Output 2 5 3 2 4" xfId="59401" xr:uid="{00000000-0005-0000-0000-00007BE60000}"/>
    <cellStyle name="Output 2 5 3 2 5" xfId="59402" xr:uid="{00000000-0005-0000-0000-00007CE60000}"/>
    <cellStyle name="Output 2 5 3 2 6" xfId="59403" xr:uid="{00000000-0005-0000-0000-00007DE60000}"/>
    <cellStyle name="Output 2 5 3 2 7" xfId="59404" xr:uid="{00000000-0005-0000-0000-00007EE60000}"/>
    <cellStyle name="Output 2 5 3 3" xfId="59405" xr:uid="{00000000-0005-0000-0000-00007FE60000}"/>
    <cellStyle name="Output 2 5 3 3 2" xfId="59406" xr:uid="{00000000-0005-0000-0000-000080E60000}"/>
    <cellStyle name="Output 2 5 3 3 3" xfId="59407" xr:uid="{00000000-0005-0000-0000-000081E60000}"/>
    <cellStyle name="Output 2 5 3 3 4" xfId="59408" xr:uid="{00000000-0005-0000-0000-000082E60000}"/>
    <cellStyle name="Output 2 5 3 3 5" xfId="59409" xr:uid="{00000000-0005-0000-0000-000083E60000}"/>
    <cellStyle name="Output 2 5 3 4" xfId="59410" xr:uid="{00000000-0005-0000-0000-000084E60000}"/>
    <cellStyle name="Output 2 5 3 4 2" xfId="59411" xr:uid="{00000000-0005-0000-0000-000085E60000}"/>
    <cellStyle name="Output 2 5 3 4 3" xfId="59412" xr:uid="{00000000-0005-0000-0000-000086E60000}"/>
    <cellStyle name="Output 2 5 3 4 4" xfId="59413" xr:uid="{00000000-0005-0000-0000-000087E60000}"/>
    <cellStyle name="Output 2 5 3 4 5" xfId="59414" xr:uid="{00000000-0005-0000-0000-000088E60000}"/>
    <cellStyle name="Output 2 5 3 5" xfId="59415" xr:uid="{00000000-0005-0000-0000-000089E60000}"/>
    <cellStyle name="Output 2 5 3 6" xfId="59416" xr:uid="{00000000-0005-0000-0000-00008AE60000}"/>
    <cellStyle name="Output 2 5 3 7" xfId="59417" xr:uid="{00000000-0005-0000-0000-00008BE60000}"/>
    <cellStyle name="Output 2 5 3 8" xfId="59418" xr:uid="{00000000-0005-0000-0000-00008CE60000}"/>
    <cellStyle name="Output 2 5 4" xfId="1873" xr:uid="{00000000-0005-0000-0000-00008DE60000}"/>
    <cellStyle name="Output 2 5 4 2" xfId="1874" xr:uid="{00000000-0005-0000-0000-00008EE60000}"/>
    <cellStyle name="Output 2 5 4 2 2" xfId="59419" xr:uid="{00000000-0005-0000-0000-00008FE60000}"/>
    <cellStyle name="Output 2 5 4 2 2 2" xfId="59420" xr:uid="{00000000-0005-0000-0000-000090E60000}"/>
    <cellStyle name="Output 2 5 4 2 2 3" xfId="59421" xr:uid="{00000000-0005-0000-0000-000091E60000}"/>
    <cellStyle name="Output 2 5 4 2 2 4" xfId="59422" xr:uid="{00000000-0005-0000-0000-000092E60000}"/>
    <cellStyle name="Output 2 5 4 2 2 5" xfId="59423" xr:uid="{00000000-0005-0000-0000-000093E60000}"/>
    <cellStyle name="Output 2 5 4 2 3" xfId="59424" xr:uid="{00000000-0005-0000-0000-000094E60000}"/>
    <cellStyle name="Output 2 5 4 2 3 2" xfId="59425" xr:uid="{00000000-0005-0000-0000-000095E60000}"/>
    <cellStyle name="Output 2 5 4 2 3 3" xfId="59426" xr:uid="{00000000-0005-0000-0000-000096E60000}"/>
    <cellStyle name="Output 2 5 4 2 3 4" xfId="59427" xr:uid="{00000000-0005-0000-0000-000097E60000}"/>
    <cellStyle name="Output 2 5 4 2 3 5" xfId="59428" xr:uid="{00000000-0005-0000-0000-000098E60000}"/>
    <cellStyle name="Output 2 5 4 2 4" xfId="59429" xr:uid="{00000000-0005-0000-0000-000099E60000}"/>
    <cellStyle name="Output 2 5 4 2 5" xfId="59430" xr:uid="{00000000-0005-0000-0000-00009AE60000}"/>
    <cellStyle name="Output 2 5 4 2 6" xfId="59431" xr:uid="{00000000-0005-0000-0000-00009BE60000}"/>
    <cellStyle name="Output 2 5 4 2 7" xfId="59432" xr:uid="{00000000-0005-0000-0000-00009CE60000}"/>
    <cellStyle name="Output 2 5 4 3" xfId="59433" xr:uid="{00000000-0005-0000-0000-00009DE60000}"/>
    <cellStyle name="Output 2 5 4 3 2" xfId="59434" xr:uid="{00000000-0005-0000-0000-00009EE60000}"/>
    <cellStyle name="Output 2 5 4 3 3" xfId="59435" xr:uid="{00000000-0005-0000-0000-00009FE60000}"/>
    <cellStyle name="Output 2 5 4 3 4" xfId="59436" xr:uid="{00000000-0005-0000-0000-0000A0E60000}"/>
    <cellStyle name="Output 2 5 4 3 5" xfId="59437" xr:uid="{00000000-0005-0000-0000-0000A1E60000}"/>
    <cellStyle name="Output 2 5 4 4" xfId="59438" xr:uid="{00000000-0005-0000-0000-0000A2E60000}"/>
    <cellStyle name="Output 2 5 4 4 2" xfId="59439" xr:uid="{00000000-0005-0000-0000-0000A3E60000}"/>
    <cellStyle name="Output 2 5 4 4 3" xfId="59440" xr:uid="{00000000-0005-0000-0000-0000A4E60000}"/>
    <cellStyle name="Output 2 5 4 4 4" xfId="59441" xr:uid="{00000000-0005-0000-0000-0000A5E60000}"/>
    <cellStyle name="Output 2 5 4 4 5" xfId="59442" xr:uid="{00000000-0005-0000-0000-0000A6E60000}"/>
    <cellStyle name="Output 2 5 4 5" xfId="59443" xr:uid="{00000000-0005-0000-0000-0000A7E60000}"/>
    <cellStyle name="Output 2 5 4 6" xfId="59444" xr:uid="{00000000-0005-0000-0000-0000A8E60000}"/>
    <cellStyle name="Output 2 5 4 7" xfId="59445" xr:uid="{00000000-0005-0000-0000-0000A9E60000}"/>
    <cellStyle name="Output 2 5 4 8" xfId="59446" xr:uid="{00000000-0005-0000-0000-0000AAE60000}"/>
    <cellStyle name="Output 2 5 5" xfId="1875" xr:uid="{00000000-0005-0000-0000-0000ABE60000}"/>
    <cellStyle name="Output 2 5 5 2" xfId="59447" xr:uid="{00000000-0005-0000-0000-0000ACE60000}"/>
    <cellStyle name="Output 2 5 5 2 2" xfId="59448" xr:uid="{00000000-0005-0000-0000-0000ADE60000}"/>
    <cellStyle name="Output 2 5 5 2 2 2" xfId="59449" xr:uid="{00000000-0005-0000-0000-0000AEE60000}"/>
    <cellStyle name="Output 2 5 5 2 2 3" xfId="59450" xr:uid="{00000000-0005-0000-0000-0000AFE60000}"/>
    <cellStyle name="Output 2 5 5 2 2 4" xfId="59451" xr:uid="{00000000-0005-0000-0000-0000B0E60000}"/>
    <cellStyle name="Output 2 5 5 2 2 5" xfId="59452" xr:uid="{00000000-0005-0000-0000-0000B1E60000}"/>
    <cellStyle name="Output 2 5 5 2 3" xfId="59453" xr:uid="{00000000-0005-0000-0000-0000B2E60000}"/>
    <cellStyle name="Output 2 5 5 2 3 2" xfId="59454" xr:uid="{00000000-0005-0000-0000-0000B3E60000}"/>
    <cellStyle name="Output 2 5 5 2 3 3" xfId="59455" xr:uid="{00000000-0005-0000-0000-0000B4E60000}"/>
    <cellStyle name="Output 2 5 5 2 3 4" xfId="59456" xr:uid="{00000000-0005-0000-0000-0000B5E60000}"/>
    <cellStyle name="Output 2 5 5 2 3 5" xfId="59457" xr:uid="{00000000-0005-0000-0000-0000B6E60000}"/>
    <cellStyle name="Output 2 5 5 2 4" xfId="59458" xr:uid="{00000000-0005-0000-0000-0000B7E60000}"/>
    <cellStyle name="Output 2 5 5 2 5" xfId="59459" xr:uid="{00000000-0005-0000-0000-0000B8E60000}"/>
    <cellStyle name="Output 2 5 5 2 6" xfId="59460" xr:uid="{00000000-0005-0000-0000-0000B9E60000}"/>
    <cellStyle name="Output 2 5 5 2 7" xfId="59461" xr:uid="{00000000-0005-0000-0000-0000BAE60000}"/>
    <cellStyle name="Output 2 5 5 3" xfId="59462" xr:uid="{00000000-0005-0000-0000-0000BBE60000}"/>
    <cellStyle name="Output 2 5 5 3 2" xfId="59463" xr:uid="{00000000-0005-0000-0000-0000BCE60000}"/>
    <cellStyle name="Output 2 5 5 3 3" xfId="59464" xr:uid="{00000000-0005-0000-0000-0000BDE60000}"/>
    <cellStyle name="Output 2 5 5 3 4" xfId="59465" xr:uid="{00000000-0005-0000-0000-0000BEE60000}"/>
    <cellStyle name="Output 2 5 5 3 5" xfId="59466" xr:uid="{00000000-0005-0000-0000-0000BFE60000}"/>
    <cellStyle name="Output 2 5 5 4" xfId="59467" xr:uid="{00000000-0005-0000-0000-0000C0E60000}"/>
    <cellStyle name="Output 2 5 5 4 2" xfId="59468" xr:uid="{00000000-0005-0000-0000-0000C1E60000}"/>
    <cellStyle name="Output 2 5 5 4 3" xfId="59469" xr:uid="{00000000-0005-0000-0000-0000C2E60000}"/>
    <cellStyle name="Output 2 5 5 4 4" xfId="59470" xr:uid="{00000000-0005-0000-0000-0000C3E60000}"/>
    <cellStyle name="Output 2 5 5 4 5" xfId="59471" xr:uid="{00000000-0005-0000-0000-0000C4E60000}"/>
    <cellStyle name="Output 2 5 5 5" xfId="59472" xr:uid="{00000000-0005-0000-0000-0000C5E60000}"/>
    <cellStyle name="Output 2 5 5 6" xfId="59473" xr:uid="{00000000-0005-0000-0000-0000C6E60000}"/>
    <cellStyle name="Output 2 5 5 7" xfId="59474" xr:uid="{00000000-0005-0000-0000-0000C7E60000}"/>
    <cellStyle name="Output 2 5 5 8" xfId="59475" xr:uid="{00000000-0005-0000-0000-0000C8E60000}"/>
    <cellStyle name="Output 2 5 6" xfId="59476" xr:uid="{00000000-0005-0000-0000-0000C9E60000}"/>
    <cellStyle name="Output 2 5 6 2" xfId="59477" xr:uid="{00000000-0005-0000-0000-0000CAE60000}"/>
    <cellStyle name="Output 2 5 6 2 2" xfId="59478" xr:uid="{00000000-0005-0000-0000-0000CBE60000}"/>
    <cellStyle name="Output 2 5 6 2 2 2" xfId="59479" xr:uid="{00000000-0005-0000-0000-0000CCE60000}"/>
    <cellStyle name="Output 2 5 6 2 2 3" xfId="59480" xr:uid="{00000000-0005-0000-0000-0000CDE60000}"/>
    <cellStyle name="Output 2 5 6 2 2 4" xfId="59481" xr:uid="{00000000-0005-0000-0000-0000CEE60000}"/>
    <cellStyle name="Output 2 5 6 2 2 5" xfId="59482" xr:uid="{00000000-0005-0000-0000-0000CFE60000}"/>
    <cellStyle name="Output 2 5 6 2 3" xfId="59483" xr:uid="{00000000-0005-0000-0000-0000D0E60000}"/>
    <cellStyle name="Output 2 5 6 2 3 2" xfId="59484" xr:uid="{00000000-0005-0000-0000-0000D1E60000}"/>
    <cellStyle name="Output 2 5 6 2 3 3" xfId="59485" xr:uid="{00000000-0005-0000-0000-0000D2E60000}"/>
    <cellStyle name="Output 2 5 6 2 3 4" xfId="59486" xr:uid="{00000000-0005-0000-0000-0000D3E60000}"/>
    <cellStyle name="Output 2 5 6 2 3 5" xfId="59487" xr:uid="{00000000-0005-0000-0000-0000D4E60000}"/>
    <cellStyle name="Output 2 5 6 2 4" xfId="59488" xr:uid="{00000000-0005-0000-0000-0000D5E60000}"/>
    <cellStyle name="Output 2 5 6 2 5" xfId="59489" xr:uid="{00000000-0005-0000-0000-0000D6E60000}"/>
    <cellStyle name="Output 2 5 6 2 6" xfId="59490" xr:uid="{00000000-0005-0000-0000-0000D7E60000}"/>
    <cellStyle name="Output 2 5 6 2 7" xfId="59491" xr:uid="{00000000-0005-0000-0000-0000D8E60000}"/>
    <cellStyle name="Output 2 5 6 3" xfId="59492" xr:uid="{00000000-0005-0000-0000-0000D9E60000}"/>
    <cellStyle name="Output 2 5 6 3 2" xfId="59493" xr:uid="{00000000-0005-0000-0000-0000DAE60000}"/>
    <cellStyle name="Output 2 5 6 3 3" xfId="59494" xr:uid="{00000000-0005-0000-0000-0000DBE60000}"/>
    <cellStyle name="Output 2 5 6 3 4" xfId="59495" xr:uid="{00000000-0005-0000-0000-0000DCE60000}"/>
    <cellStyle name="Output 2 5 6 3 5" xfId="59496" xr:uid="{00000000-0005-0000-0000-0000DDE60000}"/>
    <cellStyle name="Output 2 5 6 4" xfId="59497" xr:uid="{00000000-0005-0000-0000-0000DEE60000}"/>
    <cellStyle name="Output 2 5 6 4 2" xfId="59498" xr:uid="{00000000-0005-0000-0000-0000DFE60000}"/>
    <cellStyle name="Output 2 5 6 4 3" xfId="59499" xr:uid="{00000000-0005-0000-0000-0000E0E60000}"/>
    <cellStyle name="Output 2 5 6 4 4" xfId="59500" xr:uid="{00000000-0005-0000-0000-0000E1E60000}"/>
    <cellStyle name="Output 2 5 6 4 5" xfId="59501" xr:uid="{00000000-0005-0000-0000-0000E2E60000}"/>
    <cellStyle name="Output 2 5 6 5" xfId="59502" xr:uid="{00000000-0005-0000-0000-0000E3E60000}"/>
    <cellStyle name="Output 2 5 6 6" xfId="59503" xr:uid="{00000000-0005-0000-0000-0000E4E60000}"/>
    <cellStyle name="Output 2 5 6 7" xfId="59504" xr:uid="{00000000-0005-0000-0000-0000E5E60000}"/>
    <cellStyle name="Output 2 5 6 8" xfId="59505" xr:uid="{00000000-0005-0000-0000-0000E6E60000}"/>
    <cellStyle name="Output 2 5 7" xfId="59506" xr:uid="{00000000-0005-0000-0000-0000E7E60000}"/>
    <cellStyle name="Output 2 5 7 2" xfId="59507" xr:uid="{00000000-0005-0000-0000-0000E8E60000}"/>
    <cellStyle name="Output 2 5 7 2 2" xfId="59508" xr:uid="{00000000-0005-0000-0000-0000E9E60000}"/>
    <cellStyle name="Output 2 5 7 2 2 2" xfId="59509" xr:uid="{00000000-0005-0000-0000-0000EAE60000}"/>
    <cellStyle name="Output 2 5 7 2 2 3" xfId="59510" xr:uid="{00000000-0005-0000-0000-0000EBE60000}"/>
    <cellStyle name="Output 2 5 7 2 2 4" xfId="59511" xr:uid="{00000000-0005-0000-0000-0000ECE60000}"/>
    <cellStyle name="Output 2 5 7 2 2 5" xfId="59512" xr:uid="{00000000-0005-0000-0000-0000EDE60000}"/>
    <cellStyle name="Output 2 5 7 2 3" xfId="59513" xr:uid="{00000000-0005-0000-0000-0000EEE60000}"/>
    <cellStyle name="Output 2 5 7 2 3 2" xfId="59514" xr:uid="{00000000-0005-0000-0000-0000EFE60000}"/>
    <cellStyle name="Output 2 5 7 2 3 3" xfId="59515" xr:uid="{00000000-0005-0000-0000-0000F0E60000}"/>
    <cellStyle name="Output 2 5 7 2 3 4" xfId="59516" xr:uid="{00000000-0005-0000-0000-0000F1E60000}"/>
    <cellStyle name="Output 2 5 7 2 3 5" xfId="59517" xr:uid="{00000000-0005-0000-0000-0000F2E60000}"/>
    <cellStyle name="Output 2 5 7 2 4" xfId="59518" xr:uid="{00000000-0005-0000-0000-0000F3E60000}"/>
    <cellStyle name="Output 2 5 7 2 5" xfId="59519" xr:uid="{00000000-0005-0000-0000-0000F4E60000}"/>
    <cellStyle name="Output 2 5 7 2 6" xfId="59520" xr:uid="{00000000-0005-0000-0000-0000F5E60000}"/>
    <cellStyle name="Output 2 5 7 2 7" xfId="59521" xr:uid="{00000000-0005-0000-0000-0000F6E60000}"/>
    <cellStyle name="Output 2 5 7 3" xfId="59522" xr:uid="{00000000-0005-0000-0000-0000F7E60000}"/>
    <cellStyle name="Output 2 5 7 3 2" xfId="59523" xr:uid="{00000000-0005-0000-0000-0000F8E60000}"/>
    <cellStyle name="Output 2 5 7 3 3" xfId="59524" xr:uid="{00000000-0005-0000-0000-0000F9E60000}"/>
    <cellStyle name="Output 2 5 7 3 4" xfId="59525" xr:uid="{00000000-0005-0000-0000-0000FAE60000}"/>
    <cellStyle name="Output 2 5 7 3 5" xfId="59526" xr:uid="{00000000-0005-0000-0000-0000FBE60000}"/>
    <cellStyle name="Output 2 5 7 4" xfId="59527" xr:uid="{00000000-0005-0000-0000-0000FCE60000}"/>
    <cellStyle name="Output 2 5 7 4 2" xfId="59528" xr:uid="{00000000-0005-0000-0000-0000FDE60000}"/>
    <cellStyle name="Output 2 5 7 4 3" xfId="59529" xr:uid="{00000000-0005-0000-0000-0000FEE60000}"/>
    <cellStyle name="Output 2 5 7 4 4" xfId="59530" xr:uid="{00000000-0005-0000-0000-0000FFE60000}"/>
    <cellStyle name="Output 2 5 7 4 5" xfId="59531" xr:uid="{00000000-0005-0000-0000-000000E70000}"/>
    <cellStyle name="Output 2 5 7 5" xfId="59532" xr:uid="{00000000-0005-0000-0000-000001E70000}"/>
    <cellStyle name="Output 2 5 7 6" xfId="59533" xr:uid="{00000000-0005-0000-0000-000002E70000}"/>
    <cellStyle name="Output 2 5 7 7" xfId="59534" xr:uid="{00000000-0005-0000-0000-000003E70000}"/>
    <cellStyle name="Output 2 5 7 8" xfId="59535" xr:uid="{00000000-0005-0000-0000-000004E70000}"/>
    <cellStyle name="Output 2 5 8" xfId="59536" xr:uid="{00000000-0005-0000-0000-000005E70000}"/>
    <cellStyle name="Output 2 5 8 2" xfId="59537" xr:uid="{00000000-0005-0000-0000-000006E70000}"/>
    <cellStyle name="Output 2 5 8 2 2" xfId="59538" xr:uid="{00000000-0005-0000-0000-000007E70000}"/>
    <cellStyle name="Output 2 5 8 2 2 2" xfId="59539" xr:uid="{00000000-0005-0000-0000-000008E70000}"/>
    <cellStyle name="Output 2 5 8 2 2 3" xfId="59540" xr:uid="{00000000-0005-0000-0000-000009E70000}"/>
    <cellStyle name="Output 2 5 8 2 2 4" xfId="59541" xr:uid="{00000000-0005-0000-0000-00000AE70000}"/>
    <cellStyle name="Output 2 5 8 2 2 5" xfId="59542" xr:uid="{00000000-0005-0000-0000-00000BE70000}"/>
    <cellStyle name="Output 2 5 8 2 3" xfId="59543" xr:uid="{00000000-0005-0000-0000-00000CE70000}"/>
    <cellStyle name="Output 2 5 8 2 3 2" xfId="59544" xr:uid="{00000000-0005-0000-0000-00000DE70000}"/>
    <cellStyle name="Output 2 5 8 2 3 3" xfId="59545" xr:uid="{00000000-0005-0000-0000-00000EE70000}"/>
    <cellStyle name="Output 2 5 8 2 3 4" xfId="59546" xr:uid="{00000000-0005-0000-0000-00000FE70000}"/>
    <cellStyle name="Output 2 5 8 2 3 5" xfId="59547" xr:uid="{00000000-0005-0000-0000-000010E70000}"/>
    <cellStyle name="Output 2 5 8 2 4" xfId="59548" xr:uid="{00000000-0005-0000-0000-000011E70000}"/>
    <cellStyle name="Output 2 5 8 2 5" xfId="59549" xr:uid="{00000000-0005-0000-0000-000012E70000}"/>
    <cellStyle name="Output 2 5 8 2 6" xfId="59550" xr:uid="{00000000-0005-0000-0000-000013E70000}"/>
    <cellStyle name="Output 2 5 8 2 7" xfId="59551" xr:uid="{00000000-0005-0000-0000-000014E70000}"/>
    <cellStyle name="Output 2 5 8 3" xfId="59552" xr:uid="{00000000-0005-0000-0000-000015E70000}"/>
    <cellStyle name="Output 2 5 8 3 2" xfId="59553" xr:uid="{00000000-0005-0000-0000-000016E70000}"/>
    <cellStyle name="Output 2 5 8 3 3" xfId="59554" xr:uid="{00000000-0005-0000-0000-000017E70000}"/>
    <cellStyle name="Output 2 5 8 3 4" xfId="59555" xr:uid="{00000000-0005-0000-0000-000018E70000}"/>
    <cellStyle name="Output 2 5 8 3 5" xfId="59556" xr:uid="{00000000-0005-0000-0000-000019E70000}"/>
    <cellStyle name="Output 2 5 8 4" xfId="59557" xr:uid="{00000000-0005-0000-0000-00001AE70000}"/>
    <cellStyle name="Output 2 5 8 4 2" xfId="59558" xr:uid="{00000000-0005-0000-0000-00001BE70000}"/>
    <cellStyle name="Output 2 5 8 4 3" xfId="59559" xr:uid="{00000000-0005-0000-0000-00001CE70000}"/>
    <cellStyle name="Output 2 5 8 4 4" xfId="59560" xr:uid="{00000000-0005-0000-0000-00001DE70000}"/>
    <cellStyle name="Output 2 5 8 4 5" xfId="59561" xr:uid="{00000000-0005-0000-0000-00001EE70000}"/>
    <cellStyle name="Output 2 5 8 5" xfId="59562" xr:uid="{00000000-0005-0000-0000-00001FE70000}"/>
    <cellStyle name="Output 2 5 8 6" xfId="59563" xr:uid="{00000000-0005-0000-0000-000020E70000}"/>
    <cellStyle name="Output 2 5 8 7" xfId="59564" xr:uid="{00000000-0005-0000-0000-000021E70000}"/>
    <cellStyle name="Output 2 5 8 8" xfId="59565" xr:uid="{00000000-0005-0000-0000-000022E70000}"/>
    <cellStyle name="Output 2 5 9" xfId="59566" xr:uid="{00000000-0005-0000-0000-000023E70000}"/>
    <cellStyle name="Output 2 5 9 2" xfId="59567" xr:uid="{00000000-0005-0000-0000-000024E70000}"/>
    <cellStyle name="Output 2 5 9 2 2" xfId="59568" xr:uid="{00000000-0005-0000-0000-000025E70000}"/>
    <cellStyle name="Output 2 5 9 2 2 2" xfId="59569" xr:uid="{00000000-0005-0000-0000-000026E70000}"/>
    <cellStyle name="Output 2 5 9 2 2 3" xfId="59570" xr:uid="{00000000-0005-0000-0000-000027E70000}"/>
    <cellStyle name="Output 2 5 9 2 2 4" xfId="59571" xr:uid="{00000000-0005-0000-0000-000028E70000}"/>
    <cellStyle name="Output 2 5 9 2 2 5" xfId="59572" xr:uid="{00000000-0005-0000-0000-000029E70000}"/>
    <cellStyle name="Output 2 5 9 2 3" xfId="59573" xr:uid="{00000000-0005-0000-0000-00002AE70000}"/>
    <cellStyle name="Output 2 5 9 2 3 2" xfId="59574" xr:uid="{00000000-0005-0000-0000-00002BE70000}"/>
    <cellStyle name="Output 2 5 9 2 3 3" xfId="59575" xr:uid="{00000000-0005-0000-0000-00002CE70000}"/>
    <cellStyle name="Output 2 5 9 2 3 4" xfId="59576" xr:uid="{00000000-0005-0000-0000-00002DE70000}"/>
    <cellStyle name="Output 2 5 9 2 3 5" xfId="59577" xr:uid="{00000000-0005-0000-0000-00002EE70000}"/>
    <cellStyle name="Output 2 5 9 2 4" xfId="59578" xr:uid="{00000000-0005-0000-0000-00002FE70000}"/>
    <cellStyle name="Output 2 5 9 2 5" xfId="59579" xr:uid="{00000000-0005-0000-0000-000030E70000}"/>
    <cellStyle name="Output 2 5 9 2 6" xfId="59580" xr:uid="{00000000-0005-0000-0000-000031E70000}"/>
    <cellStyle name="Output 2 5 9 2 7" xfId="59581" xr:uid="{00000000-0005-0000-0000-000032E70000}"/>
    <cellStyle name="Output 2 5 9 3" xfId="59582" xr:uid="{00000000-0005-0000-0000-000033E70000}"/>
    <cellStyle name="Output 2 5 9 3 2" xfId="59583" xr:uid="{00000000-0005-0000-0000-000034E70000}"/>
    <cellStyle name="Output 2 5 9 3 3" xfId="59584" xr:uid="{00000000-0005-0000-0000-000035E70000}"/>
    <cellStyle name="Output 2 5 9 3 4" xfId="59585" xr:uid="{00000000-0005-0000-0000-000036E70000}"/>
    <cellStyle name="Output 2 5 9 3 5" xfId="59586" xr:uid="{00000000-0005-0000-0000-000037E70000}"/>
    <cellStyle name="Output 2 5 9 4" xfId="59587" xr:uid="{00000000-0005-0000-0000-000038E70000}"/>
    <cellStyle name="Output 2 5 9 4 2" xfId="59588" xr:uid="{00000000-0005-0000-0000-000039E70000}"/>
    <cellStyle name="Output 2 5 9 4 3" xfId="59589" xr:uid="{00000000-0005-0000-0000-00003AE70000}"/>
    <cellStyle name="Output 2 5 9 4 4" xfId="59590" xr:uid="{00000000-0005-0000-0000-00003BE70000}"/>
    <cellStyle name="Output 2 5 9 4 5" xfId="59591" xr:uid="{00000000-0005-0000-0000-00003CE70000}"/>
    <cellStyle name="Output 2 5 9 5" xfId="59592" xr:uid="{00000000-0005-0000-0000-00003DE70000}"/>
    <cellStyle name="Output 2 5 9 6" xfId="59593" xr:uid="{00000000-0005-0000-0000-00003EE70000}"/>
    <cellStyle name="Output 2 5 9 7" xfId="59594" xr:uid="{00000000-0005-0000-0000-00003FE70000}"/>
    <cellStyle name="Output 2 5 9 8" xfId="59595" xr:uid="{00000000-0005-0000-0000-000040E70000}"/>
    <cellStyle name="Output 2 6" xfId="1876" xr:uid="{00000000-0005-0000-0000-000041E70000}"/>
    <cellStyle name="Output 2 6 2" xfId="1877" xr:uid="{00000000-0005-0000-0000-000042E70000}"/>
    <cellStyle name="Output 2 6 2 2" xfId="59596" xr:uid="{00000000-0005-0000-0000-000043E70000}"/>
    <cellStyle name="Output 2 6 3" xfId="59597" xr:uid="{00000000-0005-0000-0000-000044E70000}"/>
    <cellStyle name="Output 2 6 4" xfId="59598" xr:uid="{00000000-0005-0000-0000-000045E70000}"/>
    <cellStyle name="Output 2 6 5" xfId="59599" xr:uid="{00000000-0005-0000-0000-000046E70000}"/>
    <cellStyle name="Output 2 7" xfId="1878" xr:uid="{00000000-0005-0000-0000-000047E70000}"/>
    <cellStyle name="Output 2 7 2" xfId="1879" xr:uid="{00000000-0005-0000-0000-000048E70000}"/>
    <cellStyle name="Output 2 7 2 2" xfId="59600" xr:uid="{00000000-0005-0000-0000-000049E70000}"/>
    <cellStyle name="Output 2 7 3" xfId="59601" xr:uid="{00000000-0005-0000-0000-00004AE70000}"/>
    <cellStyle name="Output 2 7 4" xfId="59602" xr:uid="{00000000-0005-0000-0000-00004BE70000}"/>
    <cellStyle name="Output 2 7 5" xfId="59603" xr:uid="{00000000-0005-0000-0000-00004CE70000}"/>
    <cellStyle name="Output 2 8" xfId="1880" xr:uid="{00000000-0005-0000-0000-00004DE70000}"/>
    <cellStyle name="Output 2 8 2" xfId="59604" xr:uid="{00000000-0005-0000-0000-00004EE70000}"/>
    <cellStyle name="Output 2 9" xfId="59605" xr:uid="{00000000-0005-0000-0000-00004FE70000}"/>
    <cellStyle name="Output 2_T-straight with PEDs adjustor" xfId="59606" xr:uid="{00000000-0005-0000-0000-000050E70000}"/>
    <cellStyle name="Output 3" xfId="1881" xr:uid="{00000000-0005-0000-0000-000051E70000}"/>
    <cellStyle name="Output 3 2" xfId="1882" xr:uid="{00000000-0005-0000-0000-000052E70000}"/>
    <cellStyle name="Output 3 2 2" xfId="1883" xr:uid="{00000000-0005-0000-0000-000053E70000}"/>
    <cellStyle name="Output 3 2 2 10" xfId="59607" xr:uid="{00000000-0005-0000-0000-000054E70000}"/>
    <cellStyle name="Output 3 2 2 10 2" xfId="59608" xr:uid="{00000000-0005-0000-0000-000055E70000}"/>
    <cellStyle name="Output 3 2 2 10 2 2" xfId="59609" xr:uid="{00000000-0005-0000-0000-000056E70000}"/>
    <cellStyle name="Output 3 2 2 10 2 2 2" xfId="59610" xr:uid="{00000000-0005-0000-0000-000057E70000}"/>
    <cellStyle name="Output 3 2 2 10 2 2 3" xfId="59611" xr:uid="{00000000-0005-0000-0000-000058E70000}"/>
    <cellStyle name="Output 3 2 2 10 2 2 4" xfId="59612" xr:uid="{00000000-0005-0000-0000-000059E70000}"/>
    <cellStyle name="Output 3 2 2 10 2 2 5" xfId="59613" xr:uid="{00000000-0005-0000-0000-00005AE70000}"/>
    <cellStyle name="Output 3 2 2 10 2 3" xfId="59614" xr:uid="{00000000-0005-0000-0000-00005BE70000}"/>
    <cellStyle name="Output 3 2 2 10 2 3 2" xfId="59615" xr:uid="{00000000-0005-0000-0000-00005CE70000}"/>
    <cellStyle name="Output 3 2 2 10 2 3 3" xfId="59616" xr:uid="{00000000-0005-0000-0000-00005DE70000}"/>
    <cellStyle name="Output 3 2 2 10 2 3 4" xfId="59617" xr:uid="{00000000-0005-0000-0000-00005EE70000}"/>
    <cellStyle name="Output 3 2 2 10 2 3 5" xfId="59618" xr:uid="{00000000-0005-0000-0000-00005FE70000}"/>
    <cellStyle name="Output 3 2 2 10 2 4" xfId="59619" xr:uid="{00000000-0005-0000-0000-000060E70000}"/>
    <cellStyle name="Output 3 2 2 10 2 5" xfId="59620" xr:uid="{00000000-0005-0000-0000-000061E70000}"/>
    <cellStyle name="Output 3 2 2 10 2 6" xfId="59621" xr:uid="{00000000-0005-0000-0000-000062E70000}"/>
    <cellStyle name="Output 3 2 2 10 2 7" xfId="59622" xr:uid="{00000000-0005-0000-0000-000063E70000}"/>
    <cellStyle name="Output 3 2 2 10 3" xfId="59623" xr:uid="{00000000-0005-0000-0000-000064E70000}"/>
    <cellStyle name="Output 3 2 2 10 3 2" xfId="59624" xr:uid="{00000000-0005-0000-0000-000065E70000}"/>
    <cellStyle name="Output 3 2 2 10 3 3" xfId="59625" xr:uid="{00000000-0005-0000-0000-000066E70000}"/>
    <cellStyle name="Output 3 2 2 10 3 4" xfId="59626" xr:uid="{00000000-0005-0000-0000-000067E70000}"/>
    <cellStyle name="Output 3 2 2 10 3 5" xfId="59627" xr:uid="{00000000-0005-0000-0000-000068E70000}"/>
    <cellStyle name="Output 3 2 2 10 4" xfId="59628" xr:uid="{00000000-0005-0000-0000-000069E70000}"/>
    <cellStyle name="Output 3 2 2 10 4 2" xfId="59629" xr:uid="{00000000-0005-0000-0000-00006AE70000}"/>
    <cellStyle name="Output 3 2 2 10 4 3" xfId="59630" xr:uid="{00000000-0005-0000-0000-00006BE70000}"/>
    <cellStyle name="Output 3 2 2 10 4 4" xfId="59631" xr:uid="{00000000-0005-0000-0000-00006CE70000}"/>
    <cellStyle name="Output 3 2 2 10 4 5" xfId="59632" xr:uid="{00000000-0005-0000-0000-00006DE70000}"/>
    <cellStyle name="Output 3 2 2 10 5" xfId="59633" xr:uid="{00000000-0005-0000-0000-00006EE70000}"/>
    <cellStyle name="Output 3 2 2 10 6" xfId="59634" xr:uid="{00000000-0005-0000-0000-00006FE70000}"/>
    <cellStyle name="Output 3 2 2 10 7" xfId="59635" xr:uid="{00000000-0005-0000-0000-000070E70000}"/>
    <cellStyle name="Output 3 2 2 10 8" xfId="59636" xr:uid="{00000000-0005-0000-0000-000071E70000}"/>
    <cellStyle name="Output 3 2 2 11" xfId="59637" xr:uid="{00000000-0005-0000-0000-000072E70000}"/>
    <cellStyle name="Output 3 2 2 11 2" xfId="59638" xr:uid="{00000000-0005-0000-0000-000073E70000}"/>
    <cellStyle name="Output 3 2 2 11 2 2" xfId="59639" xr:uid="{00000000-0005-0000-0000-000074E70000}"/>
    <cellStyle name="Output 3 2 2 11 2 2 2" xfId="59640" xr:uid="{00000000-0005-0000-0000-000075E70000}"/>
    <cellStyle name="Output 3 2 2 11 2 2 3" xfId="59641" xr:uid="{00000000-0005-0000-0000-000076E70000}"/>
    <cellStyle name="Output 3 2 2 11 2 2 4" xfId="59642" xr:uid="{00000000-0005-0000-0000-000077E70000}"/>
    <cellStyle name="Output 3 2 2 11 2 2 5" xfId="59643" xr:uid="{00000000-0005-0000-0000-000078E70000}"/>
    <cellStyle name="Output 3 2 2 11 2 3" xfId="59644" xr:uid="{00000000-0005-0000-0000-000079E70000}"/>
    <cellStyle name="Output 3 2 2 11 2 3 2" xfId="59645" xr:uid="{00000000-0005-0000-0000-00007AE70000}"/>
    <cellStyle name="Output 3 2 2 11 2 3 3" xfId="59646" xr:uid="{00000000-0005-0000-0000-00007BE70000}"/>
    <cellStyle name="Output 3 2 2 11 2 3 4" xfId="59647" xr:uid="{00000000-0005-0000-0000-00007CE70000}"/>
    <cellStyle name="Output 3 2 2 11 2 3 5" xfId="59648" xr:uid="{00000000-0005-0000-0000-00007DE70000}"/>
    <cellStyle name="Output 3 2 2 11 2 4" xfId="59649" xr:uid="{00000000-0005-0000-0000-00007EE70000}"/>
    <cellStyle name="Output 3 2 2 11 2 5" xfId="59650" xr:uid="{00000000-0005-0000-0000-00007FE70000}"/>
    <cellStyle name="Output 3 2 2 11 2 6" xfId="59651" xr:uid="{00000000-0005-0000-0000-000080E70000}"/>
    <cellStyle name="Output 3 2 2 11 2 7" xfId="59652" xr:uid="{00000000-0005-0000-0000-000081E70000}"/>
    <cellStyle name="Output 3 2 2 11 3" xfId="59653" xr:uid="{00000000-0005-0000-0000-000082E70000}"/>
    <cellStyle name="Output 3 2 2 11 3 2" xfId="59654" xr:uid="{00000000-0005-0000-0000-000083E70000}"/>
    <cellStyle name="Output 3 2 2 11 3 3" xfId="59655" xr:uid="{00000000-0005-0000-0000-000084E70000}"/>
    <cellStyle name="Output 3 2 2 11 3 4" xfId="59656" xr:uid="{00000000-0005-0000-0000-000085E70000}"/>
    <cellStyle name="Output 3 2 2 11 3 5" xfId="59657" xr:uid="{00000000-0005-0000-0000-000086E70000}"/>
    <cellStyle name="Output 3 2 2 11 4" xfId="59658" xr:uid="{00000000-0005-0000-0000-000087E70000}"/>
    <cellStyle name="Output 3 2 2 11 4 2" xfId="59659" xr:uid="{00000000-0005-0000-0000-000088E70000}"/>
    <cellStyle name="Output 3 2 2 11 4 3" xfId="59660" xr:uid="{00000000-0005-0000-0000-000089E70000}"/>
    <cellStyle name="Output 3 2 2 11 4 4" xfId="59661" xr:uid="{00000000-0005-0000-0000-00008AE70000}"/>
    <cellStyle name="Output 3 2 2 11 4 5" xfId="59662" xr:uid="{00000000-0005-0000-0000-00008BE70000}"/>
    <cellStyle name="Output 3 2 2 11 5" xfId="59663" xr:uid="{00000000-0005-0000-0000-00008CE70000}"/>
    <cellStyle name="Output 3 2 2 11 6" xfId="59664" xr:uid="{00000000-0005-0000-0000-00008DE70000}"/>
    <cellStyle name="Output 3 2 2 11 7" xfId="59665" xr:uid="{00000000-0005-0000-0000-00008EE70000}"/>
    <cellStyle name="Output 3 2 2 11 8" xfId="59666" xr:uid="{00000000-0005-0000-0000-00008FE70000}"/>
    <cellStyle name="Output 3 2 2 12" xfId="59667" xr:uid="{00000000-0005-0000-0000-000090E70000}"/>
    <cellStyle name="Output 3 2 2 12 2" xfId="59668" xr:uid="{00000000-0005-0000-0000-000091E70000}"/>
    <cellStyle name="Output 3 2 2 12 2 2" xfId="59669" xr:uid="{00000000-0005-0000-0000-000092E70000}"/>
    <cellStyle name="Output 3 2 2 12 2 2 2" xfId="59670" xr:uid="{00000000-0005-0000-0000-000093E70000}"/>
    <cellStyle name="Output 3 2 2 12 2 2 3" xfId="59671" xr:uid="{00000000-0005-0000-0000-000094E70000}"/>
    <cellStyle name="Output 3 2 2 12 2 2 4" xfId="59672" xr:uid="{00000000-0005-0000-0000-000095E70000}"/>
    <cellStyle name="Output 3 2 2 12 2 2 5" xfId="59673" xr:uid="{00000000-0005-0000-0000-000096E70000}"/>
    <cellStyle name="Output 3 2 2 12 2 3" xfId="59674" xr:uid="{00000000-0005-0000-0000-000097E70000}"/>
    <cellStyle name="Output 3 2 2 12 2 3 2" xfId="59675" xr:uid="{00000000-0005-0000-0000-000098E70000}"/>
    <cellStyle name="Output 3 2 2 12 2 3 3" xfId="59676" xr:uid="{00000000-0005-0000-0000-000099E70000}"/>
    <cellStyle name="Output 3 2 2 12 2 3 4" xfId="59677" xr:uid="{00000000-0005-0000-0000-00009AE70000}"/>
    <cellStyle name="Output 3 2 2 12 2 3 5" xfId="59678" xr:uid="{00000000-0005-0000-0000-00009BE70000}"/>
    <cellStyle name="Output 3 2 2 12 2 4" xfId="59679" xr:uid="{00000000-0005-0000-0000-00009CE70000}"/>
    <cellStyle name="Output 3 2 2 12 2 5" xfId="59680" xr:uid="{00000000-0005-0000-0000-00009DE70000}"/>
    <cellStyle name="Output 3 2 2 12 2 6" xfId="59681" xr:uid="{00000000-0005-0000-0000-00009EE70000}"/>
    <cellStyle name="Output 3 2 2 12 2 7" xfId="59682" xr:uid="{00000000-0005-0000-0000-00009FE70000}"/>
    <cellStyle name="Output 3 2 2 12 3" xfId="59683" xr:uid="{00000000-0005-0000-0000-0000A0E70000}"/>
    <cellStyle name="Output 3 2 2 12 3 2" xfId="59684" xr:uid="{00000000-0005-0000-0000-0000A1E70000}"/>
    <cellStyle name="Output 3 2 2 12 3 3" xfId="59685" xr:uid="{00000000-0005-0000-0000-0000A2E70000}"/>
    <cellStyle name="Output 3 2 2 12 3 4" xfId="59686" xr:uid="{00000000-0005-0000-0000-0000A3E70000}"/>
    <cellStyle name="Output 3 2 2 12 3 5" xfId="59687" xr:uid="{00000000-0005-0000-0000-0000A4E70000}"/>
    <cellStyle name="Output 3 2 2 12 4" xfId="59688" xr:uid="{00000000-0005-0000-0000-0000A5E70000}"/>
    <cellStyle name="Output 3 2 2 12 4 2" xfId="59689" xr:uid="{00000000-0005-0000-0000-0000A6E70000}"/>
    <cellStyle name="Output 3 2 2 12 4 3" xfId="59690" xr:uid="{00000000-0005-0000-0000-0000A7E70000}"/>
    <cellStyle name="Output 3 2 2 12 4 4" xfId="59691" xr:uid="{00000000-0005-0000-0000-0000A8E70000}"/>
    <cellStyle name="Output 3 2 2 12 4 5" xfId="59692" xr:uid="{00000000-0005-0000-0000-0000A9E70000}"/>
    <cellStyle name="Output 3 2 2 12 5" xfId="59693" xr:uid="{00000000-0005-0000-0000-0000AAE70000}"/>
    <cellStyle name="Output 3 2 2 12 6" xfId="59694" xr:uid="{00000000-0005-0000-0000-0000ABE70000}"/>
    <cellStyle name="Output 3 2 2 12 7" xfId="59695" xr:uid="{00000000-0005-0000-0000-0000ACE70000}"/>
    <cellStyle name="Output 3 2 2 12 8" xfId="59696" xr:uid="{00000000-0005-0000-0000-0000ADE70000}"/>
    <cellStyle name="Output 3 2 2 13" xfId="59697" xr:uid="{00000000-0005-0000-0000-0000AEE70000}"/>
    <cellStyle name="Output 3 2 2 13 2" xfId="59698" xr:uid="{00000000-0005-0000-0000-0000AFE70000}"/>
    <cellStyle name="Output 3 2 2 13 2 2" xfId="59699" xr:uid="{00000000-0005-0000-0000-0000B0E70000}"/>
    <cellStyle name="Output 3 2 2 13 2 2 2" xfId="59700" xr:uid="{00000000-0005-0000-0000-0000B1E70000}"/>
    <cellStyle name="Output 3 2 2 13 2 2 3" xfId="59701" xr:uid="{00000000-0005-0000-0000-0000B2E70000}"/>
    <cellStyle name="Output 3 2 2 13 2 2 4" xfId="59702" xr:uid="{00000000-0005-0000-0000-0000B3E70000}"/>
    <cellStyle name="Output 3 2 2 13 2 2 5" xfId="59703" xr:uid="{00000000-0005-0000-0000-0000B4E70000}"/>
    <cellStyle name="Output 3 2 2 13 2 3" xfId="59704" xr:uid="{00000000-0005-0000-0000-0000B5E70000}"/>
    <cellStyle name="Output 3 2 2 13 2 3 2" xfId="59705" xr:uid="{00000000-0005-0000-0000-0000B6E70000}"/>
    <cellStyle name="Output 3 2 2 13 2 3 3" xfId="59706" xr:uid="{00000000-0005-0000-0000-0000B7E70000}"/>
    <cellStyle name="Output 3 2 2 13 2 3 4" xfId="59707" xr:uid="{00000000-0005-0000-0000-0000B8E70000}"/>
    <cellStyle name="Output 3 2 2 13 2 3 5" xfId="59708" xr:uid="{00000000-0005-0000-0000-0000B9E70000}"/>
    <cellStyle name="Output 3 2 2 13 2 4" xfId="59709" xr:uid="{00000000-0005-0000-0000-0000BAE70000}"/>
    <cellStyle name="Output 3 2 2 13 2 5" xfId="59710" xr:uid="{00000000-0005-0000-0000-0000BBE70000}"/>
    <cellStyle name="Output 3 2 2 13 2 6" xfId="59711" xr:uid="{00000000-0005-0000-0000-0000BCE70000}"/>
    <cellStyle name="Output 3 2 2 13 2 7" xfId="59712" xr:uid="{00000000-0005-0000-0000-0000BDE70000}"/>
    <cellStyle name="Output 3 2 2 13 3" xfId="59713" xr:uid="{00000000-0005-0000-0000-0000BEE70000}"/>
    <cellStyle name="Output 3 2 2 13 3 2" xfId="59714" xr:uid="{00000000-0005-0000-0000-0000BFE70000}"/>
    <cellStyle name="Output 3 2 2 13 3 3" xfId="59715" xr:uid="{00000000-0005-0000-0000-0000C0E70000}"/>
    <cellStyle name="Output 3 2 2 13 3 4" xfId="59716" xr:uid="{00000000-0005-0000-0000-0000C1E70000}"/>
    <cellStyle name="Output 3 2 2 13 3 5" xfId="59717" xr:uid="{00000000-0005-0000-0000-0000C2E70000}"/>
    <cellStyle name="Output 3 2 2 13 4" xfId="59718" xr:uid="{00000000-0005-0000-0000-0000C3E70000}"/>
    <cellStyle name="Output 3 2 2 13 4 2" xfId="59719" xr:uid="{00000000-0005-0000-0000-0000C4E70000}"/>
    <cellStyle name="Output 3 2 2 13 4 3" xfId="59720" xr:uid="{00000000-0005-0000-0000-0000C5E70000}"/>
    <cellStyle name="Output 3 2 2 13 4 4" xfId="59721" xr:uid="{00000000-0005-0000-0000-0000C6E70000}"/>
    <cellStyle name="Output 3 2 2 13 4 5" xfId="59722" xr:uid="{00000000-0005-0000-0000-0000C7E70000}"/>
    <cellStyle name="Output 3 2 2 13 5" xfId="59723" xr:uid="{00000000-0005-0000-0000-0000C8E70000}"/>
    <cellStyle name="Output 3 2 2 13 6" xfId="59724" xr:uid="{00000000-0005-0000-0000-0000C9E70000}"/>
    <cellStyle name="Output 3 2 2 13 7" xfId="59725" xr:uid="{00000000-0005-0000-0000-0000CAE70000}"/>
    <cellStyle name="Output 3 2 2 13 8" xfId="59726" xr:uid="{00000000-0005-0000-0000-0000CBE70000}"/>
    <cellStyle name="Output 3 2 2 14" xfId="59727" xr:uid="{00000000-0005-0000-0000-0000CCE70000}"/>
    <cellStyle name="Output 3 2 2 14 2" xfId="59728" xr:uid="{00000000-0005-0000-0000-0000CDE70000}"/>
    <cellStyle name="Output 3 2 2 14 2 2" xfId="59729" xr:uid="{00000000-0005-0000-0000-0000CEE70000}"/>
    <cellStyle name="Output 3 2 2 14 2 2 2" xfId="59730" xr:uid="{00000000-0005-0000-0000-0000CFE70000}"/>
    <cellStyle name="Output 3 2 2 14 2 2 3" xfId="59731" xr:uid="{00000000-0005-0000-0000-0000D0E70000}"/>
    <cellStyle name="Output 3 2 2 14 2 2 4" xfId="59732" xr:uid="{00000000-0005-0000-0000-0000D1E70000}"/>
    <cellStyle name="Output 3 2 2 14 2 2 5" xfId="59733" xr:uid="{00000000-0005-0000-0000-0000D2E70000}"/>
    <cellStyle name="Output 3 2 2 14 2 3" xfId="59734" xr:uid="{00000000-0005-0000-0000-0000D3E70000}"/>
    <cellStyle name="Output 3 2 2 14 2 3 2" xfId="59735" xr:uid="{00000000-0005-0000-0000-0000D4E70000}"/>
    <cellStyle name="Output 3 2 2 14 2 3 3" xfId="59736" xr:uid="{00000000-0005-0000-0000-0000D5E70000}"/>
    <cellStyle name="Output 3 2 2 14 2 3 4" xfId="59737" xr:uid="{00000000-0005-0000-0000-0000D6E70000}"/>
    <cellStyle name="Output 3 2 2 14 2 3 5" xfId="59738" xr:uid="{00000000-0005-0000-0000-0000D7E70000}"/>
    <cellStyle name="Output 3 2 2 14 2 4" xfId="59739" xr:uid="{00000000-0005-0000-0000-0000D8E70000}"/>
    <cellStyle name="Output 3 2 2 14 2 5" xfId="59740" xr:uid="{00000000-0005-0000-0000-0000D9E70000}"/>
    <cellStyle name="Output 3 2 2 14 2 6" xfId="59741" xr:uid="{00000000-0005-0000-0000-0000DAE70000}"/>
    <cellStyle name="Output 3 2 2 14 2 7" xfId="59742" xr:uid="{00000000-0005-0000-0000-0000DBE70000}"/>
    <cellStyle name="Output 3 2 2 14 3" xfId="59743" xr:uid="{00000000-0005-0000-0000-0000DCE70000}"/>
    <cellStyle name="Output 3 2 2 14 3 2" xfId="59744" xr:uid="{00000000-0005-0000-0000-0000DDE70000}"/>
    <cellStyle name="Output 3 2 2 14 3 3" xfId="59745" xr:uid="{00000000-0005-0000-0000-0000DEE70000}"/>
    <cellStyle name="Output 3 2 2 14 3 4" xfId="59746" xr:uid="{00000000-0005-0000-0000-0000DFE70000}"/>
    <cellStyle name="Output 3 2 2 14 3 5" xfId="59747" xr:uid="{00000000-0005-0000-0000-0000E0E70000}"/>
    <cellStyle name="Output 3 2 2 14 4" xfId="59748" xr:uid="{00000000-0005-0000-0000-0000E1E70000}"/>
    <cellStyle name="Output 3 2 2 14 4 2" xfId="59749" xr:uid="{00000000-0005-0000-0000-0000E2E70000}"/>
    <cellStyle name="Output 3 2 2 14 4 3" xfId="59750" xr:uid="{00000000-0005-0000-0000-0000E3E70000}"/>
    <cellStyle name="Output 3 2 2 14 4 4" xfId="59751" xr:uid="{00000000-0005-0000-0000-0000E4E70000}"/>
    <cellStyle name="Output 3 2 2 14 4 5" xfId="59752" xr:uid="{00000000-0005-0000-0000-0000E5E70000}"/>
    <cellStyle name="Output 3 2 2 14 5" xfId="59753" xr:uid="{00000000-0005-0000-0000-0000E6E70000}"/>
    <cellStyle name="Output 3 2 2 14 6" xfId="59754" xr:uid="{00000000-0005-0000-0000-0000E7E70000}"/>
    <cellStyle name="Output 3 2 2 14 7" xfId="59755" xr:uid="{00000000-0005-0000-0000-0000E8E70000}"/>
    <cellStyle name="Output 3 2 2 14 8" xfId="59756" xr:uid="{00000000-0005-0000-0000-0000E9E70000}"/>
    <cellStyle name="Output 3 2 2 15" xfId="59757" xr:uid="{00000000-0005-0000-0000-0000EAE70000}"/>
    <cellStyle name="Output 3 2 2 15 2" xfId="59758" xr:uid="{00000000-0005-0000-0000-0000EBE70000}"/>
    <cellStyle name="Output 3 2 2 15 2 2" xfId="59759" xr:uid="{00000000-0005-0000-0000-0000ECE70000}"/>
    <cellStyle name="Output 3 2 2 15 2 3" xfId="59760" xr:uid="{00000000-0005-0000-0000-0000EDE70000}"/>
    <cellStyle name="Output 3 2 2 15 2 4" xfId="59761" xr:uid="{00000000-0005-0000-0000-0000EEE70000}"/>
    <cellStyle name="Output 3 2 2 15 2 5" xfId="59762" xr:uid="{00000000-0005-0000-0000-0000EFE70000}"/>
    <cellStyle name="Output 3 2 2 15 3" xfId="59763" xr:uid="{00000000-0005-0000-0000-0000F0E70000}"/>
    <cellStyle name="Output 3 2 2 15 3 2" xfId="59764" xr:uid="{00000000-0005-0000-0000-0000F1E70000}"/>
    <cellStyle name="Output 3 2 2 15 3 3" xfId="59765" xr:uid="{00000000-0005-0000-0000-0000F2E70000}"/>
    <cellStyle name="Output 3 2 2 15 3 4" xfId="59766" xr:uid="{00000000-0005-0000-0000-0000F3E70000}"/>
    <cellStyle name="Output 3 2 2 15 3 5" xfId="59767" xr:uid="{00000000-0005-0000-0000-0000F4E70000}"/>
    <cellStyle name="Output 3 2 2 15 4" xfId="59768" xr:uid="{00000000-0005-0000-0000-0000F5E70000}"/>
    <cellStyle name="Output 3 2 2 15 5" xfId="59769" xr:uid="{00000000-0005-0000-0000-0000F6E70000}"/>
    <cellStyle name="Output 3 2 2 15 6" xfId="59770" xr:uid="{00000000-0005-0000-0000-0000F7E70000}"/>
    <cellStyle name="Output 3 2 2 15 7" xfId="59771" xr:uid="{00000000-0005-0000-0000-0000F8E70000}"/>
    <cellStyle name="Output 3 2 2 16" xfId="59772" xr:uid="{00000000-0005-0000-0000-0000F9E70000}"/>
    <cellStyle name="Output 3 2 2 16 2" xfId="59773" xr:uid="{00000000-0005-0000-0000-0000FAE70000}"/>
    <cellStyle name="Output 3 2 2 16 3" xfId="59774" xr:uid="{00000000-0005-0000-0000-0000FBE70000}"/>
    <cellStyle name="Output 3 2 2 16 4" xfId="59775" xr:uid="{00000000-0005-0000-0000-0000FCE70000}"/>
    <cellStyle name="Output 3 2 2 16 5" xfId="59776" xr:uid="{00000000-0005-0000-0000-0000FDE70000}"/>
    <cellStyle name="Output 3 2 2 17" xfId="59777" xr:uid="{00000000-0005-0000-0000-0000FEE70000}"/>
    <cellStyle name="Output 3 2 2 17 2" xfId="59778" xr:uid="{00000000-0005-0000-0000-0000FFE70000}"/>
    <cellStyle name="Output 3 2 2 17 3" xfId="59779" xr:uid="{00000000-0005-0000-0000-000000E80000}"/>
    <cellStyle name="Output 3 2 2 17 4" xfId="59780" xr:uid="{00000000-0005-0000-0000-000001E80000}"/>
    <cellStyle name="Output 3 2 2 17 5" xfId="59781" xr:uid="{00000000-0005-0000-0000-000002E80000}"/>
    <cellStyle name="Output 3 2 2 18" xfId="59782" xr:uid="{00000000-0005-0000-0000-000003E80000}"/>
    <cellStyle name="Output 3 2 2 18 2" xfId="59783" xr:uid="{00000000-0005-0000-0000-000004E80000}"/>
    <cellStyle name="Output 3 2 2 19" xfId="59784" xr:uid="{00000000-0005-0000-0000-000005E80000}"/>
    <cellStyle name="Output 3 2 2 2" xfId="1884" xr:uid="{00000000-0005-0000-0000-000006E80000}"/>
    <cellStyle name="Output 3 2 2 2 2" xfId="1885" xr:uid="{00000000-0005-0000-0000-000007E80000}"/>
    <cellStyle name="Output 3 2 2 2 2 2" xfId="59785" xr:uid="{00000000-0005-0000-0000-000008E80000}"/>
    <cellStyle name="Output 3 2 2 2 2 2 2" xfId="59786" xr:uid="{00000000-0005-0000-0000-000009E80000}"/>
    <cellStyle name="Output 3 2 2 2 2 2 3" xfId="59787" xr:uid="{00000000-0005-0000-0000-00000AE80000}"/>
    <cellStyle name="Output 3 2 2 2 2 2 4" xfId="59788" xr:uid="{00000000-0005-0000-0000-00000BE80000}"/>
    <cellStyle name="Output 3 2 2 2 2 2 5" xfId="59789" xr:uid="{00000000-0005-0000-0000-00000CE80000}"/>
    <cellStyle name="Output 3 2 2 2 2 3" xfId="59790" xr:uid="{00000000-0005-0000-0000-00000DE80000}"/>
    <cellStyle name="Output 3 2 2 2 2 3 2" xfId="59791" xr:uid="{00000000-0005-0000-0000-00000EE80000}"/>
    <cellStyle name="Output 3 2 2 2 2 3 3" xfId="59792" xr:uid="{00000000-0005-0000-0000-00000FE80000}"/>
    <cellStyle name="Output 3 2 2 2 2 3 4" xfId="59793" xr:uid="{00000000-0005-0000-0000-000010E80000}"/>
    <cellStyle name="Output 3 2 2 2 2 3 5" xfId="59794" xr:uid="{00000000-0005-0000-0000-000011E80000}"/>
    <cellStyle name="Output 3 2 2 2 2 4" xfId="59795" xr:uid="{00000000-0005-0000-0000-000012E80000}"/>
    <cellStyle name="Output 3 2 2 2 2 5" xfId="59796" xr:uid="{00000000-0005-0000-0000-000013E80000}"/>
    <cellStyle name="Output 3 2 2 2 2 6" xfId="59797" xr:uid="{00000000-0005-0000-0000-000014E80000}"/>
    <cellStyle name="Output 3 2 2 2 2 7" xfId="59798" xr:uid="{00000000-0005-0000-0000-000015E80000}"/>
    <cellStyle name="Output 3 2 2 2 3" xfId="59799" xr:uid="{00000000-0005-0000-0000-000016E80000}"/>
    <cellStyle name="Output 3 2 2 2 3 2" xfId="59800" xr:uid="{00000000-0005-0000-0000-000017E80000}"/>
    <cellStyle name="Output 3 2 2 2 3 3" xfId="59801" xr:uid="{00000000-0005-0000-0000-000018E80000}"/>
    <cellStyle name="Output 3 2 2 2 3 4" xfId="59802" xr:uid="{00000000-0005-0000-0000-000019E80000}"/>
    <cellStyle name="Output 3 2 2 2 3 5" xfId="59803" xr:uid="{00000000-0005-0000-0000-00001AE80000}"/>
    <cellStyle name="Output 3 2 2 2 4" xfId="59804" xr:uid="{00000000-0005-0000-0000-00001BE80000}"/>
    <cellStyle name="Output 3 2 2 2 4 2" xfId="59805" xr:uid="{00000000-0005-0000-0000-00001CE80000}"/>
    <cellStyle name="Output 3 2 2 2 4 3" xfId="59806" xr:uid="{00000000-0005-0000-0000-00001DE80000}"/>
    <cellStyle name="Output 3 2 2 2 4 4" xfId="59807" xr:uid="{00000000-0005-0000-0000-00001EE80000}"/>
    <cellStyle name="Output 3 2 2 2 4 5" xfId="59808" xr:uid="{00000000-0005-0000-0000-00001FE80000}"/>
    <cellStyle name="Output 3 2 2 2 5" xfId="59809" xr:uid="{00000000-0005-0000-0000-000020E80000}"/>
    <cellStyle name="Output 3 2 2 2 6" xfId="59810" xr:uid="{00000000-0005-0000-0000-000021E80000}"/>
    <cellStyle name="Output 3 2 2 2 7" xfId="59811" xr:uid="{00000000-0005-0000-0000-000022E80000}"/>
    <cellStyle name="Output 3 2 2 2 8" xfId="59812" xr:uid="{00000000-0005-0000-0000-000023E80000}"/>
    <cellStyle name="Output 3 2 2 20" xfId="59813" xr:uid="{00000000-0005-0000-0000-000024E80000}"/>
    <cellStyle name="Output 3 2 2 21" xfId="59814" xr:uid="{00000000-0005-0000-0000-000025E80000}"/>
    <cellStyle name="Output 3 2 2 3" xfId="1886" xr:uid="{00000000-0005-0000-0000-000026E80000}"/>
    <cellStyle name="Output 3 2 2 3 2" xfId="1887" xr:uid="{00000000-0005-0000-0000-000027E80000}"/>
    <cellStyle name="Output 3 2 2 3 2 2" xfId="59815" xr:uid="{00000000-0005-0000-0000-000028E80000}"/>
    <cellStyle name="Output 3 2 2 3 2 2 2" xfId="59816" xr:uid="{00000000-0005-0000-0000-000029E80000}"/>
    <cellStyle name="Output 3 2 2 3 2 2 3" xfId="59817" xr:uid="{00000000-0005-0000-0000-00002AE80000}"/>
    <cellStyle name="Output 3 2 2 3 2 2 4" xfId="59818" xr:uid="{00000000-0005-0000-0000-00002BE80000}"/>
    <cellStyle name="Output 3 2 2 3 2 2 5" xfId="59819" xr:uid="{00000000-0005-0000-0000-00002CE80000}"/>
    <cellStyle name="Output 3 2 2 3 2 3" xfId="59820" xr:uid="{00000000-0005-0000-0000-00002DE80000}"/>
    <cellStyle name="Output 3 2 2 3 2 3 2" xfId="59821" xr:uid="{00000000-0005-0000-0000-00002EE80000}"/>
    <cellStyle name="Output 3 2 2 3 2 3 3" xfId="59822" xr:uid="{00000000-0005-0000-0000-00002FE80000}"/>
    <cellStyle name="Output 3 2 2 3 2 3 4" xfId="59823" xr:uid="{00000000-0005-0000-0000-000030E80000}"/>
    <cellStyle name="Output 3 2 2 3 2 3 5" xfId="59824" xr:uid="{00000000-0005-0000-0000-000031E80000}"/>
    <cellStyle name="Output 3 2 2 3 2 4" xfId="59825" xr:uid="{00000000-0005-0000-0000-000032E80000}"/>
    <cellStyle name="Output 3 2 2 3 2 5" xfId="59826" xr:uid="{00000000-0005-0000-0000-000033E80000}"/>
    <cellStyle name="Output 3 2 2 3 2 6" xfId="59827" xr:uid="{00000000-0005-0000-0000-000034E80000}"/>
    <cellStyle name="Output 3 2 2 3 2 7" xfId="59828" xr:uid="{00000000-0005-0000-0000-000035E80000}"/>
    <cellStyle name="Output 3 2 2 3 3" xfId="59829" xr:uid="{00000000-0005-0000-0000-000036E80000}"/>
    <cellStyle name="Output 3 2 2 3 3 2" xfId="59830" xr:uid="{00000000-0005-0000-0000-000037E80000}"/>
    <cellStyle name="Output 3 2 2 3 3 3" xfId="59831" xr:uid="{00000000-0005-0000-0000-000038E80000}"/>
    <cellStyle name="Output 3 2 2 3 3 4" xfId="59832" xr:uid="{00000000-0005-0000-0000-000039E80000}"/>
    <cellStyle name="Output 3 2 2 3 3 5" xfId="59833" xr:uid="{00000000-0005-0000-0000-00003AE80000}"/>
    <cellStyle name="Output 3 2 2 3 4" xfId="59834" xr:uid="{00000000-0005-0000-0000-00003BE80000}"/>
    <cellStyle name="Output 3 2 2 3 4 2" xfId="59835" xr:uid="{00000000-0005-0000-0000-00003CE80000}"/>
    <cellStyle name="Output 3 2 2 3 4 3" xfId="59836" xr:uid="{00000000-0005-0000-0000-00003DE80000}"/>
    <cellStyle name="Output 3 2 2 3 4 4" xfId="59837" xr:uid="{00000000-0005-0000-0000-00003EE80000}"/>
    <cellStyle name="Output 3 2 2 3 4 5" xfId="59838" xr:uid="{00000000-0005-0000-0000-00003FE80000}"/>
    <cellStyle name="Output 3 2 2 3 5" xfId="59839" xr:uid="{00000000-0005-0000-0000-000040E80000}"/>
    <cellStyle name="Output 3 2 2 3 6" xfId="59840" xr:uid="{00000000-0005-0000-0000-000041E80000}"/>
    <cellStyle name="Output 3 2 2 3 7" xfId="59841" xr:uid="{00000000-0005-0000-0000-000042E80000}"/>
    <cellStyle name="Output 3 2 2 3 8" xfId="59842" xr:uid="{00000000-0005-0000-0000-000043E80000}"/>
    <cellStyle name="Output 3 2 2 4" xfId="1888" xr:uid="{00000000-0005-0000-0000-000044E80000}"/>
    <cellStyle name="Output 3 2 2 4 2" xfId="1889" xr:uid="{00000000-0005-0000-0000-000045E80000}"/>
    <cellStyle name="Output 3 2 2 4 2 2" xfId="59843" xr:uid="{00000000-0005-0000-0000-000046E80000}"/>
    <cellStyle name="Output 3 2 2 4 2 2 2" xfId="59844" xr:uid="{00000000-0005-0000-0000-000047E80000}"/>
    <cellStyle name="Output 3 2 2 4 2 2 3" xfId="59845" xr:uid="{00000000-0005-0000-0000-000048E80000}"/>
    <cellStyle name="Output 3 2 2 4 2 2 4" xfId="59846" xr:uid="{00000000-0005-0000-0000-000049E80000}"/>
    <cellStyle name="Output 3 2 2 4 2 2 5" xfId="59847" xr:uid="{00000000-0005-0000-0000-00004AE80000}"/>
    <cellStyle name="Output 3 2 2 4 2 3" xfId="59848" xr:uid="{00000000-0005-0000-0000-00004BE80000}"/>
    <cellStyle name="Output 3 2 2 4 2 3 2" xfId="59849" xr:uid="{00000000-0005-0000-0000-00004CE80000}"/>
    <cellStyle name="Output 3 2 2 4 2 3 3" xfId="59850" xr:uid="{00000000-0005-0000-0000-00004DE80000}"/>
    <cellStyle name="Output 3 2 2 4 2 3 4" xfId="59851" xr:uid="{00000000-0005-0000-0000-00004EE80000}"/>
    <cellStyle name="Output 3 2 2 4 2 3 5" xfId="59852" xr:uid="{00000000-0005-0000-0000-00004FE80000}"/>
    <cellStyle name="Output 3 2 2 4 2 4" xfId="59853" xr:uid="{00000000-0005-0000-0000-000050E80000}"/>
    <cellStyle name="Output 3 2 2 4 2 5" xfId="59854" xr:uid="{00000000-0005-0000-0000-000051E80000}"/>
    <cellStyle name="Output 3 2 2 4 2 6" xfId="59855" xr:uid="{00000000-0005-0000-0000-000052E80000}"/>
    <cellStyle name="Output 3 2 2 4 2 7" xfId="59856" xr:uid="{00000000-0005-0000-0000-000053E80000}"/>
    <cellStyle name="Output 3 2 2 4 3" xfId="59857" xr:uid="{00000000-0005-0000-0000-000054E80000}"/>
    <cellStyle name="Output 3 2 2 4 3 2" xfId="59858" xr:uid="{00000000-0005-0000-0000-000055E80000}"/>
    <cellStyle name="Output 3 2 2 4 3 3" xfId="59859" xr:uid="{00000000-0005-0000-0000-000056E80000}"/>
    <cellStyle name="Output 3 2 2 4 3 4" xfId="59860" xr:uid="{00000000-0005-0000-0000-000057E80000}"/>
    <cellStyle name="Output 3 2 2 4 3 5" xfId="59861" xr:uid="{00000000-0005-0000-0000-000058E80000}"/>
    <cellStyle name="Output 3 2 2 4 4" xfId="59862" xr:uid="{00000000-0005-0000-0000-000059E80000}"/>
    <cellStyle name="Output 3 2 2 4 4 2" xfId="59863" xr:uid="{00000000-0005-0000-0000-00005AE80000}"/>
    <cellStyle name="Output 3 2 2 4 4 3" xfId="59864" xr:uid="{00000000-0005-0000-0000-00005BE80000}"/>
    <cellStyle name="Output 3 2 2 4 4 4" xfId="59865" xr:uid="{00000000-0005-0000-0000-00005CE80000}"/>
    <cellStyle name="Output 3 2 2 4 4 5" xfId="59866" xr:uid="{00000000-0005-0000-0000-00005DE80000}"/>
    <cellStyle name="Output 3 2 2 4 5" xfId="59867" xr:uid="{00000000-0005-0000-0000-00005EE80000}"/>
    <cellStyle name="Output 3 2 2 4 6" xfId="59868" xr:uid="{00000000-0005-0000-0000-00005FE80000}"/>
    <cellStyle name="Output 3 2 2 4 7" xfId="59869" xr:uid="{00000000-0005-0000-0000-000060E80000}"/>
    <cellStyle name="Output 3 2 2 4 8" xfId="59870" xr:uid="{00000000-0005-0000-0000-000061E80000}"/>
    <cellStyle name="Output 3 2 2 5" xfId="1890" xr:uid="{00000000-0005-0000-0000-000062E80000}"/>
    <cellStyle name="Output 3 2 2 5 2" xfId="59871" xr:uid="{00000000-0005-0000-0000-000063E80000}"/>
    <cellStyle name="Output 3 2 2 5 2 2" xfId="59872" xr:uid="{00000000-0005-0000-0000-000064E80000}"/>
    <cellStyle name="Output 3 2 2 5 2 2 2" xfId="59873" xr:uid="{00000000-0005-0000-0000-000065E80000}"/>
    <cellStyle name="Output 3 2 2 5 2 2 3" xfId="59874" xr:uid="{00000000-0005-0000-0000-000066E80000}"/>
    <cellStyle name="Output 3 2 2 5 2 2 4" xfId="59875" xr:uid="{00000000-0005-0000-0000-000067E80000}"/>
    <cellStyle name="Output 3 2 2 5 2 2 5" xfId="59876" xr:uid="{00000000-0005-0000-0000-000068E80000}"/>
    <cellStyle name="Output 3 2 2 5 2 3" xfId="59877" xr:uid="{00000000-0005-0000-0000-000069E80000}"/>
    <cellStyle name="Output 3 2 2 5 2 3 2" xfId="59878" xr:uid="{00000000-0005-0000-0000-00006AE80000}"/>
    <cellStyle name="Output 3 2 2 5 2 3 3" xfId="59879" xr:uid="{00000000-0005-0000-0000-00006BE80000}"/>
    <cellStyle name="Output 3 2 2 5 2 3 4" xfId="59880" xr:uid="{00000000-0005-0000-0000-00006CE80000}"/>
    <cellStyle name="Output 3 2 2 5 2 3 5" xfId="59881" xr:uid="{00000000-0005-0000-0000-00006DE80000}"/>
    <cellStyle name="Output 3 2 2 5 2 4" xfId="59882" xr:uid="{00000000-0005-0000-0000-00006EE80000}"/>
    <cellStyle name="Output 3 2 2 5 2 5" xfId="59883" xr:uid="{00000000-0005-0000-0000-00006FE80000}"/>
    <cellStyle name="Output 3 2 2 5 2 6" xfId="59884" xr:uid="{00000000-0005-0000-0000-000070E80000}"/>
    <cellStyle name="Output 3 2 2 5 2 7" xfId="59885" xr:uid="{00000000-0005-0000-0000-000071E80000}"/>
    <cellStyle name="Output 3 2 2 5 3" xfId="59886" xr:uid="{00000000-0005-0000-0000-000072E80000}"/>
    <cellStyle name="Output 3 2 2 5 3 2" xfId="59887" xr:uid="{00000000-0005-0000-0000-000073E80000}"/>
    <cellStyle name="Output 3 2 2 5 3 3" xfId="59888" xr:uid="{00000000-0005-0000-0000-000074E80000}"/>
    <cellStyle name="Output 3 2 2 5 3 4" xfId="59889" xr:uid="{00000000-0005-0000-0000-000075E80000}"/>
    <cellStyle name="Output 3 2 2 5 3 5" xfId="59890" xr:uid="{00000000-0005-0000-0000-000076E80000}"/>
    <cellStyle name="Output 3 2 2 5 4" xfId="59891" xr:uid="{00000000-0005-0000-0000-000077E80000}"/>
    <cellStyle name="Output 3 2 2 5 4 2" xfId="59892" xr:uid="{00000000-0005-0000-0000-000078E80000}"/>
    <cellStyle name="Output 3 2 2 5 4 3" xfId="59893" xr:uid="{00000000-0005-0000-0000-000079E80000}"/>
    <cellStyle name="Output 3 2 2 5 4 4" xfId="59894" xr:uid="{00000000-0005-0000-0000-00007AE80000}"/>
    <cellStyle name="Output 3 2 2 5 4 5" xfId="59895" xr:uid="{00000000-0005-0000-0000-00007BE80000}"/>
    <cellStyle name="Output 3 2 2 5 5" xfId="59896" xr:uid="{00000000-0005-0000-0000-00007CE80000}"/>
    <cellStyle name="Output 3 2 2 5 6" xfId="59897" xr:uid="{00000000-0005-0000-0000-00007DE80000}"/>
    <cellStyle name="Output 3 2 2 5 7" xfId="59898" xr:uid="{00000000-0005-0000-0000-00007EE80000}"/>
    <cellStyle name="Output 3 2 2 5 8" xfId="59899" xr:uid="{00000000-0005-0000-0000-00007FE80000}"/>
    <cellStyle name="Output 3 2 2 6" xfId="59900" xr:uid="{00000000-0005-0000-0000-000080E80000}"/>
    <cellStyle name="Output 3 2 2 6 2" xfId="59901" xr:uid="{00000000-0005-0000-0000-000081E80000}"/>
    <cellStyle name="Output 3 2 2 6 2 2" xfId="59902" xr:uid="{00000000-0005-0000-0000-000082E80000}"/>
    <cellStyle name="Output 3 2 2 6 2 2 2" xfId="59903" xr:uid="{00000000-0005-0000-0000-000083E80000}"/>
    <cellStyle name="Output 3 2 2 6 2 2 3" xfId="59904" xr:uid="{00000000-0005-0000-0000-000084E80000}"/>
    <cellStyle name="Output 3 2 2 6 2 2 4" xfId="59905" xr:uid="{00000000-0005-0000-0000-000085E80000}"/>
    <cellStyle name="Output 3 2 2 6 2 2 5" xfId="59906" xr:uid="{00000000-0005-0000-0000-000086E80000}"/>
    <cellStyle name="Output 3 2 2 6 2 3" xfId="59907" xr:uid="{00000000-0005-0000-0000-000087E80000}"/>
    <cellStyle name="Output 3 2 2 6 2 3 2" xfId="59908" xr:uid="{00000000-0005-0000-0000-000088E80000}"/>
    <cellStyle name="Output 3 2 2 6 2 3 3" xfId="59909" xr:uid="{00000000-0005-0000-0000-000089E80000}"/>
    <cellStyle name="Output 3 2 2 6 2 3 4" xfId="59910" xr:uid="{00000000-0005-0000-0000-00008AE80000}"/>
    <cellStyle name="Output 3 2 2 6 2 3 5" xfId="59911" xr:uid="{00000000-0005-0000-0000-00008BE80000}"/>
    <cellStyle name="Output 3 2 2 6 2 4" xfId="59912" xr:uid="{00000000-0005-0000-0000-00008CE80000}"/>
    <cellStyle name="Output 3 2 2 6 2 5" xfId="59913" xr:uid="{00000000-0005-0000-0000-00008DE80000}"/>
    <cellStyle name="Output 3 2 2 6 2 6" xfId="59914" xr:uid="{00000000-0005-0000-0000-00008EE80000}"/>
    <cellStyle name="Output 3 2 2 6 2 7" xfId="59915" xr:uid="{00000000-0005-0000-0000-00008FE80000}"/>
    <cellStyle name="Output 3 2 2 6 3" xfId="59916" xr:uid="{00000000-0005-0000-0000-000090E80000}"/>
    <cellStyle name="Output 3 2 2 6 3 2" xfId="59917" xr:uid="{00000000-0005-0000-0000-000091E80000}"/>
    <cellStyle name="Output 3 2 2 6 3 3" xfId="59918" xr:uid="{00000000-0005-0000-0000-000092E80000}"/>
    <cellStyle name="Output 3 2 2 6 3 4" xfId="59919" xr:uid="{00000000-0005-0000-0000-000093E80000}"/>
    <cellStyle name="Output 3 2 2 6 3 5" xfId="59920" xr:uid="{00000000-0005-0000-0000-000094E80000}"/>
    <cellStyle name="Output 3 2 2 6 4" xfId="59921" xr:uid="{00000000-0005-0000-0000-000095E80000}"/>
    <cellStyle name="Output 3 2 2 6 4 2" xfId="59922" xr:uid="{00000000-0005-0000-0000-000096E80000}"/>
    <cellStyle name="Output 3 2 2 6 4 3" xfId="59923" xr:uid="{00000000-0005-0000-0000-000097E80000}"/>
    <cellStyle name="Output 3 2 2 6 4 4" xfId="59924" xr:uid="{00000000-0005-0000-0000-000098E80000}"/>
    <cellStyle name="Output 3 2 2 6 4 5" xfId="59925" xr:uid="{00000000-0005-0000-0000-000099E80000}"/>
    <cellStyle name="Output 3 2 2 6 5" xfId="59926" xr:uid="{00000000-0005-0000-0000-00009AE80000}"/>
    <cellStyle name="Output 3 2 2 6 6" xfId="59927" xr:uid="{00000000-0005-0000-0000-00009BE80000}"/>
    <cellStyle name="Output 3 2 2 6 7" xfId="59928" xr:uid="{00000000-0005-0000-0000-00009CE80000}"/>
    <cellStyle name="Output 3 2 2 6 8" xfId="59929" xr:uid="{00000000-0005-0000-0000-00009DE80000}"/>
    <cellStyle name="Output 3 2 2 7" xfId="59930" xr:uid="{00000000-0005-0000-0000-00009EE80000}"/>
    <cellStyle name="Output 3 2 2 7 2" xfId="59931" xr:uid="{00000000-0005-0000-0000-00009FE80000}"/>
    <cellStyle name="Output 3 2 2 7 2 2" xfId="59932" xr:uid="{00000000-0005-0000-0000-0000A0E80000}"/>
    <cellStyle name="Output 3 2 2 7 2 2 2" xfId="59933" xr:uid="{00000000-0005-0000-0000-0000A1E80000}"/>
    <cellStyle name="Output 3 2 2 7 2 2 3" xfId="59934" xr:uid="{00000000-0005-0000-0000-0000A2E80000}"/>
    <cellStyle name="Output 3 2 2 7 2 2 4" xfId="59935" xr:uid="{00000000-0005-0000-0000-0000A3E80000}"/>
    <cellStyle name="Output 3 2 2 7 2 2 5" xfId="59936" xr:uid="{00000000-0005-0000-0000-0000A4E80000}"/>
    <cellStyle name="Output 3 2 2 7 2 3" xfId="59937" xr:uid="{00000000-0005-0000-0000-0000A5E80000}"/>
    <cellStyle name="Output 3 2 2 7 2 3 2" xfId="59938" xr:uid="{00000000-0005-0000-0000-0000A6E80000}"/>
    <cellStyle name="Output 3 2 2 7 2 3 3" xfId="59939" xr:uid="{00000000-0005-0000-0000-0000A7E80000}"/>
    <cellStyle name="Output 3 2 2 7 2 3 4" xfId="59940" xr:uid="{00000000-0005-0000-0000-0000A8E80000}"/>
    <cellStyle name="Output 3 2 2 7 2 3 5" xfId="59941" xr:uid="{00000000-0005-0000-0000-0000A9E80000}"/>
    <cellStyle name="Output 3 2 2 7 2 4" xfId="59942" xr:uid="{00000000-0005-0000-0000-0000AAE80000}"/>
    <cellStyle name="Output 3 2 2 7 2 5" xfId="59943" xr:uid="{00000000-0005-0000-0000-0000ABE80000}"/>
    <cellStyle name="Output 3 2 2 7 2 6" xfId="59944" xr:uid="{00000000-0005-0000-0000-0000ACE80000}"/>
    <cellStyle name="Output 3 2 2 7 2 7" xfId="59945" xr:uid="{00000000-0005-0000-0000-0000ADE80000}"/>
    <cellStyle name="Output 3 2 2 7 3" xfId="59946" xr:uid="{00000000-0005-0000-0000-0000AEE80000}"/>
    <cellStyle name="Output 3 2 2 7 3 2" xfId="59947" xr:uid="{00000000-0005-0000-0000-0000AFE80000}"/>
    <cellStyle name="Output 3 2 2 7 3 3" xfId="59948" xr:uid="{00000000-0005-0000-0000-0000B0E80000}"/>
    <cellStyle name="Output 3 2 2 7 3 4" xfId="59949" xr:uid="{00000000-0005-0000-0000-0000B1E80000}"/>
    <cellStyle name="Output 3 2 2 7 3 5" xfId="59950" xr:uid="{00000000-0005-0000-0000-0000B2E80000}"/>
    <cellStyle name="Output 3 2 2 7 4" xfId="59951" xr:uid="{00000000-0005-0000-0000-0000B3E80000}"/>
    <cellStyle name="Output 3 2 2 7 4 2" xfId="59952" xr:uid="{00000000-0005-0000-0000-0000B4E80000}"/>
    <cellStyle name="Output 3 2 2 7 4 3" xfId="59953" xr:uid="{00000000-0005-0000-0000-0000B5E80000}"/>
    <cellStyle name="Output 3 2 2 7 4 4" xfId="59954" xr:uid="{00000000-0005-0000-0000-0000B6E80000}"/>
    <cellStyle name="Output 3 2 2 7 4 5" xfId="59955" xr:uid="{00000000-0005-0000-0000-0000B7E80000}"/>
    <cellStyle name="Output 3 2 2 7 5" xfId="59956" xr:uid="{00000000-0005-0000-0000-0000B8E80000}"/>
    <cellStyle name="Output 3 2 2 7 6" xfId="59957" xr:uid="{00000000-0005-0000-0000-0000B9E80000}"/>
    <cellStyle name="Output 3 2 2 7 7" xfId="59958" xr:uid="{00000000-0005-0000-0000-0000BAE80000}"/>
    <cellStyle name="Output 3 2 2 7 8" xfId="59959" xr:uid="{00000000-0005-0000-0000-0000BBE80000}"/>
    <cellStyle name="Output 3 2 2 8" xfId="59960" xr:uid="{00000000-0005-0000-0000-0000BCE80000}"/>
    <cellStyle name="Output 3 2 2 8 2" xfId="59961" xr:uid="{00000000-0005-0000-0000-0000BDE80000}"/>
    <cellStyle name="Output 3 2 2 8 2 2" xfId="59962" xr:uid="{00000000-0005-0000-0000-0000BEE80000}"/>
    <cellStyle name="Output 3 2 2 8 2 2 2" xfId="59963" xr:uid="{00000000-0005-0000-0000-0000BFE80000}"/>
    <cellStyle name="Output 3 2 2 8 2 2 3" xfId="59964" xr:uid="{00000000-0005-0000-0000-0000C0E80000}"/>
    <cellStyle name="Output 3 2 2 8 2 2 4" xfId="59965" xr:uid="{00000000-0005-0000-0000-0000C1E80000}"/>
    <cellStyle name="Output 3 2 2 8 2 2 5" xfId="59966" xr:uid="{00000000-0005-0000-0000-0000C2E80000}"/>
    <cellStyle name="Output 3 2 2 8 2 3" xfId="59967" xr:uid="{00000000-0005-0000-0000-0000C3E80000}"/>
    <cellStyle name="Output 3 2 2 8 2 3 2" xfId="59968" xr:uid="{00000000-0005-0000-0000-0000C4E80000}"/>
    <cellStyle name="Output 3 2 2 8 2 3 3" xfId="59969" xr:uid="{00000000-0005-0000-0000-0000C5E80000}"/>
    <cellStyle name="Output 3 2 2 8 2 3 4" xfId="59970" xr:uid="{00000000-0005-0000-0000-0000C6E80000}"/>
    <cellStyle name="Output 3 2 2 8 2 3 5" xfId="59971" xr:uid="{00000000-0005-0000-0000-0000C7E80000}"/>
    <cellStyle name="Output 3 2 2 8 2 4" xfId="59972" xr:uid="{00000000-0005-0000-0000-0000C8E80000}"/>
    <cellStyle name="Output 3 2 2 8 2 5" xfId="59973" xr:uid="{00000000-0005-0000-0000-0000C9E80000}"/>
    <cellStyle name="Output 3 2 2 8 2 6" xfId="59974" xr:uid="{00000000-0005-0000-0000-0000CAE80000}"/>
    <cellStyle name="Output 3 2 2 8 2 7" xfId="59975" xr:uid="{00000000-0005-0000-0000-0000CBE80000}"/>
    <cellStyle name="Output 3 2 2 8 3" xfId="59976" xr:uid="{00000000-0005-0000-0000-0000CCE80000}"/>
    <cellStyle name="Output 3 2 2 8 3 2" xfId="59977" xr:uid="{00000000-0005-0000-0000-0000CDE80000}"/>
    <cellStyle name="Output 3 2 2 8 3 3" xfId="59978" xr:uid="{00000000-0005-0000-0000-0000CEE80000}"/>
    <cellStyle name="Output 3 2 2 8 3 4" xfId="59979" xr:uid="{00000000-0005-0000-0000-0000CFE80000}"/>
    <cellStyle name="Output 3 2 2 8 3 5" xfId="59980" xr:uid="{00000000-0005-0000-0000-0000D0E80000}"/>
    <cellStyle name="Output 3 2 2 8 4" xfId="59981" xr:uid="{00000000-0005-0000-0000-0000D1E80000}"/>
    <cellStyle name="Output 3 2 2 8 4 2" xfId="59982" xr:uid="{00000000-0005-0000-0000-0000D2E80000}"/>
    <cellStyle name="Output 3 2 2 8 4 3" xfId="59983" xr:uid="{00000000-0005-0000-0000-0000D3E80000}"/>
    <cellStyle name="Output 3 2 2 8 4 4" xfId="59984" xr:uid="{00000000-0005-0000-0000-0000D4E80000}"/>
    <cellStyle name="Output 3 2 2 8 4 5" xfId="59985" xr:uid="{00000000-0005-0000-0000-0000D5E80000}"/>
    <cellStyle name="Output 3 2 2 8 5" xfId="59986" xr:uid="{00000000-0005-0000-0000-0000D6E80000}"/>
    <cellStyle name="Output 3 2 2 8 6" xfId="59987" xr:uid="{00000000-0005-0000-0000-0000D7E80000}"/>
    <cellStyle name="Output 3 2 2 8 7" xfId="59988" xr:uid="{00000000-0005-0000-0000-0000D8E80000}"/>
    <cellStyle name="Output 3 2 2 8 8" xfId="59989" xr:uid="{00000000-0005-0000-0000-0000D9E80000}"/>
    <cellStyle name="Output 3 2 2 9" xfId="59990" xr:uid="{00000000-0005-0000-0000-0000DAE80000}"/>
    <cellStyle name="Output 3 2 2 9 2" xfId="59991" xr:uid="{00000000-0005-0000-0000-0000DBE80000}"/>
    <cellStyle name="Output 3 2 2 9 2 2" xfId="59992" xr:uid="{00000000-0005-0000-0000-0000DCE80000}"/>
    <cellStyle name="Output 3 2 2 9 2 2 2" xfId="59993" xr:uid="{00000000-0005-0000-0000-0000DDE80000}"/>
    <cellStyle name="Output 3 2 2 9 2 2 3" xfId="59994" xr:uid="{00000000-0005-0000-0000-0000DEE80000}"/>
    <cellStyle name="Output 3 2 2 9 2 2 4" xfId="59995" xr:uid="{00000000-0005-0000-0000-0000DFE80000}"/>
    <cellStyle name="Output 3 2 2 9 2 2 5" xfId="59996" xr:uid="{00000000-0005-0000-0000-0000E0E80000}"/>
    <cellStyle name="Output 3 2 2 9 2 3" xfId="59997" xr:uid="{00000000-0005-0000-0000-0000E1E80000}"/>
    <cellStyle name="Output 3 2 2 9 2 3 2" xfId="59998" xr:uid="{00000000-0005-0000-0000-0000E2E80000}"/>
    <cellStyle name="Output 3 2 2 9 2 3 3" xfId="59999" xr:uid="{00000000-0005-0000-0000-0000E3E80000}"/>
    <cellStyle name="Output 3 2 2 9 2 3 4" xfId="60000" xr:uid="{00000000-0005-0000-0000-0000E4E80000}"/>
    <cellStyle name="Output 3 2 2 9 2 3 5" xfId="60001" xr:uid="{00000000-0005-0000-0000-0000E5E80000}"/>
    <cellStyle name="Output 3 2 2 9 2 4" xfId="60002" xr:uid="{00000000-0005-0000-0000-0000E6E80000}"/>
    <cellStyle name="Output 3 2 2 9 2 5" xfId="60003" xr:uid="{00000000-0005-0000-0000-0000E7E80000}"/>
    <cellStyle name="Output 3 2 2 9 2 6" xfId="60004" xr:uid="{00000000-0005-0000-0000-0000E8E80000}"/>
    <cellStyle name="Output 3 2 2 9 2 7" xfId="60005" xr:uid="{00000000-0005-0000-0000-0000E9E80000}"/>
    <cellStyle name="Output 3 2 2 9 3" xfId="60006" xr:uid="{00000000-0005-0000-0000-0000EAE80000}"/>
    <cellStyle name="Output 3 2 2 9 3 2" xfId="60007" xr:uid="{00000000-0005-0000-0000-0000EBE80000}"/>
    <cellStyle name="Output 3 2 2 9 3 3" xfId="60008" xr:uid="{00000000-0005-0000-0000-0000ECE80000}"/>
    <cellStyle name="Output 3 2 2 9 3 4" xfId="60009" xr:uid="{00000000-0005-0000-0000-0000EDE80000}"/>
    <cellStyle name="Output 3 2 2 9 3 5" xfId="60010" xr:uid="{00000000-0005-0000-0000-0000EEE80000}"/>
    <cellStyle name="Output 3 2 2 9 4" xfId="60011" xr:uid="{00000000-0005-0000-0000-0000EFE80000}"/>
    <cellStyle name="Output 3 2 2 9 4 2" xfId="60012" xr:uid="{00000000-0005-0000-0000-0000F0E80000}"/>
    <cellStyle name="Output 3 2 2 9 4 3" xfId="60013" xr:uid="{00000000-0005-0000-0000-0000F1E80000}"/>
    <cellStyle name="Output 3 2 2 9 4 4" xfId="60014" xr:uid="{00000000-0005-0000-0000-0000F2E80000}"/>
    <cellStyle name="Output 3 2 2 9 4 5" xfId="60015" xr:uid="{00000000-0005-0000-0000-0000F3E80000}"/>
    <cellStyle name="Output 3 2 2 9 5" xfId="60016" xr:uid="{00000000-0005-0000-0000-0000F4E80000}"/>
    <cellStyle name="Output 3 2 2 9 6" xfId="60017" xr:uid="{00000000-0005-0000-0000-0000F5E80000}"/>
    <cellStyle name="Output 3 2 2 9 7" xfId="60018" xr:uid="{00000000-0005-0000-0000-0000F6E80000}"/>
    <cellStyle name="Output 3 2 2 9 8" xfId="60019" xr:uid="{00000000-0005-0000-0000-0000F7E80000}"/>
    <cellStyle name="Output 3 2 3" xfId="1891" xr:uid="{00000000-0005-0000-0000-0000F8E80000}"/>
    <cellStyle name="Output 3 2 3 2" xfId="1892" xr:uid="{00000000-0005-0000-0000-0000F9E80000}"/>
    <cellStyle name="Output 3 2 3 2 2" xfId="60020" xr:uid="{00000000-0005-0000-0000-0000FAE80000}"/>
    <cellStyle name="Output 3 2 3 3" xfId="60021" xr:uid="{00000000-0005-0000-0000-0000FBE80000}"/>
    <cellStyle name="Output 3 2 3 4" xfId="60022" xr:uid="{00000000-0005-0000-0000-0000FCE80000}"/>
    <cellStyle name="Output 3 2 3 5" xfId="60023" xr:uid="{00000000-0005-0000-0000-0000FDE80000}"/>
    <cellStyle name="Output 3 2 4" xfId="1893" xr:uid="{00000000-0005-0000-0000-0000FEE80000}"/>
    <cellStyle name="Output 3 2 4 2" xfId="1894" xr:uid="{00000000-0005-0000-0000-0000FFE80000}"/>
    <cellStyle name="Output 3 2 4 2 2" xfId="60024" xr:uid="{00000000-0005-0000-0000-000000E90000}"/>
    <cellStyle name="Output 3 2 4 3" xfId="60025" xr:uid="{00000000-0005-0000-0000-000001E90000}"/>
    <cellStyle name="Output 3 2 4 4" xfId="60026" xr:uid="{00000000-0005-0000-0000-000002E90000}"/>
    <cellStyle name="Output 3 2 4 5" xfId="60027" xr:uid="{00000000-0005-0000-0000-000003E90000}"/>
    <cellStyle name="Output 3 2 5" xfId="1895" xr:uid="{00000000-0005-0000-0000-000004E90000}"/>
    <cellStyle name="Output 3 2 5 2" xfId="60028" xr:uid="{00000000-0005-0000-0000-000005E90000}"/>
    <cellStyle name="Output 3 2 6" xfId="60029" xr:uid="{00000000-0005-0000-0000-000006E90000}"/>
    <cellStyle name="Output 3 2 7" xfId="60030" xr:uid="{00000000-0005-0000-0000-000007E90000}"/>
    <cellStyle name="Output 3 2_T-straight with PEDs adjustor" xfId="60031" xr:uid="{00000000-0005-0000-0000-000008E90000}"/>
    <cellStyle name="Output 3 3" xfId="1896" xr:uid="{00000000-0005-0000-0000-000009E90000}"/>
    <cellStyle name="Output 3 3 10" xfId="60032" xr:uid="{00000000-0005-0000-0000-00000AE90000}"/>
    <cellStyle name="Output 3 3 10 2" xfId="60033" xr:uid="{00000000-0005-0000-0000-00000BE90000}"/>
    <cellStyle name="Output 3 3 10 2 2" xfId="60034" xr:uid="{00000000-0005-0000-0000-00000CE90000}"/>
    <cellStyle name="Output 3 3 10 2 2 2" xfId="60035" xr:uid="{00000000-0005-0000-0000-00000DE90000}"/>
    <cellStyle name="Output 3 3 10 2 2 3" xfId="60036" xr:uid="{00000000-0005-0000-0000-00000EE90000}"/>
    <cellStyle name="Output 3 3 10 2 2 4" xfId="60037" xr:uid="{00000000-0005-0000-0000-00000FE90000}"/>
    <cellStyle name="Output 3 3 10 2 2 5" xfId="60038" xr:uid="{00000000-0005-0000-0000-000010E90000}"/>
    <cellStyle name="Output 3 3 10 2 3" xfId="60039" xr:uid="{00000000-0005-0000-0000-000011E90000}"/>
    <cellStyle name="Output 3 3 10 2 3 2" xfId="60040" xr:uid="{00000000-0005-0000-0000-000012E90000}"/>
    <cellStyle name="Output 3 3 10 2 3 3" xfId="60041" xr:uid="{00000000-0005-0000-0000-000013E90000}"/>
    <cellStyle name="Output 3 3 10 2 3 4" xfId="60042" xr:uid="{00000000-0005-0000-0000-000014E90000}"/>
    <cellStyle name="Output 3 3 10 2 3 5" xfId="60043" xr:uid="{00000000-0005-0000-0000-000015E90000}"/>
    <cellStyle name="Output 3 3 10 2 4" xfId="60044" xr:uid="{00000000-0005-0000-0000-000016E90000}"/>
    <cellStyle name="Output 3 3 10 2 5" xfId="60045" xr:uid="{00000000-0005-0000-0000-000017E90000}"/>
    <cellStyle name="Output 3 3 10 2 6" xfId="60046" xr:uid="{00000000-0005-0000-0000-000018E90000}"/>
    <cellStyle name="Output 3 3 10 2 7" xfId="60047" xr:uid="{00000000-0005-0000-0000-000019E90000}"/>
    <cellStyle name="Output 3 3 10 3" xfId="60048" xr:uid="{00000000-0005-0000-0000-00001AE90000}"/>
    <cellStyle name="Output 3 3 10 3 2" xfId="60049" xr:uid="{00000000-0005-0000-0000-00001BE90000}"/>
    <cellStyle name="Output 3 3 10 3 3" xfId="60050" xr:uid="{00000000-0005-0000-0000-00001CE90000}"/>
    <cellStyle name="Output 3 3 10 3 4" xfId="60051" xr:uid="{00000000-0005-0000-0000-00001DE90000}"/>
    <cellStyle name="Output 3 3 10 3 5" xfId="60052" xr:uid="{00000000-0005-0000-0000-00001EE90000}"/>
    <cellStyle name="Output 3 3 10 4" xfId="60053" xr:uid="{00000000-0005-0000-0000-00001FE90000}"/>
    <cellStyle name="Output 3 3 10 4 2" xfId="60054" xr:uid="{00000000-0005-0000-0000-000020E90000}"/>
    <cellStyle name="Output 3 3 10 4 3" xfId="60055" xr:uid="{00000000-0005-0000-0000-000021E90000}"/>
    <cellStyle name="Output 3 3 10 4 4" xfId="60056" xr:uid="{00000000-0005-0000-0000-000022E90000}"/>
    <cellStyle name="Output 3 3 10 4 5" xfId="60057" xr:uid="{00000000-0005-0000-0000-000023E90000}"/>
    <cellStyle name="Output 3 3 10 5" xfId="60058" xr:uid="{00000000-0005-0000-0000-000024E90000}"/>
    <cellStyle name="Output 3 3 10 6" xfId="60059" xr:uid="{00000000-0005-0000-0000-000025E90000}"/>
    <cellStyle name="Output 3 3 10 7" xfId="60060" xr:uid="{00000000-0005-0000-0000-000026E90000}"/>
    <cellStyle name="Output 3 3 10 8" xfId="60061" xr:uid="{00000000-0005-0000-0000-000027E90000}"/>
    <cellStyle name="Output 3 3 11" xfId="60062" xr:uid="{00000000-0005-0000-0000-000028E90000}"/>
    <cellStyle name="Output 3 3 11 2" xfId="60063" xr:uid="{00000000-0005-0000-0000-000029E90000}"/>
    <cellStyle name="Output 3 3 11 2 2" xfId="60064" xr:uid="{00000000-0005-0000-0000-00002AE90000}"/>
    <cellStyle name="Output 3 3 11 2 2 2" xfId="60065" xr:uid="{00000000-0005-0000-0000-00002BE90000}"/>
    <cellStyle name="Output 3 3 11 2 2 3" xfId="60066" xr:uid="{00000000-0005-0000-0000-00002CE90000}"/>
    <cellStyle name="Output 3 3 11 2 2 4" xfId="60067" xr:uid="{00000000-0005-0000-0000-00002DE90000}"/>
    <cellStyle name="Output 3 3 11 2 2 5" xfId="60068" xr:uid="{00000000-0005-0000-0000-00002EE90000}"/>
    <cellStyle name="Output 3 3 11 2 3" xfId="60069" xr:uid="{00000000-0005-0000-0000-00002FE90000}"/>
    <cellStyle name="Output 3 3 11 2 3 2" xfId="60070" xr:uid="{00000000-0005-0000-0000-000030E90000}"/>
    <cellStyle name="Output 3 3 11 2 3 3" xfId="60071" xr:uid="{00000000-0005-0000-0000-000031E90000}"/>
    <cellStyle name="Output 3 3 11 2 3 4" xfId="60072" xr:uid="{00000000-0005-0000-0000-000032E90000}"/>
    <cellStyle name="Output 3 3 11 2 3 5" xfId="60073" xr:uid="{00000000-0005-0000-0000-000033E90000}"/>
    <cellStyle name="Output 3 3 11 2 4" xfId="60074" xr:uid="{00000000-0005-0000-0000-000034E90000}"/>
    <cellStyle name="Output 3 3 11 2 5" xfId="60075" xr:uid="{00000000-0005-0000-0000-000035E90000}"/>
    <cellStyle name="Output 3 3 11 2 6" xfId="60076" xr:uid="{00000000-0005-0000-0000-000036E90000}"/>
    <cellStyle name="Output 3 3 11 2 7" xfId="60077" xr:uid="{00000000-0005-0000-0000-000037E90000}"/>
    <cellStyle name="Output 3 3 11 3" xfId="60078" xr:uid="{00000000-0005-0000-0000-000038E90000}"/>
    <cellStyle name="Output 3 3 11 3 2" xfId="60079" xr:uid="{00000000-0005-0000-0000-000039E90000}"/>
    <cellStyle name="Output 3 3 11 3 3" xfId="60080" xr:uid="{00000000-0005-0000-0000-00003AE90000}"/>
    <cellStyle name="Output 3 3 11 3 4" xfId="60081" xr:uid="{00000000-0005-0000-0000-00003BE90000}"/>
    <cellStyle name="Output 3 3 11 3 5" xfId="60082" xr:uid="{00000000-0005-0000-0000-00003CE90000}"/>
    <cellStyle name="Output 3 3 11 4" xfId="60083" xr:uid="{00000000-0005-0000-0000-00003DE90000}"/>
    <cellStyle name="Output 3 3 11 4 2" xfId="60084" xr:uid="{00000000-0005-0000-0000-00003EE90000}"/>
    <cellStyle name="Output 3 3 11 4 3" xfId="60085" xr:uid="{00000000-0005-0000-0000-00003FE90000}"/>
    <cellStyle name="Output 3 3 11 4 4" xfId="60086" xr:uid="{00000000-0005-0000-0000-000040E90000}"/>
    <cellStyle name="Output 3 3 11 4 5" xfId="60087" xr:uid="{00000000-0005-0000-0000-000041E90000}"/>
    <cellStyle name="Output 3 3 11 5" xfId="60088" xr:uid="{00000000-0005-0000-0000-000042E90000}"/>
    <cellStyle name="Output 3 3 11 6" xfId="60089" xr:uid="{00000000-0005-0000-0000-000043E90000}"/>
    <cellStyle name="Output 3 3 11 7" xfId="60090" xr:uid="{00000000-0005-0000-0000-000044E90000}"/>
    <cellStyle name="Output 3 3 11 8" xfId="60091" xr:uid="{00000000-0005-0000-0000-000045E90000}"/>
    <cellStyle name="Output 3 3 12" xfId="60092" xr:uid="{00000000-0005-0000-0000-000046E90000}"/>
    <cellStyle name="Output 3 3 12 2" xfId="60093" xr:uid="{00000000-0005-0000-0000-000047E90000}"/>
    <cellStyle name="Output 3 3 12 2 2" xfId="60094" xr:uid="{00000000-0005-0000-0000-000048E90000}"/>
    <cellStyle name="Output 3 3 12 2 2 2" xfId="60095" xr:uid="{00000000-0005-0000-0000-000049E90000}"/>
    <cellStyle name="Output 3 3 12 2 2 3" xfId="60096" xr:uid="{00000000-0005-0000-0000-00004AE90000}"/>
    <cellStyle name="Output 3 3 12 2 2 4" xfId="60097" xr:uid="{00000000-0005-0000-0000-00004BE90000}"/>
    <cellStyle name="Output 3 3 12 2 2 5" xfId="60098" xr:uid="{00000000-0005-0000-0000-00004CE90000}"/>
    <cellStyle name="Output 3 3 12 2 3" xfId="60099" xr:uid="{00000000-0005-0000-0000-00004DE90000}"/>
    <cellStyle name="Output 3 3 12 2 3 2" xfId="60100" xr:uid="{00000000-0005-0000-0000-00004EE90000}"/>
    <cellStyle name="Output 3 3 12 2 3 3" xfId="60101" xr:uid="{00000000-0005-0000-0000-00004FE90000}"/>
    <cellStyle name="Output 3 3 12 2 3 4" xfId="60102" xr:uid="{00000000-0005-0000-0000-000050E90000}"/>
    <cellStyle name="Output 3 3 12 2 3 5" xfId="60103" xr:uid="{00000000-0005-0000-0000-000051E90000}"/>
    <cellStyle name="Output 3 3 12 2 4" xfId="60104" xr:uid="{00000000-0005-0000-0000-000052E90000}"/>
    <cellStyle name="Output 3 3 12 2 5" xfId="60105" xr:uid="{00000000-0005-0000-0000-000053E90000}"/>
    <cellStyle name="Output 3 3 12 2 6" xfId="60106" xr:uid="{00000000-0005-0000-0000-000054E90000}"/>
    <cellStyle name="Output 3 3 12 2 7" xfId="60107" xr:uid="{00000000-0005-0000-0000-000055E90000}"/>
    <cellStyle name="Output 3 3 12 3" xfId="60108" xr:uid="{00000000-0005-0000-0000-000056E90000}"/>
    <cellStyle name="Output 3 3 12 3 2" xfId="60109" xr:uid="{00000000-0005-0000-0000-000057E90000}"/>
    <cellStyle name="Output 3 3 12 3 3" xfId="60110" xr:uid="{00000000-0005-0000-0000-000058E90000}"/>
    <cellStyle name="Output 3 3 12 3 4" xfId="60111" xr:uid="{00000000-0005-0000-0000-000059E90000}"/>
    <cellStyle name="Output 3 3 12 3 5" xfId="60112" xr:uid="{00000000-0005-0000-0000-00005AE90000}"/>
    <cellStyle name="Output 3 3 12 4" xfId="60113" xr:uid="{00000000-0005-0000-0000-00005BE90000}"/>
    <cellStyle name="Output 3 3 12 4 2" xfId="60114" xr:uid="{00000000-0005-0000-0000-00005CE90000}"/>
    <cellStyle name="Output 3 3 12 4 3" xfId="60115" xr:uid="{00000000-0005-0000-0000-00005DE90000}"/>
    <cellStyle name="Output 3 3 12 4 4" xfId="60116" xr:uid="{00000000-0005-0000-0000-00005EE90000}"/>
    <cellStyle name="Output 3 3 12 4 5" xfId="60117" xr:uid="{00000000-0005-0000-0000-00005FE90000}"/>
    <cellStyle name="Output 3 3 12 5" xfId="60118" xr:uid="{00000000-0005-0000-0000-000060E90000}"/>
    <cellStyle name="Output 3 3 12 6" xfId="60119" xr:uid="{00000000-0005-0000-0000-000061E90000}"/>
    <cellStyle name="Output 3 3 12 7" xfId="60120" xr:uid="{00000000-0005-0000-0000-000062E90000}"/>
    <cellStyle name="Output 3 3 12 8" xfId="60121" xr:uid="{00000000-0005-0000-0000-000063E90000}"/>
    <cellStyle name="Output 3 3 13" xfId="60122" xr:uid="{00000000-0005-0000-0000-000064E90000}"/>
    <cellStyle name="Output 3 3 13 2" xfId="60123" xr:uid="{00000000-0005-0000-0000-000065E90000}"/>
    <cellStyle name="Output 3 3 13 2 2" xfId="60124" xr:uid="{00000000-0005-0000-0000-000066E90000}"/>
    <cellStyle name="Output 3 3 13 2 2 2" xfId="60125" xr:uid="{00000000-0005-0000-0000-000067E90000}"/>
    <cellStyle name="Output 3 3 13 2 2 3" xfId="60126" xr:uid="{00000000-0005-0000-0000-000068E90000}"/>
    <cellStyle name="Output 3 3 13 2 2 4" xfId="60127" xr:uid="{00000000-0005-0000-0000-000069E90000}"/>
    <cellStyle name="Output 3 3 13 2 2 5" xfId="60128" xr:uid="{00000000-0005-0000-0000-00006AE90000}"/>
    <cellStyle name="Output 3 3 13 2 3" xfId="60129" xr:uid="{00000000-0005-0000-0000-00006BE90000}"/>
    <cellStyle name="Output 3 3 13 2 3 2" xfId="60130" xr:uid="{00000000-0005-0000-0000-00006CE90000}"/>
    <cellStyle name="Output 3 3 13 2 3 3" xfId="60131" xr:uid="{00000000-0005-0000-0000-00006DE90000}"/>
    <cellStyle name="Output 3 3 13 2 3 4" xfId="60132" xr:uid="{00000000-0005-0000-0000-00006EE90000}"/>
    <cellStyle name="Output 3 3 13 2 3 5" xfId="60133" xr:uid="{00000000-0005-0000-0000-00006FE90000}"/>
    <cellStyle name="Output 3 3 13 2 4" xfId="60134" xr:uid="{00000000-0005-0000-0000-000070E90000}"/>
    <cellStyle name="Output 3 3 13 2 5" xfId="60135" xr:uid="{00000000-0005-0000-0000-000071E90000}"/>
    <cellStyle name="Output 3 3 13 2 6" xfId="60136" xr:uid="{00000000-0005-0000-0000-000072E90000}"/>
    <cellStyle name="Output 3 3 13 2 7" xfId="60137" xr:uid="{00000000-0005-0000-0000-000073E90000}"/>
    <cellStyle name="Output 3 3 13 3" xfId="60138" xr:uid="{00000000-0005-0000-0000-000074E90000}"/>
    <cellStyle name="Output 3 3 13 3 2" xfId="60139" xr:uid="{00000000-0005-0000-0000-000075E90000}"/>
    <cellStyle name="Output 3 3 13 3 3" xfId="60140" xr:uid="{00000000-0005-0000-0000-000076E90000}"/>
    <cellStyle name="Output 3 3 13 3 4" xfId="60141" xr:uid="{00000000-0005-0000-0000-000077E90000}"/>
    <cellStyle name="Output 3 3 13 3 5" xfId="60142" xr:uid="{00000000-0005-0000-0000-000078E90000}"/>
    <cellStyle name="Output 3 3 13 4" xfId="60143" xr:uid="{00000000-0005-0000-0000-000079E90000}"/>
    <cellStyle name="Output 3 3 13 4 2" xfId="60144" xr:uid="{00000000-0005-0000-0000-00007AE90000}"/>
    <cellStyle name="Output 3 3 13 4 3" xfId="60145" xr:uid="{00000000-0005-0000-0000-00007BE90000}"/>
    <cellStyle name="Output 3 3 13 4 4" xfId="60146" xr:uid="{00000000-0005-0000-0000-00007CE90000}"/>
    <cellStyle name="Output 3 3 13 4 5" xfId="60147" xr:uid="{00000000-0005-0000-0000-00007DE90000}"/>
    <cellStyle name="Output 3 3 13 5" xfId="60148" xr:uid="{00000000-0005-0000-0000-00007EE90000}"/>
    <cellStyle name="Output 3 3 13 6" xfId="60149" xr:uid="{00000000-0005-0000-0000-00007FE90000}"/>
    <cellStyle name="Output 3 3 13 7" xfId="60150" xr:uid="{00000000-0005-0000-0000-000080E90000}"/>
    <cellStyle name="Output 3 3 13 8" xfId="60151" xr:uid="{00000000-0005-0000-0000-000081E90000}"/>
    <cellStyle name="Output 3 3 14" xfId="60152" xr:uid="{00000000-0005-0000-0000-000082E90000}"/>
    <cellStyle name="Output 3 3 14 2" xfId="60153" xr:uid="{00000000-0005-0000-0000-000083E90000}"/>
    <cellStyle name="Output 3 3 14 2 2" xfId="60154" xr:uid="{00000000-0005-0000-0000-000084E90000}"/>
    <cellStyle name="Output 3 3 14 2 2 2" xfId="60155" xr:uid="{00000000-0005-0000-0000-000085E90000}"/>
    <cellStyle name="Output 3 3 14 2 2 3" xfId="60156" xr:uid="{00000000-0005-0000-0000-000086E90000}"/>
    <cellStyle name="Output 3 3 14 2 2 4" xfId="60157" xr:uid="{00000000-0005-0000-0000-000087E90000}"/>
    <cellStyle name="Output 3 3 14 2 2 5" xfId="60158" xr:uid="{00000000-0005-0000-0000-000088E90000}"/>
    <cellStyle name="Output 3 3 14 2 3" xfId="60159" xr:uid="{00000000-0005-0000-0000-000089E90000}"/>
    <cellStyle name="Output 3 3 14 2 3 2" xfId="60160" xr:uid="{00000000-0005-0000-0000-00008AE90000}"/>
    <cellStyle name="Output 3 3 14 2 3 3" xfId="60161" xr:uid="{00000000-0005-0000-0000-00008BE90000}"/>
    <cellStyle name="Output 3 3 14 2 3 4" xfId="60162" xr:uid="{00000000-0005-0000-0000-00008CE90000}"/>
    <cellStyle name="Output 3 3 14 2 3 5" xfId="60163" xr:uid="{00000000-0005-0000-0000-00008DE90000}"/>
    <cellStyle name="Output 3 3 14 2 4" xfId="60164" xr:uid="{00000000-0005-0000-0000-00008EE90000}"/>
    <cellStyle name="Output 3 3 14 2 5" xfId="60165" xr:uid="{00000000-0005-0000-0000-00008FE90000}"/>
    <cellStyle name="Output 3 3 14 2 6" xfId="60166" xr:uid="{00000000-0005-0000-0000-000090E90000}"/>
    <cellStyle name="Output 3 3 14 2 7" xfId="60167" xr:uid="{00000000-0005-0000-0000-000091E90000}"/>
    <cellStyle name="Output 3 3 14 3" xfId="60168" xr:uid="{00000000-0005-0000-0000-000092E90000}"/>
    <cellStyle name="Output 3 3 14 3 2" xfId="60169" xr:uid="{00000000-0005-0000-0000-000093E90000}"/>
    <cellStyle name="Output 3 3 14 3 3" xfId="60170" xr:uid="{00000000-0005-0000-0000-000094E90000}"/>
    <cellStyle name="Output 3 3 14 3 4" xfId="60171" xr:uid="{00000000-0005-0000-0000-000095E90000}"/>
    <cellStyle name="Output 3 3 14 3 5" xfId="60172" xr:uid="{00000000-0005-0000-0000-000096E90000}"/>
    <cellStyle name="Output 3 3 14 4" xfId="60173" xr:uid="{00000000-0005-0000-0000-000097E90000}"/>
    <cellStyle name="Output 3 3 14 4 2" xfId="60174" xr:uid="{00000000-0005-0000-0000-000098E90000}"/>
    <cellStyle name="Output 3 3 14 4 3" xfId="60175" xr:uid="{00000000-0005-0000-0000-000099E90000}"/>
    <cellStyle name="Output 3 3 14 4 4" xfId="60176" xr:uid="{00000000-0005-0000-0000-00009AE90000}"/>
    <cellStyle name="Output 3 3 14 4 5" xfId="60177" xr:uid="{00000000-0005-0000-0000-00009BE90000}"/>
    <cellStyle name="Output 3 3 14 5" xfId="60178" xr:uid="{00000000-0005-0000-0000-00009CE90000}"/>
    <cellStyle name="Output 3 3 14 6" xfId="60179" xr:uid="{00000000-0005-0000-0000-00009DE90000}"/>
    <cellStyle name="Output 3 3 14 7" xfId="60180" xr:uid="{00000000-0005-0000-0000-00009EE90000}"/>
    <cellStyle name="Output 3 3 14 8" xfId="60181" xr:uid="{00000000-0005-0000-0000-00009FE90000}"/>
    <cellStyle name="Output 3 3 15" xfId="60182" xr:uid="{00000000-0005-0000-0000-0000A0E90000}"/>
    <cellStyle name="Output 3 3 15 2" xfId="60183" xr:uid="{00000000-0005-0000-0000-0000A1E90000}"/>
    <cellStyle name="Output 3 3 15 2 2" xfId="60184" xr:uid="{00000000-0005-0000-0000-0000A2E90000}"/>
    <cellStyle name="Output 3 3 15 2 3" xfId="60185" xr:uid="{00000000-0005-0000-0000-0000A3E90000}"/>
    <cellStyle name="Output 3 3 15 2 4" xfId="60186" xr:uid="{00000000-0005-0000-0000-0000A4E90000}"/>
    <cellStyle name="Output 3 3 15 2 5" xfId="60187" xr:uid="{00000000-0005-0000-0000-0000A5E90000}"/>
    <cellStyle name="Output 3 3 15 3" xfId="60188" xr:uid="{00000000-0005-0000-0000-0000A6E90000}"/>
    <cellStyle name="Output 3 3 15 3 2" xfId="60189" xr:uid="{00000000-0005-0000-0000-0000A7E90000}"/>
    <cellStyle name="Output 3 3 15 3 3" xfId="60190" xr:uid="{00000000-0005-0000-0000-0000A8E90000}"/>
    <cellStyle name="Output 3 3 15 3 4" xfId="60191" xr:uid="{00000000-0005-0000-0000-0000A9E90000}"/>
    <cellStyle name="Output 3 3 15 3 5" xfId="60192" xr:uid="{00000000-0005-0000-0000-0000AAE90000}"/>
    <cellStyle name="Output 3 3 15 4" xfId="60193" xr:uid="{00000000-0005-0000-0000-0000ABE90000}"/>
    <cellStyle name="Output 3 3 15 5" xfId="60194" xr:uid="{00000000-0005-0000-0000-0000ACE90000}"/>
    <cellStyle name="Output 3 3 15 6" xfId="60195" xr:uid="{00000000-0005-0000-0000-0000ADE90000}"/>
    <cellStyle name="Output 3 3 15 7" xfId="60196" xr:uid="{00000000-0005-0000-0000-0000AEE90000}"/>
    <cellStyle name="Output 3 3 16" xfId="60197" xr:uid="{00000000-0005-0000-0000-0000AFE90000}"/>
    <cellStyle name="Output 3 3 16 2" xfId="60198" xr:uid="{00000000-0005-0000-0000-0000B0E90000}"/>
    <cellStyle name="Output 3 3 16 3" xfId="60199" xr:uid="{00000000-0005-0000-0000-0000B1E90000}"/>
    <cellStyle name="Output 3 3 16 4" xfId="60200" xr:uid="{00000000-0005-0000-0000-0000B2E90000}"/>
    <cellStyle name="Output 3 3 16 5" xfId="60201" xr:uid="{00000000-0005-0000-0000-0000B3E90000}"/>
    <cellStyle name="Output 3 3 17" xfId="60202" xr:uid="{00000000-0005-0000-0000-0000B4E90000}"/>
    <cellStyle name="Output 3 3 17 2" xfId="60203" xr:uid="{00000000-0005-0000-0000-0000B5E90000}"/>
    <cellStyle name="Output 3 3 17 3" xfId="60204" xr:uid="{00000000-0005-0000-0000-0000B6E90000}"/>
    <cellStyle name="Output 3 3 17 4" xfId="60205" xr:uid="{00000000-0005-0000-0000-0000B7E90000}"/>
    <cellStyle name="Output 3 3 17 5" xfId="60206" xr:uid="{00000000-0005-0000-0000-0000B8E90000}"/>
    <cellStyle name="Output 3 3 18" xfId="60207" xr:uid="{00000000-0005-0000-0000-0000B9E90000}"/>
    <cellStyle name="Output 3 3 18 2" xfId="60208" xr:uid="{00000000-0005-0000-0000-0000BAE90000}"/>
    <cellStyle name="Output 3 3 19" xfId="60209" xr:uid="{00000000-0005-0000-0000-0000BBE90000}"/>
    <cellStyle name="Output 3 3 2" xfId="1897" xr:uid="{00000000-0005-0000-0000-0000BCE90000}"/>
    <cellStyle name="Output 3 3 2 2" xfId="1898" xr:uid="{00000000-0005-0000-0000-0000BDE90000}"/>
    <cellStyle name="Output 3 3 2 2 2" xfId="60210" xr:uid="{00000000-0005-0000-0000-0000BEE90000}"/>
    <cellStyle name="Output 3 3 2 2 2 2" xfId="60211" xr:uid="{00000000-0005-0000-0000-0000BFE90000}"/>
    <cellStyle name="Output 3 3 2 2 2 3" xfId="60212" xr:uid="{00000000-0005-0000-0000-0000C0E90000}"/>
    <cellStyle name="Output 3 3 2 2 2 4" xfId="60213" xr:uid="{00000000-0005-0000-0000-0000C1E90000}"/>
    <cellStyle name="Output 3 3 2 2 2 5" xfId="60214" xr:uid="{00000000-0005-0000-0000-0000C2E90000}"/>
    <cellStyle name="Output 3 3 2 2 3" xfId="60215" xr:uid="{00000000-0005-0000-0000-0000C3E90000}"/>
    <cellStyle name="Output 3 3 2 2 3 2" xfId="60216" xr:uid="{00000000-0005-0000-0000-0000C4E90000}"/>
    <cellStyle name="Output 3 3 2 2 3 3" xfId="60217" xr:uid="{00000000-0005-0000-0000-0000C5E90000}"/>
    <cellStyle name="Output 3 3 2 2 3 4" xfId="60218" xr:uid="{00000000-0005-0000-0000-0000C6E90000}"/>
    <cellStyle name="Output 3 3 2 2 3 5" xfId="60219" xr:uid="{00000000-0005-0000-0000-0000C7E90000}"/>
    <cellStyle name="Output 3 3 2 2 4" xfId="60220" xr:uid="{00000000-0005-0000-0000-0000C8E90000}"/>
    <cellStyle name="Output 3 3 2 2 5" xfId="60221" xr:uid="{00000000-0005-0000-0000-0000C9E90000}"/>
    <cellStyle name="Output 3 3 2 2 6" xfId="60222" xr:uid="{00000000-0005-0000-0000-0000CAE90000}"/>
    <cellStyle name="Output 3 3 2 2 7" xfId="60223" xr:uid="{00000000-0005-0000-0000-0000CBE90000}"/>
    <cellStyle name="Output 3 3 2 3" xfId="60224" xr:uid="{00000000-0005-0000-0000-0000CCE90000}"/>
    <cellStyle name="Output 3 3 2 3 2" xfId="60225" xr:uid="{00000000-0005-0000-0000-0000CDE90000}"/>
    <cellStyle name="Output 3 3 2 3 3" xfId="60226" xr:uid="{00000000-0005-0000-0000-0000CEE90000}"/>
    <cellStyle name="Output 3 3 2 3 4" xfId="60227" xr:uid="{00000000-0005-0000-0000-0000CFE90000}"/>
    <cellStyle name="Output 3 3 2 3 5" xfId="60228" xr:uid="{00000000-0005-0000-0000-0000D0E90000}"/>
    <cellStyle name="Output 3 3 2 4" xfId="60229" xr:uid="{00000000-0005-0000-0000-0000D1E90000}"/>
    <cellStyle name="Output 3 3 2 4 2" xfId="60230" xr:uid="{00000000-0005-0000-0000-0000D2E90000}"/>
    <cellStyle name="Output 3 3 2 4 3" xfId="60231" xr:uid="{00000000-0005-0000-0000-0000D3E90000}"/>
    <cellStyle name="Output 3 3 2 4 4" xfId="60232" xr:uid="{00000000-0005-0000-0000-0000D4E90000}"/>
    <cellStyle name="Output 3 3 2 4 5" xfId="60233" xr:uid="{00000000-0005-0000-0000-0000D5E90000}"/>
    <cellStyle name="Output 3 3 2 5" xfId="60234" xr:uid="{00000000-0005-0000-0000-0000D6E90000}"/>
    <cellStyle name="Output 3 3 2 6" xfId="60235" xr:uid="{00000000-0005-0000-0000-0000D7E90000}"/>
    <cellStyle name="Output 3 3 2 7" xfId="60236" xr:uid="{00000000-0005-0000-0000-0000D8E90000}"/>
    <cellStyle name="Output 3 3 2 8" xfId="60237" xr:uid="{00000000-0005-0000-0000-0000D9E90000}"/>
    <cellStyle name="Output 3 3 20" xfId="60238" xr:uid="{00000000-0005-0000-0000-0000DAE90000}"/>
    <cellStyle name="Output 3 3 3" xfId="1899" xr:uid="{00000000-0005-0000-0000-0000DBE90000}"/>
    <cellStyle name="Output 3 3 3 2" xfId="1900" xr:uid="{00000000-0005-0000-0000-0000DCE90000}"/>
    <cellStyle name="Output 3 3 3 2 2" xfId="60239" xr:uid="{00000000-0005-0000-0000-0000DDE90000}"/>
    <cellStyle name="Output 3 3 3 2 2 2" xfId="60240" xr:uid="{00000000-0005-0000-0000-0000DEE90000}"/>
    <cellStyle name="Output 3 3 3 2 2 3" xfId="60241" xr:uid="{00000000-0005-0000-0000-0000DFE90000}"/>
    <cellStyle name="Output 3 3 3 2 2 4" xfId="60242" xr:uid="{00000000-0005-0000-0000-0000E0E90000}"/>
    <cellStyle name="Output 3 3 3 2 2 5" xfId="60243" xr:uid="{00000000-0005-0000-0000-0000E1E90000}"/>
    <cellStyle name="Output 3 3 3 2 3" xfId="60244" xr:uid="{00000000-0005-0000-0000-0000E2E90000}"/>
    <cellStyle name="Output 3 3 3 2 3 2" xfId="60245" xr:uid="{00000000-0005-0000-0000-0000E3E90000}"/>
    <cellStyle name="Output 3 3 3 2 3 3" xfId="60246" xr:uid="{00000000-0005-0000-0000-0000E4E90000}"/>
    <cellStyle name="Output 3 3 3 2 3 4" xfId="60247" xr:uid="{00000000-0005-0000-0000-0000E5E90000}"/>
    <cellStyle name="Output 3 3 3 2 3 5" xfId="60248" xr:uid="{00000000-0005-0000-0000-0000E6E90000}"/>
    <cellStyle name="Output 3 3 3 2 4" xfId="60249" xr:uid="{00000000-0005-0000-0000-0000E7E90000}"/>
    <cellStyle name="Output 3 3 3 2 5" xfId="60250" xr:uid="{00000000-0005-0000-0000-0000E8E90000}"/>
    <cellStyle name="Output 3 3 3 2 6" xfId="60251" xr:uid="{00000000-0005-0000-0000-0000E9E90000}"/>
    <cellStyle name="Output 3 3 3 2 7" xfId="60252" xr:uid="{00000000-0005-0000-0000-0000EAE90000}"/>
    <cellStyle name="Output 3 3 3 3" xfId="60253" xr:uid="{00000000-0005-0000-0000-0000EBE90000}"/>
    <cellStyle name="Output 3 3 3 3 2" xfId="60254" xr:uid="{00000000-0005-0000-0000-0000ECE90000}"/>
    <cellStyle name="Output 3 3 3 3 3" xfId="60255" xr:uid="{00000000-0005-0000-0000-0000EDE90000}"/>
    <cellStyle name="Output 3 3 3 3 4" xfId="60256" xr:uid="{00000000-0005-0000-0000-0000EEE90000}"/>
    <cellStyle name="Output 3 3 3 3 5" xfId="60257" xr:uid="{00000000-0005-0000-0000-0000EFE90000}"/>
    <cellStyle name="Output 3 3 3 4" xfId="60258" xr:uid="{00000000-0005-0000-0000-0000F0E90000}"/>
    <cellStyle name="Output 3 3 3 4 2" xfId="60259" xr:uid="{00000000-0005-0000-0000-0000F1E90000}"/>
    <cellStyle name="Output 3 3 3 4 3" xfId="60260" xr:uid="{00000000-0005-0000-0000-0000F2E90000}"/>
    <cellStyle name="Output 3 3 3 4 4" xfId="60261" xr:uid="{00000000-0005-0000-0000-0000F3E90000}"/>
    <cellStyle name="Output 3 3 3 4 5" xfId="60262" xr:uid="{00000000-0005-0000-0000-0000F4E90000}"/>
    <cellStyle name="Output 3 3 3 5" xfId="60263" xr:uid="{00000000-0005-0000-0000-0000F5E90000}"/>
    <cellStyle name="Output 3 3 3 6" xfId="60264" xr:uid="{00000000-0005-0000-0000-0000F6E90000}"/>
    <cellStyle name="Output 3 3 3 7" xfId="60265" xr:uid="{00000000-0005-0000-0000-0000F7E90000}"/>
    <cellStyle name="Output 3 3 3 8" xfId="60266" xr:uid="{00000000-0005-0000-0000-0000F8E90000}"/>
    <cellStyle name="Output 3 3 4" xfId="1901" xr:uid="{00000000-0005-0000-0000-0000F9E90000}"/>
    <cellStyle name="Output 3 3 4 2" xfId="1902" xr:uid="{00000000-0005-0000-0000-0000FAE90000}"/>
    <cellStyle name="Output 3 3 4 2 2" xfId="60267" xr:uid="{00000000-0005-0000-0000-0000FBE90000}"/>
    <cellStyle name="Output 3 3 4 2 2 2" xfId="60268" xr:uid="{00000000-0005-0000-0000-0000FCE90000}"/>
    <cellStyle name="Output 3 3 4 2 2 3" xfId="60269" xr:uid="{00000000-0005-0000-0000-0000FDE90000}"/>
    <cellStyle name="Output 3 3 4 2 2 4" xfId="60270" xr:uid="{00000000-0005-0000-0000-0000FEE90000}"/>
    <cellStyle name="Output 3 3 4 2 2 5" xfId="60271" xr:uid="{00000000-0005-0000-0000-0000FFE90000}"/>
    <cellStyle name="Output 3 3 4 2 3" xfId="60272" xr:uid="{00000000-0005-0000-0000-000000EA0000}"/>
    <cellStyle name="Output 3 3 4 2 3 2" xfId="60273" xr:uid="{00000000-0005-0000-0000-000001EA0000}"/>
    <cellStyle name="Output 3 3 4 2 3 3" xfId="60274" xr:uid="{00000000-0005-0000-0000-000002EA0000}"/>
    <cellStyle name="Output 3 3 4 2 3 4" xfId="60275" xr:uid="{00000000-0005-0000-0000-000003EA0000}"/>
    <cellStyle name="Output 3 3 4 2 3 5" xfId="60276" xr:uid="{00000000-0005-0000-0000-000004EA0000}"/>
    <cellStyle name="Output 3 3 4 2 4" xfId="60277" xr:uid="{00000000-0005-0000-0000-000005EA0000}"/>
    <cellStyle name="Output 3 3 4 2 5" xfId="60278" xr:uid="{00000000-0005-0000-0000-000006EA0000}"/>
    <cellStyle name="Output 3 3 4 2 6" xfId="60279" xr:uid="{00000000-0005-0000-0000-000007EA0000}"/>
    <cellStyle name="Output 3 3 4 2 7" xfId="60280" xr:uid="{00000000-0005-0000-0000-000008EA0000}"/>
    <cellStyle name="Output 3 3 4 3" xfId="60281" xr:uid="{00000000-0005-0000-0000-000009EA0000}"/>
    <cellStyle name="Output 3 3 4 3 2" xfId="60282" xr:uid="{00000000-0005-0000-0000-00000AEA0000}"/>
    <cellStyle name="Output 3 3 4 3 3" xfId="60283" xr:uid="{00000000-0005-0000-0000-00000BEA0000}"/>
    <cellStyle name="Output 3 3 4 3 4" xfId="60284" xr:uid="{00000000-0005-0000-0000-00000CEA0000}"/>
    <cellStyle name="Output 3 3 4 3 5" xfId="60285" xr:uid="{00000000-0005-0000-0000-00000DEA0000}"/>
    <cellStyle name="Output 3 3 4 4" xfId="60286" xr:uid="{00000000-0005-0000-0000-00000EEA0000}"/>
    <cellStyle name="Output 3 3 4 4 2" xfId="60287" xr:uid="{00000000-0005-0000-0000-00000FEA0000}"/>
    <cellStyle name="Output 3 3 4 4 3" xfId="60288" xr:uid="{00000000-0005-0000-0000-000010EA0000}"/>
    <cellStyle name="Output 3 3 4 4 4" xfId="60289" xr:uid="{00000000-0005-0000-0000-000011EA0000}"/>
    <cellStyle name="Output 3 3 4 4 5" xfId="60290" xr:uid="{00000000-0005-0000-0000-000012EA0000}"/>
    <cellStyle name="Output 3 3 4 5" xfId="60291" xr:uid="{00000000-0005-0000-0000-000013EA0000}"/>
    <cellStyle name="Output 3 3 4 6" xfId="60292" xr:uid="{00000000-0005-0000-0000-000014EA0000}"/>
    <cellStyle name="Output 3 3 4 7" xfId="60293" xr:uid="{00000000-0005-0000-0000-000015EA0000}"/>
    <cellStyle name="Output 3 3 4 8" xfId="60294" xr:uid="{00000000-0005-0000-0000-000016EA0000}"/>
    <cellStyle name="Output 3 3 5" xfId="1903" xr:uid="{00000000-0005-0000-0000-000017EA0000}"/>
    <cellStyle name="Output 3 3 5 2" xfId="60295" xr:uid="{00000000-0005-0000-0000-000018EA0000}"/>
    <cellStyle name="Output 3 3 5 2 2" xfId="60296" xr:uid="{00000000-0005-0000-0000-000019EA0000}"/>
    <cellStyle name="Output 3 3 5 2 2 2" xfId="60297" xr:uid="{00000000-0005-0000-0000-00001AEA0000}"/>
    <cellStyle name="Output 3 3 5 2 2 3" xfId="60298" xr:uid="{00000000-0005-0000-0000-00001BEA0000}"/>
    <cellStyle name="Output 3 3 5 2 2 4" xfId="60299" xr:uid="{00000000-0005-0000-0000-00001CEA0000}"/>
    <cellStyle name="Output 3 3 5 2 2 5" xfId="60300" xr:uid="{00000000-0005-0000-0000-00001DEA0000}"/>
    <cellStyle name="Output 3 3 5 2 3" xfId="60301" xr:uid="{00000000-0005-0000-0000-00001EEA0000}"/>
    <cellStyle name="Output 3 3 5 2 3 2" xfId="60302" xr:uid="{00000000-0005-0000-0000-00001FEA0000}"/>
    <cellStyle name="Output 3 3 5 2 3 3" xfId="60303" xr:uid="{00000000-0005-0000-0000-000020EA0000}"/>
    <cellStyle name="Output 3 3 5 2 3 4" xfId="60304" xr:uid="{00000000-0005-0000-0000-000021EA0000}"/>
    <cellStyle name="Output 3 3 5 2 3 5" xfId="60305" xr:uid="{00000000-0005-0000-0000-000022EA0000}"/>
    <cellStyle name="Output 3 3 5 2 4" xfId="60306" xr:uid="{00000000-0005-0000-0000-000023EA0000}"/>
    <cellStyle name="Output 3 3 5 2 5" xfId="60307" xr:uid="{00000000-0005-0000-0000-000024EA0000}"/>
    <cellStyle name="Output 3 3 5 2 6" xfId="60308" xr:uid="{00000000-0005-0000-0000-000025EA0000}"/>
    <cellStyle name="Output 3 3 5 2 7" xfId="60309" xr:uid="{00000000-0005-0000-0000-000026EA0000}"/>
    <cellStyle name="Output 3 3 5 3" xfId="60310" xr:uid="{00000000-0005-0000-0000-000027EA0000}"/>
    <cellStyle name="Output 3 3 5 3 2" xfId="60311" xr:uid="{00000000-0005-0000-0000-000028EA0000}"/>
    <cellStyle name="Output 3 3 5 3 3" xfId="60312" xr:uid="{00000000-0005-0000-0000-000029EA0000}"/>
    <cellStyle name="Output 3 3 5 3 4" xfId="60313" xr:uid="{00000000-0005-0000-0000-00002AEA0000}"/>
    <cellStyle name="Output 3 3 5 3 5" xfId="60314" xr:uid="{00000000-0005-0000-0000-00002BEA0000}"/>
    <cellStyle name="Output 3 3 5 4" xfId="60315" xr:uid="{00000000-0005-0000-0000-00002CEA0000}"/>
    <cellStyle name="Output 3 3 5 4 2" xfId="60316" xr:uid="{00000000-0005-0000-0000-00002DEA0000}"/>
    <cellStyle name="Output 3 3 5 4 3" xfId="60317" xr:uid="{00000000-0005-0000-0000-00002EEA0000}"/>
    <cellStyle name="Output 3 3 5 4 4" xfId="60318" xr:uid="{00000000-0005-0000-0000-00002FEA0000}"/>
    <cellStyle name="Output 3 3 5 4 5" xfId="60319" xr:uid="{00000000-0005-0000-0000-000030EA0000}"/>
    <cellStyle name="Output 3 3 5 5" xfId="60320" xr:uid="{00000000-0005-0000-0000-000031EA0000}"/>
    <cellStyle name="Output 3 3 5 6" xfId="60321" xr:uid="{00000000-0005-0000-0000-000032EA0000}"/>
    <cellStyle name="Output 3 3 5 7" xfId="60322" xr:uid="{00000000-0005-0000-0000-000033EA0000}"/>
    <cellStyle name="Output 3 3 5 8" xfId="60323" xr:uid="{00000000-0005-0000-0000-000034EA0000}"/>
    <cellStyle name="Output 3 3 6" xfId="60324" xr:uid="{00000000-0005-0000-0000-000035EA0000}"/>
    <cellStyle name="Output 3 3 6 2" xfId="60325" xr:uid="{00000000-0005-0000-0000-000036EA0000}"/>
    <cellStyle name="Output 3 3 6 2 2" xfId="60326" xr:uid="{00000000-0005-0000-0000-000037EA0000}"/>
    <cellStyle name="Output 3 3 6 2 2 2" xfId="60327" xr:uid="{00000000-0005-0000-0000-000038EA0000}"/>
    <cellStyle name="Output 3 3 6 2 2 3" xfId="60328" xr:uid="{00000000-0005-0000-0000-000039EA0000}"/>
    <cellStyle name="Output 3 3 6 2 2 4" xfId="60329" xr:uid="{00000000-0005-0000-0000-00003AEA0000}"/>
    <cellStyle name="Output 3 3 6 2 2 5" xfId="60330" xr:uid="{00000000-0005-0000-0000-00003BEA0000}"/>
    <cellStyle name="Output 3 3 6 2 3" xfId="60331" xr:uid="{00000000-0005-0000-0000-00003CEA0000}"/>
    <cellStyle name="Output 3 3 6 2 3 2" xfId="60332" xr:uid="{00000000-0005-0000-0000-00003DEA0000}"/>
    <cellStyle name="Output 3 3 6 2 3 3" xfId="60333" xr:uid="{00000000-0005-0000-0000-00003EEA0000}"/>
    <cellStyle name="Output 3 3 6 2 3 4" xfId="60334" xr:uid="{00000000-0005-0000-0000-00003FEA0000}"/>
    <cellStyle name="Output 3 3 6 2 3 5" xfId="60335" xr:uid="{00000000-0005-0000-0000-000040EA0000}"/>
    <cellStyle name="Output 3 3 6 2 4" xfId="60336" xr:uid="{00000000-0005-0000-0000-000041EA0000}"/>
    <cellStyle name="Output 3 3 6 2 5" xfId="60337" xr:uid="{00000000-0005-0000-0000-000042EA0000}"/>
    <cellStyle name="Output 3 3 6 2 6" xfId="60338" xr:uid="{00000000-0005-0000-0000-000043EA0000}"/>
    <cellStyle name="Output 3 3 6 2 7" xfId="60339" xr:uid="{00000000-0005-0000-0000-000044EA0000}"/>
    <cellStyle name="Output 3 3 6 3" xfId="60340" xr:uid="{00000000-0005-0000-0000-000045EA0000}"/>
    <cellStyle name="Output 3 3 6 3 2" xfId="60341" xr:uid="{00000000-0005-0000-0000-000046EA0000}"/>
    <cellStyle name="Output 3 3 6 3 3" xfId="60342" xr:uid="{00000000-0005-0000-0000-000047EA0000}"/>
    <cellStyle name="Output 3 3 6 3 4" xfId="60343" xr:uid="{00000000-0005-0000-0000-000048EA0000}"/>
    <cellStyle name="Output 3 3 6 3 5" xfId="60344" xr:uid="{00000000-0005-0000-0000-000049EA0000}"/>
    <cellStyle name="Output 3 3 6 4" xfId="60345" xr:uid="{00000000-0005-0000-0000-00004AEA0000}"/>
    <cellStyle name="Output 3 3 6 4 2" xfId="60346" xr:uid="{00000000-0005-0000-0000-00004BEA0000}"/>
    <cellStyle name="Output 3 3 6 4 3" xfId="60347" xr:uid="{00000000-0005-0000-0000-00004CEA0000}"/>
    <cellStyle name="Output 3 3 6 4 4" xfId="60348" xr:uid="{00000000-0005-0000-0000-00004DEA0000}"/>
    <cellStyle name="Output 3 3 6 4 5" xfId="60349" xr:uid="{00000000-0005-0000-0000-00004EEA0000}"/>
    <cellStyle name="Output 3 3 6 5" xfId="60350" xr:uid="{00000000-0005-0000-0000-00004FEA0000}"/>
    <cellStyle name="Output 3 3 6 6" xfId="60351" xr:uid="{00000000-0005-0000-0000-000050EA0000}"/>
    <cellStyle name="Output 3 3 6 7" xfId="60352" xr:uid="{00000000-0005-0000-0000-000051EA0000}"/>
    <cellStyle name="Output 3 3 6 8" xfId="60353" xr:uid="{00000000-0005-0000-0000-000052EA0000}"/>
    <cellStyle name="Output 3 3 7" xfId="60354" xr:uid="{00000000-0005-0000-0000-000053EA0000}"/>
    <cellStyle name="Output 3 3 7 2" xfId="60355" xr:uid="{00000000-0005-0000-0000-000054EA0000}"/>
    <cellStyle name="Output 3 3 7 2 2" xfId="60356" xr:uid="{00000000-0005-0000-0000-000055EA0000}"/>
    <cellStyle name="Output 3 3 7 2 2 2" xfId="60357" xr:uid="{00000000-0005-0000-0000-000056EA0000}"/>
    <cellStyle name="Output 3 3 7 2 2 3" xfId="60358" xr:uid="{00000000-0005-0000-0000-000057EA0000}"/>
    <cellStyle name="Output 3 3 7 2 2 4" xfId="60359" xr:uid="{00000000-0005-0000-0000-000058EA0000}"/>
    <cellStyle name="Output 3 3 7 2 2 5" xfId="60360" xr:uid="{00000000-0005-0000-0000-000059EA0000}"/>
    <cellStyle name="Output 3 3 7 2 3" xfId="60361" xr:uid="{00000000-0005-0000-0000-00005AEA0000}"/>
    <cellStyle name="Output 3 3 7 2 3 2" xfId="60362" xr:uid="{00000000-0005-0000-0000-00005BEA0000}"/>
    <cellStyle name="Output 3 3 7 2 3 3" xfId="60363" xr:uid="{00000000-0005-0000-0000-00005CEA0000}"/>
    <cellStyle name="Output 3 3 7 2 3 4" xfId="60364" xr:uid="{00000000-0005-0000-0000-00005DEA0000}"/>
    <cellStyle name="Output 3 3 7 2 3 5" xfId="60365" xr:uid="{00000000-0005-0000-0000-00005EEA0000}"/>
    <cellStyle name="Output 3 3 7 2 4" xfId="60366" xr:uid="{00000000-0005-0000-0000-00005FEA0000}"/>
    <cellStyle name="Output 3 3 7 2 5" xfId="60367" xr:uid="{00000000-0005-0000-0000-000060EA0000}"/>
    <cellStyle name="Output 3 3 7 2 6" xfId="60368" xr:uid="{00000000-0005-0000-0000-000061EA0000}"/>
    <cellStyle name="Output 3 3 7 2 7" xfId="60369" xr:uid="{00000000-0005-0000-0000-000062EA0000}"/>
    <cellStyle name="Output 3 3 7 3" xfId="60370" xr:uid="{00000000-0005-0000-0000-000063EA0000}"/>
    <cellStyle name="Output 3 3 7 3 2" xfId="60371" xr:uid="{00000000-0005-0000-0000-000064EA0000}"/>
    <cellStyle name="Output 3 3 7 3 3" xfId="60372" xr:uid="{00000000-0005-0000-0000-000065EA0000}"/>
    <cellStyle name="Output 3 3 7 3 4" xfId="60373" xr:uid="{00000000-0005-0000-0000-000066EA0000}"/>
    <cellStyle name="Output 3 3 7 3 5" xfId="60374" xr:uid="{00000000-0005-0000-0000-000067EA0000}"/>
    <cellStyle name="Output 3 3 7 4" xfId="60375" xr:uid="{00000000-0005-0000-0000-000068EA0000}"/>
    <cellStyle name="Output 3 3 7 4 2" xfId="60376" xr:uid="{00000000-0005-0000-0000-000069EA0000}"/>
    <cellStyle name="Output 3 3 7 4 3" xfId="60377" xr:uid="{00000000-0005-0000-0000-00006AEA0000}"/>
    <cellStyle name="Output 3 3 7 4 4" xfId="60378" xr:uid="{00000000-0005-0000-0000-00006BEA0000}"/>
    <cellStyle name="Output 3 3 7 4 5" xfId="60379" xr:uid="{00000000-0005-0000-0000-00006CEA0000}"/>
    <cellStyle name="Output 3 3 7 5" xfId="60380" xr:uid="{00000000-0005-0000-0000-00006DEA0000}"/>
    <cellStyle name="Output 3 3 7 6" xfId="60381" xr:uid="{00000000-0005-0000-0000-00006EEA0000}"/>
    <cellStyle name="Output 3 3 7 7" xfId="60382" xr:uid="{00000000-0005-0000-0000-00006FEA0000}"/>
    <cellStyle name="Output 3 3 7 8" xfId="60383" xr:uid="{00000000-0005-0000-0000-000070EA0000}"/>
    <cellStyle name="Output 3 3 8" xfId="60384" xr:uid="{00000000-0005-0000-0000-000071EA0000}"/>
    <cellStyle name="Output 3 3 8 2" xfId="60385" xr:uid="{00000000-0005-0000-0000-000072EA0000}"/>
    <cellStyle name="Output 3 3 8 2 2" xfId="60386" xr:uid="{00000000-0005-0000-0000-000073EA0000}"/>
    <cellStyle name="Output 3 3 8 2 2 2" xfId="60387" xr:uid="{00000000-0005-0000-0000-000074EA0000}"/>
    <cellStyle name="Output 3 3 8 2 2 3" xfId="60388" xr:uid="{00000000-0005-0000-0000-000075EA0000}"/>
    <cellStyle name="Output 3 3 8 2 2 4" xfId="60389" xr:uid="{00000000-0005-0000-0000-000076EA0000}"/>
    <cellStyle name="Output 3 3 8 2 2 5" xfId="60390" xr:uid="{00000000-0005-0000-0000-000077EA0000}"/>
    <cellStyle name="Output 3 3 8 2 3" xfId="60391" xr:uid="{00000000-0005-0000-0000-000078EA0000}"/>
    <cellStyle name="Output 3 3 8 2 3 2" xfId="60392" xr:uid="{00000000-0005-0000-0000-000079EA0000}"/>
    <cellStyle name="Output 3 3 8 2 3 3" xfId="60393" xr:uid="{00000000-0005-0000-0000-00007AEA0000}"/>
    <cellStyle name="Output 3 3 8 2 3 4" xfId="60394" xr:uid="{00000000-0005-0000-0000-00007BEA0000}"/>
    <cellStyle name="Output 3 3 8 2 3 5" xfId="60395" xr:uid="{00000000-0005-0000-0000-00007CEA0000}"/>
    <cellStyle name="Output 3 3 8 2 4" xfId="60396" xr:uid="{00000000-0005-0000-0000-00007DEA0000}"/>
    <cellStyle name="Output 3 3 8 2 5" xfId="60397" xr:uid="{00000000-0005-0000-0000-00007EEA0000}"/>
    <cellStyle name="Output 3 3 8 2 6" xfId="60398" xr:uid="{00000000-0005-0000-0000-00007FEA0000}"/>
    <cellStyle name="Output 3 3 8 2 7" xfId="60399" xr:uid="{00000000-0005-0000-0000-000080EA0000}"/>
    <cellStyle name="Output 3 3 8 3" xfId="60400" xr:uid="{00000000-0005-0000-0000-000081EA0000}"/>
    <cellStyle name="Output 3 3 8 3 2" xfId="60401" xr:uid="{00000000-0005-0000-0000-000082EA0000}"/>
    <cellStyle name="Output 3 3 8 3 3" xfId="60402" xr:uid="{00000000-0005-0000-0000-000083EA0000}"/>
    <cellStyle name="Output 3 3 8 3 4" xfId="60403" xr:uid="{00000000-0005-0000-0000-000084EA0000}"/>
    <cellStyle name="Output 3 3 8 3 5" xfId="60404" xr:uid="{00000000-0005-0000-0000-000085EA0000}"/>
    <cellStyle name="Output 3 3 8 4" xfId="60405" xr:uid="{00000000-0005-0000-0000-000086EA0000}"/>
    <cellStyle name="Output 3 3 8 4 2" xfId="60406" xr:uid="{00000000-0005-0000-0000-000087EA0000}"/>
    <cellStyle name="Output 3 3 8 4 3" xfId="60407" xr:uid="{00000000-0005-0000-0000-000088EA0000}"/>
    <cellStyle name="Output 3 3 8 4 4" xfId="60408" xr:uid="{00000000-0005-0000-0000-000089EA0000}"/>
    <cellStyle name="Output 3 3 8 4 5" xfId="60409" xr:uid="{00000000-0005-0000-0000-00008AEA0000}"/>
    <cellStyle name="Output 3 3 8 5" xfId="60410" xr:uid="{00000000-0005-0000-0000-00008BEA0000}"/>
    <cellStyle name="Output 3 3 8 6" xfId="60411" xr:uid="{00000000-0005-0000-0000-00008CEA0000}"/>
    <cellStyle name="Output 3 3 8 7" xfId="60412" xr:uid="{00000000-0005-0000-0000-00008DEA0000}"/>
    <cellStyle name="Output 3 3 8 8" xfId="60413" xr:uid="{00000000-0005-0000-0000-00008EEA0000}"/>
    <cellStyle name="Output 3 3 9" xfId="60414" xr:uid="{00000000-0005-0000-0000-00008FEA0000}"/>
    <cellStyle name="Output 3 3 9 2" xfId="60415" xr:uid="{00000000-0005-0000-0000-000090EA0000}"/>
    <cellStyle name="Output 3 3 9 2 2" xfId="60416" xr:uid="{00000000-0005-0000-0000-000091EA0000}"/>
    <cellStyle name="Output 3 3 9 2 2 2" xfId="60417" xr:uid="{00000000-0005-0000-0000-000092EA0000}"/>
    <cellStyle name="Output 3 3 9 2 2 3" xfId="60418" xr:uid="{00000000-0005-0000-0000-000093EA0000}"/>
    <cellStyle name="Output 3 3 9 2 2 4" xfId="60419" xr:uid="{00000000-0005-0000-0000-000094EA0000}"/>
    <cellStyle name="Output 3 3 9 2 2 5" xfId="60420" xr:uid="{00000000-0005-0000-0000-000095EA0000}"/>
    <cellStyle name="Output 3 3 9 2 3" xfId="60421" xr:uid="{00000000-0005-0000-0000-000096EA0000}"/>
    <cellStyle name="Output 3 3 9 2 3 2" xfId="60422" xr:uid="{00000000-0005-0000-0000-000097EA0000}"/>
    <cellStyle name="Output 3 3 9 2 3 3" xfId="60423" xr:uid="{00000000-0005-0000-0000-000098EA0000}"/>
    <cellStyle name="Output 3 3 9 2 3 4" xfId="60424" xr:uid="{00000000-0005-0000-0000-000099EA0000}"/>
    <cellStyle name="Output 3 3 9 2 3 5" xfId="60425" xr:uid="{00000000-0005-0000-0000-00009AEA0000}"/>
    <cellStyle name="Output 3 3 9 2 4" xfId="60426" xr:uid="{00000000-0005-0000-0000-00009BEA0000}"/>
    <cellStyle name="Output 3 3 9 2 5" xfId="60427" xr:uid="{00000000-0005-0000-0000-00009CEA0000}"/>
    <cellStyle name="Output 3 3 9 2 6" xfId="60428" xr:uid="{00000000-0005-0000-0000-00009DEA0000}"/>
    <cellStyle name="Output 3 3 9 2 7" xfId="60429" xr:uid="{00000000-0005-0000-0000-00009EEA0000}"/>
    <cellStyle name="Output 3 3 9 3" xfId="60430" xr:uid="{00000000-0005-0000-0000-00009FEA0000}"/>
    <cellStyle name="Output 3 3 9 3 2" xfId="60431" xr:uid="{00000000-0005-0000-0000-0000A0EA0000}"/>
    <cellStyle name="Output 3 3 9 3 3" xfId="60432" xr:uid="{00000000-0005-0000-0000-0000A1EA0000}"/>
    <cellStyle name="Output 3 3 9 3 4" xfId="60433" xr:uid="{00000000-0005-0000-0000-0000A2EA0000}"/>
    <cellStyle name="Output 3 3 9 3 5" xfId="60434" xr:uid="{00000000-0005-0000-0000-0000A3EA0000}"/>
    <cellStyle name="Output 3 3 9 4" xfId="60435" xr:uid="{00000000-0005-0000-0000-0000A4EA0000}"/>
    <cellStyle name="Output 3 3 9 4 2" xfId="60436" xr:uid="{00000000-0005-0000-0000-0000A5EA0000}"/>
    <cellStyle name="Output 3 3 9 4 3" xfId="60437" xr:uid="{00000000-0005-0000-0000-0000A6EA0000}"/>
    <cellStyle name="Output 3 3 9 4 4" xfId="60438" xr:uid="{00000000-0005-0000-0000-0000A7EA0000}"/>
    <cellStyle name="Output 3 3 9 4 5" xfId="60439" xr:uid="{00000000-0005-0000-0000-0000A8EA0000}"/>
    <cellStyle name="Output 3 3 9 5" xfId="60440" xr:uid="{00000000-0005-0000-0000-0000A9EA0000}"/>
    <cellStyle name="Output 3 3 9 6" xfId="60441" xr:uid="{00000000-0005-0000-0000-0000AAEA0000}"/>
    <cellStyle name="Output 3 3 9 7" xfId="60442" xr:uid="{00000000-0005-0000-0000-0000ABEA0000}"/>
    <cellStyle name="Output 3 3 9 8" xfId="60443" xr:uid="{00000000-0005-0000-0000-0000ACEA0000}"/>
    <cellStyle name="Output 3 4" xfId="1904" xr:uid="{00000000-0005-0000-0000-0000ADEA0000}"/>
    <cellStyle name="Output 3 4 2" xfId="1905" xr:uid="{00000000-0005-0000-0000-0000AEEA0000}"/>
    <cellStyle name="Output 3 4 2 2" xfId="60444" xr:uid="{00000000-0005-0000-0000-0000AFEA0000}"/>
    <cellStyle name="Output 3 4 3" xfId="60445" xr:uid="{00000000-0005-0000-0000-0000B0EA0000}"/>
    <cellStyle name="Output 3 4 4" xfId="60446" xr:uid="{00000000-0005-0000-0000-0000B1EA0000}"/>
    <cellStyle name="Output 3 4 5" xfId="60447" xr:uid="{00000000-0005-0000-0000-0000B2EA0000}"/>
    <cellStyle name="Output 3 5" xfId="1906" xr:uid="{00000000-0005-0000-0000-0000B3EA0000}"/>
    <cellStyle name="Output 3 5 2" xfId="1907" xr:uid="{00000000-0005-0000-0000-0000B4EA0000}"/>
    <cellStyle name="Output 3 5 2 2" xfId="60448" xr:uid="{00000000-0005-0000-0000-0000B5EA0000}"/>
    <cellStyle name="Output 3 5 3" xfId="60449" xr:uid="{00000000-0005-0000-0000-0000B6EA0000}"/>
    <cellStyle name="Output 3 5 4" xfId="60450" xr:uid="{00000000-0005-0000-0000-0000B7EA0000}"/>
    <cellStyle name="Output 3 5 5" xfId="60451" xr:uid="{00000000-0005-0000-0000-0000B8EA0000}"/>
    <cellStyle name="Output 3 6" xfId="1908" xr:uid="{00000000-0005-0000-0000-0000B9EA0000}"/>
    <cellStyle name="Output 3 6 2" xfId="60452" xr:uid="{00000000-0005-0000-0000-0000BAEA0000}"/>
    <cellStyle name="Output 3 7" xfId="60453" xr:uid="{00000000-0005-0000-0000-0000BBEA0000}"/>
    <cellStyle name="Output 3 8" xfId="60454" xr:uid="{00000000-0005-0000-0000-0000BCEA0000}"/>
    <cellStyle name="Output 3_T-straight with PEDs adjustor" xfId="60455" xr:uid="{00000000-0005-0000-0000-0000BDEA0000}"/>
    <cellStyle name="Output 4" xfId="1909" xr:uid="{00000000-0005-0000-0000-0000BEEA0000}"/>
    <cellStyle name="Output 4 2" xfId="1910" xr:uid="{00000000-0005-0000-0000-0000BFEA0000}"/>
    <cellStyle name="Output 4 2 10" xfId="60456" xr:uid="{00000000-0005-0000-0000-0000C0EA0000}"/>
    <cellStyle name="Output 4 2 10 2" xfId="60457" xr:uid="{00000000-0005-0000-0000-0000C1EA0000}"/>
    <cellStyle name="Output 4 2 10 2 2" xfId="60458" xr:uid="{00000000-0005-0000-0000-0000C2EA0000}"/>
    <cellStyle name="Output 4 2 10 2 2 2" xfId="60459" xr:uid="{00000000-0005-0000-0000-0000C3EA0000}"/>
    <cellStyle name="Output 4 2 10 2 2 3" xfId="60460" xr:uid="{00000000-0005-0000-0000-0000C4EA0000}"/>
    <cellStyle name="Output 4 2 10 2 2 4" xfId="60461" xr:uid="{00000000-0005-0000-0000-0000C5EA0000}"/>
    <cellStyle name="Output 4 2 10 2 2 5" xfId="60462" xr:uid="{00000000-0005-0000-0000-0000C6EA0000}"/>
    <cellStyle name="Output 4 2 10 2 3" xfId="60463" xr:uid="{00000000-0005-0000-0000-0000C7EA0000}"/>
    <cellStyle name="Output 4 2 10 2 3 2" xfId="60464" xr:uid="{00000000-0005-0000-0000-0000C8EA0000}"/>
    <cellStyle name="Output 4 2 10 2 3 3" xfId="60465" xr:uid="{00000000-0005-0000-0000-0000C9EA0000}"/>
    <cellStyle name="Output 4 2 10 2 3 4" xfId="60466" xr:uid="{00000000-0005-0000-0000-0000CAEA0000}"/>
    <cellStyle name="Output 4 2 10 2 3 5" xfId="60467" xr:uid="{00000000-0005-0000-0000-0000CBEA0000}"/>
    <cellStyle name="Output 4 2 10 2 4" xfId="60468" xr:uid="{00000000-0005-0000-0000-0000CCEA0000}"/>
    <cellStyle name="Output 4 2 10 2 5" xfId="60469" xr:uid="{00000000-0005-0000-0000-0000CDEA0000}"/>
    <cellStyle name="Output 4 2 10 2 6" xfId="60470" xr:uid="{00000000-0005-0000-0000-0000CEEA0000}"/>
    <cellStyle name="Output 4 2 10 2 7" xfId="60471" xr:uid="{00000000-0005-0000-0000-0000CFEA0000}"/>
    <cellStyle name="Output 4 2 10 3" xfId="60472" xr:uid="{00000000-0005-0000-0000-0000D0EA0000}"/>
    <cellStyle name="Output 4 2 10 3 2" xfId="60473" xr:uid="{00000000-0005-0000-0000-0000D1EA0000}"/>
    <cellStyle name="Output 4 2 10 3 3" xfId="60474" xr:uid="{00000000-0005-0000-0000-0000D2EA0000}"/>
    <cellStyle name="Output 4 2 10 3 4" xfId="60475" xr:uid="{00000000-0005-0000-0000-0000D3EA0000}"/>
    <cellStyle name="Output 4 2 10 3 5" xfId="60476" xr:uid="{00000000-0005-0000-0000-0000D4EA0000}"/>
    <cellStyle name="Output 4 2 10 4" xfId="60477" xr:uid="{00000000-0005-0000-0000-0000D5EA0000}"/>
    <cellStyle name="Output 4 2 10 4 2" xfId="60478" xr:uid="{00000000-0005-0000-0000-0000D6EA0000}"/>
    <cellStyle name="Output 4 2 10 4 3" xfId="60479" xr:uid="{00000000-0005-0000-0000-0000D7EA0000}"/>
    <cellStyle name="Output 4 2 10 4 4" xfId="60480" xr:uid="{00000000-0005-0000-0000-0000D8EA0000}"/>
    <cellStyle name="Output 4 2 10 4 5" xfId="60481" xr:uid="{00000000-0005-0000-0000-0000D9EA0000}"/>
    <cellStyle name="Output 4 2 10 5" xfId="60482" xr:uid="{00000000-0005-0000-0000-0000DAEA0000}"/>
    <cellStyle name="Output 4 2 10 6" xfId="60483" xr:uid="{00000000-0005-0000-0000-0000DBEA0000}"/>
    <cellStyle name="Output 4 2 10 7" xfId="60484" xr:uid="{00000000-0005-0000-0000-0000DCEA0000}"/>
    <cellStyle name="Output 4 2 10 8" xfId="60485" xr:uid="{00000000-0005-0000-0000-0000DDEA0000}"/>
    <cellStyle name="Output 4 2 11" xfId="60486" xr:uid="{00000000-0005-0000-0000-0000DEEA0000}"/>
    <cellStyle name="Output 4 2 11 2" xfId="60487" xr:uid="{00000000-0005-0000-0000-0000DFEA0000}"/>
    <cellStyle name="Output 4 2 11 2 2" xfId="60488" xr:uid="{00000000-0005-0000-0000-0000E0EA0000}"/>
    <cellStyle name="Output 4 2 11 2 2 2" xfId="60489" xr:uid="{00000000-0005-0000-0000-0000E1EA0000}"/>
    <cellStyle name="Output 4 2 11 2 2 3" xfId="60490" xr:uid="{00000000-0005-0000-0000-0000E2EA0000}"/>
    <cellStyle name="Output 4 2 11 2 2 4" xfId="60491" xr:uid="{00000000-0005-0000-0000-0000E3EA0000}"/>
    <cellStyle name="Output 4 2 11 2 2 5" xfId="60492" xr:uid="{00000000-0005-0000-0000-0000E4EA0000}"/>
    <cellStyle name="Output 4 2 11 2 3" xfId="60493" xr:uid="{00000000-0005-0000-0000-0000E5EA0000}"/>
    <cellStyle name="Output 4 2 11 2 3 2" xfId="60494" xr:uid="{00000000-0005-0000-0000-0000E6EA0000}"/>
    <cellStyle name="Output 4 2 11 2 3 3" xfId="60495" xr:uid="{00000000-0005-0000-0000-0000E7EA0000}"/>
    <cellStyle name="Output 4 2 11 2 3 4" xfId="60496" xr:uid="{00000000-0005-0000-0000-0000E8EA0000}"/>
    <cellStyle name="Output 4 2 11 2 3 5" xfId="60497" xr:uid="{00000000-0005-0000-0000-0000E9EA0000}"/>
    <cellStyle name="Output 4 2 11 2 4" xfId="60498" xr:uid="{00000000-0005-0000-0000-0000EAEA0000}"/>
    <cellStyle name="Output 4 2 11 2 5" xfId="60499" xr:uid="{00000000-0005-0000-0000-0000EBEA0000}"/>
    <cellStyle name="Output 4 2 11 2 6" xfId="60500" xr:uid="{00000000-0005-0000-0000-0000ECEA0000}"/>
    <cellStyle name="Output 4 2 11 2 7" xfId="60501" xr:uid="{00000000-0005-0000-0000-0000EDEA0000}"/>
    <cellStyle name="Output 4 2 11 3" xfId="60502" xr:uid="{00000000-0005-0000-0000-0000EEEA0000}"/>
    <cellStyle name="Output 4 2 11 3 2" xfId="60503" xr:uid="{00000000-0005-0000-0000-0000EFEA0000}"/>
    <cellStyle name="Output 4 2 11 3 3" xfId="60504" xr:uid="{00000000-0005-0000-0000-0000F0EA0000}"/>
    <cellStyle name="Output 4 2 11 3 4" xfId="60505" xr:uid="{00000000-0005-0000-0000-0000F1EA0000}"/>
    <cellStyle name="Output 4 2 11 3 5" xfId="60506" xr:uid="{00000000-0005-0000-0000-0000F2EA0000}"/>
    <cellStyle name="Output 4 2 11 4" xfId="60507" xr:uid="{00000000-0005-0000-0000-0000F3EA0000}"/>
    <cellStyle name="Output 4 2 11 4 2" xfId="60508" xr:uid="{00000000-0005-0000-0000-0000F4EA0000}"/>
    <cellStyle name="Output 4 2 11 4 3" xfId="60509" xr:uid="{00000000-0005-0000-0000-0000F5EA0000}"/>
    <cellStyle name="Output 4 2 11 4 4" xfId="60510" xr:uid="{00000000-0005-0000-0000-0000F6EA0000}"/>
    <cellStyle name="Output 4 2 11 4 5" xfId="60511" xr:uid="{00000000-0005-0000-0000-0000F7EA0000}"/>
    <cellStyle name="Output 4 2 11 5" xfId="60512" xr:uid="{00000000-0005-0000-0000-0000F8EA0000}"/>
    <cellStyle name="Output 4 2 11 6" xfId="60513" xr:uid="{00000000-0005-0000-0000-0000F9EA0000}"/>
    <cellStyle name="Output 4 2 11 7" xfId="60514" xr:uid="{00000000-0005-0000-0000-0000FAEA0000}"/>
    <cellStyle name="Output 4 2 11 8" xfId="60515" xr:uid="{00000000-0005-0000-0000-0000FBEA0000}"/>
    <cellStyle name="Output 4 2 12" xfId="60516" xr:uid="{00000000-0005-0000-0000-0000FCEA0000}"/>
    <cellStyle name="Output 4 2 12 2" xfId="60517" xr:uid="{00000000-0005-0000-0000-0000FDEA0000}"/>
    <cellStyle name="Output 4 2 12 2 2" xfId="60518" xr:uid="{00000000-0005-0000-0000-0000FEEA0000}"/>
    <cellStyle name="Output 4 2 12 2 2 2" xfId="60519" xr:uid="{00000000-0005-0000-0000-0000FFEA0000}"/>
    <cellStyle name="Output 4 2 12 2 2 3" xfId="60520" xr:uid="{00000000-0005-0000-0000-000000EB0000}"/>
    <cellStyle name="Output 4 2 12 2 2 4" xfId="60521" xr:uid="{00000000-0005-0000-0000-000001EB0000}"/>
    <cellStyle name="Output 4 2 12 2 2 5" xfId="60522" xr:uid="{00000000-0005-0000-0000-000002EB0000}"/>
    <cellStyle name="Output 4 2 12 2 3" xfId="60523" xr:uid="{00000000-0005-0000-0000-000003EB0000}"/>
    <cellStyle name="Output 4 2 12 2 3 2" xfId="60524" xr:uid="{00000000-0005-0000-0000-000004EB0000}"/>
    <cellStyle name="Output 4 2 12 2 3 3" xfId="60525" xr:uid="{00000000-0005-0000-0000-000005EB0000}"/>
    <cellStyle name="Output 4 2 12 2 3 4" xfId="60526" xr:uid="{00000000-0005-0000-0000-000006EB0000}"/>
    <cellStyle name="Output 4 2 12 2 3 5" xfId="60527" xr:uid="{00000000-0005-0000-0000-000007EB0000}"/>
    <cellStyle name="Output 4 2 12 2 4" xfId="60528" xr:uid="{00000000-0005-0000-0000-000008EB0000}"/>
    <cellStyle name="Output 4 2 12 2 5" xfId="60529" xr:uid="{00000000-0005-0000-0000-000009EB0000}"/>
    <cellStyle name="Output 4 2 12 2 6" xfId="60530" xr:uid="{00000000-0005-0000-0000-00000AEB0000}"/>
    <cellStyle name="Output 4 2 12 2 7" xfId="60531" xr:uid="{00000000-0005-0000-0000-00000BEB0000}"/>
    <cellStyle name="Output 4 2 12 3" xfId="60532" xr:uid="{00000000-0005-0000-0000-00000CEB0000}"/>
    <cellStyle name="Output 4 2 12 3 2" xfId="60533" xr:uid="{00000000-0005-0000-0000-00000DEB0000}"/>
    <cellStyle name="Output 4 2 12 3 3" xfId="60534" xr:uid="{00000000-0005-0000-0000-00000EEB0000}"/>
    <cellStyle name="Output 4 2 12 3 4" xfId="60535" xr:uid="{00000000-0005-0000-0000-00000FEB0000}"/>
    <cellStyle name="Output 4 2 12 3 5" xfId="60536" xr:uid="{00000000-0005-0000-0000-000010EB0000}"/>
    <cellStyle name="Output 4 2 12 4" xfId="60537" xr:uid="{00000000-0005-0000-0000-000011EB0000}"/>
    <cellStyle name="Output 4 2 12 4 2" xfId="60538" xr:uid="{00000000-0005-0000-0000-000012EB0000}"/>
    <cellStyle name="Output 4 2 12 4 3" xfId="60539" xr:uid="{00000000-0005-0000-0000-000013EB0000}"/>
    <cellStyle name="Output 4 2 12 4 4" xfId="60540" xr:uid="{00000000-0005-0000-0000-000014EB0000}"/>
    <cellStyle name="Output 4 2 12 4 5" xfId="60541" xr:uid="{00000000-0005-0000-0000-000015EB0000}"/>
    <cellStyle name="Output 4 2 12 5" xfId="60542" xr:uid="{00000000-0005-0000-0000-000016EB0000}"/>
    <cellStyle name="Output 4 2 12 6" xfId="60543" xr:uid="{00000000-0005-0000-0000-000017EB0000}"/>
    <cellStyle name="Output 4 2 12 7" xfId="60544" xr:uid="{00000000-0005-0000-0000-000018EB0000}"/>
    <cellStyle name="Output 4 2 12 8" xfId="60545" xr:uid="{00000000-0005-0000-0000-000019EB0000}"/>
    <cellStyle name="Output 4 2 13" xfId="60546" xr:uid="{00000000-0005-0000-0000-00001AEB0000}"/>
    <cellStyle name="Output 4 2 13 2" xfId="60547" xr:uid="{00000000-0005-0000-0000-00001BEB0000}"/>
    <cellStyle name="Output 4 2 13 2 2" xfId="60548" xr:uid="{00000000-0005-0000-0000-00001CEB0000}"/>
    <cellStyle name="Output 4 2 13 2 2 2" xfId="60549" xr:uid="{00000000-0005-0000-0000-00001DEB0000}"/>
    <cellStyle name="Output 4 2 13 2 2 3" xfId="60550" xr:uid="{00000000-0005-0000-0000-00001EEB0000}"/>
    <cellStyle name="Output 4 2 13 2 2 4" xfId="60551" xr:uid="{00000000-0005-0000-0000-00001FEB0000}"/>
    <cellStyle name="Output 4 2 13 2 2 5" xfId="60552" xr:uid="{00000000-0005-0000-0000-000020EB0000}"/>
    <cellStyle name="Output 4 2 13 2 3" xfId="60553" xr:uid="{00000000-0005-0000-0000-000021EB0000}"/>
    <cellStyle name="Output 4 2 13 2 3 2" xfId="60554" xr:uid="{00000000-0005-0000-0000-000022EB0000}"/>
    <cellStyle name="Output 4 2 13 2 3 3" xfId="60555" xr:uid="{00000000-0005-0000-0000-000023EB0000}"/>
    <cellStyle name="Output 4 2 13 2 3 4" xfId="60556" xr:uid="{00000000-0005-0000-0000-000024EB0000}"/>
    <cellStyle name="Output 4 2 13 2 3 5" xfId="60557" xr:uid="{00000000-0005-0000-0000-000025EB0000}"/>
    <cellStyle name="Output 4 2 13 2 4" xfId="60558" xr:uid="{00000000-0005-0000-0000-000026EB0000}"/>
    <cellStyle name="Output 4 2 13 2 5" xfId="60559" xr:uid="{00000000-0005-0000-0000-000027EB0000}"/>
    <cellStyle name="Output 4 2 13 2 6" xfId="60560" xr:uid="{00000000-0005-0000-0000-000028EB0000}"/>
    <cellStyle name="Output 4 2 13 2 7" xfId="60561" xr:uid="{00000000-0005-0000-0000-000029EB0000}"/>
    <cellStyle name="Output 4 2 13 3" xfId="60562" xr:uid="{00000000-0005-0000-0000-00002AEB0000}"/>
    <cellStyle name="Output 4 2 13 3 2" xfId="60563" xr:uid="{00000000-0005-0000-0000-00002BEB0000}"/>
    <cellStyle name="Output 4 2 13 3 3" xfId="60564" xr:uid="{00000000-0005-0000-0000-00002CEB0000}"/>
    <cellStyle name="Output 4 2 13 3 4" xfId="60565" xr:uid="{00000000-0005-0000-0000-00002DEB0000}"/>
    <cellStyle name="Output 4 2 13 3 5" xfId="60566" xr:uid="{00000000-0005-0000-0000-00002EEB0000}"/>
    <cellStyle name="Output 4 2 13 4" xfId="60567" xr:uid="{00000000-0005-0000-0000-00002FEB0000}"/>
    <cellStyle name="Output 4 2 13 4 2" xfId="60568" xr:uid="{00000000-0005-0000-0000-000030EB0000}"/>
    <cellStyle name="Output 4 2 13 4 3" xfId="60569" xr:uid="{00000000-0005-0000-0000-000031EB0000}"/>
    <cellStyle name="Output 4 2 13 4 4" xfId="60570" xr:uid="{00000000-0005-0000-0000-000032EB0000}"/>
    <cellStyle name="Output 4 2 13 4 5" xfId="60571" xr:uid="{00000000-0005-0000-0000-000033EB0000}"/>
    <cellStyle name="Output 4 2 13 5" xfId="60572" xr:uid="{00000000-0005-0000-0000-000034EB0000}"/>
    <cellStyle name="Output 4 2 13 6" xfId="60573" xr:uid="{00000000-0005-0000-0000-000035EB0000}"/>
    <cellStyle name="Output 4 2 13 7" xfId="60574" xr:uid="{00000000-0005-0000-0000-000036EB0000}"/>
    <cellStyle name="Output 4 2 13 8" xfId="60575" xr:uid="{00000000-0005-0000-0000-000037EB0000}"/>
    <cellStyle name="Output 4 2 14" xfId="60576" xr:uid="{00000000-0005-0000-0000-000038EB0000}"/>
    <cellStyle name="Output 4 2 14 2" xfId="60577" xr:uid="{00000000-0005-0000-0000-000039EB0000}"/>
    <cellStyle name="Output 4 2 14 2 2" xfId="60578" xr:uid="{00000000-0005-0000-0000-00003AEB0000}"/>
    <cellStyle name="Output 4 2 14 2 2 2" xfId="60579" xr:uid="{00000000-0005-0000-0000-00003BEB0000}"/>
    <cellStyle name="Output 4 2 14 2 2 3" xfId="60580" xr:uid="{00000000-0005-0000-0000-00003CEB0000}"/>
    <cellStyle name="Output 4 2 14 2 2 4" xfId="60581" xr:uid="{00000000-0005-0000-0000-00003DEB0000}"/>
    <cellStyle name="Output 4 2 14 2 2 5" xfId="60582" xr:uid="{00000000-0005-0000-0000-00003EEB0000}"/>
    <cellStyle name="Output 4 2 14 2 3" xfId="60583" xr:uid="{00000000-0005-0000-0000-00003FEB0000}"/>
    <cellStyle name="Output 4 2 14 2 3 2" xfId="60584" xr:uid="{00000000-0005-0000-0000-000040EB0000}"/>
    <cellStyle name="Output 4 2 14 2 3 3" xfId="60585" xr:uid="{00000000-0005-0000-0000-000041EB0000}"/>
    <cellStyle name="Output 4 2 14 2 3 4" xfId="60586" xr:uid="{00000000-0005-0000-0000-000042EB0000}"/>
    <cellStyle name="Output 4 2 14 2 3 5" xfId="60587" xr:uid="{00000000-0005-0000-0000-000043EB0000}"/>
    <cellStyle name="Output 4 2 14 2 4" xfId="60588" xr:uid="{00000000-0005-0000-0000-000044EB0000}"/>
    <cellStyle name="Output 4 2 14 2 5" xfId="60589" xr:uid="{00000000-0005-0000-0000-000045EB0000}"/>
    <cellStyle name="Output 4 2 14 2 6" xfId="60590" xr:uid="{00000000-0005-0000-0000-000046EB0000}"/>
    <cellStyle name="Output 4 2 14 2 7" xfId="60591" xr:uid="{00000000-0005-0000-0000-000047EB0000}"/>
    <cellStyle name="Output 4 2 14 3" xfId="60592" xr:uid="{00000000-0005-0000-0000-000048EB0000}"/>
    <cellStyle name="Output 4 2 14 3 2" xfId="60593" xr:uid="{00000000-0005-0000-0000-000049EB0000}"/>
    <cellStyle name="Output 4 2 14 3 3" xfId="60594" xr:uid="{00000000-0005-0000-0000-00004AEB0000}"/>
    <cellStyle name="Output 4 2 14 3 4" xfId="60595" xr:uid="{00000000-0005-0000-0000-00004BEB0000}"/>
    <cellStyle name="Output 4 2 14 3 5" xfId="60596" xr:uid="{00000000-0005-0000-0000-00004CEB0000}"/>
    <cellStyle name="Output 4 2 14 4" xfId="60597" xr:uid="{00000000-0005-0000-0000-00004DEB0000}"/>
    <cellStyle name="Output 4 2 14 4 2" xfId="60598" xr:uid="{00000000-0005-0000-0000-00004EEB0000}"/>
    <cellStyle name="Output 4 2 14 4 3" xfId="60599" xr:uid="{00000000-0005-0000-0000-00004FEB0000}"/>
    <cellStyle name="Output 4 2 14 4 4" xfId="60600" xr:uid="{00000000-0005-0000-0000-000050EB0000}"/>
    <cellStyle name="Output 4 2 14 4 5" xfId="60601" xr:uid="{00000000-0005-0000-0000-000051EB0000}"/>
    <cellStyle name="Output 4 2 14 5" xfId="60602" xr:uid="{00000000-0005-0000-0000-000052EB0000}"/>
    <cellStyle name="Output 4 2 14 6" xfId="60603" xr:uid="{00000000-0005-0000-0000-000053EB0000}"/>
    <cellStyle name="Output 4 2 14 7" xfId="60604" xr:uid="{00000000-0005-0000-0000-000054EB0000}"/>
    <cellStyle name="Output 4 2 14 8" xfId="60605" xr:uid="{00000000-0005-0000-0000-000055EB0000}"/>
    <cellStyle name="Output 4 2 15" xfId="60606" xr:uid="{00000000-0005-0000-0000-000056EB0000}"/>
    <cellStyle name="Output 4 2 15 2" xfId="60607" xr:uid="{00000000-0005-0000-0000-000057EB0000}"/>
    <cellStyle name="Output 4 2 15 2 2" xfId="60608" xr:uid="{00000000-0005-0000-0000-000058EB0000}"/>
    <cellStyle name="Output 4 2 15 2 3" xfId="60609" xr:uid="{00000000-0005-0000-0000-000059EB0000}"/>
    <cellStyle name="Output 4 2 15 2 4" xfId="60610" xr:uid="{00000000-0005-0000-0000-00005AEB0000}"/>
    <cellStyle name="Output 4 2 15 2 5" xfId="60611" xr:uid="{00000000-0005-0000-0000-00005BEB0000}"/>
    <cellStyle name="Output 4 2 15 3" xfId="60612" xr:uid="{00000000-0005-0000-0000-00005CEB0000}"/>
    <cellStyle name="Output 4 2 15 3 2" xfId="60613" xr:uid="{00000000-0005-0000-0000-00005DEB0000}"/>
    <cellStyle name="Output 4 2 15 3 3" xfId="60614" xr:uid="{00000000-0005-0000-0000-00005EEB0000}"/>
    <cellStyle name="Output 4 2 15 3 4" xfId="60615" xr:uid="{00000000-0005-0000-0000-00005FEB0000}"/>
    <cellStyle name="Output 4 2 15 3 5" xfId="60616" xr:uid="{00000000-0005-0000-0000-000060EB0000}"/>
    <cellStyle name="Output 4 2 15 4" xfId="60617" xr:uid="{00000000-0005-0000-0000-000061EB0000}"/>
    <cellStyle name="Output 4 2 15 5" xfId="60618" xr:uid="{00000000-0005-0000-0000-000062EB0000}"/>
    <cellStyle name="Output 4 2 15 6" xfId="60619" xr:uid="{00000000-0005-0000-0000-000063EB0000}"/>
    <cellStyle name="Output 4 2 15 7" xfId="60620" xr:uid="{00000000-0005-0000-0000-000064EB0000}"/>
    <cellStyle name="Output 4 2 16" xfId="60621" xr:uid="{00000000-0005-0000-0000-000065EB0000}"/>
    <cellStyle name="Output 4 2 16 2" xfId="60622" xr:uid="{00000000-0005-0000-0000-000066EB0000}"/>
    <cellStyle name="Output 4 2 16 3" xfId="60623" xr:uid="{00000000-0005-0000-0000-000067EB0000}"/>
    <cellStyle name="Output 4 2 16 4" xfId="60624" xr:uid="{00000000-0005-0000-0000-000068EB0000}"/>
    <cellStyle name="Output 4 2 16 5" xfId="60625" xr:uid="{00000000-0005-0000-0000-000069EB0000}"/>
    <cellStyle name="Output 4 2 17" xfId="60626" xr:uid="{00000000-0005-0000-0000-00006AEB0000}"/>
    <cellStyle name="Output 4 2 17 2" xfId="60627" xr:uid="{00000000-0005-0000-0000-00006BEB0000}"/>
    <cellStyle name="Output 4 2 17 3" xfId="60628" xr:uid="{00000000-0005-0000-0000-00006CEB0000}"/>
    <cellStyle name="Output 4 2 17 4" xfId="60629" xr:uid="{00000000-0005-0000-0000-00006DEB0000}"/>
    <cellStyle name="Output 4 2 17 5" xfId="60630" xr:uid="{00000000-0005-0000-0000-00006EEB0000}"/>
    <cellStyle name="Output 4 2 18" xfId="60631" xr:uid="{00000000-0005-0000-0000-00006FEB0000}"/>
    <cellStyle name="Output 4 2 18 2" xfId="60632" xr:uid="{00000000-0005-0000-0000-000070EB0000}"/>
    <cellStyle name="Output 4 2 19" xfId="60633" xr:uid="{00000000-0005-0000-0000-000071EB0000}"/>
    <cellStyle name="Output 4 2 2" xfId="1911" xr:uid="{00000000-0005-0000-0000-000072EB0000}"/>
    <cellStyle name="Output 4 2 2 2" xfId="1912" xr:uid="{00000000-0005-0000-0000-000073EB0000}"/>
    <cellStyle name="Output 4 2 2 2 2" xfId="60634" xr:uid="{00000000-0005-0000-0000-000074EB0000}"/>
    <cellStyle name="Output 4 2 2 2 2 2" xfId="60635" xr:uid="{00000000-0005-0000-0000-000075EB0000}"/>
    <cellStyle name="Output 4 2 2 2 2 3" xfId="60636" xr:uid="{00000000-0005-0000-0000-000076EB0000}"/>
    <cellStyle name="Output 4 2 2 2 2 4" xfId="60637" xr:uid="{00000000-0005-0000-0000-000077EB0000}"/>
    <cellStyle name="Output 4 2 2 2 2 5" xfId="60638" xr:uid="{00000000-0005-0000-0000-000078EB0000}"/>
    <cellStyle name="Output 4 2 2 2 3" xfId="60639" xr:uid="{00000000-0005-0000-0000-000079EB0000}"/>
    <cellStyle name="Output 4 2 2 2 3 2" xfId="60640" xr:uid="{00000000-0005-0000-0000-00007AEB0000}"/>
    <cellStyle name="Output 4 2 2 2 3 3" xfId="60641" xr:uid="{00000000-0005-0000-0000-00007BEB0000}"/>
    <cellStyle name="Output 4 2 2 2 3 4" xfId="60642" xr:uid="{00000000-0005-0000-0000-00007CEB0000}"/>
    <cellStyle name="Output 4 2 2 2 3 5" xfId="60643" xr:uid="{00000000-0005-0000-0000-00007DEB0000}"/>
    <cellStyle name="Output 4 2 2 2 4" xfId="60644" xr:uid="{00000000-0005-0000-0000-00007EEB0000}"/>
    <cellStyle name="Output 4 2 2 2 5" xfId="60645" xr:uid="{00000000-0005-0000-0000-00007FEB0000}"/>
    <cellStyle name="Output 4 2 2 2 6" xfId="60646" xr:uid="{00000000-0005-0000-0000-000080EB0000}"/>
    <cellStyle name="Output 4 2 2 2 7" xfId="60647" xr:uid="{00000000-0005-0000-0000-000081EB0000}"/>
    <cellStyle name="Output 4 2 2 3" xfId="60648" xr:uid="{00000000-0005-0000-0000-000082EB0000}"/>
    <cellStyle name="Output 4 2 2 3 2" xfId="60649" xr:uid="{00000000-0005-0000-0000-000083EB0000}"/>
    <cellStyle name="Output 4 2 2 3 3" xfId="60650" xr:uid="{00000000-0005-0000-0000-000084EB0000}"/>
    <cellStyle name="Output 4 2 2 3 4" xfId="60651" xr:uid="{00000000-0005-0000-0000-000085EB0000}"/>
    <cellStyle name="Output 4 2 2 3 5" xfId="60652" xr:uid="{00000000-0005-0000-0000-000086EB0000}"/>
    <cellStyle name="Output 4 2 2 4" xfId="60653" xr:uid="{00000000-0005-0000-0000-000087EB0000}"/>
    <cellStyle name="Output 4 2 2 4 2" xfId="60654" xr:uid="{00000000-0005-0000-0000-000088EB0000}"/>
    <cellStyle name="Output 4 2 2 4 3" xfId="60655" xr:uid="{00000000-0005-0000-0000-000089EB0000}"/>
    <cellStyle name="Output 4 2 2 4 4" xfId="60656" xr:uid="{00000000-0005-0000-0000-00008AEB0000}"/>
    <cellStyle name="Output 4 2 2 4 5" xfId="60657" xr:uid="{00000000-0005-0000-0000-00008BEB0000}"/>
    <cellStyle name="Output 4 2 2 5" xfId="60658" xr:uid="{00000000-0005-0000-0000-00008CEB0000}"/>
    <cellStyle name="Output 4 2 2 5 2" xfId="60659" xr:uid="{00000000-0005-0000-0000-00008DEB0000}"/>
    <cellStyle name="Output 4 2 2 6" xfId="60660" xr:uid="{00000000-0005-0000-0000-00008EEB0000}"/>
    <cellStyle name="Output 4 2 2 7" xfId="60661" xr:uid="{00000000-0005-0000-0000-00008FEB0000}"/>
    <cellStyle name="Output 4 2 2 8" xfId="60662" xr:uid="{00000000-0005-0000-0000-000090EB0000}"/>
    <cellStyle name="Output 4 2 20" xfId="60663" xr:uid="{00000000-0005-0000-0000-000091EB0000}"/>
    <cellStyle name="Output 4 2 21" xfId="60664" xr:uid="{00000000-0005-0000-0000-000092EB0000}"/>
    <cellStyle name="Output 4 2 3" xfId="1913" xr:uid="{00000000-0005-0000-0000-000093EB0000}"/>
    <cellStyle name="Output 4 2 3 2" xfId="1914" xr:uid="{00000000-0005-0000-0000-000094EB0000}"/>
    <cellStyle name="Output 4 2 3 2 2" xfId="60665" xr:uid="{00000000-0005-0000-0000-000095EB0000}"/>
    <cellStyle name="Output 4 2 3 2 2 2" xfId="60666" xr:uid="{00000000-0005-0000-0000-000096EB0000}"/>
    <cellStyle name="Output 4 2 3 2 2 3" xfId="60667" xr:uid="{00000000-0005-0000-0000-000097EB0000}"/>
    <cellStyle name="Output 4 2 3 2 2 4" xfId="60668" xr:uid="{00000000-0005-0000-0000-000098EB0000}"/>
    <cellStyle name="Output 4 2 3 2 2 5" xfId="60669" xr:uid="{00000000-0005-0000-0000-000099EB0000}"/>
    <cellStyle name="Output 4 2 3 2 3" xfId="60670" xr:uid="{00000000-0005-0000-0000-00009AEB0000}"/>
    <cellStyle name="Output 4 2 3 2 3 2" xfId="60671" xr:uid="{00000000-0005-0000-0000-00009BEB0000}"/>
    <cellStyle name="Output 4 2 3 2 3 3" xfId="60672" xr:uid="{00000000-0005-0000-0000-00009CEB0000}"/>
    <cellStyle name="Output 4 2 3 2 3 4" xfId="60673" xr:uid="{00000000-0005-0000-0000-00009DEB0000}"/>
    <cellStyle name="Output 4 2 3 2 3 5" xfId="60674" xr:uid="{00000000-0005-0000-0000-00009EEB0000}"/>
    <cellStyle name="Output 4 2 3 2 4" xfId="60675" xr:uid="{00000000-0005-0000-0000-00009FEB0000}"/>
    <cellStyle name="Output 4 2 3 2 5" xfId="60676" xr:uid="{00000000-0005-0000-0000-0000A0EB0000}"/>
    <cellStyle name="Output 4 2 3 2 6" xfId="60677" xr:uid="{00000000-0005-0000-0000-0000A1EB0000}"/>
    <cellStyle name="Output 4 2 3 2 7" xfId="60678" xr:uid="{00000000-0005-0000-0000-0000A2EB0000}"/>
    <cellStyle name="Output 4 2 3 3" xfId="60679" xr:uid="{00000000-0005-0000-0000-0000A3EB0000}"/>
    <cellStyle name="Output 4 2 3 3 2" xfId="60680" xr:uid="{00000000-0005-0000-0000-0000A4EB0000}"/>
    <cellStyle name="Output 4 2 3 3 3" xfId="60681" xr:uid="{00000000-0005-0000-0000-0000A5EB0000}"/>
    <cellStyle name="Output 4 2 3 3 4" xfId="60682" xr:uid="{00000000-0005-0000-0000-0000A6EB0000}"/>
    <cellStyle name="Output 4 2 3 3 5" xfId="60683" xr:uid="{00000000-0005-0000-0000-0000A7EB0000}"/>
    <cellStyle name="Output 4 2 3 4" xfId="60684" xr:uid="{00000000-0005-0000-0000-0000A8EB0000}"/>
    <cellStyle name="Output 4 2 3 4 2" xfId="60685" xr:uid="{00000000-0005-0000-0000-0000A9EB0000}"/>
    <cellStyle name="Output 4 2 3 4 3" xfId="60686" xr:uid="{00000000-0005-0000-0000-0000AAEB0000}"/>
    <cellStyle name="Output 4 2 3 4 4" xfId="60687" xr:uid="{00000000-0005-0000-0000-0000ABEB0000}"/>
    <cellStyle name="Output 4 2 3 4 5" xfId="60688" xr:uid="{00000000-0005-0000-0000-0000ACEB0000}"/>
    <cellStyle name="Output 4 2 3 5" xfId="60689" xr:uid="{00000000-0005-0000-0000-0000ADEB0000}"/>
    <cellStyle name="Output 4 2 3 6" xfId="60690" xr:uid="{00000000-0005-0000-0000-0000AEEB0000}"/>
    <cellStyle name="Output 4 2 3 7" xfId="60691" xr:uid="{00000000-0005-0000-0000-0000AFEB0000}"/>
    <cellStyle name="Output 4 2 3 8" xfId="60692" xr:uid="{00000000-0005-0000-0000-0000B0EB0000}"/>
    <cellStyle name="Output 4 2 4" xfId="1915" xr:uid="{00000000-0005-0000-0000-0000B1EB0000}"/>
    <cellStyle name="Output 4 2 4 2" xfId="1916" xr:uid="{00000000-0005-0000-0000-0000B2EB0000}"/>
    <cellStyle name="Output 4 2 4 2 2" xfId="60693" xr:uid="{00000000-0005-0000-0000-0000B3EB0000}"/>
    <cellStyle name="Output 4 2 4 2 2 2" xfId="60694" xr:uid="{00000000-0005-0000-0000-0000B4EB0000}"/>
    <cellStyle name="Output 4 2 4 2 2 3" xfId="60695" xr:uid="{00000000-0005-0000-0000-0000B5EB0000}"/>
    <cellStyle name="Output 4 2 4 2 2 4" xfId="60696" xr:uid="{00000000-0005-0000-0000-0000B6EB0000}"/>
    <cellStyle name="Output 4 2 4 2 2 5" xfId="60697" xr:uid="{00000000-0005-0000-0000-0000B7EB0000}"/>
    <cellStyle name="Output 4 2 4 2 3" xfId="60698" xr:uid="{00000000-0005-0000-0000-0000B8EB0000}"/>
    <cellStyle name="Output 4 2 4 2 3 2" xfId="60699" xr:uid="{00000000-0005-0000-0000-0000B9EB0000}"/>
    <cellStyle name="Output 4 2 4 2 3 3" xfId="60700" xr:uid="{00000000-0005-0000-0000-0000BAEB0000}"/>
    <cellStyle name="Output 4 2 4 2 3 4" xfId="60701" xr:uid="{00000000-0005-0000-0000-0000BBEB0000}"/>
    <cellStyle name="Output 4 2 4 2 3 5" xfId="60702" xr:uid="{00000000-0005-0000-0000-0000BCEB0000}"/>
    <cellStyle name="Output 4 2 4 2 4" xfId="60703" xr:uid="{00000000-0005-0000-0000-0000BDEB0000}"/>
    <cellStyle name="Output 4 2 4 2 5" xfId="60704" xr:uid="{00000000-0005-0000-0000-0000BEEB0000}"/>
    <cellStyle name="Output 4 2 4 2 6" xfId="60705" xr:uid="{00000000-0005-0000-0000-0000BFEB0000}"/>
    <cellStyle name="Output 4 2 4 2 7" xfId="60706" xr:uid="{00000000-0005-0000-0000-0000C0EB0000}"/>
    <cellStyle name="Output 4 2 4 3" xfId="60707" xr:uid="{00000000-0005-0000-0000-0000C1EB0000}"/>
    <cellStyle name="Output 4 2 4 3 2" xfId="60708" xr:uid="{00000000-0005-0000-0000-0000C2EB0000}"/>
    <cellStyle name="Output 4 2 4 3 3" xfId="60709" xr:uid="{00000000-0005-0000-0000-0000C3EB0000}"/>
    <cellStyle name="Output 4 2 4 3 4" xfId="60710" xr:uid="{00000000-0005-0000-0000-0000C4EB0000}"/>
    <cellStyle name="Output 4 2 4 3 5" xfId="60711" xr:uid="{00000000-0005-0000-0000-0000C5EB0000}"/>
    <cellStyle name="Output 4 2 4 4" xfId="60712" xr:uid="{00000000-0005-0000-0000-0000C6EB0000}"/>
    <cellStyle name="Output 4 2 4 4 2" xfId="60713" xr:uid="{00000000-0005-0000-0000-0000C7EB0000}"/>
    <cellStyle name="Output 4 2 4 4 3" xfId="60714" xr:uid="{00000000-0005-0000-0000-0000C8EB0000}"/>
    <cellStyle name="Output 4 2 4 4 4" xfId="60715" xr:uid="{00000000-0005-0000-0000-0000C9EB0000}"/>
    <cellStyle name="Output 4 2 4 4 5" xfId="60716" xr:uid="{00000000-0005-0000-0000-0000CAEB0000}"/>
    <cellStyle name="Output 4 2 4 5" xfId="60717" xr:uid="{00000000-0005-0000-0000-0000CBEB0000}"/>
    <cellStyle name="Output 4 2 4 6" xfId="60718" xr:uid="{00000000-0005-0000-0000-0000CCEB0000}"/>
    <cellStyle name="Output 4 2 4 7" xfId="60719" xr:uid="{00000000-0005-0000-0000-0000CDEB0000}"/>
    <cellStyle name="Output 4 2 4 8" xfId="60720" xr:uid="{00000000-0005-0000-0000-0000CEEB0000}"/>
    <cellStyle name="Output 4 2 5" xfId="1917" xr:uid="{00000000-0005-0000-0000-0000CFEB0000}"/>
    <cellStyle name="Output 4 2 5 2" xfId="60721" xr:uid="{00000000-0005-0000-0000-0000D0EB0000}"/>
    <cellStyle name="Output 4 2 5 2 2" xfId="60722" xr:uid="{00000000-0005-0000-0000-0000D1EB0000}"/>
    <cellStyle name="Output 4 2 5 2 2 2" xfId="60723" xr:uid="{00000000-0005-0000-0000-0000D2EB0000}"/>
    <cellStyle name="Output 4 2 5 2 2 3" xfId="60724" xr:uid="{00000000-0005-0000-0000-0000D3EB0000}"/>
    <cellStyle name="Output 4 2 5 2 2 4" xfId="60725" xr:uid="{00000000-0005-0000-0000-0000D4EB0000}"/>
    <cellStyle name="Output 4 2 5 2 2 5" xfId="60726" xr:uid="{00000000-0005-0000-0000-0000D5EB0000}"/>
    <cellStyle name="Output 4 2 5 2 3" xfId="60727" xr:uid="{00000000-0005-0000-0000-0000D6EB0000}"/>
    <cellStyle name="Output 4 2 5 2 3 2" xfId="60728" xr:uid="{00000000-0005-0000-0000-0000D7EB0000}"/>
    <cellStyle name="Output 4 2 5 2 3 3" xfId="60729" xr:uid="{00000000-0005-0000-0000-0000D8EB0000}"/>
    <cellStyle name="Output 4 2 5 2 3 4" xfId="60730" xr:uid="{00000000-0005-0000-0000-0000D9EB0000}"/>
    <cellStyle name="Output 4 2 5 2 3 5" xfId="60731" xr:uid="{00000000-0005-0000-0000-0000DAEB0000}"/>
    <cellStyle name="Output 4 2 5 2 4" xfId="60732" xr:uid="{00000000-0005-0000-0000-0000DBEB0000}"/>
    <cellStyle name="Output 4 2 5 2 5" xfId="60733" xr:uid="{00000000-0005-0000-0000-0000DCEB0000}"/>
    <cellStyle name="Output 4 2 5 2 6" xfId="60734" xr:uid="{00000000-0005-0000-0000-0000DDEB0000}"/>
    <cellStyle name="Output 4 2 5 2 7" xfId="60735" xr:uid="{00000000-0005-0000-0000-0000DEEB0000}"/>
    <cellStyle name="Output 4 2 5 3" xfId="60736" xr:uid="{00000000-0005-0000-0000-0000DFEB0000}"/>
    <cellStyle name="Output 4 2 5 3 2" xfId="60737" xr:uid="{00000000-0005-0000-0000-0000E0EB0000}"/>
    <cellStyle name="Output 4 2 5 3 3" xfId="60738" xr:uid="{00000000-0005-0000-0000-0000E1EB0000}"/>
    <cellStyle name="Output 4 2 5 3 4" xfId="60739" xr:uid="{00000000-0005-0000-0000-0000E2EB0000}"/>
    <cellStyle name="Output 4 2 5 3 5" xfId="60740" xr:uid="{00000000-0005-0000-0000-0000E3EB0000}"/>
    <cellStyle name="Output 4 2 5 4" xfId="60741" xr:uid="{00000000-0005-0000-0000-0000E4EB0000}"/>
    <cellStyle name="Output 4 2 5 4 2" xfId="60742" xr:uid="{00000000-0005-0000-0000-0000E5EB0000}"/>
    <cellStyle name="Output 4 2 5 4 3" xfId="60743" xr:uid="{00000000-0005-0000-0000-0000E6EB0000}"/>
    <cellStyle name="Output 4 2 5 4 4" xfId="60744" xr:uid="{00000000-0005-0000-0000-0000E7EB0000}"/>
    <cellStyle name="Output 4 2 5 4 5" xfId="60745" xr:uid="{00000000-0005-0000-0000-0000E8EB0000}"/>
    <cellStyle name="Output 4 2 5 5" xfId="60746" xr:uid="{00000000-0005-0000-0000-0000E9EB0000}"/>
    <cellStyle name="Output 4 2 5 6" xfId="60747" xr:uid="{00000000-0005-0000-0000-0000EAEB0000}"/>
    <cellStyle name="Output 4 2 5 7" xfId="60748" xr:uid="{00000000-0005-0000-0000-0000EBEB0000}"/>
    <cellStyle name="Output 4 2 5 8" xfId="60749" xr:uid="{00000000-0005-0000-0000-0000ECEB0000}"/>
    <cellStyle name="Output 4 2 6" xfId="60750" xr:uid="{00000000-0005-0000-0000-0000EDEB0000}"/>
    <cellStyle name="Output 4 2 6 2" xfId="60751" xr:uid="{00000000-0005-0000-0000-0000EEEB0000}"/>
    <cellStyle name="Output 4 2 6 2 2" xfId="60752" xr:uid="{00000000-0005-0000-0000-0000EFEB0000}"/>
    <cellStyle name="Output 4 2 6 2 2 2" xfId="60753" xr:uid="{00000000-0005-0000-0000-0000F0EB0000}"/>
    <cellStyle name="Output 4 2 6 2 2 3" xfId="60754" xr:uid="{00000000-0005-0000-0000-0000F1EB0000}"/>
    <cellStyle name="Output 4 2 6 2 2 4" xfId="60755" xr:uid="{00000000-0005-0000-0000-0000F2EB0000}"/>
    <cellStyle name="Output 4 2 6 2 2 5" xfId="60756" xr:uid="{00000000-0005-0000-0000-0000F3EB0000}"/>
    <cellStyle name="Output 4 2 6 2 3" xfId="60757" xr:uid="{00000000-0005-0000-0000-0000F4EB0000}"/>
    <cellStyle name="Output 4 2 6 2 3 2" xfId="60758" xr:uid="{00000000-0005-0000-0000-0000F5EB0000}"/>
    <cellStyle name="Output 4 2 6 2 3 3" xfId="60759" xr:uid="{00000000-0005-0000-0000-0000F6EB0000}"/>
    <cellStyle name="Output 4 2 6 2 3 4" xfId="60760" xr:uid="{00000000-0005-0000-0000-0000F7EB0000}"/>
    <cellStyle name="Output 4 2 6 2 3 5" xfId="60761" xr:uid="{00000000-0005-0000-0000-0000F8EB0000}"/>
    <cellStyle name="Output 4 2 6 2 4" xfId="60762" xr:uid="{00000000-0005-0000-0000-0000F9EB0000}"/>
    <cellStyle name="Output 4 2 6 2 5" xfId="60763" xr:uid="{00000000-0005-0000-0000-0000FAEB0000}"/>
    <cellStyle name="Output 4 2 6 2 6" xfId="60764" xr:uid="{00000000-0005-0000-0000-0000FBEB0000}"/>
    <cellStyle name="Output 4 2 6 2 7" xfId="60765" xr:uid="{00000000-0005-0000-0000-0000FCEB0000}"/>
    <cellStyle name="Output 4 2 6 3" xfId="60766" xr:uid="{00000000-0005-0000-0000-0000FDEB0000}"/>
    <cellStyle name="Output 4 2 6 3 2" xfId="60767" xr:uid="{00000000-0005-0000-0000-0000FEEB0000}"/>
    <cellStyle name="Output 4 2 6 3 3" xfId="60768" xr:uid="{00000000-0005-0000-0000-0000FFEB0000}"/>
    <cellStyle name="Output 4 2 6 3 4" xfId="60769" xr:uid="{00000000-0005-0000-0000-000000EC0000}"/>
    <cellStyle name="Output 4 2 6 3 5" xfId="60770" xr:uid="{00000000-0005-0000-0000-000001EC0000}"/>
    <cellStyle name="Output 4 2 6 4" xfId="60771" xr:uid="{00000000-0005-0000-0000-000002EC0000}"/>
    <cellStyle name="Output 4 2 6 4 2" xfId="60772" xr:uid="{00000000-0005-0000-0000-000003EC0000}"/>
    <cellStyle name="Output 4 2 6 4 3" xfId="60773" xr:uid="{00000000-0005-0000-0000-000004EC0000}"/>
    <cellStyle name="Output 4 2 6 4 4" xfId="60774" xr:uid="{00000000-0005-0000-0000-000005EC0000}"/>
    <cellStyle name="Output 4 2 6 4 5" xfId="60775" xr:uid="{00000000-0005-0000-0000-000006EC0000}"/>
    <cellStyle name="Output 4 2 6 5" xfId="60776" xr:uid="{00000000-0005-0000-0000-000007EC0000}"/>
    <cellStyle name="Output 4 2 6 6" xfId="60777" xr:uid="{00000000-0005-0000-0000-000008EC0000}"/>
    <cellStyle name="Output 4 2 6 7" xfId="60778" xr:uid="{00000000-0005-0000-0000-000009EC0000}"/>
    <cellStyle name="Output 4 2 6 8" xfId="60779" xr:uid="{00000000-0005-0000-0000-00000AEC0000}"/>
    <cellStyle name="Output 4 2 7" xfId="60780" xr:uid="{00000000-0005-0000-0000-00000BEC0000}"/>
    <cellStyle name="Output 4 2 7 2" xfId="60781" xr:uid="{00000000-0005-0000-0000-00000CEC0000}"/>
    <cellStyle name="Output 4 2 7 2 2" xfId="60782" xr:uid="{00000000-0005-0000-0000-00000DEC0000}"/>
    <cellStyle name="Output 4 2 7 2 2 2" xfId="60783" xr:uid="{00000000-0005-0000-0000-00000EEC0000}"/>
    <cellStyle name="Output 4 2 7 2 2 3" xfId="60784" xr:uid="{00000000-0005-0000-0000-00000FEC0000}"/>
    <cellStyle name="Output 4 2 7 2 2 4" xfId="60785" xr:uid="{00000000-0005-0000-0000-000010EC0000}"/>
    <cellStyle name="Output 4 2 7 2 2 5" xfId="60786" xr:uid="{00000000-0005-0000-0000-000011EC0000}"/>
    <cellStyle name="Output 4 2 7 2 3" xfId="60787" xr:uid="{00000000-0005-0000-0000-000012EC0000}"/>
    <cellStyle name="Output 4 2 7 2 3 2" xfId="60788" xr:uid="{00000000-0005-0000-0000-000013EC0000}"/>
    <cellStyle name="Output 4 2 7 2 3 3" xfId="60789" xr:uid="{00000000-0005-0000-0000-000014EC0000}"/>
    <cellStyle name="Output 4 2 7 2 3 4" xfId="60790" xr:uid="{00000000-0005-0000-0000-000015EC0000}"/>
    <cellStyle name="Output 4 2 7 2 3 5" xfId="60791" xr:uid="{00000000-0005-0000-0000-000016EC0000}"/>
    <cellStyle name="Output 4 2 7 2 4" xfId="60792" xr:uid="{00000000-0005-0000-0000-000017EC0000}"/>
    <cellStyle name="Output 4 2 7 2 5" xfId="60793" xr:uid="{00000000-0005-0000-0000-000018EC0000}"/>
    <cellStyle name="Output 4 2 7 2 6" xfId="60794" xr:uid="{00000000-0005-0000-0000-000019EC0000}"/>
    <cellStyle name="Output 4 2 7 2 7" xfId="60795" xr:uid="{00000000-0005-0000-0000-00001AEC0000}"/>
    <cellStyle name="Output 4 2 7 3" xfId="60796" xr:uid="{00000000-0005-0000-0000-00001BEC0000}"/>
    <cellStyle name="Output 4 2 7 3 2" xfId="60797" xr:uid="{00000000-0005-0000-0000-00001CEC0000}"/>
    <cellStyle name="Output 4 2 7 3 3" xfId="60798" xr:uid="{00000000-0005-0000-0000-00001DEC0000}"/>
    <cellStyle name="Output 4 2 7 3 4" xfId="60799" xr:uid="{00000000-0005-0000-0000-00001EEC0000}"/>
    <cellStyle name="Output 4 2 7 3 5" xfId="60800" xr:uid="{00000000-0005-0000-0000-00001FEC0000}"/>
    <cellStyle name="Output 4 2 7 4" xfId="60801" xr:uid="{00000000-0005-0000-0000-000020EC0000}"/>
    <cellStyle name="Output 4 2 7 4 2" xfId="60802" xr:uid="{00000000-0005-0000-0000-000021EC0000}"/>
    <cellStyle name="Output 4 2 7 4 3" xfId="60803" xr:uid="{00000000-0005-0000-0000-000022EC0000}"/>
    <cellStyle name="Output 4 2 7 4 4" xfId="60804" xr:uid="{00000000-0005-0000-0000-000023EC0000}"/>
    <cellStyle name="Output 4 2 7 4 5" xfId="60805" xr:uid="{00000000-0005-0000-0000-000024EC0000}"/>
    <cellStyle name="Output 4 2 7 5" xfId="60806" xr:uid="{00000000-0005-0000-0000-000025EC0000}"/>
    <cellStyle name="Output 4 2 7 6" xfId="60807" xr:uid="{00000000-0005-0000-0000-000026EC0000}"/>
    <cellStyle name="Output 4 2 7 7" xfId="60808" xr:uid="{00000000-0005-0000-0000-000027EC0000}"/>
    <cellStyle name="Output 4 2 7 8" xfId="60809" xr:uid="{00000000-0005-0000-0000-000028EC0000}"/>
    <cellStyle name="Output 4 2 8" xfId="60810" xr:uid="{00000000-0005-0000-0000-000029EC0000}"/>
    <cellStyle name="Output 4 2 8 2" xfId="60811" xr:uid="{00000000-0005-0000-0000-00002AEC0000}"/>
    <cellStyle name="Output 4 2 8 2 2" xfId="60812" xr:uid="{00000000-0005-0000-0000-00002BEC0000}"/>
    <cellStyle name="Output 4 2 8 2 2 2" xfId="60813" xr:uid="{00000000-0005-0000-0000-00002CEC0000}"/>
    <cellStyle name="Output 4 2 8 2 2 3" xfId="60814" xr:uid="{00000000-0005-0000-0000-00002DEC0000}"/>
    <cellStyle name="Output 4 2 8 2 2 4" xfId="60815" xr:uid="{00000000-0005-0000-0000-00002EEC0000}"/>
    <cellStyle name="Output 4 2 8 2 2 5" xfId="60816" xr:uid="{00000000-0005-0000-0000-00002FEC0000}"/>
    <cellStyle name="Output 4 2 8 2 3" xfId="60817" xr:uid="{00000000-0005-0000-0000-000030EC0000}"/>
    <cellStyle name="Output 4 2 8 2 3 2" xfId="60818" xr:uid="{00000000-0005-0000-0000-000031EC0000}"/>
    <cellStyle name="Output 4 2 8 2 3 3" xfId="60819" xr:uid="{00000000-0005-0000-0000-000032EC0000}"/>
    <cellStyle name="Output 4 2 8 2 3 4" xfId="60820" xr:uid="{00000000-0005-0000-0000-000033EC0000}"/>
    <cellStyle name="Output 4 2 8 2 3 5" xfId="60821" xr:uid="{00000000-0005-0000-0000-000034EC0000}"/>
    <cellStyle name="Output 4 2 8 2 4" xfId="60822" xr:uid="{00000000-0005-0000-0000-000035EC0000}"/>
    <cellStyle name="Output 4 2 8 2 5" xfId="60823" xr:uid="{00000000-0005-0000-0000-000036EC0000}"/>
    <cellStyle name="Output 4 2 8 2 6" xfId="60824" xr:uid="{00000000-0005-0000-0000-000037EC0000}"/>
    <cellStyle name="Output 4 2 8 2 7" xfId="60825" xr:uid="{00000000-0005-0000-0000-000038EC0000}"/>
    <cellStyle name="Output 4 2 8 3" xfId="60826" xr:uid="{00000000-0005-0000-0000-000039EC0000}"/>
    <cellStyle name="Output 4 2 8 3 2" xfId="60827" xr:uid="{00000000-0005-0000-0000-00003AEC0000}"/>
    <cellStyle name="Output 4 2 8 3 3" xfId="60828" xr:uid="{00000000-0005-0000-0000-00003BEC0000}"/>
    <cellStyle name="Output 4 2 8 3 4" xfId="60829" xr:uid="{00000000-0005-0000-0000-00003CEC0000}"/>
    <cellStyle name="Output 4 2 8 3 5" xfId="60830" xr:uid="{00000000-0005-0000-0000-00003DEC0000}"/>
    <cellStyle name="Output 4 2 8 4" xfId="60831" xr:uid="{00000000-0005-0000-0000-00003EEC0000}"/>
    <cellStyle name="Output 4 2 8 4 2" xfId="60832" xr:uid="{00000000-0005-0000-0000-00003FEC0000}"/>
    <cellStyle name="Output 4 2 8 4 3" xfId="60833" xr:uid="{00000000-0005-0000-0000-000040EC0000}"/>
    <cellStyle name="Output 4 2 8 4 4" xfId="60834" xr:uid="{00000000-0005-0000-0000-000041EC0000}"/>
    <cellStyle name="Output 4 2 8 4 5" xfId="60835" xr:uid="{00000000-0005-0000-0000-000042EC0000}"/>
    <cellStyle name="Output 4 2 8 5" xfId="60836" xr:uid="{00000000-0005-0000-0000-000043EC0000}"/>
    <cellStyle name="Output 4 2 8 6" xfId="60837" xr:uid="{00000000-0005-0000-0000-000044EC0000}"/>
    <cellStyle name="Output 4 2 8 7" xfId="60838" xr:uid="{00000000-0005-0000-0000-000045EC0000}"/>
    <cellStyle name="Output 4 2 8 8" xfId="60839" xr:uid="{00000000-0005-0000-0000-000046EC0000}"/>
    <cellStyle name="Output 4 2 9" xfId="60840" xr:uid="{00000000-0005-0000-0000-000047EC0000}"/>
    <cellStyle name="Output 4 2 9 2" xfId="60841" xr:uid="{00000000-0005-0000-0000-000048EC0000}"/>
    <cellStyle name="Output 4 2 9 2 2" xfId="60842" xr:uid="{00000000-0005-0000-0000-000049EC0000}"/>
    <cellStyle name="Output 4 2 9 2 2 2" xfId="60843" xr:uid="{00000000-0005-0000-0000-00004AEC0000}"/>
    <cellStyle name="Output 4 2 9 2 2 3" xfId="60844" xr:uid="{00000000-0005-0000-0000-00004BEC0000}"/>
    <cellStyle name="Output 4 2 9 2 2 4" xfId="60845" xr:uid="{00000000-0005-0000-0000-00004CEC0000}"/>
    <cellStyle name="Output 4 2 9 2 2 5" xfId="60846" xr:uid="{00000000-0005-0000-0000-00004DEC0000}"/>
    <cellStyle name="Output 4 2 9 2 3" xfId="60847" xr:uid="{00000000-0005-0000-0000-00004EEC0000}"/>
    <cellStyle name="Output 4 2 9 2 3 2" xfId="60848" xr:uid="{00000000-0005-0000-0000-00004FEC0000}"/>
    <cellStyle name="Output 4 2 9 2 3 3" xfId="60849" xr:uid="{00000000-0005-0000-0000-000050EC0000}"/>
    <cellStyle name="Output 4 2 9 2 3 4" xfId="60850" xr:uid="{00000000-0005-0000-0000-000051EC0000}"/>
    <cellStyle name="Output 4 2 9 2 3 5" xfId="60851" xr:uid="{00000000-0005-0000-0000-000052EC0000}"/>
    <cellStyle name="Output 4 2 9 2 4" xfId="60852" xr:uid="{00000000-0005-0000-0000-000053EC0000}"/>
    <cellStyle name="Output 4 2 9 2 5" xfId="60853" xr:uid="{00000000-0005-0000-0000-000054EC0000}"/>
    <cellStyle name="Output 4 2 9 2 6" xfId="60854" xr:uid="{00000000-0005-0000-0000-000055EC0000}"/>
    <cellStyle name="Output 4 2 9 2 7" xfId="60855" xr:uid="{00000000-0005-0000-0000-000056EC0000}"/>
    <cellStyle name="Output 4 2 9 3" xfId="60856" xr:uid="{00000000-0005-0000-0000-000057EC0000}"/>
    <cellStyle name="Output 4 2 9 3 2" xfId="60857" xr:uid="{00000000-0005-0000-0000-000058EC0000}"/>
    <cellStyle name="Output 4 2 9 3 3" xfId="60858" xr:uid="{00000000-0005-0000-0000-000059EC0000}"/>
    <cellStyle name="Output 4 2 9 3 4" xfId="60859" xr:uid="{00000000-0005-0000-0000-00005AEC0000}"/>
    <cellStyle name="Output 4 2 9 3 5" xfId="60860" xr:uid="{00000000-0005-0000-0000-00005BEC0000}"/>
    <cellStyle name="Output 4 2 9 4" xfId="60861" xr:uid="{00000000-0005-0000-0000-00005CEC0000}"/>
    <cellStyle name="Output 4 2 9 4 2" xfId="60862" xr:uid="{00000000-0005-0000-0000-00005DEC0000}"/>
    <cellStyle name="Output 4 2 9 4 3" xfId="60863" xr:uid="{00000000-0005-0000-0000-00005EEC0000}"/>
    <cellStyle name="Output 4 2 9 4 4" xfId="60864" xr:uid="{00000000-0005-0000-0000-00005FEC0000}"/>
    <cellStyle name="Output 4 2 9 4 5" xfId="60865" xr:uid="{00000000-0005-0000-0000-000060EC0000}"/>
    <cellStyle name="Output 4 2 9 5" xfId="60866" xr:uid="{00000000-0005-0000-0000-000061EC0000}"/>
    <cellStyle name="Output 4 2 9 6" xfId="60867" xr:uid="{00000000-0005-0000-0000-000062EC0000}"/>
    <cellStyle name="Output 4 2 9 7" xfId="60868" xr:uid="{00000000-0005-0000-0000-000063EC0000}"/>
    <cellStyle name="Output 4 2 9 8" xfId="60869" xr:uid="{00000000-0005-0000-0000-000064EC0000}"/>
    <cellStyle name="Output 4 3" xfId="1918" xr:uid="{00000000-0005-0000-0000-000065EC0000}"/>
    <cellStyle name="Output 4 3 2" xfId="1919" xr:uid="{00000000-0005-0000-0000-000066EC0000}"/>
    <cellStyle name="Output 4 3 2 2" xfId="60870" xr:uid="{00000000-0005-0000-0000-000067EC0000}"/>
    <cellStyle name="Output 4 3 3" xfId="60871" xr:uid="{00000000-0005-0000-0000-000068EC0000}"/>
    <cellStyle name="Output 4 3 4" xfId="60872" xr:uid="{00000000-0005-0000-0000-000069EC0000}"/>
    <cellStyle name="Output 4 4" xfId="1920" xr:uid="{00000000-0005-0000-0000-00006AEC0000}"/>
    <cellStyle name="Output 4 4 2" xfId="1921" xr:uid="{00000000-0005-0000-0000-00006BEC0000}"/>
    <cellStyle name="Output 4 4 2 2" xfId="60873" xr:uid="{00000000-0005-0000-0000-00006CEC0000}"/>
    <cellStyle name="Output 4 4 3" xfId="60874" xr:uid="{00000000-0005-0000-0000-00006DEC0000}"/>
    <cellStyle name="Output 4 4 4" xfId="60875" xr:uid="{00000000-0005-0000-0000-00006EEC0000}"/>
    <cellStyle name="Output 4 4 5" xfId="60876" xr:uid="{00000000-0005-0000-0000-00006FEC0000}"/>
    <cellStyle name="Output 4 5" xfId="1922" xr:uid="{00000000-0005-0000-0000-000070EC0000}"/>
    <cellStyle name="Output 4 5 2" xfId="60877" xr:uid="{00000000-0005-0000-0000-000071EC0000}"/>
    <cellStyle name="Output 4 6" xfId="60878" xr:uid="{00000000-0005-0000-0000-000072EC0000}"/>
    <cellStyle name="Output 4 7" xfId="60879" xr:uid="{00000000-0005-0000-0000-000073EC0000}"/>
    <cellStyle name="Output 4_T-straight with PEDs adjustor" xfId="60880" xr:uid="{00000000-0005-0000-0000-000074EC0000}"/>
    <cellStyle name="Output 5" xfId="1923" xr:uid="{00000000-0005-0000-0000-000075EC0000}"/>
    <cellStyle name="Output 5 2" xfId="1924" xr:uid="{00000000-0005-0000-0000-000076EC0000}"/>
    <cellStyle name="Output 5 2 2" xfId="60881" xr:uid="{00000000-0005-0000-0000-000077EC0000}"/>
    <cellStyle name="Output 5 3" xfId="60882" xr:uid="{00000000-0005-0000-0000-000078EC0000}"/>
    <cellStyle name="Output 5 3 2" xfId="60883" xr:uid="{00000000-0005-0000-0000-000079EC0000}"/>
    <cellStyle name="Output 5 4" xfId="60884" xr:uid="{00000000-0005-0000-0000-00007AEC0000}"/>
    <cellStyle name="Output 6" xfId="60885" xr:uid="{00000000-0005-0000-0000-00007BEC0000}"/>
    <cellStyle name="Output 6 2" xfId="60886" xr:uid="{00000000-0005-0000-0000-00007CEC0000}"/>
    <cellStyle name="Output 6 2 2" xfId="60887" xr:uid="{00000000-0005-0000-0000-00007DEC0000}"/>
    <cellStyle name="Output 6 3" xfId="60888" xr:uid="{00000000-0005-0000-0000-00007EEC0000}"/>
    <cellStyle name="Output 6 3 2" xfId="60889" xr:uid="{00000000-0005-0000-0000-00007FEC0000}"/>
    <cellStyle name="Output 6 4" xfId="60890" xr:uid="{00000000-0005-0000-0000-000080EC0000}"/>
    <cellStyle name="Output 7" xfId="60891" xr:uid="{00000000-0005-0000-0000-000081EC0000}"/>
    <cellStyle name="Output 7 2" xfId="60892" xr:uid="{00000000-0005-0000-0000-000082EC0000}"/>
    <cellStyle name="Output 7 2 2" xfId="60893" xr:uid="{00000000-0005-0000-0000-000083EC0000}"/>
    <cellStyle name="Output 7 3" xfId="60894" xr:uid="{00000000-0005-0000-0000-000084EC0000}"/>
    <cellStyle name="Output 7 3 2" xfId="60895" xr:uid="{00000000-0005-0000-0000-000085EC0000}"/>
    <cellStyle name="Output 7 4" xfId="60896" xr:uid="{00000000-0005-0000-0000-000086EC0000}"/>
    <cellStyle name="Output 8" xfId="60897" xr:uid="{00000000-0005-0000-0000-000087EC0000}"/>
    <cellStyle name="Output 8 2" xfId="60898" xr:uid="{00000000-0005-0000-0000-000088EC0000}"/>
    <cellStyle name="Output 8 2 2" xfId="60899" xr:uid="{00000000-0005-0000-0000-000089EC0000}"/>
    <cellStyle name="Output 8 3" xfId="60900" xr:uid="{00000000-0005-0000-0000-00008AEC0000}"/>
    <cellStyle name="Output 8 3 2" xfId="60901" xr:uid="{00000000-0005-0000-0000-00008BEC0000}"/>
    <cellStyle name="Output 8 4" xfId="60902" xr:uid="{00000000-0005-0000-0000-00008CEC0000}"/>
    <cellStyle name="Output 9" xfId="60903" xr:uid="{00000000-0005-0000-0000-00008DEC0000}"/>
    <cellStyle name="Output 9 2" xfId="60904" xr:uid="{00000000-0005-0000-0000-00008EEC0000}"/>
    <cellStyle name="Output 9 2 2" xfId="60905" xr:uid="{00000000-0005-0000-0000-00008FEC0000}"/>
    <cellStyle name="Output 9 3" xfId="60906" xr:uid="{00000000-0005-0000-0000-000090EC0000}"/>
    <cellStyle name="Output 9 3 2" xfId="60907" xr:uid="{00000000-0005-0000-0000-000091EC0000}"/>
    <cellStyle name="Output 9 4" xfId="60908" xr:uid="{00000000-0005-0000-0000-000092EC0000}"/>
    <cellStyle name="Percent" xfId="1925" builtinId="5"/>
    <cellStyle name="Percent 10" xfId="1926" xr:uid="{00000000-0005-0000-0000-000094EC0000}"/>
    <cellStyle name="Percent 10 2" xfId="60909" xr:uid="{00000000-0005-0000-0000-000095EC0000}"/>
    <cellStyle name="Percent 10 2 2" xfId="60910" xr:uid="{00000000-0005-0000-0000-000096EC0000}"/>
    <cellStyle name="Percent 10 2 3" xfId="60911" xr:uid="{00000000-0005-0000-0000-000097EC0000}"/>
    <cellStyle name="Percent 10 2 4" xfId="60912" xr:uid="{00000000-0005-0000-0000-000098EC0000}"/>
    <cellStyle name="Percent 10 3" xfId="60913" xr:uid="{00000000-0005-0000-0000-000099EC0000}"/>
    <cellStyle name="Percent 10 4" xfId="60914" xr:uid="{00000000-0005-0000-0000-00009AEC0000}"/>
    <cellStyle name="Percent 10 5" xfId="60915" xr:uid="{00000000-0005-0000-0000-00009BEC0000}"/>
    <cellStyle name="Percent 11" xfId="1927" xr:uid="{00000000-0005-0000-0000-00009CEC0000}"/>
    <cellStyle name="Percent 11 2" xfId="2280" xr:uid="{00000000-0005-0000-0000-00009DEC0000}"/>
    <cellStyle name="Percent 11 2 2" xfId="60916" xr:uid="{00000000-0005-0000-0000-00009EEC0000}"/>
    <cellStyle name="Percent 11 3" xfId="60917" xr:uid="{00000000-0005-0000-0000-00009FEC0000}"/>
    <cellStyle name="Percent 11 3 2" xfId="60918" xr:uid="{00000000-0005-0000-0000-0000A0EC0000}"/>
    <cellStyle name="Percent 11 4" xfId="60919" xr:uid="{00000000-0005-0000-0000-0000A1EC0000}"/>
    <cellStyle name="Percent 11 5" xfId="60920" xr:uid="{00000000-0005-0000-0000-0000A2EC0000}"/>
    <cellStyle name="Percent 11 6" xfId="60921" xr:uid="{00000000-0005-0000-0000-0000A3EC0000}"/>
    <cellStyle name="Percent 12" xfId="60922" xr:uid="{00000000-0005-0000-0000-0000A4EC0000}"/>
    <cellStyle name="Percent 12 2" xfId="60923" xr:uid="{00000000-0005-0000-0000-0000A5EC0000}"/>
    <cellStyle name="Percent 12 2 2" xfId="60924" xr:uid="{00000000-0005-0000-0000-0000A6EC0000}"/>
    <cellStyle name="Percent 12 2 2 2" xfId="60925" xr:uid="{00000000-0005-0000-0000-0000A7EC0000}"/>
    <cellStyle name="Percent 12 2 3" xfId="60926" xr:uid="{00000000-0005-0000-0000-0000A8EC0000}"/>
    <cellStyle name="Percent 12 2 3 2" xfId="60927" xr:uid="{00000000-0005-0000-0000-0000A9EC0000}"/>
    <cellStyle name="Percent 12 2 3 2 2" xfId="60928" xr:uid="{00000000-0005-0000-0000-0000AAEC0000}"/>
    <cellStyle name="Percent 12 2 3 3" xfId="60929" xr:uid="{00000000-0005-0000-0000-0000ABEC0000}"/>
    <cellStyle name="Percent 12 2 4" xfId="60930" xr:uid="{00000000-0005-0000-0000-0000ACEC0000}"/>
    <cellStyle name="Percent 12 3" xfId="60931" xr:uid="{00000000-0005-0000-0000-0000ADEC0000}"/>
    <cellStyle name="Percent 12 3 2" xfId="60932" xr:uid="{00000000-0005-0000-0000-0000AEEC0000}"/>
    <cellStyle name="Percent 12 4" xfId="60933" xr:uid="{00000000-0005-0000-0000-0000AFEC0000}"/>
    <cellStyle name="Percent 12 4 2" xfId="60934" xr:uid="{00000000-0005-0000-0000-0000B0EC0000}"/>
    <cellStyle name="Percent 12 4 2 2" xfId="60935" xr:uid="{00000000-0005-0000-0000-0000B1EC0000}"/>
    <cellStyle name="Percent 12 4 3" xfId="60936" xr:uid="{00000000-0005-0000-0000-0000B2EC0000}"/>
    <cellStyle name="Percent 12 5" xfId="60937" xr:uid="{00000000-0005-0000-0000-0000B3EC0000}"/>
    <cellStyle name="Percent 13" xfId="60938" xr:uid="{00000000-0005-0000-0000-0000B4EC0000}"/>
    <cellStyle name="Percent 13 2" xfId="60939" xr:uid="{00000000-0005-0000-0000-0000B5EC0000}"/>
    <cellStyle name="Percent 13 2 2" xfId="60940" xr:uid="{00000000-0005-0000-0000-0000B6EC0000}"/>
    <cellStyle name="Percent 13 3" xfId="60941" xr:uid="{00000000-0005-0000-0000-0000B7EC0000}"/>
    <cellStyle name="Percent 13 3 2" xfId="60942" xr:uid="{00000000-0005-0000-0000-0000B8EC0000}"/>
    <cellStyle name="Percent 13 4" xfId="60943" xr:uid="{00000000-0005-0000-0000-0000B9EC0000}"/>
    <cellStyle name="Percent 14" xfId="60944" xr:uid="{00000000-0005-0000-0000-0000BAEC0000}"/>
    <cellStyle name="Percent 14 2" xfId="60945" xr:uid="{00000000-0005-0000-0000-0000BBEC0000}"/>
    <cellStyle name="Percent 14 2 2" xfId="60946" xr:uid="{00000000-0005-0000-0000-0000BCEC0000}"/>
    <cellStyle name="Percent 14 3" xfId="60947" xr:uid="{00000000-0005-0000-0000-0000BDEC0000}"/>
    <cellStyle name="Percent 15" xfId="60948" xr:uid="{00000000-0005-0000-0000-0000BEEC0000}"/>
    <cellStyle name="Percent 15 2" xfId="60949" xr:uid="{00000000-0005-0000-0000-0000BFEC0000}"/>
    <cellStyle name="Percent 16" xfId="60950" xr:uid="{00000000-0005-0000-0000-0000C0EC0000}"/>
    <cellStyle name="Percent 16 2" xfId="60951" xr:uid="{00000000-0005-0000-0000-0000C1EC0000}"/>
    <cellStyle name="Percent 17" xfId="60952" xr:uid="{00000000-0005-0000-0000-0000C2EC0000}"/>
    <cellStyle name="Percent 17 2" xfId="60953" xr:uid="{00000000-0005-0000-0000-0000C3EC0000}"/>
    <cellStyle name="Percent 18" xfId="60954" xr:uid="{00000000-0005-0000-0000-0000C4EC0000}"/>
    <cellStyle name="Percent 18 2" xfId="60955" xr:uid="{00000000-0005-0000-0000-0000C5EC0000}"/>
    <cellStyle name="Percent 18 2 2" xfId="60956" xr:uid="{00000000-0005-0000-0000-0000C6EC0000}"/>
    <cellStyle name="Percent 19" xfId="60957" xr:uid="{00000000-0005-0000-0000-0000C7EC0000}"/>
    <cellStyle name="Percent 2" xfId="1928" xr:uid="{00000000-0005-0000-0000-0000C8EC0000}"/>
    <cellStyle name="Percent 2 10" xfId="1929" xr:uid="{00000000-0005-0000-0000-0000C9EC0000}"/>
    <cellStyle name="Percent 2 10 2" xfId="1930" xr:uid="{00000000-0005-0000-0000-0000CAEC0000}"/>
    <cellStyle name="Percent 2 10 3" xfId="1931" xr:uid="{00000000-0005-0000-0000-0000CBEC0000}"/>
    <cellStyle name="Percent 2 11" xfId="1932" xr:uid="{00000000-0005-0000-0000-0000CCEC0000}"/>
    <cellStyle name="Percent 2 11 2" xfId="60958" xr:uid="{00000000-0005-0000-0000-0000CDEC0000}"/>
    <cellStyle name="Percent 2 12" xfId="1933" xr:uid="{00000000-0005-0000-0000-0000CEEC0000}"/>
    <cellStyle name="Percent 2 12 2" xfId="60959" xr:uid="{00000000-0005-0000-0000-0000CFEC0000}"/>
    <cellStyle name="Percent 2 13" xfId="60960" xr:uid="{00000000-0005-0000-0000-0000D0EC0000}"/>
    <cellStyle name="Percent 2 2" xfId="1934" xr:uid="{00000000-0005-0000-0000-0000D1EC0000}"/>
    <cellStyle name="Percent 2 2 2" xfId="1935" xr:uid="{00000000-0005-0000-0000-0000D2EC0000}"/>
    <cellStyle name="Percent 2 2 2 2" xfId="60961" xr:uid="{00000000-0005-0000-0000-0000D3EC0000}"/>
    <cellStyle name="Percent 2 2 2 2 2" xfId="60962" xr:uid="{00000000-0005-0000-0000-0000D4EC0000}"/>
    <cellStyle name="Percent 2 2 2 3" xfId="60963" xr:uid="{00000000-0005-0000-0000-0000D5EC0000}"/>
    <cellStyle name="Percent 2 2 2 3 2" xfId="60964" xr:uid="{00000000-0005-0000-0000-0000D6EC0000}"/>
    <cellStyle name="Percent 2 2 2 4" xfId="60965" xr:uid="{00000000-0005-0000-0000-0000D7EC0000}"/>
    <cellStyle name="Percent 2 2 3" xfId="60966" xr:uid="{00000000-0005-0000-0000-0000D8EC0000}"/>
    <cellStyle name="Percent 2 2 3 2" xfId="60967" xr:uid="{00000000-0005-0000-0000-0000D9EC0000}"/>
    <cellStyle name="Percent 2 2 3 2 2" xfId="60968" xr:uid="{00000000-0005-0000-0000-0000DAEC0000}"/>
    <cellStyle name="Percent 2 2 3 3" xfId="60969" xr:uid="{00000000-0005-0000-0000-0000DBEC0000}"/>
    <cellStyle name="Percent 2 2 4" xfId="60970" xr:uid="{00000000-0005-0000-0000-0000DCEC0000}"/>
    <cellStyle name="Percent 2 2 4 2" xfId="60971" xr:uid="{00000000-0005-0000-0000-0000DDEC0000}"/>
    <cellStyle name="Percent 2 2 5" xfId="60972" xr:uid="{00000000-0005-0000-0000-0000DEEC0000}"/>
    <cellStyle name="Percent 2 2 5 2" xfId="60973" xr:uid="{00000000-0005-0000-0000-0000DFEC0000}"/>
    <cellStyle name="Percent 2 2 6" xfId="60974" xr:uid="{00000000-0005-0000-0000-0000E0EC0000}"/>
    <cellStyle name="Percent 2 2 6 2" xfId="60975" xr:uid="{00000000-0005-0000-0000-0000E1EC0000}"/>
    <cellStyle name="Percent 2 2 7" xfId="60976" xr:uid="{00000000-0005-0000-0000-0000E2EC0000}"/>
    <cellStyle name="Percent 2 2 8" xfId="60977" xr:uid="{00000000-0005-0000-0000-0000E3EC0000}"/>
    <cellStyle name="Percent 2 2 9" xfId="60978" xr:uid="{00000000-0005-0000-0000-0000E4EC0000}"/>
    <cellStyle name="Percent 2 2 9 2" xfId="60979" xr:uid="{00000000-0005-0000-0000-0000E5EC0000}"/>
    <cellStyle name="Percent 2 3" xfId="1936" xr:uid="{00000000-0005-0000-0000-0000E6EC0000}"/>
    <cellStyle name="Percent 2 3 2" xfId="1937" xr:uid="{00000000-0005-0000-0000-0000E7EC0000}"/>
    <cellStyle name="Percent 2 3 2 2" xfId="1938" xr:uid="{00000000-0005-0000-0000-0000E8EC0000}"/>
    <cellStyle name="Percent 2 3 2 2 2" xfId="1939" xr:uid="{00000000-0005-0000-0000-0000E9EC0000}"/>
    <cellStyle name="Percent 2 3 2 2 2 2" xfId="1940" xr:uid="{00000000-0005-0000-0000-0000EAEC0000}"/>
    <cellStyle name="Percent 2 3 2 2 2 2 2" xfId="1941" xr:uid="{00000000-0005-0000-0000-0000EBEC0000}"/>
    <cellStyle name="Percent 2 3 2 2 2 3" xfId="1942" xr:uid="{00000000-0005-0000-0000-0000ECEC0000}"/>
    <cellStyle name="Percent 2 3 2 2 3" xfId="1943" xr:uid="{00000000-0005-0000-0000-0000EDEC0000}"/>
    <cellStyle name="Percent 2 3 2 2 3 2" xfId="1944" xr:uid="{00000000-0005-0000-0000-0000EEEC0000}"/>
    <cellStyle name="Percent 2 3 2 2 4" xfId="1945" xr:uid="{00000000-0005-0000-0000-0000EFEC0000}"/>
    <cellStyle name="Percent 2 3 2 3" xfId="1946" xr:uid="{00000000-0005-0000-0000-0000F0EC0000}"/>
    <cellStyle name="Percent 2 3 2 3 2" xfId="1947" xr:uid="{00000000-0005-0000-0000-0000F1EC0000}"/>
    <cellStyle name="Percent 2 3 2 3 2 2" xfId="1948" xr:uid="{00000000-0005-0000-0000-0000F2EC0000}"/>
    <cellStyle name="Percent 2 3 2 3 3" xfId="1949" xr:uid="{00000000-0005-0000-0000-0000F3EC0000}"/>
    <cellStyle name="Percent 2 3 2 4" xfId="1950" xr:uid="{00000000-0005-0000-0000-0000F4EC0000}"/>
    <cellStyle name="Percent 2 3 2 4 2" xfId="1951" xr:uid="{00000000-0005-0000-0000-0000F5EC0000}"/>
    <cellStyle name="Percent 2 3 2 5" xfId="1952" xr:uid="{00000000-0005-0000-0000-0000F6EC0000}"/>
    <cellStyle name="Percent 2 3 3" xfId="1953" xr:uid="{00000000-0005-0000-0000-0000F7EC0000}"/>
    <cellStyle name="Percent 2 3 3 2" xfId="1954" xr:uid="{00000000-0005-0000-0000-0000F8EC0000}"/>
    <cellStyle name="Percent 2 3 3 2 2" xfId="1955" xr:uid="{00000000-0005-0000-0000-0000F9EC0000}"/>
    <cellStyle name="Percent 2 3 3 2 2 2" xfId="1956" xr:uid="{00000000-0005-0000-0000-0000FAEC0000}"/>
    <cellStyle name="Percent 2 3 3 2 3" xfId="1957" xr:uid="{00000000-0005-0000-0000-0000FBEC0000}"/>
    <cellStyle name="Percent 2 3 3 3" xfId="1958" xr:uid="{00000000-0005-0000-0000-0000FCEC0000}"/>
    <cellStyle name="Percent 2 3 3 3 2" xfId="1959" xr:uid="{00000000-0005-0000-0000-0000FDEC0000}"/>
    <cellStyle name="Percent 2 3 3 4" xfId="1960" xr:uid="{00000000-0005-0000-0000-0000FEEC0000}"/>
    <cellStyle name="Percent 2 3 4" xfId="1961" xr:uid="{00000000-0005-0000-0000-0000FFEC0000}"/>
    <cellStyle name="Percent 2 3 4 2" xfId="1962" xr:uid="{00000000-0005-0000-0000-000000ED0000}"/>
    <cellStyle name="Percent 2 3 4 2 2" xfId="1963" xr:uid="{00000000-0005-0000-0000-000001ED0000}"/>
    <cellStyle name="Percent 2 3 4 3" xfId="1964" xr:uid="{00000000-0005-0000-0000-000002ED0000}"/>
    <cellStyle name="Percent 2 3 5" xfId="1965" xr:uid="{00000000-0005-0000-0000-000003ED0000}"/>
    <cellStyle name="Percent 2 3 5 2" xfId="1966" xr:uid="{00000000-0005-0000-0000-000004ED0000}"/>
    <cellStyle name="Percent 2 3 6" xfId="1967" xr:uid="{00000000-0005-0000-0000-000005ED0000}"/>
    <cellStyle name="Percent 2 4" xfId="1968" xr:uid="{00000000-0005-0000-0000-000006ED0000}"/>
    <cellStyle name="Percent 2 4 2" xfId="1969" xr:uid="{00000000-0005-0000-0000-000007ED0000}"/>
    <cellStyle name="Percent 2 4 2 2" xfId="1970" xr:uid="{00000000-0005-0000-0000-000008ED0000}"/>
    <cellStyle name="Percent 2 4 2 2 2" xfId="1971" xr:uid="{00000000-0005-0000-0000-000009ED0000}"/>
    <cellStyle name="Percent 2 4 2 2 2 2" xfId="1972" xr:uid="{00000000-0005-0000-0000-00000AED0000}"/>
    <cellStyle name="Percent 2 4 2 2 3" xfId="1973" xr:uid="{00000000-0005-0000-0000-00000BED0000}"/>
    <cellStyle name="Percent 2 4 2 3" xfId="1974" xr:uid="{00000000-0005-0000-0000-00000CED0000}"/>
    <cellStyle name="Percent 2 4 2 3 2" xfId="1975" xr:uid="{00000000-0005-0000-0000-00000DED0000}"/>
    <cellStyle name="Percent 2 4 2 4" xfId="1976" xr:uid="{00000000-0005-0000-0000-00000EED0000}"/>
    <cellStyle name="Percent 2 4 3" xfId="1977" xr:uid="{00000000-0005-0000-0000-00000FED0000}"/>
    <cellStyle name="Percent 2 4 3 2" xfId="1978" xr:uid="{00000000-0005-0000-0000-000010ED0000}"/>
    <cellStyle name="Percent 2 4 3 2 2" xfId="1979" xr:uid="{00000000-0005-0000-0000-000011ED0000}"/>
    <cellStyle name="Percent 2 4 3 3" xfId="1980" xr:uid="{00000000-0005-0000-0000-000012ED0000}"/>
    <cellStyle name="Percent 2 4 4" xfId="1981" xr:uid="{00000000-0005-0000-0000-000013ED0000}"/>
    <cellStyle name="Percent 2 4 4 2" xfId="1982" xr:uid="{00000000-0005-0000-0000-000014ED0000}"/>
    <cellStyle name="Percent 2 4 5" xfId="1983" xr:uid="{00000000-0005-0000-0000-000015ED0000}"/>
    <cellStyle name="Percent 2 5" xfId="1984" xr:uid="{00000000-0005-0000-0000-000016ED0000}"/>
    <cellStyle name="Percent 2 5 2" xfId="1985" xr:uid="{00000000-0005-0000-0000-000017ED0000}"/>
    <cellStyle name="Percent 2 5 2 2" xfId="1986" xr:uid="{00000000-0005-0000-0000-000018ED0000}"/>
    <cellStyle name="Percent 2 5 2 2 2" xfId="1987" xr:uid="{00000000-0005-0000-0000-000019ED0000}"/>
    <cellStyle name="Percent 2 5 2 2 2 2" xfId="1988" xr:uid="{00000000-0005-0000-0000-00001AED0000}"/>
    <cellStyle name="Percent 2 5 2 2 3" xfId="1989" xr:uid="{00000000-0005-0000-0000-00001BED0000}"/>
    <cellStyle name="Percent 2 5 2 3" xfId="1990" xr:uid="{00000000-0005-0000-0000-00001CED0000}"/>
    <cellStyle name="Percent 2 5 2 3 2" xfId="1991" xr:uid="{00000000-0005-0000-0000-00001DED0000}"/>
    <cellStyle name="Percent 2 5 2 4" xfId="1992" xr:uid="{00000000-0005-0000-0000-00001EED0000}"/>
    <cellStyle name="Percent 2 5 3" xfId="1993" xr:uid="{00000000-0005-0000-0000-00001FED0000}"/>
    <cellStyle name="Percent 2 5 3 2" xfId="1994" xr:uid="{00000000-0005-0000-0000-000020ED0000}"/>
    <cellStyle name="Percent 2 5 3 2 2" xfId="1995" xr:uid="{00000000-0005-0000-0000-000021ED0000}"/>
    <cellStyle name="Percent 2 5 3 3" xfId="1996" xr:uid="{00000000-0005-0000-0000-000022ED0000}"/>
    <cellStyle name="Percent 2 5 4" xfId="1997" xr:uid="{00000000-0005-0000-0000-000023ED0000}"/>
    <cellStyle name="Percent 2 5 4 2" xfId="1998" xr:uid="{00000000-0005-0000-0000-000024ED0000}"/>
    <cellStyle name="Percent 2 5 5" xfId="1999" xr:uid="{00000000-0005-0000-0000-000025ED0000}"/>
    <cellStyle name="Percent 2 6" xfId="2000" xr:uid="{00000000-0005-0000-0000-000026ED0000}"/>
    <cellStyle name="Percent 2 6 2" xfId="2001" xr:uid="{00000000-0005-0000-0000-000027ED0000}"/>
    <cellStyle name="Percent 2 6 2 2" xfId="2002" xr:uid="{00000000-0005-0000-0000-000028ED0000}"/>
    <cellStyle name="Percent 2 6 2 2 2" xfId="2003" xr:uid="{00000000-0005-0000-0000-000029ED0000}"/>
    <cellStyle name="Percent 2 6 2 2 2 2" xfId="2004" xr:uid="{00000000-0005-0000-0000-00002AED0000}"/>
    <cellStyle name="Percent 2 6 2 2 3" xfId="2005" xr:uid="{00000000-0005-0000-0000-00002BED0000}"/>
    <cellStyle name="Percent 2 6 2 3" xfId="2006" xr:uid="{00000000-0005-0000-0000-00002CED0000}"/>
    <cellStyle name="Percent 2 6 2 3 2" xfId="2007" xr:uid="{00000000-0005-0000-0000-00002DED0000}"/>
    <cellStyle name="Percent 2 6 2 4" xfId="2008" xr:uid="{00000000-0005-0000-0000-00002EED0000}"/>
    <cellStyle name="Percent 2 6 3" xfId="2009" xr:uid="{00000000-0005-0000-0000-00002FED0000}"/>
    <cellStyle name="Percent 2 6 3 2" xfId="2010" xr:uid="{00000000-0005-0000-0000-000030ED0000}"/>
    <cellStyle name="Percent 2 6 3 2 2" xfId="2011" xr:uid="{00000000-0005-0000-0000-000031ED0000}"/>
    <cellStyle name="Percent 2 6 3 3" xfId="2012" xr:uid="{00000000-0005-0000-0000-000032ED0000}"/>
    <cellStyle name="Percent 2 6 4" xfId="2013" xr:uid="{00000000-0005-0000-0000-000033ED0000}"/>
    <cellStyle name="Percent 2 6 4 2" xfId="2014" xr:uid="{00000000-0005-0000-0000-000034ED0000}"/>
    <cellStyle name="Percent 2 6 5" xfId="2015" xr:uid="{00000000-0005-0000-0000-000035ED0000}"/>
    <cellStyle name="Percent 2 7" xfId="2016" xr:uid="{00000000-0005-0000-0000-000036ED0000}"/>
    <cellStyle name="Percent 2 7 2" xfId="2017" xr:uid="{00000000-0005-0000-0000-000037ED0000}"/>
    <cellStyle name="Percent 2 7 2 2" xfId="2018" xr:uid="{00000000-0005-0000-0000-000038ED0000}"/>
    <cellStyle name="Percent 2 7 2 2 2" xfId="2019" xr:uid="{00000000-0005-0000-0000-000039ED0000}"/>
    <cellStyle name="Percent 2 7 2 3" xfId="2020" xr:uid="{00000000-0005-0000-0000-00003AED0000}"/>
    <cellStyle name="Percent 2 7 3" xfId="2021" xr:uid="{00000000-0005-0000-0000-00003BED0000}"/>
    <cellStyle name="Percent 2 7 3 2" xfId="2022" xr:uid="{00000000-0005-0000-0000-00003CED0000}"/>
    <cellStyle name="Percent 2 7 4" xfId="2023" xr:uid="{00000000-0005-0000-0000-00003DED0000}"/>
    <cellStyle name="Percent 2 8" xfId="2024" xr:uid="{00000000-0005-0000-0000-00003EED0000}"/>
    <cellStyle name="Percent 2 8 2" xfId="2025" xr:uid="{00000000-0005-0000-0000-00003FED0000}"/>
    <cellStyle name="Percent 2 8 2 2" xfId="2026" xr:uid="{00000000-0005-0000-0000-000040ED0000}"/>
    <cellStyle name="Percent 2 8 3" xfId="2027" xr:uid="{00000000-0005-0000-0000-000041ED0000}"/>
    <cellStyle name="Percent 2 9" xfId="2028" xr:uid="{00000000-0005-0000-0000-000042ED0000}"/>
    <cellStyle name="Percent 2 9 2" xfId="2029" xr:uid="{00000000-0005-0000-0000-000043ED0000}"/>
    <cellStyle name="Percent 2 9 3" xfId="60980" xr:uid="{00000000-0005-0000-0000-000044ED0000}"/>
    <cellStyle name="Percent 20" xfId="60981" xr:uid="{00000000-0005-0000-0000-000045ED0000}"/>
    <cellStyle name="Percent 20 2" xfId="60982" xr:uid="{00000000-0005-0000-0000-000046ED0000}"/>
    <cellStyle name="Percent 20 3" xfId="60983" xr:uid="{00000000-0005-0000-0000-000047ED0000}"/>
    <cellStyle name="Percent 20 4" xfId="2030" xr:uid="{00000000-0005-0000-0000-000048ED0000}"/>
    <cellStyle name="Percent 21" xfId="60984" xr:uid="{00000000-0005-0000-0000-000049ED0000}"/>
    <cellStyle name="Percent 22" xfId="60985" xr:uid="{00000000-0005-0000-0000-00004AED0000}"/>
    <cellStyle name="Percent 22 2" xfId="60986" xr:uid="{00000000-0005-0000-0000-00004BED0000}"/>
    <cellStyle name="Percent 23" xfId="60987" xr:uid="{00000000-0005-0000-0000-00004CED0000}"/>
    <cellStyle name="Percent 23 2" xfId="60988" xr:uid="{00000000-0005-0000-0000-00004DED0000}"/>
    <cellStyle name="Percent 23 3" xfId="60989" xr:uid="{00000000-0005-0000-0000-00004EED0000}"/>
    <cellStyle name="Percent 24" xfId="60990" xr:uid="{00000000-0005-0000-0000-00004FED0000}"/>
    <cellStyle name="Percent 25" xfId="64443" xr:uid="{00000000-0005-0000-0000-000050ED0000}"/>
    <cellStyle name="Percent 3" xfId="2031" xr:uid="{00000000-0005-0000-0000-000051ED0000}"/>
    <cellStyle name="Percent 3 2" xfId="2032" xr:uid="{00000000-0005-0000-0000-000052ED0000}"/>
    <cellStyle name="Percent 3 2 2" xfId="2033" xr:uid="{00000000-0005-0000-0000-000053ED0000}"/>
    <cellStyle name="Percent 3 2 2 2" xfId="2034" xr:uid="{00000000-0005-0000-0000-000054ED0000}"/>
    <cellStyle name="Percent 3 2 2 2 2" xfId="2035" xr:uid="{00000000-0005-0000-0000-000055ED0000}"/>
    <cellStyle name="Percent 3 2 2 3" xfId="2036" xr:uid="{00000000-0005-0000-0000-000056ED0000}"/>
    <cellStyle name="Percent 3 2 3" xfId="60991" xr:uid="{00000000-0005-0000-0000-000057ED0000}"/>
    <cellStyle name="Percent 3 2 3 2" xfId="60992" xr:uid="{00000000-0005-0000-0000-000058ED0000}"/>
    <cellStyle name="Percent 3 2 4" xfId="60993" xr:uid="{00000000-0005-0000-0000-000059ED0000}"/>
    <cellStyle name="Percent 3 2 5" xfId="60994" xr:uid="{00000000-0005-0000-0000-00005AED0000}"/>
    <cellStyle name="Percent 3 3" xfId="2037" xr:uid="{00000000-0005-0000-0000-00005BED0000}"/>
    <cellStyle name="Percent 3 3 2" xfId="2038" xr:uid="{00000000-0005-0000-0000-00005CED0000}"/>
    <cellStyle name="Percent 3 3 2 2" xfId="2039" xr:uid="{00000000-0005-0000-0000-00005DED0000}"/>
    <cellStyle name="Percent 3 3 3" xfId="2040" xr:uid="{00000000-0005-0000-0000-00005EED0000}"/>
    <cellStyle name="Percent 3 3 3 2" xfId="60995" xr:uid="{00000000-0005-0000-0000-00005FED0000}"/>
    <cellStyle name="Percent 3 3 3 2 2" xfId="60996" xr:uid="{00000000-0005-0000-0000-000060ED0000}"/>
    <cellStyle name="Percent 3 3 3 3" xfId="60997" xr:uid="{00000000-0005-0000-0000-000061ED0000}"/>
    <cellStyle name="Percent 3 3 4" xfId="2041" xr:uid="{00000000-0005-0000-0000-000062ED0000}"/>
    <cellStyle name="Percent 3 4" xfId="2042" xr:uid="{00000000-0005-0000-0000-000063ED0000}"/>
    <cellStyle name="Percent 3 4 2" xfId="2043" xr:uid="{00000000-0005-0000-0000-000064ED0000}"/>
    <cellStyle name="Percent 3 4 3" xfId="2044" xr:uid="{00000000-0005-0000-0000-000065ED0000}"/>
    <cellStyle name="Percent 3 5" xfId="2045" xr:uid="{00000000-0005-0000-0000-000066ED0000}"/>
    <cellStyle name="Percent 3 5 2" xfId="60998" xr:uid="{00000000-0005-0000-0000-000067ED0000}"/>
    <cellStyle name="Percent 3 6" xfId="2046" xr:uid="{00000000-0005-0000-0000-000068ED0000}"/>
    <cellStyle name="Percent 3 6 2" xfId="60999" xr:uid="{00000000-0005-0000-0000-000069ED0000}"/>
    <cellStyle name="Percent 3 7" xfId="61000" xr:uid="{00000000-0005-0000-0000-00006AED0000}"/>
    <cellStyle name="Percent 3 8" xfId="61001" xr:uid="{00000000-0005-0000-0000-00006BED0000}"/>
    <cellStyle name="Percent 4" xfId="2047" xr:uid="{00000000-0005-0000-0000-00006CED0000}"/>
    <cellStyle name="Percent 4 2" xfId="2048" xr:uid="{00000000-0005-0000-0000-00006DED0000}"/>
    <cellStyle name="Percent 4 2 2" xfId="2049" xr:uid="{00000000-0005-0000-0000-00006EED0000}"/>
    <cellStyle name="Percent 4 2 2 2" xfId="2050" xr:uid="{00000000-0005-0000-0000-00006FED0000}"/>
    <cellStyle name="Percent 4 2 2 2 2" xfId="2051" xr:uid="{00000000-0005-0000-0000-000070ED0000}"/>
    <cellStyle name="Percent 4 2 2 2 2 2" xfId="2052" xr:uid="{00000000-0005-0000-0000-000071ED0000}"/>
    <cellStyle name="Percent 4 2 2 2 2 2 2" xfId="2053" xr:uid="{00000000-0005-0000-0000-000072ED0000}"/>
    <cellStyle name="Percent 4 2 2 2 2 3" xfId="2054" xr:uid="{00000000-0005-0000-0000-000073ED0000}"/>
    <cellStyle name="Percent 4 2 2 2 3" xfId="2055" xr:uid="{00000000-0005-0000-0000-000074ED0000}"/>
    <cellStyle name="Percent 4 2 2 2 3 2" xfId="2056" xr:uid="{00000000-0005-0000-0000-000075ED0000}"/>
    <cellStyle name="Percent 4 2 2 2 4" xfId="2057" xr:uid="{00000000-0005-0000-0000-000076ED0000}"/>
    <cellStyle name="Percent 4 2 2 3" xfId="2058" xr:uid="{00000000-0005-0000-0000-000077ED0000}"/>
    <cellStyle name="Percent 4 2 2 3 2" xfId="2059" xr:uid="{00000000-0005-0000-0000-000078ED0000}"/>
    <cellStyle name="Percent 4 2 2 3 2 2" xfId="2060" xr:uid="{00000000-0005-0000-0000-000079ED0000}"/>
    <cellStyle name="Percent 4 2 2 3 3" xfId="2061" xr:uid="{00000000-0005-0000-0000-00007AED0000}"/>
    <cellStyle name="Percent 4 2 2 4" xfId="2062" xr:uid="{00000000-0005-0000-0000-00007BED0000}"/>
    <cellStyle name="Percent 4 2 2 4 2" xfId="2063" xr:uid="{00000000-0005-0000-0000-00007CED0000}"/>
    <cellStyle name="Percent 4 2 2 5" xfId="2064" xr:uid="{00000000-0005-0000-0000-00007DED0000}"/>
    <cellStyle name="Percent 4 2 3" xfId="2065" xr:uid="{00000000-0005-0000-0000-00007EED0000}"/>
    <cellStyle name="Percent 4 2 3 2" xfId="2066" xr:uid="{00000000-0005-0000-0000-00007FED0000}"/>
    <cellStyle name="Percent 4 2 3 2 2" xfId="2067" xr:uid="{00000000-0005-0000-0000-000080ED0000}"/>
    <cellStyle name="Percent 4 2 3 2 2 2" xfId="2068" xr:uid="{00000000-0005-0000-0000-000081ED0000}"/>
    <cellStyle name="Percent 4 2 3 2 3" xfId="2069" xr:uid="{00000000-0005-0000-0000-000082ED0000}"/>
    <cellStyle name="Percent 4 2 3 3" xfId="2070" xr:uid="{00000000-0005-0000-0000-000083ED0000}"/>
    <cellStyle name="Percent 4 2 3 3 2" xfId="2071" xr:uid="{00000000-0005-0000-0000-000084ED0000}"/>
    <cellStyle name="Percent 4 2 3 4" xfId="2072" xr:uid="{00000000-0005-0000-0000-000085ED0000}"/>
    <cellStyle name="Percent 4 2 4" xfId="2073" xr:uid="{00000000-0005-0000-0000-000086ED0000}"/>
    <cellStyle name="Percent 4 2 4 2" xfId="2074" xr:uid="{00000000-0005-0000-0000-000087ED0000}"/>
    <cellStyle name="Percent 4 2 4 2 2" xfId="2075" xr:uid="{00000000-0005-0000-0000-000088ED0000}"/>
    <cellStyle name="Percent 4 2 4 3" xfId="2076" xr:uid="{00000000-0005-0000-0000-000089ED0000}"/>
    <cellStyle name="Percent 4 2 5" xfId="2077" xr:uid="{00000000-0005-0000-0000-00008AED0000}"/>
    <cellStyle name="Percent 4 2 5 2" xfId="2078" xr:uid="{00000000-0005-0000-0000-00008BED0000}"/>
    <cellStyle name="Percent 4 2 6" xfId="2079" xr:uid="{00000000-0005-0000-0000-00008CED0000}"/>
    <cellStyle name="Percent 4 3" xfId="2080" xr:uid="{00000000-0005-0000-0000-00008DED0000}"/>
    <cellStyle name="Percent 4 3 2" xfId="2081" xr:uid="{00000000-0005-0000-0000-00008EED0000}"/>
    <cellStyle name="Percent 4 3 2 2" xfId="2082" xr:uid="{00000000-0005-0000-0000-00008FED0000}"/>
    <cellStyle name="Percent 4 3 2 2 2" xfId="2083" xr:uid="{00000000-0005-0000-0000-000090ED0000}"/>
    <cellStyle name="Percent 4 3 2 2 2 2" xfId="2084" xr:uid="{00000000-0005-0000-0000-000091ED0000}"/>
    <cellStyle name="Percent 4 3 2 2 3" xfId="2085" xr:uid="{00000000-0005-0000-0000-000092ED0000}"/>
    <cellStyle name="Percent 4 3 2 3" xfId="2086" xr:uid="{00000000-0005-0000-0000-000093ED0000}"/>
    <cellStyle name="Percent 4 3 2 3 2" xfId="2087" xr:uid="{00000000-0005-0000-0000-000094ED0000}"/>
    <cellStyle name="Percent 4 3 2 4" xfId="2088" xr:uid="{00000000-0005-0000-0000-000095ED0000}"/>
    <cellStyle name="Percent 4 3 3" xfId="2089" xr:uid="{00000000-0005-0000-0000-000096ED0000}"/>
    <cellStyle name="Percent 4 3 3 2" xfId="2090" xr:uid="{00000000-0005-0000-0000-000097ED0000}"/>
    <cellStyle name="Percent 4 3 3 2 2" xfId="2091" xr:uid="{00000000-0005-0000-0000-000098ED0000}"/>
    <cellStyle name="Percent 4 3 3 3" xfId="2092" xr:uid="{00000000-0005-0000-0000-000099ED0000}"/>
    <cellStyle name="Percent 4 3 4" xfId="2093" xr:uid="{00000000-0005-0000-0000-00009AED0000}"/>
    <cellStyle name="Percent 4 3 4 2" xfId="2094" xr:uid="{00000000-0005-0000-0000-00009BED0000}"/>
    <cellStyle name="Percent 4 3 5" xfId="2095" xr:uid="{00000000-0005-0000-0000-00009CED0000}"/>
    <cellStyle name="Percent 4 4" xfId="2096" xr:uid="{00000000-0005-0000-0000-00009DED0000}"/>
    <cellStyle name="Percent 4 4 2" xfId="2097" xr:uid="{00000000-0005-0000-0000-00009EED0000}"/>
    <cellStyle name="Percent 4 4 2 2" xfId="2098" xr:uid="{00000000-0005-0000-0000-00009FED0000}"/>
    <cellStyle name="Percent 4 4 2 2 2" xfId="2099" xr:uid="{00000000-0005-0000-0000-0000A0ED0000}"/>
    <cellStyle name="Percent 4 4 2 2 2 2" xfId="2100" xr:uid="{00000000-0005-0000-0000-0000A1ED0000}"/>
    <cellStyle name="Percent 4 4 2 2 3" xfId="2101" xr:uid="{00000000-0005-0000-0000-0000A2ED0000}"/>
    <cellStyle name="Percent 4 4 2 3" xfId="2102" xr:uid="{00000000-0005-0000-0000-0000A3ED0000}"/>
    <cellStyle name="Percent 4 4 2 3 2" xfId="2103" xr:uid="{00000000-0005-0000-0000-0000A4ED0000}"/>
    <cellStyle name="Percent 4 4 2 4" xfId="2104" xr:uid="{00000000-0005-0000-0000-0000A5ED0000}"/>
    <cellStyle name="Percent 4 4 3" xfId="2105" xr:uid="{00000000-0005-0000-0000-0000A6ED0000}"/>
    <cellStyle name="Percent 4 4 3 2" xfId="2106" xr:uid="{00000000-0005-0000-0000-0000A7ED0000}"/>
    <cellStyle name="Percent 4 4 3 2 2" xfId="2107" xr:uid="{00000000-0005-0000-0000-0000A8ED0000}"/>
    <cellStyle name="Percent 4 4 3 3" xfId="2108" xr:uid="{00000000-0005-0000-0000-0000A9ED0000}"/>
    <cellStyle name="Percent 4 4 4" xfId="2109" xr:uid="{00000000-0005-0000-0000-0000AAED0000}"/>
    <cellStyle name="Percent 4 4 4 2" xfId="2110" xr:uid="{00000000-0005-0000-0000-0000ABED0000}"/>
    <cellStyle name="Percent 4 4 5" xfId="2111" xr:uid="{00000000-0005-0000-0000-0000ACED0000}"/>
    <cellStyle name="Percent 4 5" xfId="2112" xr:uid="{00000000-0005-0000-0000-0000ADED0000}"/>
    <cellStyle name="Percent 4 5 2" xfId="2113" xr:uid="{00000000-0005-0000-0000-0000AEED0000}"/>
    <cellStyle name="Percent 4 5 2 2" xfId="2114" xr:uid="{00000000-0005-0000-0000-0000AFED0000}"/>
    <cellStyle name="Percent 4 5 2 2 2" xfId="2115" xr:uid="{00000000-0005-0000-0000-0000B0ED0000}"/>
    <cellStyle name="Percent 4 5 2 2 2 2" xfId="2116" xr:uid="{00000000-0005-0000-0000-0000B1ED0000}"/>
    <cellStyle name="Percent 4 5 2 2 3" xfId="2117" xr:uid="{00000000-0005-0000-0000-0000B2ED0000}"/>
    <cellStyle name="Percent 4 5 2 3" xfId="2118" xr:uid="{00000000-0005-0000-0000-0000B3ED0000}"/>
    <cellStyle name="Percent 4 5 2 3 2" xfId="2119" xr:uid="{00000000-0005-0000-0000-0000B4ED0000}"/>
    <cellStyle name="Percent 4 5 2 4" xfId="2120" xr:uid="{00000000-0005-0000-0000-0000B5ED0000}"/>
    <cellStyle name="Percent 4 5 3" xfId="2121" xr:uid="{00000000-0005-0000-0000-0000B6ED0000}"/>
    <cellStyle name="Percent 4 5 3 2" xfId="2122" xr:uid="{00000000-0005-0000-0000-0000B7ED0000}"/>
    <cellStyle name="Percent 4 5 3 2 2" xfId="2123" xr:uid="{00000000-0005-0000-0000-0000B8ED0000}"/>
    <cellStyle name="Percent 4 5 3 3" xfId="2124" xr:uid="{00000000-0005-0000-0000-0000B9ED0000}"/>
    <cellStyle name="Percent 4 5 4" xfId="2125" xr:uid="{00000000-0005-0000-0000-0000BAED0000}"/>
    <cellStyle name="Percent 4 5 4 2" xfId="2126" xr:uid="{00000000-0005-0000-0000-0000BBED0000}"/>
    <cellStyle name="Percent 4 5 5" xfId="2127" xr:uid="{00000000-0005-0000-0000-0000BCED0000}"/>
    <cellStyle name="Percent 4 6" xfId="2128" xr:uid="{00000000-0005-0000-0000-0000BDED0000}"/>
    <cellStyle name="Percent 4 6 2" xfId="2129" xr:uid="{00000000-0005-0000-0000-0000BEED0000}"/>
    <cellStyle name="Percent 4 6 2 2" xfId="2130" xr:uid="{00000000-0005-0000-0000-0000BFED0000}"/>
    <cellStyle name="Percent 4 6 2 2 2" xfId="2131" xr:uid="{00000000-0005-0000-0000-0000C0ED0000}"/>
    <cellStyle name="Percent 4 6 2 3" xfId="2132" xr:uid="{00000000-0005-0000-0000-0000C1ED0000}"/>
    <cellStyle name="Percent 4 6 3" xfId="2133" xr:uid="{00000000-0005-0000-0000-0000C2ED0000}"/>
    <cellStyle name="Percent 4 6 3 2" xfId="2134" xr:uid="{00000000-0005-0000-0000-0000C3ED0000}"/>
    <cellStyle name="Percent 4 6 4" xfId="2135" xr:uid="{00000000-0005-0000-0000-0000C4ED0000}"/>
    <cellStyle name="Percent 4 7" xfId="2136" xr:uid="{00000000-0005-0000-0000-0000C5ED0000}"/>
    <cellStyle name="Percent 4 7 2" xfId="2137" xr:uid="{00000000-0005-0000-0000-0000C6ED0000}"/>
    <cellStyle name="Percent 4 7 2 2" xfId="2138" xr:uid="{00000000-0005-0000-0000-0000C7ED0000}"/>
    <cellStyle name="Percent 4 7 3" xfId="2139" xr:uid="{00000000-0005-0000-0000-0000C8ED0000}"/>
    <cellStyle name="Percent 4 8" xfId="2140" xr:uid="{00000000-0005-0000-0000-0000C9ED0000}"/>
    <cellStyle name="Percent 4 8 2" xfId="2141" xr:uid="{00000000-0005-0000-0000-0000CAED0000}"/>
    <cellStyle name="Percent 4 9" xfId="61002" xr:uid="{00000000-0005-0000-0000-0000CBED0000}"/>
    <cellStyle name="Percent 5" xfId="2142" xr:uid="{00000000-0005-0000-0000-0000CCED0000}"/>
    <cellStyle name="Percent 5 10" xfId="61003" xr:uid="{00000000-0005-0000-0000-0000CDED0000}"/>
    <cellStyle name="Percent 5 10 2" xfId="61004" xr:uid="{00000000-0005-0000-0000-0000CEED0000}"/>
    <cellStyle name="Percent 5 11" xfId="61005" xr:uid="{00000000-0005-0000-0000-0000CFED0000}"/>
    <cellStyle name="Percent 5 2" xfId="2143" xr:uid="{00000000-0005-0000-0000-0000D0ED0000}"/>
    <cellStyle name="Percent 5 2 10" xfId="61006" xr:uid="{00000000-0005-0000-0000-0000D1ED0000}"/>
    <cellStyle name="Percent 5 2 2" xfId="2144" xr:uid="{00000000-0005-0000-0000-0000D2ED0000}"/>
    <cellStyle name="Percent 5 2 2 2" xfId="2145" xr:uid="{00000000-0005-0000-0000-0000D3ED0000}"/>
    <cellStyle name="Percent 5 2 2 2 2" xfId="61007" xr:uid="{00000000-0005-0000-0000-0000D4ED0000}"/>
    <cellStyle name="Percent 5 2 2 2 2 2" xfId="61008" xr:uid="{00000000-0005-0000-0000-0000D5ED0000}"/>
    <cellStyle name="Percent 5 2 2 2 2 2 2" xfId="61009" xr:uid="{00000000-0005-0000-0000-0000D6ED0000}"/>
    <cellStyle name="Percent 5 2 2 2 2 2 2 2" xfId="61010" xr:uid="{00000000-0005-0000-0000-0000D7ED0000}"/>
    <cellStyle name="Percent 5 2 2 2 2 2 3" xfId="61011" xr:uid="{00000000-0005-0000-0000-0000D8ED0000}"/>
    <cellStyle name="Percent 5 2 2 2 2 2 3 2" xfId="61012" xr:uid="{00000000-0005-0000-0000-0000D9ED0000}"/>
    <cellStyle name="Percent 5 2 2 2 2 2 3 2 2" xfId="61013" xr:uid="{00000000-0005-0000-0000-0000DAED0000}"/>
    <cellStyle name="Percent 5 2 2 2 2 2 3 3" xfId="61014" xr:uid="{00000000-0005-0000-0000-0000DBED0000}"/>
    <cellStyle name="Percent 5 2 2 2 2 2 4" xfId="61015" xr:uid="{00000000-0005-0000-0000-0000DCED0000}"/>
    <cellStyle name="Percent 5 2 2 2 2 3" xfId="61016" xr:uid="{00000000-0005-0000-0000-0000DDED0000}"/>
    <cellStyle name="Percent 5 2 2 2 2 3 2" xfId="61017" xr:uid="{00000000-0005-0000-0000-0000DEED0000}"/>
    <cellStyle name="Percent 5 2 2 2 2 4" xfId="61018" xr:uid="{00000000-0005-0000-0000-0000DFED0000}"/>
    <cellStyle name="Percent 5 2 2 2 2 4 2" xfId="61019" xr:uid="{00000000-0005-0000-0000-0000E0ED0000}"/>
    <cellStyle name="Percent 5 2 2 2 2 4 2 2" xfId="61020" xr:uid="{00000000-0005-0000-0000-0000E1ED0000}"/>
    <cellStyle name="Percent 5 2 2 2 2 4 3" xfId="61021" xr:uid="{00000000-0005-0000-0000-0000E2ED0000}"/>
    <cellStyle name="Percent 5 2 2 2 2 5" xfId="61022" xr:uid="{00000000-0005-0000-0000-0000E3ED0000}"/>
    <cellStyle name="Percent 5 2 2 2 3" xfId="61023" xr:uid="{00000000-0005-0000-0000-0000E4ED0000}"/>
    <cellStyle name="Percent 5 2 2 2 3 2" xfId="61024" xr:uid="{00000000-0005-0000-0000-0000E5ED0000}"/>
    <cellStyle name="Percent 5 2 2 2 3 2 2" xfId="61025" xr:uid="{00000000-0005-0000-0000-0000E6ED0000}"/>
    <cellStyle name="Percent 5 2 2 2 3 3" xfId="61026" xr:uid="{00000000-0005-0000-0000-0000E7ED0000}"/>
    <cellStyle name="Percent 5 2 2 2 3 3 2" xfId="61027" xr:uid="{00000000-0005-0000-0000-0000E8ED0000}"/>
    <cellStyle name="Percent 5 2 2 2 3 3 2 2" xfId="61028" xr:uid="{00000000-0005-0000-0000-0000E9ED0000}"/>
    <cellStyle name="Percent 5 2 2 2 3 3 3" xfId="61029" xr:uid="{00000000-0005-0000-0000-0000EAED0000}"/>
    <cellStyle name="Percent 5 2 2 2 3 4" xfId="61030" xr:uid="{00000000-0005-0000-0000-0000EBED0000}"/>
    <cellStyle name="Percent 5 2 2 2 4" xfId="61031" xr:uid="{00000000-0005-0000-0000-0000ECED0000}"/>
    <cellStyle name="Percent 5 2 2 2 4 2" xfId="61032" xr:uid="{00000000-0005-0000-0000-0000EDED0000}"/>
    <cellStyle name="Percent 5 2 2 2 4 2 2" xfId="61033" xr:uid="{00000000-0005-0000-0000-0000EEED0000}"/>
    <cellStyle name="Percent 5 2 2 2 4 3" xfId="61034" xr:uid="{00000000-0005-0000-0000-0000EFED0000}"/>
    <cellStyle name="Percent 5 2 2 2 4 3 2" xfId="61035" xr:uid="{00000000-0005-0000-0000-0000F0ED0000}"/>
    <cellStyle name="Percent 5 2 2 2 4 3 2 2" xfId="61036" xr:uid="{00000000-0005-0000-0000-0000F1ED0000}"/>
    <cellStyle name="Percent 5 2 2 2 4 3 3" xfId="61037" xr:uid="{00000000-0005-0000-0000-0000F2ED0000}"/>
    <cellStyle name="Percent 5 2 2 2 4 4" xfId="61038" xr:uid="{00000000-0005-0000-0000-0000F3ED0000}"/>
    <cellStyle name="Percent 5 2 2 2 5" xfId="61039" xr:uid="{00000000-0005-0000-0000-0000F4ED0000}"/>
    <cellStyle name="Percent 5 2 2 2 5 2" xfId="61040" xr:uid="{00000000-0005-0000-0000-0000F5ED0000}"/>
    <cellStyle name="Percent 5 2 2 2 6" xfId="61041" xr:uid="{00000000-0005-0000-0000-0000F6ED0000}"/>
    <cellStyle name="Percent 5 2 2 2 6 2" xfId="61042" xr:uid="{00000000-0005-0000-0000-0000F7ED0000}"/>
    <cellStyle name="Percent 5 2 2 2 6 2 2" xfId="61043" xr:uid="{00000000-0005-0000-0000-0000F8ED0000}"/>
    <cellStyle name="Percent 5 2 2 2 6 3" xfId="61044" xr:uid="{00000000-0005-0000-0000-0000F9ED0000}"/>
    <cellStyle name="Percent 5 2 2 2 7" xfId="61045" xr:uid="{00000000-0005-0000-0000-0000FAED0000}"/>
    <cellStyle name="Percent 5 2 2 2 7 2" xfId="61046" xr:uid="{00000000-0005-0000-0000-0000FBED0000}"/>
    <cellStyle name="Percent 5 2 2 2 8" xfId="61047" xr:uid="{00000000-0005-0000-0000-0000FCED0000}"/>
    <cellStyle name="Percent 5 2 2 3" xfId="61048" xr:uid="{00000000-0005-0000-0000-0000FDED0000}"/>
    <cellStyle name="Percent 5 2 2 3 2" xfId="61049" xr:uid="{00000000-0005-0000-0000-0000FEED0000}"/>
    <cellStyle name="Percent 5 2 2 3 2 2" xfId="61050" xr:uid="{00000000-0005-0000-0000-0000FFED0000}"/>
    <cellStyle name="Percent 5 2 2 3 2 2 2" xfId="61051" xr:uid="{00000000-0005-0000-0000-000000EE0000}"/>
    <cellStyle name="Percent 5 2 2 3 2 3" xfId="61052" xr:uid="{00000000-0005-0000-0000-000001EE0000}"/>
    <cellStyle name="Percent 5 2 2 3 2 3 2" xfId="61053" xr:uid="{00000000-0005-0000-0000-000002EE0000}"/>
    <cellStyle name="Percent 5 2 2 3 2 3 2 2" xfId="61054" xr:uid="{00000000-0005-0000-0000-000003EE0000}"/>
    <cellStyle name="Percent 5 2 2 3 2 3 3" xfId="61055" xr:uid="{00000000-0005-0000-0000-000004EE0000}"/>
    <cellStyle name="Percent 5 2 2 3 2 4" xfId="61056" xr:uid="{00000000-0005-0000-0000-000005EE0000}"/>
    <cellStyle name="Percent 5 2 2 3 3" xfId="61057" xr:uid="{00000000-0005-0000-0000-000006EE0000}"/>
    <cellStyle name="Percent 5 2 2 3 3 2" xfId="61058" xr:uid="{00000000-0005-0000-0000-000007EE0000}"/>
    <cellStyle name="Percent 5 2 2 3 4" xfId="61059" xr:uid="{00000000-0005-0000-0000-000008EE0000}"/>
    <cellStyle name="Percent 5 2 2 3 4 2" xfId="61060" xr:uid="{00000000-0005-0000-0000-000009EE0000}"/>
    <cellStyle name="Percent 5 2 2 3 4 2 2" xfId="61061" xr:uid="{00000000-0005-0000-0000-00000AEE0000}"/>
    <cellStyle name="Percent 5 2 2 3 4 3" xfId="61062" xr:uid="{00000000-0005-0000-0000-00000BEE0000}"/>
    <cellStyle name="Percent 5 2 2 3 5" xfId="61063" xr:uid="{00000000-0005-0000-0000-00000CEE0000}"/>
    <cellStyle name="Percent 5 2 2 4" xfId="61064" xr:uid="{00000000-0005-0000-0000-00000DEE0000}"/>
    <cellStyle name="Percent 5 2 2 4 2" xfId="61065" xr:uid="{00000000-0005-0000-0000-00000EEE0000}"/>
    <cellStyle name="Percent 5 2 2 4 2 2" xfId="61066" xr:uid="{00000000-0005-0000-0000-00000FEE0000}"/>
    <cellStyle name="Percent 5 2 2 4 3" xfId="61067" xr:uid="{00000000-0005-0000-0000-000010EE0000}"/>
    <cellStyle name="Percent 5 2 2 4 3 2" xfId="61068" xr:uid="{00000000-0005-0000-0000-000011EE0000}"/>
    <cellStyle name="Percent 5 2 2 4 3 2 2" xfId="61069" xr:uid="{00000000-0005-0000-0000-000012EE0000}"/>
    <cellStyle name="Percent 5 2 2 4 3 3" xfId="61070" xr:uid="{00000000-0005-0000-0000-000013EE0000}"/>
    <cellStyle name="Percent 5 2 2 4 4" xfId="61071" xr:uid="{00000000-0005-0000-0000-000014EE0000}"/>
    <cellStyle name="Percent 5 2 2 5" xfId="61072" xr:uid="{00000000-0005-0000-0000-000015EE0000}"/>
    <cellStyle name="Percent 5 2 2 5 2" xfId="61073" xr:uid="{00000000-0005-0000-0000-000016EE0000}"/>
    <cellStyle name="Percent 5 2 2 5 2 2" xfId="61074" xr:uid="{00000000-0005-0000-0000-000017EE0000}"/>
    <cellStyle name="Percent 5 2 2 5 3" xfId="61075" xr:uid="{00000000-0005-0000-0000-000018EE0000}"/>
    <cellStyle name="Percent 5 2 2 5 3 2" xfId="61076" xr:uid="{00000000-0005-0000-0000-000019EE0000}"/>
    <cellStyle name="Percent 5 2 2 5 3 2 2" xfId="61077" xr:uid="{00000000-0005-0000-0000-00001AEE0000}"/>
    <cellStyle name="Percent 5 2 2 5 3 3" xfId="61078" xr:uid="{00000000-0005-0000-0000-00001BEE0000}"/>
    <cellStyle name="Percent 5 2 2 5 4" xfId="61079" xr:uid="{00000000-0005-0000-0000-00001CEE0000}"/>
    <cellStyle name="Percent 5 2 2 6" xfId="61080" xr:uid="{00000000-0005-0000-0000-00001DEE0000}"/>
    <cellStyle name="Percent 5 2 2 6 2" xfId="61081" xr:uid="{00000000-0005-0000-0000-00001EEE0000}"/>
    <cellStyle name="Percent 5 2 2 7" xfId="61082" xr:uid="{00000000-0005-0000-0000-00001FEE0000}"/>
    <cellStyle name="Percent 5 2 2 7 2" xfId="61083" xr:uid="{00000000-0005-0000-0000-000020EE0000}"/>
    <cellStyle name="Percent 5 2 2 7 2 2" xfId="61084" xr:uid="{00000000-0005-0000-0000-000021EE0000}"/>
    <cellStyle name="Percent 5 2 2 7 3" xfId="61085" xr:uid="{00000000-0005-0000-0000-000022EE0000}"/>
    <cellStyle name="Percent 5 2 2 8" xfId="61086" xr:uid="{00000000-0005-0000-0000-000023EE0000}"/>
    <cellStyle name="Percent 5 2 2 8 2" xfId="61087" xr:uid="{00000000-0005-0000-0000-000024EE0000}"/>
    <cellStyle name="Percent 5 2 2 9" xfId="61088" xr:uid="{00000000-0005-0000-0000-000025EE0000}"/>
    <cellStyle name="Percent 5 2 3" xfId="2146" xr:uid="{00000000-0005-0000-0000-000026EE0000}"/>
    <cellStyle name="Percent 5 2 3 2" xfId="61089" xr:uid="{00000000-0005-0000-0000-000027EE0000}"/>
    <cellStyle name="Percent 5 2 3 2 2" xfId="61090" xr:uid="{00000000-0005-0000-0000-000028EE0000}"/>
    <cellStyle name="Percent 5 2 3 2 2 2" xfId="61091" xr:uid="{00000000-0005-0000-0000-000029EE0000}"/>
    <cellStyle name="Percent 5 2 3 2 2 2 2" xfId="61092" xr:uid="{00000000-0005-0000-0000-00002AEE0000}"/>
    <cellStyle name="Percent 5 2 3 2 2 3" xfId="61093" xr:uid="{00000000-0005-0000-0000-00002BEE0000}"/>
    <cellStyle name="Percent 5 2 3 2 2 3 2" xfId="61094" xr:uid="{00000000-0005-0000-0000-00002CEE0000}"/>
    <cellStyle name="Percent 5 2 3 2 2 3 2 2" xfId="61095" xr:uid="{00000000-0005-0000-0000-00002DEE0000}"/>
    <cellStyle name="Percent 5 2 3 2 2 3 3" xfId="61096" xr:uid="{00000000-0005-0000-0000-00002EEE0000}"/>
    <cellStyle name="Percent 5 2 3 2 2 4" xfId="61097" xr:uid="{00000000-0005-0000-0000-00002FEE0000}"/>
    <cellStyle name="Percent 5 2 3 2 3" xfId="61098" xr:uid="{00000000-0005-0000-0000-000030EE0000}"/>
    <cellStyle name="Percent 5 2 3 2 3 2" xfId="61099" xr:uid="{00000000-0005-0000-0000-000031EE0000}"/>
    <cellStyle name="Percent 5 2 3 2 4" xfId="61100" xr:uid="{00000000-0005-0000-0000-000032EE0000}"/>
    <cellStyle name="Percent 5 2 3 2 4 2" xfId="61101" xr:uid="{00000000-0005-0000-0000-000033EE0000}"/>
    <cellStyle name="Percent 5 2 3 2 4 2 2" xfId="61102" xr:uid="{00000000-0005-0000-0000-000034EE0000}"/>
    <cellStyle name="Percent 5 2 3 2 4 3" xfId="61103" xr:uid="{00000000-0005-0000-0000-000035EE0000}"/>
    <cellStyle name="Percent 5 2 3 2 5" xfId="61104" xr:uid="{00000000-0005-0000-0000-000036EE0000}"/>
    <cellStyle name="Percent 5 2 3 3" xfId="61105" xr:uid="{00000000-0005-0000-0000-000037EE0000}"/>
    <cellStyle name="Percent 5 2 3 3 2" xfId="61106" xr:uid="{00000000-0005-0000-0000-000038EE0000}"/>
    <cellStyle name="Percent 5 2 3 3 2 2" xfId="61107" xr:uid="{00000000-0005-0000-0000-000039EE0000}"/>
    <cellStyle name="Percent 5 2 3 3 3" xfId="61108" xr:uid="{00000000-0005-0000-0000-00003AEE0000}"/>
    <cellStyle name="Percent 5 2 3 3 3 2" xfId="61109" xr:uid="{00000000-0005-0000-0000-00003BEE0000}"/>
    <cellStyle name="Percent 5 2 3 3 3 2 2" xfId="61110" xr:uid="{00000000-0005-0000-0000-00003CEE0000}"/>
    <cellStyle name="Percent 5 2 3 3 3 3" xfId="61111" xr:uid="{00000000-0005-0000-0000-00003DEE0000}"/>
    <cellStyle name="Percent 5 2 3 3 4" xfId="61112" xr:uid="{00000000-0005-0000-0000-00003EEE0000}"/>
    <cellStyle name="Percent 5 2 3 4" xfId="61113" xr:uid="{00000000-0005-0000-0000-00003FEE0000}"/>
    <cellStyle name="Percent 5 2 3 4 2" xfId="61114" xr:uid="{00000000-0005-0000-0000-000040EE0000}"/>
    <cellStyle name="Percent 5 2 3 4 2 2" xfId="61115" xr:uid="{00000000-0005-0000-0000-000041EE0000}"/>
    <cellStyle name="Percent 5 2 3 4 3" xfId="61116" xr:uid="{00000000-0005-0000-0000-000042EE0000}"/>
    <cellStyle name="Percent 5 2 3 4 3 2" xfId="61117" xr:uid="{00000000-0005-0000-0000-000043EE0000}"/>
    <cellStyle name="Percent 5 2 3 4 3 2 2" xfId="61118" xr:uid="{00000000-0005-0000-0000-000044EE0000}"/>
    <cellStyle name="Percent 5 2 3 4 3 3" xfId="61119" xr:uid="{00000000-0005-0000-0000-000045EE0000}"/>
    <cellStyle name="Percent 5 2 3 4 4" xfId="61120" xr:uid="{00000000-0005-0000-0000-000046EE0000}"/>
    <cellStyle name="Percent 5 2 3 5" xfId="61121" xr:uid="{00000000-0005-0000-0000-000047EE0000}"/>
    <cellStyle name="Percent 5 2 3 5 2" xfId="61122" xr:uid="{00000000-0005-0000-0000-000048EE0000}"/>
    <cellStyle name="Percent 5 2 3 6" xfId="61123" xr:uid="{00000000-0005-0000-0000-000049EE0000}"/>
    <cellStyle name="Percent 5 2 3 6 2" xfId="61124" xr:uid="{00000000-0005-0000-0000-00004AEE0000}"/>
    <cellStyle name="Percent 5 2 3 6 2 2" xfId="61125" xr:uid="{00000000-0005-0000-0000-00004BEE0000}"/>
    <cellStyle name="Percent 5 2 3 6 3" xfId="61126" xr:uid="{00000000-0005-0000-0000-00004CEE0000}"/>
    <cellStyle name="Percent 5 2 3 7" xfId="61127" xr:uid="{00000000-0005-0000-0000-00004DEE0000}"/>
    <cellStyle name="Percent 5 2 3 7 2" xfId="61128" xr:uid="{00000000-0005-0000-0000-00004EEE0000}"/>
    <cellStyle name="Percent 5 2 3 8" xfId="61129" xr:uid="{00000000-0005-0000-0000-00004FEE0000}"/>
    <cellStyle name="Percent 5 2 4" xfId="61130" xr:uid="{00000000-0005-0000-0000-000050EE0000}"/>
    <cellStyle name="Percent 5 2 4 2" xfId="61131" xr:uid="{00000000-0005-0000-0000-000051EE0000}"/>
    <cellStyle name="Percent 5 2 4 2 2" xfId="61132" xr:uid="{00000000-0005-0000-0000-000052EE0000}"/>
    <cellStyle name="Percent 5 2 4 2 2 2" xfId="61133" xr:uid="{00000000-0005-0000-0000-000053EE0000}"/>
    <cellStyle name="Percent 5 2 4 2 3" xfId="61134" xr:uid="{00000000-0005-0000-0000-000054EE0000}"/>
    <cellStyle name="Percent 5 2 4 2 3 2" xfId="61135" xr:uid="{00000000-0005-0000-0000-000055EE0000}"/>
    <cellStyle name="Percent 5 2 4 2 3 2 2" xfId="61136" xr:uid="{00000000-0005-0000-0000-000056EE0000}"/>
    <cellStyle name="Percent 5 2 4 2 3 3" xfId="61137" xr:uid="{00000000-0005-0000-0000-000057EE0000}"/>
    <cellStyle name="Percent 5 2 4 2 4" xfId="61138" xr:uid="{00000000-0005-0000-0000-000058EE0000}"/>
    <cellStyle name="Percent 5 2 4 3" xfId="61139" xr:uid="{00000000-0005-0000-0000-000059EE0000}"/>
    <cellStyle name="Percent 5 2 4 3 2" xfId="61140" xr:uid="{00000000-0005-0000-0000-00005AEE0000}"/>
    <cellStyle name="Percent 5 2 4 4" xfId="61141" xr:uid="{00000000-0005-0000-0000-00005BEE0000}"/>
    <cellStyle name="Percent 5 2 4 4 2" xfId="61142" xr:uid="{00000000-0005-0000-0000-00005CEE0000}"/>
    <cellStyle name="Percent 5 2 4 4 2 2" xfId="61143" xr:uid="{00000000-0005-0000-0000-00005DEE0000}"/>
    <cellStyle name="Percent 5 2 4 4 3" xfId="61144" xr:uid="{00000000-0005-0000-0000-00005EEE0000}"/>
    <cellStyle name="Percent 5 2 4 5" xfId="61145" xr:uid="{00000000-0005-0000-0000-00005FEE0000}"/>
    <cellStyle name="Percent 5 2 5" xfId="61146" xr:uid="{00000000-0005-0000-0000-000060EE0000}"/>
    <cellStyle name="Percent 5 2 5 2" xfId="61147" xr:uid="{00000000-0005-0000-0000-000061EE0000}"/>
    <cellStyle name="Percent 5 2 5 2 2" xfId="61148" xr:uid="{00000000-0005-0000-0000-000062EE0000}"/>
    <cellStyle name="Percent 5 2 5 3" xfId="61149" xr:uid="{00000000-0005-0000-0000-000063EE0000}"/>
    <cellStyle name="Percent 5 2 5 3 2" xfId="61150" xr:uid="{00000000-0005-0000-0000-000064EE0000}"/>
    <cellStyle name="Percent 5 2 5 3 2 2" xfId="61151" xr:uid="{00000000-0005-0000-0000-000065EE0000}"/>
    <cellStyle name="Percent 5 2 5 3 3" xfId="61152" xr:uid="{00000000-0005-0000-0000-000066EE0000}"/>
    <cellStyle name="Percent 5 2 5 4" xfId="61153" xr:uid="{00000000-0005-0000-0000-000067EE0000}"/>
    <cellStyle name="Percent 5 2 6" xfId="61154" xr:uid="{00000000-0005-0000-0000-000068EE0000}"/>
    <cellStyle name="Percent 5 2 6 2" xfId="61155" xr:uid="{00000000-0005-0000-0000-000069EE0000}"/>
    <cellStyle name="Percent 5 2 6 2 2" xfId="61156" xr:uid="{00000000-0005-0000-0000-00006AEE0000}"/>
    <cellStyle name="Percent 5 2 6 3" xfId="61157" xr:uid="{00000000-0005-0000-0000-00006BEE0000}"/>
    <cellStyle name="Percent 5 2 6 3 2" xfId="61158" xr:uid="{00000000-0005-0000-0000-00006CEE0000}"/>
    <cellStyle name="Percent 5 2 6 3 2 2" xfId="61159" xr:uid="{00000000-0005-0000-0000-00006DEE0000}"/>
    <cellStyle name="Percent 5 2 6 3 3" xfId="61160" xr:uid="{00000000-0005-0000-0000-00006EEE0000}"/>
    <cellStyle name="Percent 5 2 6 4" xfId="61161" xr:uid="{00000000-0005-0000-0000-00006FEE0000}"/>
    <cellStyle name="Percent 5 2 7" xfId="61162" xr:uid="{00000000-0005-0000-0000-000070EE0000}"/>
    <cellStyle name="Percent 5 2 7 2" xfId="61163" xr:uid="{00000000-0005-0000-0000-000071EE0000}"/>
    <cellStyle name="Percent 5 2 8" xfId="61164" xr:uid="{00000000-0005-0000-0000-000072EE0000}"/>
    <cellStyle name="Percent 5 2 8 2" xfId="61165" xr:uid="{00000000-0005-0000-0000-000073EE0000}"/>
    <cellStyle name="Percent 5 2 8 2 2" xfId="61166" xr:uid="{00000000-0005-0000-0000-000074EE0000}"/>
    <cellStyle name="Percent 5 2 8 3" xfId="61167" xr:uid="{00000000-0005-0000-0000-000075EE0000}"/>
    <cellStyle name="Percent 5 2 9" xfId="61168" xr:uid="{00000000-0005-0000-0000-000076EE0000}"/>
    <cellStyle name="Percent 5 2 9 2" xfId="61169" xr:uid="{00000000-0005-0000-0000-000077EE0000}"/>
    <cellStyle name="Percent 5 3" xfId="2147" xr:uid="{00000000-0005-0000-0000-000078EE0000}"/>
    <cellStyle name="Percent 5 3 2" xfId="2148" xr:uid="{00000000-0005-0000-0000-000079EE0000}"/>
    <cellStyle name="Percent 5 3 2 2" xfId="61170" xr:uid="{00000000-0005-0000-0000-00007AEE0000}"/>
    <cellStyle name="Percent 5 3 2 2 2" xfId="61171" xr:uid="{00000000-0005-0000-0000-00007BEE0000}"/>
    <cellStyle name="Percent 5 3 2 2 2 2" xfId="61172" xr:uid="{00000000-0005-0000-0000-00007CEE0000}"/>
    <cellStyle name="Percent 5 3 2 2 2 2 2" xfId="61173" xr:uid="{00000000-0005-0000-0000-00007DEE0000}"/>
    <cellStyle name="Percent 5 3 2 2 2 3" xfId="61174" xr:uid="{00000000-0005-0000-0000-00007EEE0000}"/>
    <cellStyle name="Percent 5 3 2 2 2 3 2" xfId="61175" xr:uid="{00000000-0005-0000-0000-00007FEE0000}"/>
    <cellStyle name="Percent 5 3 2 2 2 3 2 2" xfId="61176" xr:uid="{00000000-0005-0000-0000-000080EE0000}"/>
    <cellStyle name="Percent 5 3 2 2 2 3 3" xfId="61177" xr:uid="{00000000-0005-0000-0000-000081EE0000}"/>
    <cellStyle name="Percent 5 3 2 2 2 4" xfId="61178" xr:uid="{00000000-0005-0000-0000-000082EE0000}"/>
    <cellStyle name="Percent 5 3 2 2 3" xfId="61179" xr:uid="{00000000-0005-0000-0000-000083EE0000}"/>
    <cellStyle name="Percent 5 3 2 2 3 2" xfId="61180" xr:uid="{00000000-0005-0000-0000-000084EE0000}"/>
    <cellStyle name="Percent 5 3 2 2 4" xfId="61181" xr:uid="{00000000-0005-0000-0000-000085EE0000}"/>
    <cellStyle name="Percent 5 3 2 2 4 2" xfId="61182" xr:uid="{00000000-0005-0000-0000-000086EE0000}"/>
    <cellStyle name="Percent 5 3 2 2 4 2 2" xfId="61183" xr:uid="{00000000-0005-0000-0000-000087EE0000}"/>
    <cellStyle name="Percent 5 3 2 2 4 3" xfId="61184" xr:uid="{00000000-0005-0000-0000-000088EE0000}"/>
    <cellStyle name="Percent 5 3 2 2 5" xfId="61185" xr:uid="{00000000-0005-0000-0000-000089EE0000}"/>
    <cellStyle name="Percent 5 3 2 3" xfId="61186" xr:uid="{00000000-0005-0000-0000-00008AEE0000}"/>
    <cellStyle name="Percent 5 3 2 3 2" xfId="61187" xr:uid="{00000000-0005-0000-0000-00008BEE0000}"/>
    <cellStyle name="Percent 5 3 2 3 2 2" xfId="61188" xr:uid="{00000000-0005-0000-0000-00008CEE0000}"/>
    <cellStyle name="Percent 5 3 2 3 3" xfId="61189" xr:uid="{00000000-0005-0000-0000-00008DEE0000}"/>
    <cellStyle name="Percent 5 3 2 3 3 2" xfId="61190" xr:uid="{00000000-0005-0000-0000-00008EEE0000}"/>
    <cellStyle name="Percent 5 3 2 3 3 2 2" xfId="61191" xr:uid="{00000000-0005-0000-0000-00008FEE0000}"/>
    <cellStyle name="Percent 5 3 2 3 3 3" xfId="61192" xr:uid="{00000000-0005-0000-0000-000090EE0000}"/>
    <cellStyle name="Percent 5 3 2 3 4" xfId="61193" xr:uid="{00000000-0005-0000-0000-000091EE0000}"/>
    <cellStyle name="Percent 5 3 2 4" xfId="61194" xr:uid="{00000000-0005-0000-0000-000092EE0000}"/>
    <cellStyle name="Percent 5 3 2 4 2" xfId="61195" xr:uid="{00000000-0005-0000-0000-000093EE0000}"/>
    <cellStyle name="Percent 5 3 2 4 2 2" xfId="61196" xr:uid="{00000000-0005-0000-0000-000094EE0000}"/>
    <cellStyle name="Percent 5 3 2 4 3" xfId="61197" xr:uid="{00000000-0005-0000-0000-000095EE0000}"/>
    <cellStyle name="Percent 5 3 2 4 3 2" xfId="61198" xr:uid="{00000000-0005-0000-0000-000096EE0000}"/>
    <cellStyle name="Percent 5 3 2 4 3 2 2" xfId="61199" xr:uid="{00000000-0005-0000-0000-000097EE0000}"/>
    <cellStyle name="Percent 5 3 2 4 3 3" xfId="61200" xr:uid="{00000000-0005-0000-0000-000098EE0000}"/>
    <cellStyle name="Percent 5 3 2 4 4" xfId="61201" xr:uid="{00000000-0005-0000-0000-000099EE0000}"/>
    <cellStyle name="Percent 5 3 2 5" xfId="61202" xr:uid="{00000000-0005-0000-0000-00009AEE0000}"/>
    <cellStyle name="Percent 5 3 2 5 2" xfId="61203" xr:uid="{00000000-0005-0000-0000-00009BEE0000}"/>
    <cellStyle name="Percent 5 3 2 6" xfId="61204" xr:uid="{00000000-0005-0000-0000-00009CEE0000}"/>
    <cellStyle name="Percent 5 3 2 6 2" xfId="61205" xr:uid="{00000000-0005-0000-0000-00009DEE0000}"/>
    <cellStyle name="Percent 5 3 2 6 2 2" xfId="61206" xr:uid="{00000000-0005-0000-0000-00009EEE0000}"/>
    <cellStyle name="Percent 5 3 2 6 3" xfId="61207" xr:uid="{00000000-0005-0000-0000-00009FEE0000}"/>
    <cellStyle name="Percent 5 3 2 7" xfId="61208" xr:uid="{00000000-0005-0000-0000-0000A0EE0000}"/>
    <cellStyle name="Percent 5 3 2 7 2" xfId="61209" xr:uid="{00000000-0005-0000-0000-0000A1EE0000}"/>
    <cellStyle name="Percent 5 3 2 8" xfId="61210" xr:uid="{00000000-0005-0000-0000-0000A2EE0000}"/>
    <cellStyle name="Percent 5 3 3" xfId="61211" xr:uid="{00000000-0005-0000-0000-0000A3EE0000}"/>
    <cellStyle name="Percent 5 3 3 2" xfId="61212" xr:uid="{00000000-0005-0000-0000-0000A4EE0000}"/>
    <cellStyle name="Percent 5 3 3 2 2" xfId="61213" xr:uid="{00000000-0005-0000-0000-0000A5EE0000}"/>
    <cellStyle name="Percent 5 3 3 2 2 2" xfId="61214" xr:uid="{00000000-0005-0000-0000-0000A6EE0000}"/>
    <cellStyle name="Percent 5 3 3 2 3" xfId="61215" xr:uid="{00000000-0005-0000-0000-0000A7EE0000}"/>
    <cellStyle name="Percent 5 3 3 2 3 2" xfId="61216" xr:uid="{00000000-0005-0000-0000-0000A8EE0000}"/>
    <cellStyle name="Percent 5 3 3 2 3 2 2" xfId="61217" xr:uid="{00000000-0005-0000-0000-0000A9EE0000}"/>
    <cellStyle name="Percent 5 3 3 2 3 3" xfId="61218" xr:uid="{00000000-0005-0000-0000-0000AAEE0000}"/>
    <cellStyle name="Percent 5 3 3 2 4" xfId="61219" xr:uid="{00000000-0005-0000-0000-0000ABEE0000}"/>
    <cellStyle name="Percent 5 3 3 3" xfId="61220" xr:uid="{00000000-0005-0000-0000-0000ACEE0000}"/>
    <cellStyle name="Percent 5 3 3 3 2" xfId="61221" xr:uid="{00000000-0005-0000-0000-0000ADEE0000}"/>
    <cellStyle name="Percent 5 3 3 4" xfId="61222" xr:uid="{00000000-0005-0000-0000-0000AEEE0000}"/>
    <cellStyle name="Percent 5 3 3 4 2" xfId="61223" xr:uid="{00000000-0005-0000-0000-0000AFEE0000}"/>
    <cellStyle name="Percent 5 3 3 4 2 2" xfId="61224" xr:uid="{00000000-0005-0000-0000-0000B0EE0000}"/>
    <cellStyle name="Percent 5 3 3 4 3" xfId="61225" xr:uid="{00000000-0005-0000-0000-0000B1EE0000}"/>
    <cellStyle name="Percent 5 3 3 5" xfId="61226" xr:uid="{00000000-0005-0000-0000-0000B2EE0000}"/>
    <cellStyle name="Percent 5 3 4" xfId="61227" xr:uid="{00000000-0005-0000-0000-0000B3EE0000}"/>
    <cellStyle name="Percent 5 3 4 2" xfId="61228" xr:uid="{00000000-0005-0000-0000-0000B4EE0000}"/>
    <cellStyle name="Percent 5 3 4 2 2" xfId="61229" xr:uid="{00000000-0005-0000-0000-0000B5EE0000}"/>
    <cellStyle name="Percent 5 3 4 3" xfId="61230" xr:uid="{00000000-0005-0000-0000-0000B6EE0000}"/>
    <cellStyle name="Percent 5 3 4 3 2" xfId="61231" xr:uid="{00000000-0005-0000-0000-0000B7EE0000}"/>
    <cellStyle name="Percent 5 3 4 3 2 2" xfId="61232" xr:uid="{00000000-0005-0000-0000-0000B8EE0000}"/>
    <cellStyle name="Percent 5 3 4 3 3" xfId="61233" xr:uid="{00000000-0005-0000-0000-0000B9EE0000}"/>
    <cellStyle name="Percent 5 3 4 4" xfId="61234" xr:uid="{00000000-0005-0000-0000-0000BAEE0000}"/>
    <cellStyle name="Percent 5 3 5" xfId="61235" xr:uid="{00000000-0005-0000-0000-0000BBEE0000}"/>
    <cellStyle name="Percent 5 3 5 2" xfId="61236" xr:uid="{00000000-0005-0000-0000-0000BCEE0000}"/>
    <cellStyle name="Percent 5 3 5 2 2" xfId="61237" xr:uid="{00000000-0005-0000-0000-0000BDEE0000}"/>
    <cellStyle name="Percent 5 3 5 3" xfId="61238" xr:uid="{00000000-0005-0000-0000-0000BEEE0000}"/>
    <cellStyle name="Percent 5 3 5 3 2" xfId="61239" xr:uid="{00000000-0005-0000-0000-0000BFEE0000}"/>
    <cellStyle name="Percent 5 3 5 3 2 2" xfId="61240" xr:uid="{00000000-0005-0000-0000-0000C0EE0000}"/>
    <cellStyle name="Percent 5 3 5 3 3" xfId="61241" xr:uid="{00000000-0005-0000-0000-0000C1EE0000}"/>
    <cellStyle name="Percent 5 3 5 4" xfId="61242" xr:uid="{00000000-0005-0000-0000-0000C2EE0000}"/>
    <cellStyle name="Percent 5 3 6" xfId="61243" xr:uid="{00000000-0005-0000-0000-0000C3EE0000}"/>
    <cellStyle name="Percent 5 3 6 2" xfId="61244" xr:uid="{00000000-0005-0000-0000-0000C4EE0000}"/>
    <cellStyle name="Percent 5 3 7" xfId="61245" xr:uid="{00000000-0005-0000-0000-0000C5EE0000}"/>
    <cellStyle name="Percent 5 3 7 2" xfId="61246" xr:uid="{00000000-0005-0000-0000-0000C6EE0000}"/>
    <cellStyle name="Percent 5 3 7 2 2" xfId="61247" xr:uid="{00000000-0005-0000-0000-0000C7EE0000}"/>
    <cellStyle name="Percent 5 3 7 3" xfId="61248" xr:uid="{00000000-0005-0000-0000-0000C8EE0000}"/>
    <cellStyle name="Percent 5 3 8" xfId="61249" xr:uid="{00000000-0005-0000-0000-0000C9EE0000}"/>
    <cellStyle name="Percent 5 3 8 2" xfId="61250" xr:uid="{00000000-0005-0000-0000-0000CAEE0000}"/>
    <cellStyle name="Percent 5 3 9" xfId="61251" xr:uid="{00000000-0005-0000-0000-0000CBEE0000}"/>
    <cellStyle name="Percent 5 4" xfId="61252" xr:uid="{00000000-0005-0000-0000-0000CCEE0000}"/>
    <cellStyle name="Percent 5 4 2" xfId="61253" xr:uid="{00000000-0005-0000-0000-0000CDEE0000}"/>
    <cellStyle name="Percent 5 4 2 2" xfId="61254" xr:uid="{00000000-0005-0000-0000-0000CEEE0000}"/>
    <cellStyle name="Percent 5 4 2 2 2" xfId="61255" xr:uid="{00000000-0005-0000-0000-0000CFEE0000}"/>
    <cellStyle name="Percent 5 4 2 2 2 2" xfId="61256" xr:uid="{00000000-0005-0000-0000-0000D0EE0000}"/>
    <cellStyle name="Percent 5 4 2 2 3" xfId="61257" xr:uid="{00000000-0005-0000-0000-0000D1EE0000}"/>
    <cellStyle name="Percent 5 4 2 2 3 2" xfId="61258" xr:uid="{00000000-0005-0000-0000-0000D2EE0000}"/>
    <cellStyle name="Percent 5 4 2 2 3 2 2" xfId="61259" xr:uid="{00000000-0005-0000-0000-0000D3EE0000}"/>
    <cellStyle name="Percent 5 4 2 2 3 3" xfId="61260" xr:uid="{00000000-0005-0000-0000-0000D4EE0000}"/>
    <cellStyle name="Percent 5 4 2 2 4" xfId="61261" xr:uid="{00000000-0005-0000-0000-0000D5EE0000}"/>
    <cellStyle name="Percent 5 4 2 3" xfId="61262" xr:uid="{00000000-0005-0000-0000-0000D6EE0000}"/>
    <cellStyle name="Percent 5 4 2 3 2" xfId="61263" xr:uid="{00000000-0005-0000-0000-0000D7EE0000}"/>
    <cellStyle name="Percent 5 4 2 4" xfId="61264" xr:uid="{00000000-0005-0000-0000-0000D8EE0000}"/>
    <cellStyle name="Percent 5 4 2 4 2" xfId="61265" xr:uid="{00000000-0005-0000-0000-0000D9EE0000}"/>
    <cellStyle name="Percent 5 4 2 4 2 2" xfId="61266" xr:uid="{00000000-0005-0000-0000-0000DAEE0000}"/>
    <cellStyle name="Percent 5 4 2 4 3" xfId="61267" xr:uid="{00000000-0005-0000-0000-0000DBEE0000}"/>
    <cellStyle name="Percent 5 4 2 5" xfId="61268" xr:uid="{00000000-0005-0000-0000-0000DCEE0000}"/>
    <cellStyle name="Percent 5 4 3" xfId="61269" xr:uid="{00000000-0005-0000-0000-0000DDEE0000}"/>
    <cellStyle name="Percent 5 4 3 2" xfId="61270" xr:uid="{00000000-0005-0000-0000-0000DEEE0000}"/>
    <cellStyle name="Percent 5 4 3 2 2" xfId="61271" xr:uid="{00000000-0005-0000-0000-0000DFEE0000}"/>
    <cellStyle name="Percent 5 4 3 3" xfId="61272" xr:uid="{00000000-0005-0000-0000-0000E0EE0000}"/>
    <cellStyle name="Percent 5 4 3 3 2" xfId="61273" xr:uid="{00000000-0005-0000-0000-0000E1EE0000}"/>
    <cellStyle name="Percent 5 4 3 3 2 2" xfId="61274" xr:uid="{00000000-0005-0000-0000-0000E2EE0000}"/>
    <cellStyle name="Percent 5 4 3 3 3" xfId="61275" xr:uid="{00000000-0005-0000-0000-0000E3EE0000}"/>
    <cellStyle name="Percent 5 4 3 4" xfId="61276" xr:uid="{00000000-0005-0000-0000-0000E4EE0000}"/>
    <cellStyle name="Percent 5 4 4" xfId="61277" xr:uid="{00000000-0005-0000-0000-0000E5EE0000}"/>
    <cellStyle name="Percent 5 4 4 2" xfId="61278" xr:uid="{00000000-0005-0000-0000-0000E6EE0000}"/>
    <cellStyle name="Percent 5 4 4 2 2" xfId="61279" xr:uid="{00000000-0005-0000-0000-0000E7EE0000}"/>
    <cellStyle name="Percent 5 4 4 3" xfId="61280" xr:uid="{00000000-0005-0000-0000-0000E8EE0000}"/>
    <cellStyle name="Percent 5 4 4 3 2" xfId="61281" xr:uid="{00000000-0005-0000-0000-0000E9EE0000}"/>
    <cellStyle name="Percent 5 4 4 3 2 2" xfId="61282" xr:uid="{00000000-0005-0000-0000-0000EAEE0000}"/>
    <cellStyle name="Percent 5 4 4 3 3" xfId="61283" xr:uid="{00000000-0005-0000-0000-0000EBEE0000}"/>
    <cellStyle name="Percent 5 4 4 4" xfId="61284" xr:uid="{00000000-0005-0000-0000-0000ECEE0000}"/>
    <cellStyle name="Percent 5 4 5" xfId="61285" xr:uid="{00000000-0005-0000-0000-0000EDEE0000}"/>
    <cellStyle name="Percent 5 4 5 2" xfId="61286" xr:uid="{00000000-0005-0000-0000-0000EEEE0000}"/>
    <cellStyle name="Percent 5 4 6" xfId="61287" xr:uid="{00000000-0005-0000-0000-0000EFEE0000}"/>
    <cellStyle name="Percent 5 4 6 2" xfId="61288" xr:uid="{00000000-0005-0000-0000-0000F0EE0000}"/>
    <cellStyle name="Percent 5 4 6 2 2" xfId="61289" xr:uid="{00000000-0005-0000-0000-0000F1EE0000}"/>
    <cellStyle name="Percent 5 4 6 3" xfId="61290" xr:uid="{00000000-0005-0000-0000-0000F2EE0000}"/>
    <cellStyle name="Percent 5 4 7" xfId="61291" xr:uid="{00000000-0005-0000-0000-0000F3EE0000}"/>
    <cellStyle name="Percent 5 4 7 2" xfId="61292" xr:uid="{00000000-0005-0000-0000-0000F4EE0000}"/>
    <cellStyle name="Percent 5 4 8" xfId="61293" xr:uid="{00000000-0005-0000-0000-0000F5EE0000}"/>
    <cellStyle name="Percent 5 5" xfId="61294" xr:uid="{00000000-0005-0000-0000-0000F6EE0000}"/>
    <cellStyle name="Percent 5 5 2" xfId="61295" xr:uid="{00000000-0005-0000-0000-0000F7EE0000}"/>
    <cellStyle name="Percent 5 5 2 2" xfId="61296" xr:uid="{00000000-0005-0000-0000-0000F8EE0000}"/>
    <cellStyle name="Percent 5 5 2 2 2" xfId="61297" xr:uid="{00000000-0005-0000-0000-0000F9EE0000}"/>
    <cellStyle name="Percent 5 5 2 3" xfId="61298" xr:uid="{00000000-0005-0000-0000-0000FAEE0000}"/>
    <cellStyle name="Percent 5 5 2 3 2" xfId="61299" xr:uid="{00000000-0005-0000-0000-0000FBEE0000}"/>
    <cellStyle name="Percent 5 5 2 3 2 2" xfId="61300" xr:uid="{00000000-0005-0000-0000-0000FCEE0000}"/>
    <cellStyle name="Percent 5 5 2 3 3" xfId="61301" xr:uid="{00000000-0005-0000-0000-0000FDEE0000}"/>
    <cellStyle name="Percent 5 5 2 4" xfId="61302" xr:uid="{00000000-0005-0000-0000-0000FEEE0000}"/>
    <cellStyle name="Percent 5 5 3" xfId="61303" xr:uid="{00000000-0005-0000-0000-0000FFEE0000}"/>
    <cellStyle name="Percent 5 5 3 2" xfId="61304" xr:uid="{00000000-0005-0000-0000-000000EF0000}"/>
    <cellStyle name="Percent 5 5 4" xfId="61305" xr:uid="{00000000-0005-0000-0000-000001EF0000}"/>
    <cellStyle name="Percent 5 5 4 2" xfId="61306" xr:uid="{00000000-0005-0000-0000-000002EF0000}"/>
    <cellStyle name="Percent 5 5 4 2 2" xfId="61307" xr:uid="{00000000-0005-0000-0000-000003EF0000}"/>
    <cellStyle name="Percent 5 5 4 3" xfId="61308" xr:uid="{00000000-0005-0000-0000-000004EF0000}"/>
    <cellStyle name="Percent 5 5 5" xfId="61309" xr:uid="{00000000-0005-0000-0000-000005EF0000}"/>
    <cellStyle name="Percent 5 6" xfId="61310" xr:uid="{00000000-0005-0000-0000-000006EF0000}"/>
    <cellStyle name="Percent 5 6 2" xfId="61311" xr:uid="{00000000-0005-0000-0000-000007EF0000}"/>
    <cellStyle name="Percent 5 6 2 2" xfId="61312" xr:uid="{00000000-0005-0000-0000-000008EF0000}"/>
    <cellStyle name="Percent 5 6 3" xfId="61313" xr:uid="{00000000-0005-0000-0000-000009EF0000}"/>
    <cellStyle name="Percent 5 6 3 2" xfId="61314" xr:uid="{00000000-0005-0000-0000-00000AEF0000}"/>
    <cellStyle name="Percent 5 6 3 2 2" xfId="61315" xr:uid="{00000000-0005-0000-0000-00000BEF0000}"/>
    <cellStyle name="Percent 5 6 3 3" xfId="61316" xr:uid="{00000000-0005-0000-0000-00000CEF0000}"/>
    <cellStyle name="Percent 5 6 4" xfId="61317" xr:uid="{00000000-0005-0000-0000-00000DEF0000}"/>
    <cellStyle name="Percent 5 7" xfId="61318" xr:uid="{00000000-0005-0000-0000-00000EEF0000}"/>
    <cellStyle name="Percent 5 7 2" xfId="61319" xr:uid="{00000000-0005-0000-0000-00000FEF0000}"/>
    <cellStyle name="Percent 5 7 2 2" xfId="61320" xr:uid="{00000000-0005-0000-0000-000010EF0000}"/>
    <cellStyle name="Percent 5 7 3" xfId="61321" xr:uid="{00000000-0005-0000-0000-000011EF0000}"/>
    <cellStyle name="Percent 5 7 3 2" xfId="61322" xr:uid="{00000000-0005-0000-0000-000012EF0000}"/>
    <cellStyle name="Percent 5 7 3 2 2" xfId="61323" xr:uid="{00000000-0005-0000-0000-000013EF0000}"/>
    <cellStyle name="Percent 5 7 3 3" xfId="61324" xr:uid="{00000000-0005-0000-0000-000014EF0000}"/>
    <cellStyle name="Percent 5 7 4" xfId="61325" xr:uid="{00000000-0005-0000-0000-000015EF0000}"/>
    <cellStyle name="Percent 5 8" xfId="61326" xr:uid="{00000000-0005-0000-0000-000016EF0000}"/>
    <cellStyle name="Percent 5 8 2" xfId="61327" xr:uid="{00000000-0005-0000-0000-000017EF0000}"/>
    <cellStyle name="Percent 5 9" xfId="61328" xr:uid="{00000000-0005-0000-0000-000018EF0000}"/>
    <cellStyle name="Percent 5 9 2" xfId="61329" xr:uid="{00000000-0005-0000-0000-000019EF0000}"/>
    <cellStyle name="Percent 5 9 2 2" xfId="61330" xr:uid="{00000000-0005-0000-0000-00001AEF0000}"/>
    <cellStyle name="Percent 5 9 3" xfId="61331" xr:uid="{00000000-0005-0000-0000-00001BEF0000}"/>
    <cellStyle name="Percent 6" xfId="2149" xr:uid="{00000000-0005-0000-0000-00001CEF0000}"/>
    <cellStyle name="Percent 6 2" xfId="2150" xr:uid="{00000000-0005-0000-0000-00001DEF0000}"/>
    <cellStyle name="Percent 6 2 2" xfId="2151" xr:uid="{00000000-0005-0000-0000-00001EEF0000}"/>
    <cellStyle name="Percent 6 2 2 2" xfId="2152" xr:uid="{00000000-0005-0000-0000-00001FEF0000}"/>
    <cellStyle name="Percent 6 2 3" xfId="2153" xr:uid="{00000000-0005-0000-0000-000020EF0000}"/>
    <cellStyle name="Percent 6 3" xfId="2154" xr:uid="{00000000-0005-0000-0000-000021EF0000}"/>
    <cellStyle name="Percent 6 3 2" xfId="61332" xr:uid="{00000000-0005-0000-0000-000022EF0000}"/>
    <cellStyle name="Percent 6 4" xfId="61333" xr:uid="{00000000-0005-0000-0000-000023EF0000}"/>
    <cellStyle name="Percent 6 5" xfId="61334" xr:uid="{00000000-0005-0000-0000-000024EF0000}"/>
    <cellStyle name="Percent 7" xfId="2155" xr:uid="{00000000-0005-0000-0000-000025EF0000}"/>
    <cellStyle name="Percent 7 2" xfId="61335" xr:uid="{00000000-0005-0000-0000-000026EF0000}"/>
    <cellStyle name="Percent 7 2 2" xfId="61336" xr:uid="{00000000-0005-0000-0000-000027EF0000}"/>
    <cellStyle name="Percent 7 3" xfId="61337" xr:uid="{00000000-0005-0000-0000-000028EF0000}"/>
    <cellStyle name="Percent 7 3 2" xfId="61338" xr:uid="{00000000-0005-0000-0000-000029EF0000}"/>
    <cellStyle name="Percent 7 4" xfId="61339" xr:uid="{00000000-0005-0000-0000-00002AEF0000}"/>
    <cellStyle name="Percent 7 5" xfId="61340" xr:uid="{00000000-0005-0000-0000-00002BEF0000}"/>
    <cellStyle name="Percent 8" xfId="2156" xr:uid="{00000000-0005-0000-0000-00002CEF0000}"/>
    <cellStyle name="Percent 8 2" xfId="2157" xr:uid="{00000000-0005-0000-0000-00002DEF0000}"/>
    <cellStyle name="Percent 8 2 2" xfId="2158" xr:uid="{00000000-0005-0000-0000-00002EEF0000}"/>
    <cellStyle name="Percent 8 2 2 2" xfId="2159" xr:uid="{00000000-0005-0000-0000-00002FEF0000}"/>
    <cellStyle name="Percent 8 2 3" xfId="61341" xr:uid="{00000000-0005-0000-0000-000030EF0000}"/>
    <cellStyle name="Percent 8 3" xfId="2160" xr:uid="{00000000-0005-0000-0000-000031EF0000}"/>
    <cellStyle name="Percent 8 3 2" xfId="2161" xr:uid="{00000000-0005-0000-0000-000032EF0000}"/>
    <cellStyle name="Percent 8 4" xfId="61342" xr:uid="{00000000-0005-0000-0000-000033EF0000}"/>
    <cellStyle name="Percent 8 5" xfId="61343" xr:uid="{00000000-0005-0000-0000-000034EF0000}"/>
    <cellStyle name="Percent 9" xfId="2162" xr:uid="{00000000-0005-0000-0000-000035EF0000}"/>
    <cellStyle name="Percent 9 2" xfId="2163" xr:uid="{00000000-0005-0000-0000-000036EF0000}"/>
    <cellStyle name="Percent 9 2 2" xfId="61344" xr:uid="{00000000-0005-0000-0000-000037EF0000}"/>
    <cellStyle name="Percent 9 2 3" xfId="61345" xr:uid="{00000000-0005-0000-0000-000038EF0000}"/>
    <cellStyle name="Percent 9 2 4" xfId="61346" xr:uid="{00000000-0005-0000-0000-000039EF0000}"/>
    <cellStyle name="Percent 9 3" xfId="2164" xr:uid="{00000000-0005-0000-0000-00003AEF0000}"/>
    <cellStyle name="Percent 9 3 2" xfId="61347" xr:uid="{00000000-0005-0000-0000-00003BEF0000}"/>
    <cellStyle name="Percent 9 4" xfId="61348" xr:uid="{00000000-0005-0000-0000-00003CEF0000}"/>
    <cellStyle name="Percent 9 5" xfId="61349" xr:uid="{00000000-0005-0000-0000-00003DEF0000}"/>
    <cellStyle name="Percent 9 6" xfId="61350" xr:uid="{00000000-0005-0000-0000-00003EEF0000}"/>
    <cellStyle name="rowhead_tbls1_13_a" xfId="61351" xr:uid="{00000000-0005-0000-0000-00003FEF0000}"/>
    <cellStyle name="Style 1" xfId="2165" xr:uid="{00000000-0005-0000-0000-000040EF0000}"/>
    <cellStyle name="Style 1 2" xfId="2166" xr:uid="{00000000-0005-0000-0000-000041EF0000}"/>
    <cellStyle name="Title 10" xfId="61352" xr:uid="{00000000-0005-0000-0000-000042EF0000}"/>
    <cellStyle name="Title 10 2" xfId="61353" xr:uid="{00000000-0005-0000-0000-000043EF0000}"/>
    <cellStyle name="Title 10 2 2" xfId="61354" xr:uid="{00000000-0005-0000-0000-000044EF0000}"/>
    <cellStyle name="Title 10 3" xfId="61355" xr:uid="{00000000-0005-0000-0000-000045EF0000}"/>
    <cellStyle name="Title 11" xfId="61356" xr:uid="{00000000-0005-0000-0000-000046EF0000}"/>
    <cellStyle name="Title 11 2" xfId="61357" xr:uid="{00000000-0005-0000-0000-000047EF0000}"/>
    <cellStyle name="Title 12" xfId="61358" xr:uid="{00000000-0005-0000-0000-000048EF0000}"/>
    <cellStyle name="Title 2" xfId="2167" xr:uid="{00000000-0005-0000-0000-000049EF0000}"/>
    <cellStyle name="Title 2 2" xfId="2168" xr:uid="{00000000-0005-0000-0000-00004AEF0000}"/>
    <cellStyle name="Title 2 2 2" xfId="61359" xr:uid="{00000000-0005-0000-0000-00004BEF0000}"/>
    <cellStyle name="Title 2 2_T-straight with PEDs adjustor" xfId="61360" xr:uid="{00000000-0005-0000-0000-00004CEF0000}"/>
    <cellStyle name="Title 2 3" xfId="61361" xr:uid="{00000000-0005-0000-0000-00004DEF0000}"/>
    <cellStyle name="Title 3" xfId="2169" xr:uid="{00000000-0005-0000-0000-00004EEF0000}"/>
    <cellStyle name="Title 3 2" xfId="61362" xr:uid="{00000000-0005-0000-0000-00004FEF0000}"/>
    <cellStyle name="Title 3 2 2" xfId="61363" xr:uid="{00000000-0005-0000-0000-000050EF0000}"/>
    <cellStyle name="Title 3 3" xfId="61364" xr:uid="{00000000-0005-0000-0000-000051EF0000}"/>
    <cellStyle name="Title 4" xfId="61365" xr:uid="{00000000-0005-0000-0000-000052EF0000}"/>
    <cellStyle name="Title 4 2" xfId="61366" xr:uid="{00000000-0005-0000-0000-000053EF0000}"/>
    <cellStyle name="Title 4 2 2" xfId="61367" xr:uid="{00000000-0005-0000-0000-000054EF0000}"/>
    <cellStyle name="Title 4 3" xfId="61368" xr:uid="{00000000-0005-0000-0000-000055EF0000}"/>
    <cellStyle name="Title 5" xfId="61369" xr:uid="{00000000-0005-0000-0000-000056EF0000}"/>
    <cellStyle name="Title 5 2" xfId="61370" xr:uid="{00000000-0005-0000-0000-000057EF0000}"/>
    <cellStyle name="Title 5 2 2" xfId="61371" xr:uid="{00000000-0005-0000-0000-000058EF0000}"/>
    <cellStyle name="Title 5 3" xfId="61372" xr:uid="{00000000-0005-0000-0000-000059EF0000}"/>
    <cellStyle name="Title 6" xfId="61373" xr:uid="{00000000-0005-0000-0000-00005AEF0000}"/>
    <cellStyle name="Title 6 2" xfId="61374" xr:uid="{00000000-0005-0000-0000-00005BEF0000}"/>
    <cellStyle name="Title 6 2 2" xfId="61375" xr:uid="{00000000-0005-0000-0000-00005CEF0000}"/>
    <cellStyle name="Title 6 3" xfId="61376" xr:uid="{00000000-0005-0000-0000-00005DEF0000}"/>
    <cellStyle name="Title 7" xfId="61377" xr:uid="{00000000-0005-0000-0000-00005EEF0000}"/>
    <cellStyle name="Title 7 2" xfId="61378" xr:uid="{00000000-0005-0000-0000-00005FEF0000}"/>
    <cellStyle name="Title 7 2 2" xfId="61379" xr:uid="{00000000-0005-0000-0000-000060EF0000}"/>
    <cellStyle name="Title 7 3" xfId="61380" xr:uid="{00000000-0005-0000-0000-000061EF0000}"/>
    <cellStyle name="Title 8" xfId="61381" xr:uid="{00000000-0005-0000-0000-000062EF0000}"/>
    <cellStyle name="Title 8 2" xfId="61382" xr:uid="{00000000-0005-0000-0000-000063EF0000}"/>
    <cellStyle name="Title 8 2 2" xfId="61383" xr:uid="{00000000-0005-0000-0000-000064EF0000}"/>
    <cellStyle name="Title 8 3" xfId="61384" xr:uid="{00000000-0005-0000-0000-000065EF0000}"/>
    <cellStyle name="Title 9" xfId="61385" xr:uid="{00000000-0005-0000-0000-000066EF0000}"/>
    <cellStyle name="Title 9 2" xfId="61386" xr:uid="{00000000-0005-0000-0000-000067EF0000}"/>
    <cellStyle name="Title 9 2 2" xfId="61387" xr:uid="{00000000-0005-0000-0000-000068EF0000}"/>
    <cellStyle name="Title 9 3" xfId="61388" xr:uid="{00000000-0005-0000-0000-000069EF0000}"/>
    <cellStyle name="Total 10" xfId="61389" xr:uid="{00000000-0005-0000-0000-00006AEF0000}"/>
    <cellStyle name="Total 10 2" xfId="61390" xr:uid="{00000000-0005-0000-0000-00006BEF0000}"/>
    <cellStyle name="Total 10 2 2" xfId="61391" xr:uid="{00000000-0005-0000-0000-00006CEF0000}"/>
    <cellStyle name="Total 10 3" xfId="61392" xr:uid="{00000000-0005-0000-0000-00006DEF0000}"/>
    <cellStyle name="Total 10 3 2" xfId="61393" xr:uid="{00000000-0005-0000-0000-00006EEF0000}"/>
    <cellStyle name="Total 10 4" xfId="61394" xr:uid="{00000000-0005-0000-0000-00006FEF0000}"/>
    <cellStyle name="Total 11" xfId="61395" xr:uid="{00000000-0005-0000-0000-000070EF0000}"/>
    <cellStyle name="Total 11 2" xfId="61396" xr:uid="{00000000-0005-0000-0000-000071EF0000}"/>
    <cellStyle name="Total 12" xfId="61397" xr:uid="{00000000-0005-0000-0000-000072EF0000}"/>
    <cellStyle name="Total 12 2" xfId="61398" xr:uid="{00000000-0005-0000-0000-000073EF0000}"/>
    <cellStyle name="Total 2" xfId="2170" xr:uid="{00000000-0005-0000-0000-000074EF0000}"/>
    <cellStyle name="Total 2 10" xfId="61399" xr:uid="{00000000-0005-0000-0000-000075EF0000}"/>
    <cellStyle name="Total 2 10 2" xfId="61400" xr:uid="{00000000-0005-0000-0000-000076EF0000}"/>
    <cellStyle name="Total 2 2" xfId="2171" xr:uid="{00000000-0005-0000-0000-000077EF0000}"/>
    <cellStyle name="Total 2 2 2" xfId="2172" xr:uid="{00000000-0005-0000-0000-000078EF0000}"/>
    <cellStyle name="Total 2 2 2 2" xfId="2173" xr:uid="{00000000-0005-0000-0000-000079EF0000}"/>
    <cellStyle name="Total 2 2 2 2 10" xfId="61401" xr:uid="{00000000-0005-0000-0000-00007AEF0000}"/>
    <cellStyle name="Total 2 2 2 2 10 2" xfId="61402" xr:uid="{00000000-0005-0000-0000-00007BEF0000}"/>
    <cellStyle name="Total 2 2 2 2 10 2 2" xfId="61403" xr:uid="{00000000-0005-0000-0000-00007CEF0000}"/>
    <cellStyle name="Total 2 2 2 2 10 2 2 2" xfId="61404" xr:uid="{00000000-0005-0000-0000-00007DEF0000}"/>
    <cellStyle name="Total 2 2 2 2 10 2 2 3" xfId="61405" xr:uid="{00000000-0005-0000-0000-00007EEF0000}"/>
    <cellStyle name="Total 2 2 2 2 10 2 2 4" xfId="61406" xr:uid="{00000000-0005-0000-0000-00007FEF0000}"/>
    <cellStyle name="Total 2 2 2 2 10 2 2 5" xfId="61407" xr:uid="{00000000-0005-0000-0000-000080EF0000}"/>
    <cellStyle name="Total 2 2 2 2 10 2 3" xfId="61408" xr:uid="{00000000-0005-0000-0000-000081EF0000}"/>
    <cellStyle name="Total 2 2 2 2 10 2 3 2" xfId="61409" xr:uid="{00000000-0005-0000-0000-000082EF0000}"/>
    <cellStyle name="Total 2 2 2 2 10 2 3 3" xfId="61410" xr:uid="{00000000-0005-0000-0000-000083EF0000}"/>
    <cellStyle name="Total 2 2 2 2 10 2 3 4" xfId="61411" xr:uid="{00000000-0005-0000-0000-000084EF0000}"/>
    <cellStyle name="Total 2 2 2 2 10 2 3 5" xfId="61412" xr:uid="{00000000-0005-0000-0000-000085EF0000}"/>
    <cellStyle name="Total 2 2 2 2 10 2 4" xfId="61413" xr:uid="{00000000-0005-0000-0000-000086EF0000}"/>
    <cellStyle name="Total 2 2 2 2 10 2 5" xfId="61414" xr:uid="{00000000-0005-0000-0000-000087EF0000}"/>
    <cellStyle name="Total 2 2 2 2 10 2 6" xfId="61415" xr:uid="{00000000-0005-0000-0000-000088EF0000}"/>
    <cellStyle name="Total 2 2 2 2 10 2 7" xfId="61416" xr:uid="{00000000-0005-0000-0000-000089EF0000}"/>
    <cellStyle name="Total 2 2 2 2 10 3" xfId="61417" xr:uid="{00000000-0005-0000-0000-00008AEF0000}"/>
    <cellStyle name="Total 2 2 2 2 10 3 2" xfId="61418" xr:uid="{00000000-0005-0000-0000-00008BEF0000}"/>
    <cellStyle name="Total 2 2 2 2 10 3 3" xfId="61419" xr:uid="{00000000-0005-0000-0000-00008CEF0000}"/>
    <cellStyle name="Total 2 2 2 2 10 3 4" xfId="61420" xr:uid="{00000000-0005-0000-0000-00008DEF0000}"/>
    <cellStyle name="Total 2 2 2 2 10 3 5" xfId="61421" xr:uid="{00000000-0005-0000-0000-00008EEF0000}"/>
    <cellStyle name="Total 2 2 2 2 10 4" xfId="61422" xr:uid="{00000000-0005-0000-0000-00008FEF0000}"/>
    <cellStyle name="Total 2 2 2 2 10 4 2" xfId="61423" xr:uid="{00000000-0005-0000-0000-000090EF0000}"/>
    <cellStyle name="Total 2 2 2 2 10 4 3" xfId="61424" xr:uid="{00000000-0005-0000-0000-000091EF0000}"/>
    <cellStyle name="Total 2 2 2 2 10 4 4" xfId="61425" xr:uid="{00000000-0005-0000-0000-000092EF0000}"/>
    <cellStyle name="Total 2 2 2 2 10 4 5" xfId="61426" xr:uid="{00000000-0005-0000-0000-000093EF0000}"/>
    <cellStyle name="Total 2 2 2 2 10 5" xfId="61427" xr:uid="{00000000-0005-0000-0000-000094EF0000}"/>
    <cellStyle name="Total 2 2 2 2 10 6" xfId="61428" xr:uid="{00000000-0005-0000-0000-000095EF0000}"/>
    <cellStyle name="Total 2 2 2 2 10 7" xfId="61429" xr:uid="{00000000-0005-0000-0000-000096EF0000}"/>
    <cellStyle name="Total 2 2 2 2 10 8" xfId="61430" xr:uid="{00000000-0005-0000-0000-000097EF0000}"/>
    <cellStyle name="Total 2 2 2 2 11" xfId="61431" xr:uid="{00000000-0005-0000-0000-000098EF0000}"/>
    <cellStyle name="Total 2 2 2 2 11 2" xfId="61432" xr:uid="{00000000-0005-0000-0000-000099EF0000}"/>
    <cellStyle name="Total 2 2 2 2 11 2 2" xfId="61433" xr:uid="{00000000-0005-0000-0000-00009AEF0000}"/>
    <cellStyle name="Total 2 2 2 2 11 2 2 2" xfId="61434" xr:uid="{00000000-0005-0000-0000-00009BEF0000}"/>
    <cellStyle name="Total 2 2 2 2 11 2 2 3" xfId="61435" xr:uid="{00000000-0005-0000-0000-00009CEF0000}"/>
    <cellStyle name="Total 2 2 2 2 11 2 2 4" xfId="61436" xr:uid="{00000000-0005-0000-0000-00009DEF0000}"/>
    <cellStyle name="Total 2 2 2 2 11 2 2 5" xfId="61437" xr:uid="{00000000-0005-0000-0000-00009EEF0000}"/>
    <cellStyle name="Total 2 2 2 2 11 2 3" xfId="61438" xr:uid="{00000000-0005-0000-0000-00009FEF0000}"/>
    <cellStyle name="Total 2 2 2 2 11 2 3 2" xfId="61439" xr:uid="{00000000-0005-0000-0000-0000A0EF0000}"/>
    <cellStyle name="Total 2 2 2 2 11 2 3 3" xfId="61440" xr:uid="{00000000-0005-0000-0000-0000A1EF0000}"/>
    <cellStyle name="Total 2 2 2 2 11 2 3 4" xfId="61441" xr:uid="{00000000-0005-0000-0000-0000A2EF0000}"/>
    <cellStyle name="Total 2 2 2 2 11 2 3 5" xfId="61442" xr:uid="{00000000-0005-0000-0000-0000A3EF0000}"/>
    <cellStyle name="Total 2 2 2 2 11 2 4" xfId="61443" xr:uid="{00000000-0005-0000-0000-0000A4EF0000}"/>
    <cellStyle name="Total 2 2 2 2 11 2 5" xfId="61444" xr:uid="{00000000-0005-0000-0000-0000A5EF0000}"/>
    <cellStyle name="Total 2 2 2 2 11 2 6" xfId="61445" xr:uid="{00000000-0005-0000-0000-0000A6EF0000}"/>
    <cellStyle name="Total 2 2 2 2 11 2 7" xfId="61446" xr:uid="{00000000-0005-0000-0000-0000A7EF0000}"/>
    <cellStyle name="Total 2 2 2 2 11 3" xfId="61447" xr:uid="{00000000-0005-0000-0000-0000A8EF0000}"/>
    <cellStyle name="Total 2 2 2 2 11 3 2" xfId="61448" xr:uid="{00000000-0005-0000-0000-0000A9EF0000}"/>
    <cellStyle name="Total 2 2 2 2 11 3 3" xfId="61449" xr:uid="{00000000-0005-0000-0000-0000AAEF0000}"/>
    <cellStyle name="Total 2 2 2 2 11 3 4" xfId="61450" xr:uid="{00000000-0005-0000-0000-0000ABEF0000}"/>
    <cellStyle name="Total 2 2 2 2 11 3 5" xfId="61451" xr:uid="{00000000-0005-0000-0000-0000ACEF0000}"/>
    <cellStyle name="Total 2 2 2 2 11 4" xfId="61452" xr:uid="{00000000-0005-0000-0000-0000ADEF0000}"/>
    <cellStyle name="Total 2 2 2 2 11 4 2" xfId="61453" xr:uid="{00000000-0005-0000-0000-0000AEEF0000}"/>
    <cellStyle name="Total 2 2 2 2 11 4 3" xfId="61454" xr:uid="{00000000-0005-0000-0000-0000AFEF0000}"/>
    <cellStyle name="Total 2 2 2 2 11 4 4" xfId="61455" xr:uid="{00000000-0005-0000-0000-0000B0EF0000}"/>
    <cellStyle name="Total 2 2 2 2 11 4 5" xfId="61456" xr:uid="{00000000-0005-0000-0000-0000B1EF0000}"/>
    <cellStyle name="Total 2 2 2 2 11 5" xfId="61457" xr:uid="{00000000-0005-0000-0000-0000B2EF0000}"/>
    <cellStyle name="Total 2 2 2 2 11 6" xfId="61458" xr:uid="{00000000-0005-0000-0000-0000B3EF0000}"/>
    <cellStyle name="Total 2 2 2 2 11 7" xfId="61459" xr:uid="{00000000-0005-0000-0000-0000B4EF0000}"/>
    <cellStyle name="Total 2 2 2 2 11 8" xfId="61460" xr:uid="{00000000-0005-0000-0000-0000B5EF0000}"/>
    <cellStyle name="Total 2 2 2 2 12" xfId="61461" xr:uid="{00000000-0005-0000-0000-0000B6EF0000}"/>
    <cellStyle name="Total 2 2 2 2 12 2" xfId="61462" xr:uid="{00000000-0005-0000-0000-0000B7EF0000}"/>
    <cellStyle name="Total 2 2 2 2 12 2 2" xfId="61463" xr:uid="{00000000-0005-0000-0000-0000B8EF0000}"/>
    <cellStyle name="Total 2 2 2 2 12 2 2 2" xfId="61464" xr:uid="{00000000-0005-0000-0000-0000B9EF0000}"/>
    <cellStyle name="Total 2 2 2 2 12 2 2 3" xfId="61465" xr:uid="{00000000-0005-0000-0000-0000BAEF0000}"/>
    <cellStyle name="Total 2 2 2 2 12 2 2 4" xfId="61466" xr:uid="{00000000-0005-0000-0000-0000BBEF0000}"/>
    <cellStyle name="Total 2 2 2 2 12 2 2 5" xfId="61467" xr:uid="{00000000-0005-0000-0000-0000BCEF0000}"/>
    <cellStyle name="Total 2 2 2 2 12 2 3" xfId="61468" xr:uid="{00000000-0005-0000-0000-0000BDEF0000}"/>
    <cellStyle name="Total 2 2 2 2 12 2 3 2" xfId="61469" xr:uid="{00000000-0005-0000-0000-0000BEEF0000}"/>
    <cellStyle name="Total 2 2 2 2 12 2 3 3" xfId="61470" xr:uid="{00000000-0005-0000-0000-0000BFEF0000}"/>
    <cellStyle name="Total 2 2 2 2 12 2 3 4" xfId="61471" xr:uid="{00000000-0005-0000-0000-0000C0EF0000}"/>
    <cellStyle name="Total 2 2 2 2 12 2 3 5" xfId="61472" xr:uid="{00000000-0005-0000-0000-0000C1EF0000}"/>
    <cellStyle name="Total 2 2 2 2 12 2 4" xfId="61473" xr:uid="{00000000-0005-0000-0000-0000C2EF0000}"/>
    <cellStyle name="Total 2 2 2 2 12 2 5" xfId="61474" xr:uid="{00000000-0005-0000-0000-0000C3EF0000}"/>
    <cellStyle name="Total 2 2 2 2 12 2 6" xfId="61475" xr:uid="{00000000-0005-0000-0000-0000C4EF0000}"/>
    <cellStyle name="Total 2 2 2 2 12 2 7" xfId="61476" xr:uid="{00000000-0005-0000-0000-0000C5EF0000}"/>
    <cellStyle name="Total 2 2 2 2 12 3" xfId="61477" xr:uid="{00000000-0005-0000-0000-0000C6EF0000}"/>
    <cellStyle name="Total 2 2 2 2 12 3 2" xfId="61478" xr:uid="{00000000-0005-0000-0000-0000C7EF0000}"/>
    <cellStyle name="Total 2 2 2 2 12 3 3" xfId="61479" xr:uid="{00000000-0005-0000-0000-0000C8EF0000}"/>
    <cellStyle name="Total 2 2 2 2 12 3 4" xfId="61480" xr:uid="{00000000-0005-0000-0000-0000C9EF0000}"/>
    <cellStyle name="Total 2 2 2 2 12 3 5" xfId="61481" xr:uid="{00000000-0005-0000-0000-0000CAEF0000}"/>
    <cellStyle name="Total 2 2 2 2 12 4" xfId="61482" xr:uid="{00000000-0005-0000-0000-0000CBEF0000}"/>
    <cellStyle name="Total 2 2 2 2 12 4 2" xfId="61483" xr:uid="{00000000-0005-0000-0000-0000CCEF0000}"/>
    <cellStyle name="Total 2 2 2 2 12 4 3" xfId="61484" xr:uid="{00000000-0005-0000-0000-0000CDEF0000}"/>
    <cellStyle name="Total 2 2 2 2 12 4 4" xfId="61485" xr:uid="{00000000-0005-0000-0000-0000CEEF0000}"/>
    <cellStyle name="Total 2 2 2 2 12 4 5" xfId="61486" xr:uid="{00000000-0005-0000-0000-0000CFEF0000}"/>
    <cellStyle name="Total 2 2 2 2 12 5" xfId="61487" xr:uid="{00000000-0005-0000-0000-0000D0EF0000}"/>
    <cellStyle name="Total 2 2 2 2 12 6" xfId="61488" xr:uid="{00000000-0005-0000-0000-0000D1EF0000}"/>
    <cellStyle name="Total 2 2 2 2 12 7" xfId="61489" xr:uid="{00000000-0005-0000-0000-0000D2EF0000}"/>
    <cellStyle name="Total 2 2 2 2 12 8" xfId="61490" xr:uid="{00000000-0005-0000-0000-0000D3EF0000}"/>
    <cellStyle name="Total 2 2 2 2 13" xfId="61491" xr:uid="{00000000-0005-0000-0000-0000D4EF0000}"/>
    <cellStyle name="Total 2 2 2 2 13 2" xfId="61492" xr:uid="{00000000-0005-0000-0000-0000D5EF0000}"/>
    <cellStyle name="Total 2 2 2 2 13 2 2" xfId="61493" xr:uid="{00000000-0005-0000-0000-0000D6EF0000}"/>
    <cellStyle name="Total 2 2 2 2 13 2 2 2" xfId="61494" xr:uid="{00000000-0005-0000-0000-0000D7EF0000}"/>
    <cellStyle name="Total 2 2 2 2 13 2 2 3" xfId="61495" xr:uid="{00000000-0005-0000-0000-0000D8EF0000}"/>
    <cellStyle name="Total 2 2 2 2 13 2 2 4" xfId="61496" xr:uid="{00000000-0005-0000-0000-0000D9EF0000}"/>
    <cellStyle name="Total 2 2 2 2 13 2 2 5" xfId="61497" xr:uid="{00000000-0005-0000-0000-0000DAEF0000}"/>
    <cellStyle name="Total 2 2 2 2 13 2 3" xfId="61498" xr:uid="{00000000-0005-0000-0000-0000DBEF0000}"/>
    <cellStyle name="Total 2 2 2 2 13 2 3 2" xfId="61499" xr:uid="{00000000-0005-0000-0000-0000DCEF0000}"/>
    <cellStyle name="Total 2 2 2 2 13 2 3 3" xfId="61500" xr:uid="{00000000-0005-0000-0000-0000DDEF0000}"/>
    <cellStyle name="Total 2 2 2 2 13 2 3 4" xfId="61501" xr:uid="{00000000-0005-0000-0000-0000DEEF0000}"/>
    <cellStyle name="Total 2 2 2 2 13 2 3 5" xfId="61502" xr:uid="{00000000-0005-0000-0000-0000DFEF0000}"/>
    <cellStyle name="Total 2 2 2 2 13 2 4" xfId="61503" xr:uid="{00000000-0005-0000-0000-0000E0EF0000}"/>
    <cellStyle name="Total 2 2 2 2 13 2 5" xfId="61504" xr:uid="{00000000-0005-0000-0000-0000E1EF0000}"/>
    <cellStyle name="Total 2 2 2 2 13 2 6" xfId="61505" xr:uid="{00000000-0005-0000-0000-0000E2EF0000}"/>
    <cellStyle name="Total 2 2 2 2 13 2 7" xfId="61506" xr:uid="{00000000-0005-0000-0000-0000E3EF0000}"/>
    <cellStyle name="Total 2 2 2 2 13 3" xfId="61507" xr:uid="{00000000-0005-0000-0000-0000E4EF0000}"/>
    <cellStyle name="Total 2 2 2 2 13 3 2" xfId="61508" xr:uid="{00000000-0005-0000-0000-0000E5EF0000}"/>
    <cellStyle name="Total 2 2 2 2 13 3 3" xfId="61509" xr:uid="{00000000-0005-0000-0000-0000E6EF0000}"/>
    <cellStyle name="Total 2 2 2 2 13 3 4" xfId="61510" xr:uid="{00000000-0005-0000-0000-0000E7EF0000}"/>
    <cellStyle name="Total 2 2 2 2 13 3 5" xfId="61511" xr:uid="{00000000-0005-0000-0000-0000E8EF0000}"/>
    <cellStyle name="Total 2 2 2 2 13 4" xfId="61512" xr:uid="{00000000-0005-0000-0000-0000E9EF0000}"/>
    <cellStyle name="Total 2 2 2 2 13 4 2" xfId="61513" xr:uid="{00000000-0005-0000-0000-0000EAEF0000}"/>
    <cellStyle name="Total 2 2 2 2 13 4 3" xfId="61514" xr:uid="{00000000-0005-0000-0000-0000EBEF0000}"/>
    <cellStyle name="Total 2 2 2 2 13 4 4" xfId="61515" xr:uid="{00000000-0005-0000-0000-0000ECEF0000}"/>
    <cellStyle name="Total 2 2 2 2 13 4 5" xfId="61516" xr:uid="{00000000-0005-0000-0000-0000EDEF0000}"/>
    <cellStyle name="Total 2 2 2 2 13 5" xfId="61517" xr:uid="{00000000-0005-0000-0000-0000EEEF0000}"/>
    <cellStyle name="Total 2 2 2 2 13 6" xfId="61518" xr:uid="{00000000-0005-0000-0000-0000EFEF0000}"/>
    <cellStyle name="Total 2 2 2 2 13 7" xfId="61519" xr:uid="{00000000-0005-0000-0000-0000F0EF0000}"/>
    <cellStyle name="Total 2 2 2 2 13 8" xfId="61520" xr:uid="{00000000-0005-0000-0000-0000F1EF0000}"/>
    <cellStyle name="Total 2 2 2 2 14" xfId="61521" xr:uid="{00000000-0005-0000-0000-0000F2EF0000}"/>
    <cellStyle name="Total 2 2 2 2 14 2" xfId="61522" xr:uid="{00000000-0005-0000-0000-0000F3EF0000}"/>
    <cellStyle name="Total 2 2 2 2 14 2 2" xfId="61523" xr:uid="{00000000-0005-0000-0000-0000F4EF0000}"/>
    <cellStyle name="Total 2 2 2 2 14 2 2 2" xfId="61524" xr:uid="{00000000-0005-0000-0000-0000F5EF0000}"/>
    <cellStyle name="Total 2 2 2 2 14 2 2 3" xfId="61525" xr:uid="{00000000-0005-0000-0000-0000F6EF0000}"/>
    <cellStyle name="Total 2 2 2 2 14 2 2 4" xfId="61526" xr:uid="{00000000-0005-0000-0000-0000F7EF0000}"/>
    <cellStyle name="Total 2 2 2 2 14 2 2 5" xfId="61527" xr:uid="{00000000-0005-0000-0000-0000F8EF0000}"/>
    <cellStyle name="Total 2 2 2 2 14 2 3" xfId="61528" xr:uid="{00000000-0005-0000-0000-0000F9EF0000}"/>
    <cellStyle name="Total 2 2 2 2 14 2 3 2" xfId="61529" xr:uid="{00000000-0005-0000-0000-0000FAEF0000}"/>
    <cellStyle name="Total 2 2 2 2 14 2 3 3" xfId="61530" xr:uid="{00000000-0005-0000-0000-0000FBEF0000}"/>
    <cellStyle name="Total 2 2 2 2 14 2 3 4" xfId="61531" xr:uid="{00000000-0005-0000-0000-0000FCEF0000}"/>
    <cellStyle name="Total 2 2 2 2 14 2 3 5" xfId="61532" xr:uid="{00000000-0005-0000-0000-0000FDEF0000}"/>
    <cellStyle name="Total 2 2 2 2 14 2 4" xfId="61533" xr:uid="{00000000-0005-0000-0000-0000FEEF0000}"/>
    <cellStyle name="Total 2 2 2 2 14 2 5" xfId="61534" xr:uid="{00000000-0005-0000-0000-0000FFEF0000}"/>
    <cellStyle name="Total 2 2 2 2 14 2 6" xfId="61535" xr:uid="{00000000-0005-0000-0000-000000F00000}"/>
    <cellStyle name="Total 2 2 2 2 14 2 7" xfId="61536" xr:uid="{00000000-0005-0000-0000-000001F00000}"/>
    <cellStyle name="Total 2 2 2 2 14 3" xfId="61537" xr:uid="{00000000-0005-0000-0000-000002F00000}"/>
    <cellStyle name="Total 2 2 2 2 14 3 2" xfId="61538" xr:uid="{00000000-0005-0000-0000-000003F00000}"/>
    <cellStyle name="Total 2 2 2 2 14 3 3" xfId="61539" xr:uid="{00000000-0005-0000-0000-000004F00000}"/>
    <cellStyle name="Total 2 2 2 2 14 3 4" xfId="61540" xr:uid="{00000000-0005-0000-0000-000005F00000}"/>
    <cellStyle name="Total 2 2 2 2 14 3 5" xfId="61541" xr:uid="{00000000-0005-0000-0000-000006F00000}"/>
    <cellStyle name="Total 2 2 2 2 14 4" xfId="61542" xr:uid="{00000000-0005-0000-0000-000007F00000}"/>
    <cellStyle name="Total 2 2 2 2 14 4 2" xfId="61543" xr:uid="{00000000-0005-0000-0000-000008F00000}"/>
    <cellStyle name="Total 2 2 2 2 14 4 3" xfId="61544" xr:uid="{00000000-0005-0000-0000-000009F00000}"/>
    <cellStyle name="Total 2 2 2 2 14 4 4" xfId="61545" xr:uid="{00000000-0005-0000-0000-00000AF00000}"/>
    <cellStyle name="Total 2 2 2 2 14 4 5" xfId="61546" xr:uid="{00000000-0005-0000-0000-00000BF00000}"/>
    <cellStyle name="Total 2 2 2 2 14 5" xfId="61547" xr:uid="{00000000-0005-0000-0000-00000CF00000}"/>
    <cellStyle name="Total 2 2 2 2 14 6" xfId="61548" xr:uid="{00000000-0005-0000-0000-00000DF00000}"/>
    <cellStyle name="Total 2 2 2 2 14 7" xfId="61549" xr:uid="{00000000-0005-0000-0000-00000EF00000}"/>
    <cellStyle name="Total 2 2 2 2 14 8" xfId="61550" xr:uid="{00000000-0005-0000-0000-00000FF00000}"/>
    <cellStyle name="Total 2 2 2 2 15" xfId="61551" xr:uid="{00000000-0005-0000-0000-000010F00000}"/>
    <cellStyle name="Total 2 2 2 2 15 2" xfId="61552" xr:uid="{00000000-0005-0000-0000-000011F00000}"/>
    <cellStyle name="Total 2 2 2 2 15 2 2" xfId="61553" xr:uid="{00000000-0005-0000-0000-000012F00000}"/>
    <cellStyle name="Total 2 2 2 2 15 2 3" xfId="61554" xr:uid="{00000000-0005-0000-0000-000013F00000}"/>
    <cellStyle name="Total 2 2 2 2 15 2 4" xfId="61555" xr:uid="{00000000-0005-0000-0000-000014F00000}"/>
    <cellStyle name="Total 2 2 2 2 15 2 5" xfId="61556" xr:uid="{00000000-0005-0000-0000-000015F00000}"/>
    <cellStyle name="Total 2 2 2 2 15 3" xfId="61557" xr:uid="{00000000-0005-0000-0000-000016F00000}"/>
    <cellStyle name="Total 2 2 2 2 15 3 2" xfId="61558" xr:uid="{00000000-0005-0000-0000-000017F00000}"/>
    <cellStyle name="Total 2 2 2 2 15 3 3" xfId="61559" xr:uid="{00000000-0005-0000-0000-000018F00000}"/>
    <cellStyle name="Total 2 2 2 2 15 3 4" xfId="61560" xr:uid="{00000000-0005-0000-0000-000019F00000}"/>
    <cellStyle name="Total 2 2 2 2 15 3 5" xfId="61561" xr:uid="{00000000-0005-0000-0000-00001AF00000}"/>
    <cellStyle name="Total 2 2 2 2 15 4" xfId="61562" xr:uid="{00000000-0005-0000-0000-00001BF00000}"/>
    <cellStyle name="Total 2 2 2 2 15 5" xfId="61563" xr:uid="{00000000-0005-0000-0000-00001CF00000}"/>
    <cellStyle name="Total 2 2 2 2 15 6" xfId="61564" xr:uid="{00000000-0005-0000-0000-00001DF00000}"/>
    <cellStyle name="Total 2 2 2 2 15 7" xfId="61565" xr:uid="{00000000-0005-0000-0000-00001EF00000}"/>
    <cellStyle name="Total 2 2 2 2 16" xfId="61566" xr:uid="{00000000-0005-0000-0000-00001FF00000}"/>
    <cellStyle name="Total 2 2 2 2 16 2" xfId="61567" xr:uid="{00000000-0005-0000-0000-000020F00000}"/>
    <cellStyle name="Total 2 2 2 2 16 3" xfId="61568" xr:uid="{00000000-0005-0000-0000-000021F00000}"/>
    <cellStyle name="Total 2 2 2 2 16 4" xfId="61569" xr:uid="{00000000-0005-0000-0000-000022F00000}"/>
    <cellStyle name="Total 2 2 2 2 16 5" xfId="61570" xr:uid="{00000000-0005-0000-0000-000023F00000}"/>
    <cellStyle name="Total 2 2 2 2 17" xfId="61571" xr:uid="{00000000-0005-0000-0000-000024F00000}"/>
    <cellStyle name="Total 2 2 2 2 17 2" xfId="61572" xr:uid="{00000000-0005-0000-0000-000025F00000}"/>
    <cellStyle name="Total 2 2 2 2 17 3" xfId="61573" xr:uid="{00000000-0005-0000-0000-000026F00000}"/>
    <cellStyle name="Total 2 2 2 2 17 4" xfId="61574" xr:uid="{00000000-0005-0000-0000-000027F00000}"/>
    <cellStyle name="Total 2 2 2 2 17 5" xfId="61575" xr:uid="{00000000-0005-0000-0000-000028F00000}"/>
    <cellStyle name="Total 2 2 2 2 18" xfId="61576" xr:uid="{00000000-0005-0000-0000-000029F00000}"/>
    <cellStyle name="Total 2 2 2 2 19" xfId="61577" xr:uid="{00000000-0005-0000-0000-00002AF00000}"/>
    <cellStyle name="Total 2 2 2 2 2" xfId="2174" xr:uid="{00000000-0005-0000-0000-00002BF00000}"/>
    <cellStyle name="Total 2 2 2 2 2 2" xfId="2175" xr:uid="{00000000-0005-0000-0000-00002CF00000}"/>
    <cellStyle name="Total 2 2 2 2 2 2 2" xfId="61578" xr:uid="{00000000-0005-0000-0000-00002DF00000}"/>
    <cellStyle name="Total 2 2 2 2 2 2 2 2" xfId="61579" xr:uid="{00000000-0005-0000-0000-00002EF00000}"/>
    <cellStyle name="Total 2 2 2 2 2 2 2 3" xfId="61580" xr:uid="{00000000-0005-0000-0000-00002FF00000}"/>
    <cellStyle name="Total 2 2 2 2 2 2 2 4" xfId="61581" xr:uid="{00000000-0005-0000-0000-000030F00000}"/>
    <cellStyle name="Total 2 2 2 2 2 2 2 5" xfId="61582" xr:uid="{00000000-0005-0000-0000-000031F00000}"/>
    <cellStyle name="Total 2 2 2 2 2 2 3" xfId="61583" xr:uid="{00000000-0005-0000-0000-000032F00000}"/>
    <cellStyle name="Total 2 2 2 2 2 2 3 2" xfId="61584" xr:uid="{00000000-0005-0000-0000-000033F00000}"/>
    <cellStyle name="Total 2 2 2 2 2 2 3 3" xfId="61585" xr:uid="{00000000-0005-0000-0000-000034F00000}"/>
    <cellStyle name="Total 2 2 2 2 2 2 3 4" xfId="61586" xr:uid="{00000000-0005-0000-0000-000035F00000}"/>
    <cellStyle name="Total 2 2 2 2 2 2 3 5" xfId="61587" xr:uid="{00000000-0005-0000-0000-000036F00000}"/>
    <cellStyle name="Total 2 2 2 2 2 2 4" xfId="61588" xr:uid="{00000000-0005-0000-0000-000037F00000}"/>
    <cellStyle name="Total 2 2 2 2 2 2 5" xfId="61589" xr:uid="{00000000-0005-0000-0000-000038F00000}"/>
    <cellStyle name="Total 2 2 2 2 2 2 6" xfId="61590" xr:uid="{00000000-0005-0000-0000-000039F00000}"/>
    <cellStyle name="Total 2 2 2 2 2 2 7" xfId="61591" xr:uid="{00000000-0005-0000-0000-00003AF00000}"/>
    <cellStyle name="Total 2 2 2 2 2 3" xfId="61592" xr:uid="{00000000-0005-0000-0000-00003BF00000}"/>
    <cellStyle name="Total 2 2 2 2 2 3 2" xfId="61593" xr:uid="{00000000-0005-0000-0000-00003CF00000}"/>
    <cellStyle name="Total 2 2 2 2 2 3 3" xfId="61594" xr:uid="{00000000-0005-0000-0000-00003DF00000}"/>
    <cellStyle name="Total 2 2 2 2 2 3 4" xfId="61595" xr:uid="{00000000-0005-0000-0000-00003EF00000}"/>
    <cellStyle name="Total 2 2 2 2 2 3 5" xfId="61596" xr:uid="{00000000-0005-0000-0000-00003FF00000}"/>
    <cellStyle name="Total 2 2 2 2 2 4" xfId="61597" xr:uid="{00000000-0005-0000-0000-000040F00000}"/>
    <cellStyle name="Total 2 2 2 2 2 4 2" xfId="61598" xr:uid="{00000000-0005-0000-0000-000041F00000}"/>
    <cellStyle name="Total 2 2 2 2 2 4 3" xfId="61599" xr:uid="{00000000-0005-0000-0000-000042F00000}"/>
    <cellStyle name="Total 2 2 2 2 2 4 4" xfId="61600" xr:uid="{00000000-0005-0000-0000-000043F00000}"/>
    <cellStyle name="Total 2 2 2 2 2 4 5" xfId="61601" xr:uid="{00000000-0005-0000-0000-000044F00000}"/>
    <cellStyle name="Total 2 2 2 2 2 5" xfId="61602" xr:uid="{00000000-0005-0000-0000-000045F00000}"/>
    <cellStyle name="Total 2 2 2 2 2 6" xfId="61603" xr:uid="{00000000-0005-0000-0000-000046F00000}"/>
    <cellStyle name="Total 2 2 2 2 2 7" xfId="61604" xr:uid="{00000000-0005-0000-0000-000047F00000}"/>
    <cellStyle name="Total 2 2 2 2 2 8" xfId="61605" xr:uid="{00000000-0005-0000-0000-000048F00000}"/>
    <cellStyle name="Total 2 2 2 2 20" xfId="61606" xr:uid="{00000000-0005-0000-0000-000049F00000}"/>
    <cellStyle name="Total 2 2 2 2 21" xfId="61607" xr:uid="{00000000-0005-0000-0000-00004AF00000}"/>
    <cellStyle name="Total 2 2 2 2 3" xfId="2176" xr:uid="{00000000-0005-0000-0000-00004BF00000}"/>
    <cellStyle name="Total 2 2 2 2 3 2" xfId="2177" xr:uid="{00000000-0005-0000-0000-00004CF00000}"/>
    <cellStyle name="Total 2 2 2 2 3 2 2" xfId="61608" xr:uid="{00000000-0005-0000-0000-00004DF00000}"/>
    <cellStyle name="Total 2 2 2 2 3 2 2 2" xfId="61609" xr:uid="{00000000-0005-0000-0000-00004EF00000}"/>
    <cellStyle name="Total 2 2 2 2 3 2 2 3" xfId="61610" xr:uid="{00000000-0005-0000-0000-00004FF00000}"/>
    <cellStyle name="Total 2 2 2 2 3 2 2 4" xfId="61611" xr:uid="{00000000-0005-0000-0000-000050F00000}"/>
    <cellStyle name="Total 2 2 2 2 3 2 2 5" xfId="61612" xr:uid="{00000000-0005-0000-0000-000051F00000}"/>
    <cellStyle name="Total 2 2 2 2 3 2 3" xfId="61613" xr:uid="{00000000-0005-0000-0000-000052F00000}"/>
    <cellStyle name="Total 2 2 2 2 3 2 3 2" xfId="61614" xr:uid="{00000000-0005-0000-0000-000053F00000}"/>
    <cellStyle name="Total 2 2 2 2 3 2 3 3" xfId="61615" xr:uid="{00000000-0005-0000-0000-000054F00000}"/>
    <cellStyle name="Total 2 2 2 2 3 2 3 4" xfId="61616" xr:uid="{00000000-0005-0000-0000-000055F00000}"/>
    <cellStyle name="Total 2 2 2 2 3 2 3 5" xfId="61617" xr:uid="{00000000-0005-0000-0000-000056F00000}"/>
    <cellStyle name="Total 2 2 2 2 3 2 4" xfId="61618" xr:uid="{00000000-0005-0000-0000-000057F00000}"/>
    <cellStyle name="Total 2 2 2 2 3 2 5" xfId="61619" xr:uid="{00000000-0005-0000-0000-000058F00000}"/>
    <cellStyle name="Total 2 2 2 2 3 2 6" xfId="61620" xr:uid="{00000000-0005-0000-0000-000059F00000}"/>
    <cellStyle name="Total 2 2 2 2 3 2 7" xfId="61621" xr:uid="{00000000-0005-0000-0000-00005AF00000}"/>
    <cellStyle name="Total 2 2 2 2 3 3" xfId="61622" xr:uid="{00000000-0005-0000-0000-00005BF00000}"/>
    <cellStyle name="Total 2 2 2 2 3 3 2" xfId="61623" xr:uid="{00000000-0005-0000-0000-00005CF00000}"/>
    <cellStyle name="Total 2 2 2 2 3 3 3" xfId="61624" xr:uid="{00000000-0005-0000-0000-00005DF00000}"/>
    <cellStyle name="Total 2 2 2 2 3 3 4" xfId="61625" xr:uid="{00000000-0005-0000-0000-00005EF00000}"/>
    <cellStyle name="Total 2 2 2 2 3 3 5" xfId="61626" xr:uid="{00000000-0005-0000-0000-00005FF00000}"/>
    <cellStyle name="Total 2 2 2 2 3 4" xfId="61627" xr:uid="{00000000-0005-0000-0000-000060F00000}"/>
    <cellStyle name="Total 2 2 2 2 3 4 2" xfId="61628" xr:uid="{00000000-0005-0000-0000-000061F00000}"/>
    <cellStyle name="Total 2 2 2 2 3 4 3" xfId="61629" xr:uid="{00000000-0005-0000-0000-000062F00000}"/>
    <cellStyle name="Total 2 2 2 2 3 4 4" xfId="61630" xr:uid="{00000000-0005-0000-0000-000063F00000}"/>
    <cellStyle name="Total 2 2 2 2 3 4 5" xfId="61631" xr:uid="{00000000-0005-0000-0000-000064F00000}"/>
    <cellStyle name="Total 2 2 2 2 3 5" xfId="61632" xr:uid="{00000000-0005-0000-0000-000065F00000}"/>
    <cellStyle name="Total 2 2 2 2 3 6" xfId="61633" xr:uid="{00000000-0005-0000-0000-000066F00000}"/>
    <cellStyle name="Total 2 2 2 2 3 7" xfId="61634" xr:uid="{00000000-0005-0000-0000-000067F00000}"/>
    <cellStyle name="Total 2 2 2 2 3 8" xfId="61635" xr:uid="{00000000-0005-0000-0000-000068F00000}"/>
    <cellStyle name="Total 2 2 2 2 4" xfId="2178" xr:uid="{00000000-0005-0000-0000-000069F00000}"/>
    <cellStyle name="Total 2 2 2 2 4 2" xfId="2179" xr:uid="{00000000-0005-0000-0000-00006AF00000}"/>
    <cellStyle name="Total 2 2 2 2 4 2 2" xfId="61636" xr:uid="{00000000-0005-0000-0000-00006BF00000}"/>
    <cellStyle name="Total 2 2 2 2 4 2 2 2" xfId="61637" xr:uid="{00000000-0005-0000-0000-00006CF00000}"/>
    <cellStyle name="Total 2 2 2 2 4 2 2 3" xfId="61638" xr:uid="{00000000-0005-0000-0000-00006DF00000}"/>
    <cellStyle name="Total 2 2 2 2 4 2 2 4" xfId="61639" xr:uid="{00000000-0005-0000-0000-00006EF00000}"/>
    <cellStyle name="Total 2 2 2 2 4 2 2 5" xfId="61640" xr:uid="{00000000-0005-0000-0000-00006FF00000}"/>
    <cellStyle name="Total 2 2 2 2 4 2 3" xfId="61641" xr:uid="{00000000-0005-0000-0000-000070F00000}"/>
    <cellStyle name="Total 2 2 2 2 4 2 3 2" xfId="61642" xr:uid="{00000000-0005-0000-0000-000071F00000}"/>
    <cellStyle name="Total 2 2 2 2 4 2 3 3" xfId="61643" xr:uid="{00000000-0005-0000-0000-000072F00000}"/>
    <cellStyle name="Total 2 2 2 2 4 2 3 4" xfId="61644" xr:uid="{00000000-0005-0000-0000-000073F00000}"/>
    <cellStyle name="Total 2 2 2 2 4 2 3 5" xfId="61645" xr:uid="{00000000-0005-0000-0000-000074F00000}"/>
    <cellStyle name="Total 2 2 2 2 4 2 4" xfId="61646" xr:uid="{00000000-0005-0000-0000-000075F00000}"/>
    <cellStyle name="Total 2 2 2 2 4 2 5" xfId="61647" xr:uid="{00000000-0005-0000-0000-000076F00000}"/>
    <cellStyle name="Total 2 2 2 2 4 2 6" xfId="61648" xr:uid="{00000000-0005-0000-0000-000077F00000}"/>
    <cellStyle name="Total 2 2 2 2 4 2 7" xfId="61649" xr:uid="{00000000-0005-0000-0000-000078F00000}"/>
    <cellStyle name="Total 2 2 2 2 4 3" xfId="61650" xr:uid="{00000000-0005-0000-0000-000079F00000}"/>
    <cellStyle name="Total 2 2 2 2 4 3 2" xfId="61651" xr:uid="{00000000-0005-0000-0000-00007AF00000}"/>
    <cellStyle name="Total 2 2 2 2 4 3 3" xfId="61652" xr:uid="{00000000-0005-0000-0000-00007BF00000}"/>
    <cellStyle name="Total 2 2 2 2 4 3 4" xfId="61653" xr:uid="{00000000-0005-0000-0000-00007CF00000}"/>
    <cellStyle name="Total 2 2 2 2 4 3 5" xfId="61654" xr:uid="{00000000-0005-0000-0000-00007DF00000}"/>
    <cellStyle name="Total 2 2 2 2 4 4" xfId="61655" xr:uid="{00000000-0005-0000-0000-00007EF00000}"/>
    <cellStyle name="Total 2 2 2 2 4 4 2" xfId="61656" xr:uid="{00000000-0005-0000-0000-00007FF00000}"/>
    <cellStyle name="Total 2 2 2 2 4 4 3" xfId="61657" xr:uid="{00000000-0005-0000-0000-000080F00000}"/>
    <cellStyle name="Total 2 2 2 2 4 4 4" xfId="61658" xr:uid="{00000000-0005-0000-0000-000081F00000}"/>
    <cellStyle name="Total 2 2 2 2 4 4 5" xfId="61659" xr:uid="{00000000-0005-0000-0000-000082F00000}"/>
    <cellStyle name="Total 2 2 2 2 4 5" xfId="61660" xr:uid="{00000000-0005-0000-0000-000083F00000}"/>
    <cellStyle name="Total 2 2 2 2 4 6" xfId="61661" xr:uid="{00000000-0005-0000-0000-000084F00000}"/>
    <cellStyle name="Total 2 2 2 2 4 7" xfId="61662" xr:uid="{00000000-0005-0000-0000-000085F00000}"/>
    <cellStyle name="Total 2 2 2 2 4 8" xfId="61663" xr:uid="{00000000-0005-0000-0000-000086F00000}"/>
    <cellStyle name="Total 2 2 2 2 5" xfId="2180" xr:uid="{00000000-0005-0000-0000-000087F00000}"/>
    <cellStyle name="Total 2 2 2 2 5 2" xfId="61664" xr:uid="{00000000-0005-0000-0000-000088F00000}"/>
    <cellStyle name="Total 2 2 2 2 5 2 2" xfId="61665" xr:uid="{00000000-0005-0000-0000-000089F00000}"/>
    <cellStyle name="Total 2 2 2 2 5 2 2 2" xfId="61666" xr:uid="{00000000-0005-0000-0000-00008AF00000}"/>
    <cellStyle name="Total 2 2 2 2 5 2 2 3" xfId="61667" xr:uid="{00000000-0005-0000-0000-00008BF00000}"/>
    <cellStyle name="Total 2 2 2 2 5 2 2 4" xfId="61668" xr:uid="{00000000-0005-0000-0000-00008CF00000}"/>
    <cellStyle name="Total 2 2 2 2 5 2 2 5" xfId="61669" xr:uid="{00000000-0005-0000-0000-00008DF00000}"/>
    <cellStyle name="Total 2 2 2 2 5 2 3" xfId="61670" xr:uid="{00000000-0005-0000-0000-00008EF00000}"/>
    <cellStyle name="Total 2 2 2 2 5 2 3 2" xfId="61671" xr:uid="{00000000-0005-0000-0000-00008FF00000}"/>
    <cellStyle name="Total 2 2 2 2 5 2 3 3" xfId="61672" xr:uid="{00000000-0005-0000-0000-000090F00000}"/>
    <cellStyle name="Total 2 2 2 2 5 2 3 4" xfId="61673" xr:uid="{00000000-0005-0000-0000-000091F00000}"/>
    <cellStyle name="Total 2 2 2 2 5 2 3 5" xfId="61674" xr:uid="{00000000-0005-0000-0000-000092F00000}"/>
    <cellStyle name="Total 2 2 2 2 5 2 4" xfId="61675" xr:uid="{00000000-0005-0000-0000-000093F00000}"/>
    <cellStyle name="Total 2 2 2 2 5 2 5" xfId="61676" xr:uid="{00000000-0005-0000-0000-000094F00000}"/>
    <cellStyle name="Total 2 2 2 2 5 2 6" xfId="61677" xr:uid="{00000000-0005-0000-0000-000095F00000}"/>
    <cellStyle name="Total 2 2 2 2 5 2 7" xfId="61678" xr:uid="{00000000-0005-0000-0000-000096F00000}"/>
    <cellStyle name="Total 2 2 2 2 5 3" xfId="61679" xr:uid="{00000000-0005-0000-0000-000097F00000}"/>
    <cellStyle name="Total 2 2 2 2 5 3 2" xfId="61680" xr:uid="{00000000-0005-0000-0000-000098F00000}"/>
    <cellStyle name="Total 2 2 2 2 5 3 3" xfId="61681" xr:uid="{00000000-0005-0000-0000-000099F00000}"/>
    <cellStyle name="Total 2 2 2 2 5 3 4" xfId="61682" xr:uid="{00000000-0005-0000-0000-00009AF00000}"/>
    <cellStyle name="Total 2 2 2 2 5 3 5" xfId="61683" xr:uid="{00000000-0005-0000-0000-00009BF00000}"/>
    <cellStyle name="Total 2 2 2 2 5 4" xfId="61684" xr:uid="{00000000-0005-0000-0000-00009CF00000}"/>
    <cellStyle name="Total 2 2 2 2 5 4 2" xfId="61685" xr:uid="{00000000-0005-0000-0000-00009DF00000}"/>
    <cellStyle name="Total 2 2 2 2 5 4 3" xfId="61686" xr:uid="{00000000-0005-0000-0000-00009EF00000}"/>
    <cellStyle name="Total 2 2 2 2 5 4 4" xfId="61687" xr:uid="{00000000-0005-0000-0000-00009FF00000}"/>
    <cellStyle name="Total 2 2 2 2 5 4 5" xfId="61688" xr:uid="{00000000-0005-0000-0000-0000A0F00000}"/>
    <cellStyle name="Total 2 2 2 2 5 5" xfId="61689" xr:uid="{00000000-0005-0000-0000-0000A1F00000}"/>
    <cellStyle name="Total 2 2 2 2 5 6" xfId="61690" xr:uid="{00000000-0005-0000-0000-0000A2F00000}"/>
    <cellStyle name="Total 2 2 2 2 5 7" xfId="61691" xr:uid="{00000000-0005-0000-0000-0000A3F00000}"/>
    <cellStyle name="Total 2 2 2 2 5 8" xfId="61692" xr:uid="{00000000-0005-0000-0000-0000A4F00000}"/>
    <cellStyle name="Total 2 2 2 2 6" xfId="61693" xr:uid="{00000000-0005-0000-0000-0000A5F00000}"/>
    <cellStyle name="Total 2 2 2 2 6 2" xfId="61694" xr:uid="{00000000-0005-0000-0000-0000A6F00000}"/>
    <cellStyle name="Total 2 2 2 2 6 2 2" xfId="61695" xr:uid="{00000000-0005-0000-0000-0000A7F00000}"/>
    <cellStyle name="Total 2 2 2 2 6 2 2 2" xfId="61696" xr:uid="{00000000-0005-0000-0000-0000A8F00000}"/>
    <cellStyle name="Total 2 2 2 2 6 2 2 3" xfId="61697" xr:uid="{00000000-0005-0000-0000-0000A9F00000}"/>
    <cellStyle name="Total 2 2 2 2 6 2 2 4" xfId="61698" xr:uid="{00000000-0005-0000-0000-0000AAF00000}"/>
    <cellStyle name="Total 2 2 2 2 6 2 2 5" xfId="61699" xr:uid="{00000000-0005-0000-0000-0000ABF00000}"/>
    <cellStyle name="Total 2 2 2 2 6 2 3" xfId="61700" xr:uid="{00000000-0005-0000-0000-0000ACF00000}"/>
    <cellStyle name="Total 2 2 2 2 6 2 3 2" xfId="61701" xr:uid="{00000000-0005-0000-0000-0000ADF00000}"/>
    <cellStyle name="Total 2 2 2 2 6 2 3 3" xfId="61702" xr:uid="{00000000-0005-0000-0000-0000AEF00000}"/>
    <cellStyle name="Total 2 2 2 2 6 2 3 4" xfId="61703" xr:uid="{00000000-0005-0000-0000-0000AFF00000}"/>
    <cellStyle name="Total 2 2 2 2 6 2 3 5" xfId="61704" xr:uid="{00000000-0005-0000-0000-0000B0F00000}"/>
    <cellStyle name="Total 2 2 2 2 6 2 4" xfId="61705" xr:uid="{00000000-0005-0000-0000-0000B1F00000}"/>
    <cellStyle name="Total 2 2 2 2 6 2 5" xfId="61706" xr:uid="{00000000-0005-0000-0000-0000B2F00000}"/>
    <cellStyle name="Total 2 2 2 2 6 2 6" xfId="61707" xr:uid="{00000000-0005-0000-0000-0000B3F00000}"/>
    <cellStyle name="Total 2 2 2 2 6 2 7" xfId="61708" xr:uid="{00000000-0005-0000-0000-0000B4F00000}"/>
    <cellStyle name="Total 2 2 2 2 6 3" xfId="61709" xr:uid="{00000000-0005-0000-0000-0000B5F00000}"/>
    <cellStyle name="Total 2 2 2 2 6 3 2" xfId="61710" xr:uid="{00000000-0005-0000-0000-0000B6F00000}"/>
    <cellStyle name="Total 2 2 2 2 6 3 3" xfId="61711" xr:uid="{00000000-0005-0000-0000-0000B7F00000}"/>
    <cellStyle name="Total 2 2 2 2 6 3 4" xfId="61712" xr:uid="{00000000-0005-0000-0000-0000B8F00000}"/>
    <cellStyle name="Total 2 2 2 2 6 3 5" xfId="61713" xr:uid="{00000000-0005-0000-0000-0000B9F00000}"/>
    <cellStyle name="Total 2 2 2 2 6 4" xfId="61714" xr:uid="{00000000-0005-0000-0000-0000BAF00000}"/>
    <cellStyle name="Total 2 2 2 2 6 4 2" xfId="61715" xr:uid="{00000000-0005-0000-0000-0000BBF00000}"/>
    <cellStyle name="Total 2 2 2 2 6 4 3" xfId="61716" xr:uid="{00000000-0005-0000-0000-0000BCF00000}"/>
    <cellStyle name="Total 2 2 2 2 6 4 4" xfId="61717" xr:uid="{00000000-0005-0000-0000-0000BDF00000}"/>
    <cellStyle name="Total 2 2 2 2 6 4 5" xfId="61718" xr:uid="{00000000-0005-0000-0000-0000BEF00000}"/>
    <cellStyle name="Total 2 2 2 2 6 5" xfId="61719" xr:uid="{00000000-0005-0000-0000-0000BFF00000}"/>
    <cellStyle name="Total 2 2 2 2 6 6" xfId="61720" xr:uid="{00000000-0005-0000-0000-0000C0F00000}"/>
    <cellStyle name="Total 2 2 2 2 6 7" xfId="61721" xr:uid="{00000000-0005-0000-0000-0000C1F00000}"/>
    <cellStyle name="Total 2 2 2 2 6 8" xfId="61722" xr:uid="{00000000-0005-0000-0000-0000C2F00000}"/>
    <cellStyle name="Total 2 2 2 2 7" xfId="61723" xr:uid="{00000000-0005-0000-0000-0000C3F00000}"/>
    <cellStyle name="Total 2 2 2 2 7 2" xfId="61724" xr:uid="{00000000-0005-0000-0000-0000C4F00000}"/>
    <cellStyle name="Total 2 2 2 2 7 2 2" xfId="61725" xr:uid="{00000000-0005-0000-0000-0000C5F00000}"/>
    <cellStyle name="Total 2 2 2 2 7 2 2 2" xfId="61726" xr:uid="{00000000-0005-0000-0000-0000C6F00000}"/>
    <cellStyle name="Total 2 2 2 2 7 2 2 3" xfId="61727" xr:uid="{00000000-0005-0000-0000-0000C7F00000}"/>
    <cellStyle name="Total 2 2 2 2 7 2 2 4" xfId="61728" xr:uid="{00000000-0005-0000-0000-0000C8F00000}"/>
    <cellStyle name="Total 2 2 2 2 7 2 2 5" xfId="61729" xr:uid="{00000000-0005-0000-0000-0000C9F00000}"/>
    <cellStyle name="Total 2 2 2 2 7 2 3" xfId="61730" xr:uid="{00000000-0005-0000-0000-0000CAF00000}"/>
    <cellStyle name="Total 2 2 2 2 7 2 3 2" xfId="61731" xr:uid="{00000000-0005-0000-0000-0000CBF00000}"/>
    <cellStyle name="Total 2 2 2 2 7 2 3 3" xfId="61732" xr:uid="{00000000-0005-0000-0000-0000CCF00000}"/>
    <cellStyle name="Total 2 2 2 2 7 2 3 4" xfId="61733" xr:uid="{00000000-0005-0000-0000-0000CDF00000}"/>
    <cellStyle name="Total 2 2 2 2 7 2 3 5" xfId="61734" xr:uid="{00000000-0005-0000-0000-0000CEF00000}"/>
    <cellStyle name="Total 2 2 2 2 7 2 4" xfId="61735" xr:uid="{00000000-0005-0000-0000-0000CFF00000}"/>
    <cellStyle name="Total 2 2 2 2 7 2 5" xfId="61736" xr:uid="{00000000-0005-0000-0000-0000D0F00000}"/>
    <cellStyle name="Total 2 2 2 2 7 2 6" xfId="61737" xr:uid="{00000000-0005-0000-0000-0000D1F00000}"/>
    <cellStyle name="Total 2 2 2 2 7 2 7" xfId="61738" xr:uid="{00000000-0005-0000-0000-0000D2F00000}"/>
    <cellStyle name="Total 2 2 2 2 7 3" xfId="61739" xr:uid="{00000000-0005-0000-0000-0000D3F00000}"/>
    <cellStyle name="Total 2 2 2 2 7 3 2" xfId="61740" xr:uid="{00000000-0005-0000-0000-0000D4F00000}"/>
    <cellStyle name="Total 2 2 2 2 7 3 3" xfId="61741" xr:uid="{00000000-0005-0000-0000-0000D5F00000}"/>
    <cellStyle name="Total 2 2 2 2 7 3 4" xfId="61742" xr:uid="{00000000-0005-0000-0000-0000D6F00000}"/>
    <cellStyle name="Total 2 2 2 2 7 3 5" xfId="61743" xr:uid="{00000000-0005-0000-0000-0000D7F00000}"/>
    <cellStyle name="Total 2 2 2 2 7 4" xfId="61744" xr:uid="{00000000-0005-0000-0000-0000D8F00000}"/>
    <cellStyle name="Total 2 2 2 2 7 4 2" xfId="61745" xr:uid="{00000000-0005-0000-0000-0000D9F00000}"/>
    <cellStyle name="Total 2 2 2 2 7 4 3" xfId="61746" xr:uid="{00000000-0005-0000-0000-0000DAF00000}"/>
    <cellStyle name="Total 2 2 2 2 7 4 4" xfId="61747" xr:uid="{00000000-0005-0000-0000-0000DBF00000}"/>
    <cellStyle name="Total 2 2 2 2 7 4 5" xfId="61748" xr:uid="{00000000-0005-0000-0000-0000DCF00000}"/>
    <cellStyle name="Total 2 2 2 2 7 5" xfId="61749" xr:uid="{00000000-0005-0000-0000-0000DDF00000}"/>
    <cellStyle name="Total 2 2 2 2 7 6" xfId="61750" xr:uid="{00000000-0005-0000-0000-0000DEF00000}"/>
    <cellStyle name="Total 2 2 2 2 7 7" xfId="61751" xr:uid="{00000000-0005-0000-0000-0000DFF00000}"/>
    <cellStyle name="Total 2 2 2 2 7 8" xfId="61752" xr:uid="{00000000-0005-0000-0000-0000E0F00000}"/>
    <cellStyle name="Total 2 2 2 2 8" xfId="61753" xr:uid="{00000000-0005-0000-0000-0000E1F00000}"/>
    <cellStyle name="Total 2 2 2 2 8 2" xfId="61754" xr:uid="{00000000-0005-0000-0000-0000E2F00000}"/>
    <cellStyle name="Total 2 2 2 2 8 2 2" xfId="61755" xr:uid="{00000000-0005-0000-0000-0000E3F00000}"/>
    <cellStyle name="Total 2 2 2 2 8 2 2 2" xfId="61756" xr:uid="{00000000-0005-0000-0000-0000E4F00000}"/>
    <cellStyle name="Total 2 2 2 2 8 2 2 3" xfId="61757" xr:uid="{00000000-0005-0000-0000-0000E5F00000}"/>
    <cellStyle name="Total 2 2 2 2 8 2 2 4" xfId="61758" xr:uid="{00000000-0005-0000-0000-0000E6F00000}"/>
    <cellStyle name="Total 2 2 2 2 8 2 2 5" xfId="61759" xr:uid="{00000000-0005-0000-0000-0000E7F00000}"/>
    <cellStyle name="Total 2 2 2 2 8 2 3" xfId="61760" xr:uid="{00000000-0005-0000-0000-0000E8F00000}"/>
    <cellStyle name="Total 2 2 2 2 8 2 3 2" xfId="61761" xr:uid="{00000000-0005-0000-0000-0000E9F00000}"/>
    <cellStyle name="Total 2 2 2 2 8 2 3 3" xfId="61762" xr:uid="{00000000-0005-0000-0000-0000EAF00000}"/>
    <cellStyle name="Total 2 2 2 2 8 2 3 4" xfId="61763" xr:uid="{00000000-0005-0000-0000-0000EBF00000}"/>
    <cellStyle name="Total 2 2 2 2 8 2 3 5" xfId="61764" xr:uid="{00000000-0005-0000-0000-0000ECF00000}"/>
    <cellStyle name="Total 2 2 2 2 8 2 4" xfId="61765" xr:uid="{00000000-0005-0000-0000-0000EDF00000}"/>
    <cellStyle name="Total 2 2 2 2 8 2 5" xfId="61766" xr:uid="{00000000-0005-0000-0000-0000EEF00000}"/>
    <cellStyle name="Total 2 2 2 2 8 2 6" xfId="61767" xr:uid="{00000000-0005-0000-0000-0000EFF00000}"/>
    <cellStyle name="Total 2 2 2 2 8 2 7" xfId="61768" xr:uid="{00000000-0005-0000-0000-0000F0F00000}"/>
    <cellStyle name="Total 2 2 2 2 8 3" xfId="61769" xr:uid="{00000000-0005-0000-0000-0000F1F00000}"/>
    <cellStyle name="Total 2 2 2 2 8 3 2" xfId="61770" xr:uid="{00000000-0005-0000-0000-0000F2F00000}"/>
    <cellStyle name="Total 2 2 2 2 8 3 3" xfId="61771" xr:uid="{00000000-0005-0000-0000-0000F3F00000}"/>
    <cellStyle name="Total 2 2 2 2 8 3 4" xfId="61772" xr:uid="{00000000-0005-0000-0000-0000F4F00000}"/>
    <cellStyle name="Total 2 2 2 2 8 3 5" xfId="61773" xr:uid="{00000000-0005-0000-0000-0000F5F00000}"/>
    <cellStyle name="Total 2 2 2 2 8 4" xfId="61774" xr:uid="{00000000-0005-0000-0000-0000F6F00000}"/>
    <cellStyle name="Total 2 2 2 2 8 4 2" xfId="61775" xr:uid="{00000000-0005-0000-0000-0000F7F00000}"/>
    <cellStyle name="Total 2 2 2 2 8 4 3" xfId="61776" xr:uid="{00000000-0005-0000-0000-0000F8F00000}"/>
    <cellStyle name="Total 2 2 2 2 8 4 4" xfId="61777" xr:uid="{00000000-0005-0000-0000-0000F9F00000}"/>
    <cellStyle name="Total 2 2 2 2 8 4 5" xfId="61778" xr:uid="{00000000-0005-0000-0000-0000FAF00000}"/>
    <cellStyle name="Total 2 2 2 2 8 5" xfId="61779" xr:uid="{00000000-0005-0000-0000-0000FBF00000}"/>
    <cellStyle name="Total 2 2 2 2 8 6" xfId="61780" xr:uid="{00000000-0005-0000-0000-0000FCF00000}"/>
    <cellStyle name="Total 2 2 2 2 8 7" xfId="61781" xr:uid="{00000000-0005-0000-0000-0000FDF00000}"/>
    <cellStyle name="Total 2 2 2 2 8 8" xfId="61782" xr:uid="{00000000-0005-0000-0000-0000FEF00000}"/>
    <cellStyle name="Total 2 2 2 2 9" xfId="61783" xr:uid="{00000000-0005-0000-0000-0000FFF00000}"/>
    <cellStyle name="Total 2 2 2 2 9 2" xfId="61784" xr:uid="{00000000-0005-0000-0000-000000F10000}"/>
    <cellStyle name="Total 2 2 2 2 9 2 2" xfId="61785" xr:uid="{00000000-0005-0000-0000-000001F10000}"/>
    <cellStyle name="Total 2 2 2 2 9 2 2 2" xfId="61786" xr:uid="{00000000-0005-0000-0000-000002F10000}"/>
    <cellStyle name="Total 2 2 2 2 9 2 2 3" xfId="61787" xr:uid="{00000000-0005-0000-0000-000003F10000}"/>
    <cellStyle name="Total 2 2 2 2 9 2 2 4" xfId="61788" xr:uid="{00000000-0005-0000-0000-000004F10000}"/>
    <cellStyle name="Total 2 2 2 2 9 2 2 5" xfId="61789" xr:uid="{00000000-0005-0000-0000-000005F10000}"/>
    <cellStyle name="Total 2 2 2 2 9 2 3" xfId="61790" xr:uid="{00000000-0005-0000-0000-000006F10000}"/>
    <cellStyle name="Total 2 2 2 2 9 2 3 2" xfId="61791" xr:uid="{00000000-0005-0000-0000-000007F10000}"/>
    <cellStyle name="Total 2 2 2 2 9 2 3 3" xfId="61792" xr:uid="{00000000-0005-0000-0000-000008F10000}"/>
    <cellStyle name="Total 2 2 2 2 9 2 3 4" xfId="61793" xr:uid="{00000000-0005-0000-0000-000009F10000}"/>
    <cellStyle name="Total 2 2 2 2 9 2 3 5" xfId="61794" xr:uid="{00000000-0005-0000-0000-00000AF10000}"/>
    <cellStyle name="Total 2 2 2 2 9 2 4" xfId="61795" xr:uid="{00000000-0005-0000-0000-00000BF10000}"/>
    <cellStyle name="Total 2 2 2 2 9 2 5" xfId="61796" xr:uid="{00000000-0005-0000-0000-00000CF10000}"/>
    <cellStyle name="Total 2 2 2 2 9 2 6" xfId="61797" xr:uid="{00000000-0005-0000-0000-00000DF10000}"/>
    <cellStyle name="Total 2 2 2 2 9 2 7" xfId="61798" xr:uid="{00000000-0005-0000-0000-00000EF10000}"/>
    <cellStyle name="Total 2 2 2 2 9 3" xfId="61799" xr:uid="{00000000-0005-0000-0000-00000FF10000}"/>
    <cellStyle name="Total 2 2 2 2 9 3 2" xfId="61800" xr:uid="{00000000-0005-0000-0000-000010F10000}"/>
    <cellStyle name="Total 2 2 2 2 9 3 3" xfId="61801" xr:uid="{00000000-0005-0000-0000-000011F10000}"/>
    <cellStyle name="Total 2 2 2 2 9 3 4" xfId="61802" xr:uid="{00000000-0005-0000-0000-000012F10000}"/>
    <cellStyle name="Total 2 2 2 2 9 3 5" xfId="61803" xr:uid="{00000000-0005-0000-0000-000013F10000}"/>
    <cellStyle name="Total 2 2 2 2 9 4" xfId="61804" xr:uid="{00000000-0005-0000-0000-000014F10000}"/>
    <cellStyle name="Total 2 2 2 2 9 4 2" xfId="61805" xr:uid="{00000000-0005-0000-0000-000015F10000}"/>
    <cellStyle name="Total 2 2 2 2 9 4 3" xfId="61806" xr:uid="{00000000-0005-0000-0000-000016F10000}"/>
    <cellStyle name="Total 2 2 2 2 9 4 4" xfId="61807" xr:uid="{00000000-0005-0000-0000-000017F10000}"/>
    <cellStyle name="Total 2 2 2 2 9 4 5" xfId="61808" xr:uid="{00000000-0005-0000-0000-000018F10000}"/>
    <cellStyle name="Total 2 2 2 2 9 5" xfId="61809" xr:uid="{00000000-0005-0000-0000-000019F10000}"/>
    <cellStyle name="Total 2 2 2 2 9 6" xfId="61810" xr:uid="{00000000-0005-0000-0000-00001AF10000}"/>
    <cellStyle name="Total 2 2 2 2 9 7" xfId="61811" xr:uid="{00000000-0005-0000-0000-00001BF10000}"/>
    <cellStyle name="Total 2 2 2 2 9 8" xfId="61812" xr:uid="{00000000-0005-0000-0000-00001CF10000}"/>
    <cellStyle name="Total 2 2 2 3" xfId="2181" xr:uid="{00000000-0005-0000-0000-00001DF10000}"/>
    <cellStyle name="Total 2 2 2 3 2" xfId="2182" xr:uid="{00000000-0005-0000-0000-00001EF10000}"/>
    <cellStyle name="Total 2 2 2 3 2 2" xfId="61813" xr:uid="{00000000-0005-0000-0000-00001FF10000}"/>
    <cellStyle name="Total 2 2 2 3 3" xfId="61814" xr:uid="{00000000-0005-0000-0000-000020F10000}"/>
    <cellStyle name="Total 2 2 2 3 4" xfId="61815" xr:uid="{00000000-0005-0000-0000-000021F10000}"/>
    <cellStyle name="Total 2 2 2 3 5" xfId="61816" xr:uid="{00000000-0005-0000-0000-000022F10000}"/>
    <cellStyle name="Total 2 2 2 4" xfId="2183" xr:uid="{00000000-0005-0000-0000-000023F10000}"/>
    <cellStyle name="Total 2 2 2 4 2" xfId="2184" xr:uid="{00000000-0005-0000-0000-000024F10000}"/>
    <cellStyle name="Total 2 2 2 4 2 2" xfId="61817" xr:uid="{00000000-0005-0000-0000-000025F10000}"/>
    <cellStyle name="Total 2 2 2 4 3" xfId="61818" xr:uid="{00000000-0005-0000-0000-000026F10000}"/>
    <cellStyle name="Total 2 2 2 4 4" xfId="61819" xr:uid="{00000000-0005-0000-0000-000027F10000}"/>
    <cellStyle name="Total 2 2 2 4 5" xfId="61820" xr:uid="{00000000-0005-0000-0000-000028F10000}"/>
    <cellStyle name="Total 2 2 2 5" xfId="2185" xr:uid="{00000000-0005-0000-0000-000029F10000}"/>
    <cellStyle name="Total 2 2 2 5 2" xfId="61821" xr:uid="{00000000-0005-0000-0000-00002AF10000}"/>
    <cellStyle name="Total 2 2 2 6" xfId="61822" xr:uid="{00000000-0005-0000-0000-00002BF10000}"/>
    <cellStyle name="Total 2 2 2 7" xfId="61823" xr:uid="{00000000-0005-0000-0000-00002CF10000}"/>
    <cellStyle name="Total 2 2 2_T-straight with PEDs adjustor" xfId="61824" xr:uid="{00000000-0005-0000-0000-00002DF10000}"/>
    <cellStyle name="Total 2 2 3" xfId="2186" xr:uid="{00000000-0005-0000-0000-00002EF10000}"/>
    <cellStyle name="Total 2 2 3 10" xfId="61825" xr:uid="{00000000-0005-0000-0000-00002FF10000}"/>
    <cellStyle name="Total 2 2 3 10 2" xfId="61826" xr:uid="{00000000-0005-0000-0000-000030F10000}"/>
    <cellStyle name="Total 2 2 3 10 2 2" xfId="61827" xr:uid="{00000000-0005-0000-0000-000031F10000}"/>
    <cellStyle name="Total 2 2 3 10 2 2 2" xfId="61828" xr:uid="{00000000-0005-0000-0000-000032F10000}"/>
    <cellStyle name="Total 2 2 3 10 2 2 3" xfId="61829" xr:uid="{00000000-0005-0000-0000-000033F10000}"/>
    <cellStyle name="Total 2 2 3 10 2 2 4" xfId="61830" xr:uid="{00000000-0005-0000-0000-000034F10000}"/>
    <cellStyle name="Total 2 2 3 10 2 2 5" xfId="61831" xr:uid="{00000000-0005-0000-0000-000035F10000}"/>
    <cellStyle name="Total 2 2 3 10 2 3" xfId="61832" xr:uid="{00000000-0005-0000-0000-000036F10000}"/>
    <cellStyle name="Total 2 2 3 10 2 3 2" xfId="61833" xr:uid="{00000000-0005-0000-0000-000037F10000}"/>
    <cellStyle name="Total 2 2 3 10 2 3 3" xfId="61834" xr:uid="{00000000-0005-0000-0000-000038F10000}"/>
    <cellStyle name="Total 2 2 3 10 2 3 4" xfId="61835" xr:uid="{00000000-0005-0000-0000-000039F10000}"/>
    <cellStyle name="Total 2 2 3 10 2 3 5" xfId="61836" xr:uid="{00000000-0005-0000-0000-00003AF10000}"/>
    <cellStyle name="Total 2 2 3 10 2 4" xfId="61837" xr:uid="{00000000-0005-0000-0000-00003BF10000}"/>
    <cellStyle name="Total 2 2 3 10 2 5" xfId="61838" xr:uid="{00000000-0005-0000-0000-00003CF10000}"/>
    <cellStyle name="Total 2 2 3 10 2 6" xfId="61839" xr:uid="{00000000-0005-0000-0000-00003DF10000}"/>
    <cellStyle name="Total 2 2 3 10 2 7" xfId="61840" xr:uid="{00000000-0005-0000-0000-00003EF10000}"/>
    <cellStyle name="Total 2 2 3 10 3" xfId="61841" xr:uid="{00000000-0005-0000-0000-00003FF10000}"/>
    <cellStyle name="Total 2 2 3 10 3 2" xfId="61842" xr:uid="{00000000-0005-0000-0000-000040F10000}"/>
    <cellStyle name="Total 2 2 3 10 3 3" xfId="61843" xr:uid="{00000000-0005-0000-0000-000041F10000}"/>
    <cellStyle name="Total 2 2 3 10 3 4" xfId="61844" xr:uid="{00000000-0005-0000-0000-000042F10000}"/>
    <cellStyle name="Total 2 2 3 10 3 5" xfId="61845" xr:uid="{00000000-0005-0000-0000-000043F10000}"/>
    <cellStyle name="Total 2 2 3 10 4" xfId="61846" xr:uid="{00000000-0005-0000-0000-000044F10000}"/>
    <cellStyle name="Total 2 2 3 10 4 2" xfId="61847" xr:uid="{00000000-0005-0000-0000-000045F10000}"/>
    <cellStyle name="Total 2 2 3 10 4 3" xfId="61848" xr:uid="{00000000-0005-0000-0000-000046F10000}"/>
    <cellStyle name="Total 2 2 3 10 4 4" xfId="61849" xr:uid="{00000000-0005-0000-0000-000047F10000}"/>
    <cellStyle name="Total 2 2 3 10 4 5" xfId="61850" xr:uid="{00000000-0005-0000-0000-000048F10000}"/>
    <cellStyle name="Total 2 2 3 10 5" xfId="61851" xr:uid="{00000000-0005-0000-0000-000049F10000}"/>
    <cellStyle name="Total 2 2 3 10 6" xfId="61852" xr:uid="{00000000-0005-0000-0000-00004AF10000}"/>
    <cellStyle name="Total 2 2 3 10 7" xfId="61853" xr:uid="{00000000-0005-0000-0000-00004BF10000}"/>
    <cellStyle name="Total 2 2 3 10 8" xfId="61854" xr:uid="{00000000-0005-0000-0000-00004CF10000}"/>
    <cellStyle name="Total 2 2 3 11" xfId="61855" xr:uid="{00000000-0005-0000-0000-00004DF10000}"/>
    <cellStyle name="Total 2 2 3 11 2" xfId="61856" xr:uid="{00000000-0005-0000-0000-00004EF10000}"/>
    <cellStyle name="Total 2 2 3 11 2 2" xfId="61857" xr:uid="{00000000-0005-0000-0000-00004FF10000}"/>
    <cellStyle name="Total 2 2 3 11 2 2 2" xfId="61858" xr:uid="{00000000-0005-0000-0000-000050F10000}"/>
    <cellStyle name="Total 2 2 3 11 2 2 3" xfId="61859" xr:uid="{00000000-0005-0000-0000-000051F10000}"/>
    <cellStyle name="Total 2 2 3 11 2 2 4" xfId="61860" xr:uid="{00000000-0005-0000-0000-000052F10000}"/>
    <cellStyle name="Total 2 2 3 11 2 2 5" xfId="61861" xr:uid="{00000000-0005-0000-0000-000053F10000}"/>
    <cellStyle name="Total 2 2 3 11 2 3" xfId="61862" xr:uid="{00000000-0005-0000-0000-000054F10000}"/>
    <cellStyle name="Total 2 2 3 11 2 3 2" xfId="61863" xr:uid="{00000000-0005-0000-0000-000055F10000}"/>
    <cellStyle name="Total 2 2 3 11 2 3 3" xfId="61864" xr:uid="{00000000-0005-0000-0000-000056F10000}"/>
    <cellStyle name="Total 2 2 3 11 2 3 4" xfId="61865" xr:uid="{00000000-0005-0000-0000-000057F10000}"/>
    <cellStyle name="Total 2 2 3 11 2 3 5" xfId="61866" xr:uid="{00000000-0005-0000-0000-000058F10000}"/>
    <cellStyle name="Total 2 2 3 11 2 4" xfId="61867" xr:uid="{00000000-0005-0000-0000-000059F10000}"/>
    <cellStyle name="Total 2 2 3 11 2 5" xfId="61868" xr:uid="{00000000-0005-0000-0000-00005AF10000}"/>
    <cellStyle name="Total 2 2 3 11 2 6" xfId="61869" xr:uid="{00000000-0005-0000-0000-00005BF10000}"/>
    <cellStyle name="Total 2 2 3 11 2 7" xfId="61870" xr:uid="{00000000-0005-0000-0000-00005CF10000}"/>
    <cellStyle name="Total 2 2 3 11 3" xfId="61871" xr:uid="{00000000-0005-0000-0000-00005DF10000}"/>
    <cellStyle name="Total 2 2 3 11 3 2" xfId="61872" xr:uid="{00000000-0005-0000-0000-00005EF10000}"/>
    <cellStyle name="Total 2 2 3 11 3 3" xfId="61873" xr:uid="{00000000-0005-0000-0000-00005FF10000}"/>
    <cellStyle name="Total 2 2 3 11 3 4" xfId="61874" xr:uid="{00000000-0005-0000-0000-000060F10000}"/>
    <cellStyle name="Total 2 2 3 11 3 5" xfId="61875" xr:uid="{00000000-0005-0000-0000-000061F10000}"/>
    <cellStyle name="Total 2 2 3 11 4" xfId="61876" xr:uid="{00000000-0005-0000-0000-000062F10000}"/>
    <cellStyle name="Total 2 2 3 11 4 2" xfId="61877" xr:uid="{00000000-0005-0000-0000-000063F10000}"/>
    <cellStyle name="Total 2 2 3 11 4 3" xfId="61878" xr:uid="{00000000-0005-0000-0000-000064F10000}"/>
    <cellStyle name="Total 2 2 3 11 4 4" xfId="61879" xr:uid="{00000000-0005-0000-0000-000065F10000}"/>
    <cellStyle name="Total 2 2 3 11 4 5" xfId="61880" xr:uid="{00000000-0005-0000-0000-000066F10000}"/>
    <cellStyle name="Total 2 2 3 11 5" xfId="61881" xr:uid="{00000000-0005-0000-0000-000067F10000}"/>
    <cellStyle name="Total 2 2 3 11 6" xfId="61882" xr:uid="{00000000-0005-0000-0000-000068F10000}"/>
    <cellStyle name="Total 2 2 3 11 7" xfId="61883" xr:uid="{00000000-0005-0000-0000-000069F10000}"/>
    <cellStyle name="Total 2 2 3 11 8" xfId="61884" xr:uid="{00000000-0005-0000-0000-00006AF10000}"/>
    <cellStyle name="Total 2 2 3 12" xfId="61885" xr:uid="{00000000-0005-0000-0000-00006BF10000}"/>
    <cellStyle name="Total 2 2 3 12 2" xfId="61886" xr:uid="{00000000-0005-0000-0000-00006CF10000}"/>
    <cellStyle name="Total 2 2 3 12 2 2" xfId="61887" xr:uid="{00000000-0005-0000-0000-00006DF10000}"/>
    <cellStyle name="Total 2 2 3 12 2 2 2" xfId="61888" xr:uid="{00000000-0005-0000-0000-00006EF10000}"/>
    <cellStyle name="Total 2 2 3 12 2 2 3" xfId="61889" xr:uid="{00000000-0005-0000-0000-00006FF10000}"/>
    <cellStyle name="Total 2 2 3 12 2 2 4" xfId="61890" xr:uid="{00000000-0005-0000-0000-000070F10000}"/>
    <cellStyle name="Total 2 2 3 12 2 2 5" xfId="61891" xr:uid="{00000000-0005-0000-0000-000071F10000}"/>
    <cellStyle name="Total 2 2 3 12 2 3" xfId="61892" xr:uid="{00000000-0005-0000-0000-000072F10000}"/>
    <cellStyle name="Total 2 2 3 12 2 3 2" xfId="61893" xr:uid="{00000000-0005-0000-0000-000073F10000}"/>
    <cellStyle name="Total 2 2 3 12 2 3 3" xfId="61894" xr:uid="{00000000-0005-0000-0000-000074F10000}"/>
    <cellStyle name="Total 2 2 3 12 2 3 4" xfId="61895" xr:uid="{00000000-0005-0000-0000-000075F10000}"/>
    <cellStyle name="Total 2 2 3 12 2 3 5" xfId="61896" xr:uid="{00000000-0005-0000-0000-000076F10000}"/>
    <cellStyle name="Total 2 2 3 12 2 4" xfId="61897" xr:uid="{00000000-0005-0000-0000-000077F10000}"/>
    <cellStyle name="Total 2 2 3 12 2 5" xfId="61898" xr:uid="{00000000-0005-0000-0000-000078F10000}"/>
    <cellStyle name="Total 2 2 3 12 2 6" xfId="61899" xr:uid="{00000000-0005-0000-0000-000079F10000}"/>
    <cellStyle name="Total 2 2 3 12 2 7" xfId="61900" xr:uid="{00000000-0005-0000-0000-00007AF10000}"/>
    <cellStyle name="Total 2 2 3 12 3" xfId="61901" xr:uid="{00000000-0005-0000-0000-00007BF10000}"/>
    <cellStyle name="Total 2 2 3 12 3 2" xfId="61902" xr:uid="{00000000-0005-0000-0000-00007CF10000}"/>
    <cellStyle name="Total 2 2 3 12 3 3" xfId="61903" xr:uid="{00000000-0005-0000-0000-00007DF10000}"/>
    <cellStyle name="Total 2 2 3 12 3 4" xfId="61904" xr:uid="{00000000-0005-0000-0000-00007EF10000}"/>
    <cellStyle name="Total 2 2 3 12 3 5" xfId="61905" xr:uid="{00000000-0005-0000-0000-00007FF10000}"/>
    <cellStyle name="Total 2 2 3 12 4" xfId="61906" xr:uid="{00000000-0005-0000-0000-000080F10000}"/>
    <cellStyle name="Total 2 2 3 12 4 2" xfId="61907" xr:uid="{00000000-0005-0000-0000-000081F10000}"/>
    <cellStyle name="Total 2 2 3 12 4 3" xfId="61908" xr:uid="{00000000-0005-0000-0000-000082F10000}"/>
    <cellStyle name="Total 2 2 3 12 4 4" xfId="61909" xr:uid="{00000000-0005-0000-0000-000083F10000}"/>
    <cellStyle name="Total 2 2 3 12 4 5" xfId="61910" xr:uid="{00000000-0005-0000-0000-000084F10000}"/>
    <cellStyle name="Total 2 2 3 12 5" xfId="61911" xr:uid="{00000000-0005-0000-0000-000085F10000}"/>
    <cellStyle name="Total 2 2 3 12 6" xfId="61912" xr:uid="{00000000-0005-0000-0000-000086F10000}"/>
    <cellStyle name="Total 2 2 3 12 7" xfId="61913" xr:uid="{00000000-0005-0000-0000-000087F10000}"/>
    <cellStyle name="Total 2 2 3 12 8" xfId="61914" xr:uid="{00000000-0005-0000-0000-000088F10000}"/>
    <cellStyle name="Total 2 2 3 13" xfId="61915" xr:uid="{00000000-0005-0000-0000-000089F10000}"/>
    <cellStyle name="Total 2 2 3 13 2" xfId="61916" xr:uid="{00000000-0005-0000-0000-00008AF10000}"/>
    <cellStyle name="Total 2 2 3 13 2 2" xfId="61917" xr:uid="{00000000-0005-0000-0000-00008BF10000}"/>
    <cellStyle name="Total 2 2 3 13 2 2 2" xfId="61918" xr:uid="{00000000-0005-0000-0000-00008CF10000}"/>
    <cellStyle name="Total 2 2 3 13 2 2 3" xfId="61919" xr:uid="{00000000-0005-0000-0000-00008DF10000}"/>
    <cellStyle name="Total 2 2 3 13 2 2 4" xfId="61920" xr:uid="{00000000-0005-0000-0000-00008EF10000}"/>
    <cellStyle name="Total 2 2 3 13 2 2 5" xfId="61921" xr:uid="{00000000-0005-0000-0000-00008FF10000}"/>
    <cellStyle name="Total 2 2 3 13 2 3" xfId="61922" xr:uid="{00000000-0005-0000-0000-000090F10000}"/>
    <cellStyle name="Total 2 2 3 13 2 3 2" xfId="61923" xr:uid="{00000000-0005-0000-0000-000091F10000}"/>
    <cellStyle name="Total 2 2 3 13 2 3 3" xfId="61924" xr:uid="{00000000-0005-0000-0000-000092F10000}"/>
    <cellStyle name="Total 2 2 3 13 2 3 4" xfId="61925" xr:uid="{00000000-0005-0000-0000-000093F10000}"/>
    <cellStyle name="Total 2 2 3 13 2 3 5" xfId="61926" xr:uid="{00000000-0005-0000-0000-000094F10000}"/>
    <cellStyle name="Total 2 2 3 13 2 4" xfId="61927" xr:uid="{00000000-0005-0000-0000-000095F10000}"/>
    <cellStyle name="Total 2 2 3 13 2 5" xfId="61928" xr:uid="{00000000-0005-0000-0000-000096F10000}"/>
    <cellStyle name="Total 2 2 3 13 2 6" xfId="61929" xr:uid="{00000000-0005-0000-0000-000097F10000}"/>
    <cellStyle name="Total 2 2 3 13 2 7" xfId="61930" xr:uid="{00000000-0005-0000-0000-000098F10000}"/>
    <cellStyle name="Total 2 2 3 13 3" xfId="61931" xr:uid="{00000000-0005-0000-0000-000099F10000}"/>
    <cellStyle name="Total 2 2 3 13 3 2" xfId="61932" xr:uid="{00000000-0005-0000-0000-00009AF10000}"/>
    <cellStyle name="Total 2 2 3 13 3 3" xfId="61933" xr:uid="{00000000-0005-0000-0000-00009BF10000}"/>
    <cellStyle name="Total 2 2 3 13 3 4" xfId="61934" xr:uid="{00000000-0005-0000-0000-00009CF10000}"/>
    <cellStyle name="Total 2 2 3 13 3 5" xfId="61935" xr:uid="{00000000-0005-0000-0000-00009DF10000}"/>
    <cellStyle name="Total 2 2 3 13 4" xfId="61936" xr:uid="{00000000-0005-0000-0000-00009EF10000}"/>
    <cellStyle name="Total 2 2 3 13 4 2" xfId="61937" xr:uid="{00000000-0005-0000-0000-00009FF10000}"/>
    <cellStyle name="Total 2 2 3 13 4 3" xfId="61938" xr:uid="{00000000-0005-0000-0000-0000A0F10000}"/>
    <cellStyle name="Total 2 2 3 13 4 4" xfId="61939" xr:uid="{00000000-0005-0000-0000-0000A1F10000}"/>
    <cellStyle name="Total 2 2 3 13 4 5" xfId="61940" xr:uid="{00000000-0005-0000-0000-0000A2F10000}"/>
    <cellStyle name="Total 2 2 3 13 5" xfId="61941" xr:uid="{00000000-0005-0000-0000-0000A3F10000}"/>
    <cellStyle name="Total 2 2 3 13 6" xfId="61942" xr:uid="{00000000-0005-0000-0000-0000A4F10000}"/>
    <cellStyle name="Total 2 2 3 13 7" xfId="61943" xr:uid="{00000000-0005-0000-0000-0000A5F10000}"/>
    <cellStyle name="Total 2 2 3 13 8" xfId="61944" xr:uid="{00000000-0005-0000-0000-0000A6F10000}"/>
    <cellStyle name="Total 2 2 3 14" xfId="61945" xr:uid="{00000000-0005-0000-0000-0000A7F10000}"/>
    <cellStyle name="Total 2 2 3 14 2" xfId="61946" xr:uid="{00000000-0005-0000-0000-0000A8F10000}"/>
    <cellStyle name="Total 2 2 3 14 2 2" xfId="61947" xr:uid="{00000000-0005-0000-0000-0000A9F10000}"/>
    <cellStyle name="Total 2 2 3 14 2 2 2" xfId="61948" xr:uid="{00000000-0005-0000-0000-0000AAF10000}"/>
    <cellStyle name="Total 2 2 3 14 2 2 3" xfId="61949" xr:uid="{00000000-0005-0000-0000-0000ABF10000}"/>
    <cellStyle name="Total 2 2 3 14 2 2 4" xfId="61950" xr:uid="{00000000-0005-0000-0000-0000ACF10000}"/>
    <cellStyle name="Total 2 2 3 14 2 2 5" xfId="61951" xr:uid="{00000000-0005-0000-0000-0000ADF10000}"/>
    <cellStyle name="Total 2 2 3 14 2 3" xfId="61952" xr:uid="{00000000-0005-0000-0000-0000AEF10000}"/>
    <cellStyle name="Total 2 2 3 14 2 3 2" xfId="61953" xr:uid="{00000000-0005-0000-0000-0000AFF10000}"/>
    <cellStyle name="Total 2 2 3 14 2 3 3" xfId="61954" xr:uid="{00000000-0005-0000-0000-0000B0F10000}"/>
    <cellStyle name="Total 2 2 3 14 2 3 4" xfId="61955" xr:uid="{00000000-0005-0000-0000-0000B1F10000}"/>
    <cellStyle name="Total 2 2 3 14 2 3 5" xfId="61956" xr:uid="{00000000-0005-0000-0000-0000B2F10000}"/>
    <cellStyle name="Total 2 2 3 14 2 4" xfId="61957" xr:uid="{00000000-0005-0000-0000-0000B3F10000}"/>
    <cellStyle name="Total 2 2 3 14 2 5" xfId="61958" xr:uid="{00000000-0005-0000-0000-0000B4F10000}"/>
    <cellStyle name="Total 2 2 3 14 2 6" xfId="61959" xr:uid="{00000000-0005-0000-0000-0000B5F10000}"/>
    <cellStyle name="Total 2 2 3 14 2 7" xfId="61960" xr:uid="{00000000-0005-0000-0000-0000B6F10000}"/>
    <cellStyle name="Total 2 2 3 14 3" xfId="61961" xr:uid="{00000000-0005-0000-0000-0000B7F10000}"/>
    <cellStyle name="Total 2 2 3 14 3 2" xfId="61962" xr:uid="{00000000-0005-0000-0000-0000B8F10000}"/>
    <cellStyle name="Total 2 2 3 14 3 3" xfId="61963" xr:uid="{00000000-0005-0000-0000-0000B9F10000}"/>
    <cellStyle name="Total 2 2 3 14 3 4" xfId="61964" xr:uid="{00000000-0005-0000-0000-0000BAF10000}"/>
    <cellStyle name="Total 2 2 3 14 3 5" xfId="61965" xr:uid="{00000000-0005-0000-0000-0000BBF10000}"/>
    <cellStyle name="Total 2 2 3 14 4" xfId="61966" xr:uid="{00000000-0005-0000-0000-0000BCF10000}"/>
    <cellStyle name="Total 2 2 3 14 4 2" xfId="61967" xr:uid="{00000000-0005-0000-0000-0000BDF10000}"/>
    <cellStyle name="Total 2 2 3 14 4 3" xfId="61968" xr:uid="{00000000-0005-0000-0000-0000BEF10000}"/>
    <cellStyle name="Total 2 2 3 14 4 4" xfId="61969" xr:uid="{00000000-0005-0000-0000-0000BFF10000}"/>
    <cellStyle name="Total 2 2 3 14 4 5" xfId="61970" xr:uid="{00000000-0005-0000-0000-0000C0F10000}"/>
    <cellStyle name="Total 2 2 3 14 5" xfId="61971" xr:uid="{00000000-0005-0000-0000-0000C1F10000}"/>
    <cellStyle name="Total 2 2 3 14 6" xfId="61972" xr:uid="{00000000-0005-0000-0000-0000C2F10000}"/>
    <cellStyle name="Total 2 2 3 14 7" xfId="61973" xr:uid="{00000000-0005-0000-0000-0000C3F10000}"/>
    <cellStyle name="Total 2 2 3 14 8" xfId="61974" xr:uid="{00000000-0005-0000-0000-0000C4F10000}"/>
    <cellStyle name="Total 2 2 3 15" xfId="61975" xr:uid="{00000000-0005-0000-0000-0000C5F10000}"/>
    <cellStyle name="Total 2 2 3 15 2" xfId="61976" xr:uid="{00000000-0005-0000-0000-0000C6F10000}"/>
    <cellStyle name="Total 2 2 3 15 2 2" xfId="61977" xr:uid="{00000000-0005-0000-0000-0000C7F10000}"/>
    <cellStyle name="Total 2 2 3 15 2 3" xfId="61978" xr:uid="{00000000-0005-0000-0000-0000C8F10000}"/>
    <cellStyle name="Total 2 2 3 15 2 4" xfId="61979" xr:uid="{00000000-0005-0000-0000-0000C9F10000}"/>
    <cellStyle name="Total 2 2 3 15 2 5" xfId="61980" xr:uid="{00000000-0005-0000-0000-0000CAF10000}"/>
    <cellStyle name="Total 2 2 3 15 3" xfId="61981" xr:uid="{00000000-0005-0000-0000-0000CBF10000}"/>
    <cellStyle name="Total 2 2 3 15 3 2" xfId="61982" xr:uid="{00000000-0005-0000-0000-0000CCF10000}"/>
    <cellStyle name="Total 2 2 3 15 3 3" xfId="61983" xr:uid="{00000000-0005-0000-0000-0000CDF10000}"/>
    <cellStyle name="Total 2 2 3 15 3 4" xfId="61984" xr:uid="{00000000-0005-0000-0000-0000CEF10000}"/>
    <cellStyle name="Total 2 2 3 15 3 5" xfId="61985" xr:uid="{00000000-0005-0000-0000-0000CFF10000}"/>
    <cellStyle name="Total 2 2 3 15 4" xfId="61986" xr:uid="{00000000-0005-0000-0000-0000D0F10000}"/>
    <cellStyle name="Total 2 2 3 15 5" xfId="61987" xr:uid="{00000000-0005-0000-0000-0000D1F10000}"/>
    <cellStyle name="Total 2 2 3 15 6" xfId="61988" xr:uid="{00000000-0005-0000-0000-0000D2F10000}"/>
    <cellStyle name="Total 2 2 3 15 7" xfId="61989" xr:uid="{00000000-0005-0000-0000-0000D3F10000}"/>
    <cellStyle name="Total 2 2 3 16" xfId="61990" xr:uid="{00000000-0005-0000-0000-0000D4F10000}"/>
    <cellStyle name="Total 2 2 3 16 2" xfId="61991" xr:uid="{00000000-0005-0000-0000-0000D5F10000}"/>
    <cellStyle name="Total 2 2 3 16 3" xfId="61992" xr:uid="{00000000-0005-0000-0000-0000D6F10000}"/>
    <cellStyle name="Total 2 2 3 16 4" xfId="61993" xr:uid="{00000000-0005-0000-0000-0000D7F10000}"/>
    <cellStyle name="Total 2 2 3 16 5" xfId="61994" xr:uid="{00000000-0005-0000-0000-0000D8F10000}"/>
    <cellStyle name="Total 2 2 3 17" xfId="61995" xr:uid="{00000000-0005-0000-0000-0000D9F10000}"/>
    <cellStyle name="Total 2 2 3 17 2" xfId="61996" xr:uid="{00000000-0005-0000-0000-0000DAF10000}"/>
    <cellStyle name="Total 2 2 3 17 3" xfId="61997" xr:uid="{00000000-0005-0000-0000-0000DBF10000}"/>
    <cellStyle name="Total 2 2 3 17 4" xfId="61998" xr:uid="{00000000-0005-0000-0000-0000DCF10000}"/>
    <cellStyle name="Total 2 2 3 17 5" xfId="61999" xr:uid="{00000000-0005-0000-0000-0000DDF10000}"/>
    <cellStyle name="Total 2 2 3 18" xfId="62000" xr:uid="{00000000-0005-0000-0000-0000DEF10000}"/>
    <cellStyle name="Total 2 2 3 19" xfId="62001" xr:uid="{00000000-0005-0000-0000-0000DFF10000}"/>
    <cellStyle name="Total 2 2 3 2" xfId="2187" xr:uid="{00000000-0005-0000-0000-0000E0F10000}"/>
    <cellStyle name="Total 2 2 3 2 2" xfId="2188" xr:uid="{00000000-0005-0000-0000-0000E1F10000}"/>
    <cellStyle name="Total 2 2 3 2 2 2" xfId="62002" xr:uid="{00000000-0005-0000-0000-0000E2F10000}"/>
    <cellStyle name="Total 2 2 3 2 2 2 2" xfId="62003" xr:uid="{00000000-0005-0000-0000-0000E3F10000}"/>
    <cellStyle name="Total 2 2 3 2 2 2 3" xfId="62004" xr:uid="{00000000-0005-0000-0000-0000E4F10000}"/>
    <cellStyle name="Total 2 2 3 2 2 2 4" xfId="62005" xr:uid="{00000000-0005-0000-0000-0000E5F10000}"/>
    <cellStyle name="Total 2 2 3 2 2 2 5" xfId="62006" xr:uid="{00000000-0005-0000-0000-0000E6F10000}"/>
    <cellStyle name="Total 2 2 3 2 2 3" xfId="62007" xr:uid="{00000000-0005-0000-0000-0000E7F10000}"/>
    <cellStyle name="Total 2 2 3 2 2 3 2" xfId="62008" xr:uid="{00000000-0005-0000-0000-0000E8F10000}"/>
    <cellStyle name="Total 2 2 3 2 2 3 3" xfId="62009" xr:uid="{00000000-0005-0000-0000-0000E9F10000}"/>
    <cellStyle name="Total 2 2 3 2 2 3 4" xfId="62010" xr:uid="{00000000-0005-0000-0000-0000EAF10000}"/>
    <cellStyle name="Total 2 2 3 2 2 3 5" xfId="62011" xr:uid="{00000000-0005-0000-0000-0000EBF10000}"/>
    <cellStyle name="Total 2 2 3 2 2 4" xfId="62012" xr:uid="{00000000-0005-0000-0000-0000ECF10000}"/>
    <cellStyle name="Total 2 2 3 2 2 5" xfId="62013" xr:uid="{00000000-0005-0000-0000-0000EDF10000}"/>
    <cellStyle name="Total 2 2 3 2 2 6" xfId="62014" xr:uid="{00000000-0005-0000-0000-0000EEF10000}"/>
    <cellStyle name="Total 2 2 3 2 2 7" xfId="62015" xr:uid="{00000000-0005-0000-0000-0000EFF10000}"/>
    <cellStyle name="Total 2 2 3 2 3" xfId="62016" xr:uid="{00000000-0005-0000-0000-0000F0F10000}"/>
    <cellStyle name="Total 2 2 3 2 3 2" xfId="62017" xr:uid="{00000000-0005-0000-0000-0000F1F10000}"/>
    <cellStyle name="Total 2 2 3 2 3 3" xfId="62018" xr:uid="{00000000-0005-0000-0000-0000F2F10000}"/>
    <cellStyle name="Total 2 2 3 2 3 4" xfId="62019" xr:uid="{00000000-0005-0000-0000-0000F3F10000}"/>
    <cellStyle name="Total 2 2 3 2 3 5" xfId="62020" xr:uid="{00000000-0005-0000-0000-0000F4F10000}"/>
    <cellStyle name="Total 2 2 3 2 4" xfId="62021" xr:uid="{00000000-0005-0000-0000-0000F5F10000}"/>
    <cellStyle name="Total 2 2 3 2 4 2" xfId="62022" xr:uid="{00000000-0005-0000-0000-0000F6F10000}"/>
    <cellStyle name="Total 2 2 3 2 4 3" xfId="62023" xr:uid="{00000000-0005-0000-0000-0000F7F10000}"/>
    <cellStyle name="Total 2 2 3 2 4 4" xfId="62024" xr:uid="{00000000-0005-0000-0000-0000F8F10000}"/>
    <cellStyle name="Total 2 2 3 2 4 5" xfId="62025" xr:uid="{00000000-0005-0000-0000-0000F9F10000}"/>
    <cellStyle name="Total 2 2 3 2 5" xfId="62026" xr:uid="{00000000-0005-0000-0000-0000FAF10000}"/>
    <cellStyle name="Total 2 2 3 2 6" xfId="62027" xr:uid="{00000000-0005-0000-0000-0000FBF10000}"/>
    <cellStyle name="Total 2 2 3 2 7" xfId="62028" xr:uid="{00000000-0005-0000-0000-0000FCF10000}"/>
    <cellStyle name="Total 2 2 3 2 8" xfId="62029" xr:uid="{00000000-0005-0000-0000-0000FDF10000}"/>
    <cellStyle name="Total 2 2 3 20" xfId="62030" xr:uid="{00000000-0005-0000-0000-0000FEF10000}"/>
    <cellStyle name="Total 2 2 3 21" xfId="62031" xr:uid="{00000000-0005-0000-0000-0000FFF10000}"/>
    <cellStyle name="Total 2 2 3 3" xfId="2189" xr:uid="{00000000-0005-0000-0000-000000F20000}"/>
    <cellStyle name="Total 2 2 3 3 2" xfId="2190" xr:uid="{00000000-0005-0000-0000-000001F20000}"/>
    <cellStyle name="Total 2 2 3 3 2 2" xfId="62032" xr:uid="{00000000-0005-0000-0000-000002F20000}"/>
    <cellStyle name="Total 2 2 3 3 2 2 2" xfId="62033" xr:uid="{00000000-0005-0000-0000-000003F20000}"/>
    <cellStyle name="Total 2 2 3 3 2 2 3" xfId="62034" xr:uid="{00000000-0005-0000-0000-000004F20000}"/>
    <cellStyle name="Total 2 2 3 3 2 2 4" xfId="62035" xr:uid="{00000000-0005-0000-0000-000005F20000}"/>
    <cellStyle name="Total 2 2 3 3 2 2 5" xfId="62036" xr:uid="{00000000-0005-0000-0000-000006F20000}"/>
    <cellStyle name="Total 2 2 3 3 2 3" xfId="62037" xr:uid="{00000000-0005-0000-0000-000007F20000}"/>
    <cellStyle name="Total 2 2 3 3 2 3 2" xfId="62038" xr:uid="{00000000-0005-0000-0000-000008F20000}"/>
    <cellStyle name="Total 2 2 3 3 2 3 3" xfId="62039" xr:uid="{00000000-0005-0000-0000-000009F20000}"/>
    <cellStyle name="Total 2 2 3 3 2 3 4" xfId="62040" xr:uid="{00000000-0005-0000-0000-00000AF20000}"/>
    <cellStyle name="Total 2 2 3 3 2 3 5" xfId="62041" xr:uid="{00000000-0005-0000-0000-00000BF20000}"/>
    <cellStyle name="Total 2 2 3 3 2 4" xfId="62042" xr:uid="{00000000-0005-0000-0000-00000CF20000}"/>
    <cellStyle name="Total 2 2 3 3 2 5" xfId="62043" xr:uid="{00000000-0005-0000-0000-00000DF20000}"/>
    <cellStyle name="Total 2 2 3 3 2 6" xfId="62044" xr:uid="{00000000-0005-0000-0000-00000EF20000}"/>
    <cellStyle name="Total 2 2 3 3 2 7" xfId="62045" xr:uid="{00000000-0005-0000-0000-00000FF20000}"/>
    <cellStyle name="Total 2 2 3 3 3" xfId="62046" xr:uid="{00000000-0005-0000-0000-000010F20000}"/>
    <cellStyle name="Total 2 2 3 3 3 2" xfId="62047" xr:uid="{00000000-0005-0000-0000-000011F20000}"/>
    <cellStyle name="Total 2 2 3 3 3 3" xfId="62048" xr:uid="{00000000-0005-0000-0000-000012F20000}"/>
    <cellStyle name="Total 2 2 3 3 3 4" xfId="62049" xr:uid="{00000000-0005-0000-0000-000013F20000}"/>
    <cellStyle name="Total 2 2 3 3 3 5" xfId="62050" xr:uid="{00000000-0005-0000-0000-000014F20000}"/>
    <cellStyle name="Total 2 2 3 3 4" xfId="62051" xr:uid="{00000000-0005-0000-0000-000015F20000}"/>
    <cellStyle name="Total 2 2 3 3 4 2" xfId="62052" xr:uid="{00000000-0005-0000-0000-000016F20000}"/>
    <cellStyle name="Total 2 2 3 3 4 3" xfId="62053" xr:uid="{00000000-0005-0000-0000-000017F20000}"/>
    <cellStyle name="Total 2 2 3 3 4 4" xfId="62054" xr:uid="{00000000-0005-0000-0000-000018F20000}"/>
    <cellStyle name="Total 2 2 3 3 4 5" xfId="62055" xr:uid="{00000000-0005-0000-0000-000019F20000}"/>
    <cellStyle name="Total 2 2 3 3 5" xfId="62056" xr:uid="{00000000-0005-0000-0000-00001AF20000}"/>
    <cellStyle name="Total 2 2 3 3 6" xfId="62057" xr:uid="{00000000-0005-0000-0000-00001BF20000}"/>
    <cellStyle name="Total 2 2 3 3 7" xfId="62058" xr:uid="{00000000-0005-0000-0000-00001CF20000}"/>
    <cellStyle name="Total 2 2 3 3 8" xfId="62059" xr:uid="{00000000-0005-0000-0000-00001DF20000}"/>
    <cellStyle name="Total 2 2 3 4" xfId="2191" xr:uid="{00000000-0005-0000-0000-00001EF20000}"/>
    <cellStyle name="Total 2 2 3 4 2" xfId="2192" xr:uid="{00000000-0005-0000-0000-00001FF20000}"/>
    <cellStyle name="Total 2 2 3 4 2 2" xfId="62060" xr:uid="{00000000-0005-0000-0000-000020F20000}"/>
    <cellStyle name="Total 2 2 3 4 2 2 2" xfId="62061" xr:uid="{00000000-0005-0000-0000-000021F20000}"/>
    <cellStyle name="Total 2 2 3 4 2 2 3" xfId="62062" xr:uid="{00000000-0005-0000-0000-000022F20000}"/>
    <cellStyle name="Total 2 2 3 4 2 2 4" xfId="62063" xr:uid="{00000000-0005-0000-0000-000023F20000}"/>
    <cellStyle name="Total 2 2 3 4 2 2 5" xfId="62064" xr:uid="{00000000-0005-0000-0000-000024F20000}"/>
    <cellStyle name="Total 2 2 3 4 2 3" xfId="62065" xr:uid="{00000000-0005-0000-0000-000025F20000}"/>
    <cellStyle name="Total 2 2 3 4 2 3 2" xfId="62066" xr:uid="{00000000-0005-0000-0000-000026F20000}"/>
    <cellStyle name="Total 2 2 3 4 2 3 3" xfId="62067" xr:uid="{00000000-0005-0000-0000-000027F20000}"/>
    <cellStyle name="Total 2 2 3 4 2 3 4" xfId="62068" xr:uid="{00000000-0005-0000-0000-000028F20000}"/>
    <cellStyle name="Total 2 2 3 4 2 3 5" xfId="62069" xr:uid="{00000000-0005-0000-0000-000029F20000}"/>
    <cellStyle name="Total 2 2 3 4 2 4" xfId="62070" xr:uid="{00000000-0005-0000-0000-00002AF20000}"/>
    <cellStyle name="Total 2 2 3 4 2 5" xfId="62071" xr:uid="{00000000-0005-0000-0000-00002BF20000}"/>
    <cellStyle name="Total 2 2 3 4 2 6" xfId="62072" xr:uid="{00000000-0005-0000-0000-00002CF20000}"/>
    <cellStyle name="Total 2 2 3 4 2 7" xfId="62073" xr:uid="{00000000-0005-0000-0000-00002DF20000}"/>
    <cellStyle name="Total 2 2 3 4 3" xfId="62074" xr:uid="{00000000-0005-0000-0000-00002EF20000}"/>
    <cellStyle name="Total 2 2 3 4 3 2" xfId="62075" xr:uid="{00000000-0005-0000-0000-00002FF20000}"/>
    <cellStyle name="Total 2 2 3 4 3 3" xfId="62076" xr:uid="{00000000-0005-0000-0000-000030F20000}"/>
    <cellStyle name="Total 2 2 3 4 3 4" xfId="62077" xr:uid="{00000000-0005-0000-0000-000031F20000}"/>
    <cellStyle name="Total 2 2 3 4 3 5" xfId="62078" xr:uid="{00000000-0005-0000-0000-000032F20000}"/>
    <cellStyle name="Total 2 2 3 4 4" xfId="62079" xr:uid="{00000000-0005-0000-0000-000033F20000}"/>
    <cellStyle name="Total 2 2 3 4 4 2" xfId="62080" xr:uid="{00000000-0005-0000-0000-000034F20000}"/>
    <cellStyle name="Total 2 2 3 4 4 3" xfId="62081" xr:uid="{00000000-0005-0000-0000-000035F20000}"/>
    <cellStyle name="Total 2 2 3 4 4 4" xfId="62082" xr:uid="{00000000-0005-0000-0000-000036F20000}"/>
    <cellStyle name="Total 2 2 3 4 4 5" xfId="62083" xr:uid="{00000000-0005-0000-0000-000037F20000}"/>
    <cellStyle name="Total 2 2 3 4 5" xfId="62084" xr:uid="{00000000-0005-0000-0000-000038F20000}"/>
    <cellStyle name="Total 2 2 3 4 6" xfId="62085" xr:uid="{00000000-0005-0000-0000-000039F20000}"/>
    <cellStyle name="Total 2 2 3 4 7" xfId="62086" xr:uid="{00000000-0005-0000-0000-00003AF20000}"/>
    <cellStyle name="Total 2 2 3 4 8" xfId="62087" xr:uid="{00000000-0005-0000-0000-00003BF20000}"/>
    <cellStyle name="Total 2 2 3 5" xfId="2193" xr:uid="{00000000-0005-0000-0000-00003CF20000}"/>
    <cellStyle name="Total 2 2 3 5 2" xfId="62088" xr:uid="{00000000-0005-0000-0000-00003DF20000}"/>
    <cellStyle name="Total 2 2 3 5 2 2" xfId="62089" xr:uid="{00000000-0005-0000-0000-00003EF20000}"/>
    <cellStyle name="Total 2 2 3 5 2 2 2" xfId="62090" xr:uid="{00000000-0005-0000-0000-00003FF20000}"/>
    <cellStyle name="Total 2 2 3 5 2 2 3" xfId="62091" xr:uid="{00000000-0005-0000-0000-000040F20000}"/>
    <cellStyle name="Total 2 2 3 5 2 2 4" xfId="62092" xr:uid="{00000000-0005-0000-0000-000041F20000}"/>
    <cellStyle name="Total 2 2 3 5 2 2 5" xfId="62093" xr:uid="{00000000-0005-0000-0000-000042F20000}"/>
    <cellStyle name="Total 2 2 3 5 2 3" xfId="62094" xr:uid="{00000000-0005-0000-0000-000043F20000}"/>
    <cellStyle name="Total 2 2 3 5 2 3 2" xfId="62095" xr:uid="{00000000-0005-0000-0000-000044F20000}"/>
    <cellStyle name="Total 2 2 3 5 2 3 3" xfId="62096" xr:uid="{00000000-0005-0000-0000-000045F20000}"/>
    <cellStyle name="Total 2 2 3 5 2 3 4" xfId="62097" xr:uid="{00000000-0005-0000-0000-000046F20000}"/>
    <cellStyle name="Total 2 2 3 5 2 3 5" xfId="62098" xr:uid="{00000000-0005-0000-0000-000047F20000}"/>
    <cellStyle name="Total 2 2 3 5 2 4" xfId="62099" xr:uid="{00000000-0005-0000-0000-000048F20000}"/>
    <cellStyle name="Total 2 2 3 5 2 5" xfId="62100" xr:uid="{00000000-0005-0000-0000-000049F20000}"/>
    <cellStyle name="Total 2 2 3 5 2 6" xfId="62101" xr:uid="{00000000-0005-0000-0000-00004AF20000}"/>
    <cellStyle name="Total 2 2 3 5 2 7" xfId="62102" xr:uid="{00000000-0005-0000-0000-00004BF20000}"/>
    <cellStyle name="Total 2 2 3 5 3" xfId="62103" xr:uid="{00000000-0005-0000-0000-00004CF20000}"/>
    <cellStyle name="Total 2 2 3 5 3 2" xfId="62104" xr:uid="{00000000-0005-0000-0000-00004DF20000}"/>
    <cellStyle name="Total 2 2 3 5 3 3" xfId="62105" xr:uid="{00000000-0005-0000-0000-00004EF20000}"/>
    <cellStyle name="Total 2 2 3 5 3 4" xfId="62106" xr:uid="{00000000-0005-0000-0000-00004FF20000}"/>
    <cellStyle name="Total 2 2 3 5 3 5" xfId="62107" xr:uid="{00000000-0005-0000-0000-000050F20000}"/>
    <cellStyle name="Total 2 2 3 5 4" xfId="62108" xr:uid="{00000000-0005-0000-0000-000051F20000}"/>
    <cellStyle name="Total 2 2 3 5 4 2" xfId="62109" xr:uid="{00000000-0005-0000-0000-000052F20000}"/>
    <cellStyle name="Total 2 2 3 5 4 3" xfId="62110" xr:uid="{00000000-0005-0000-0000-000053F20000}"/>
    <cellStyle name="Total 2 2 3 5 4 4" xfId="62111" xr:uid="{00000000-0005-0000-0000-000054F20000}"/>
    <cellStyle name="Total 2 2 3 5 4 5" xfId="62112" xr:uid="{00000000-0005-0000-0000-000055F20000}"/>
    <cellStyle name="Total 2 2 3 5 5" xfId="62113" xr:uid="{00000000-0005-0000-0000-000056F20000}"/>
    <cellStyle name="Total 2 2 3 5 6" xfId="62114" xr:uid="{00000000-0005-0000-0000-000057F20000}"/>
    <cellStyle name="Total 2 2 3 5 7" xfId="62115" xr:uid="{00000000-0005-0000-0000-000058F20000}"/>
    <cellStyle name="Total 2 2 3 5 8" xfId="62116" xr:uid="{00000000-0005-0000-0000-000059F20000}"/>
    <cellStyle name="Total 2 2 3 6" xfId="62117" xr:uid="{00000000-0005-0000-0000-00005AF20000}"/>
    <cellStyle name="Total 2 2 3 6 2" xfId="62118" xr:uid="{00000000-0005-0000-0000-00005BF20000}"/>
    <cellStyle name="Total 2 2 3 6 2 2" xfId="62119" xr:uid="{00000000-0005-0000-0000-00005CF20000}"/>
    <cellStyle name="Total 2 2 3 6 2 2 2" xfId="62120" xr:uid="{00000000-0005-0000-0000-00005DF20000}"/>
    <cellStyle name="Total 2 2 3 6 2 2 3" xfId="62121" xr:uid="{00000000-0005-0000-0000-00005EF20000}"/>
    <cellStyle name="Total 2 2 3 6 2 2 4" xfId="62122" xr:uid="{00000000-0005-0000-0000-00005FF20000}"/>
    <cellStyle name="Total 2 2 3 6 2 2 5" xfId="62123" xr:uid="{00000000-0005-0000-0000-000060F20000}"/>
    <cellStyle name="Total 2 2 3 6 2 3" xfId="62124" xr:uid="{00000000-0005-0000-0000-000061F20000}"/>
    <cellStyle name="Total 2 2 3 6 2 3 2" xfId="62125" xr:uid="{00000000-0005-0000-0000-000062F20000}"/>
    <cellStyle name="Total 2 2 3 6 2 3 3" xfId="62126" xr:uid="{00000000-0005-0000-0000-000063F20000}"/>
    <cellStyle name="Total 2 2 3 6 2 3 4" xfId="62127" xr:uid="{00000000-0005-0000-0000-000064F20000}"/>
    <cellStyle name="Total 2 2 3 6 2 3 5" xfId="62128" xr:uid="{00000000-0005-0000-0000-000065F20000}"/>
    <cellStyle name="Total 2 2 3 6 2 4" xfId="62129" xr:uid="{00000000-0005-0000-0000-000066F20000}"/>
    <cellStyle name="Total 2 2 3 6 2 5" xfId="62130" xr:uid="{00000000-0005-0000-0000-000067F20000}"/>
    <cellStyle name="Total 2 2 3 6 2 6" xfId="62131" xr:uid="{00000000-0005-0000-0000-000068F20000}"/>
    <cellStyle name="Total 2 2 3 6 2 7" xfId="62132" xr:uid="{00000000-0005-0000-0000-000069F20000}"/>
    <cellStyle name="Total 2 2 3 6 3" xfId="62133" xr:uid="{00000000-0005-0000-0000-00006AF20000}"/>
    <cellStyle name="Total 2 2 3 6 3 2" xfId="62134" xr:uid="{00000000-0005-0000-0000-00006BF20000}"/>
    <cellStyle name="Total 2 2 3 6 3 3" xfId="62135" xr:uid="{00000000-0005-0000-0000-00006CF20000}"/>
    <cellStyle name="Total 2 2 3 6 3 4" xfId="62136" xr:uid="{00000000-0005-0000-0000-00006DF20000}"/>
    <cellStyle name="Total 2 2 3 6 3 5" xfId="62137" xr:uid="{00000000-0005-0000-0000-00006EF20000}"/>
    <cellStyle name="Total 2 2 3 6 4" xfId="62138" xr:uid="{00000000-0005-0000-0000-00006FF20000}"/>
    <cellStyle name="Total 2 2 3 6 4 2" xfId="62139" xr:uid="{00000000-0005-0000-0000-000070F20000}"/>
    <cellStyle name="Total 2 2 3 6 4 3" xfId="62140" xr:uid="{00000000-0005-0000-0000-000071F20000}"/>
    <cellStyle name="Total 2 2 3 6 4 4" xfId="62141" xr:uid="{00000000-0005-0000-0000-000072F20000}"/>
    <cellStyle name="Total 2 2 3 6 4 5" xfId="62142" xr:uid="{00000000-0005-0000-0000-000073F20000}"/>
    <cellStyle name="Total 2 2 3 6 5" xfId="62143" xr:uid="{00000000-0005-0000-0000-000074F20000}"/>
    <cellStyle name="Total 2 2 3 6 6" xfId="62144" xr:uid="{00000000-0005-0000-0000-000075F20000}"/>
    <cellStyle name="Total 2 2 3 6 7" xfId="62145" xr:uid="{00000000-0005-0000-0000-000076F20000}"/>
    <cellStyle name="Total 2 2 3 6 8" xfId="62146" xr:uid="{00000000-0005-0000-0000-000077F20000}"/>
    <cellStyle name="Total 2 2 3 7" xfId="62147" xr:uid="{00000000-0005-0000-0000-000078F20000}"/>
    <cellStyle name="Total 2 2 3 7 2" xfId="62148" xr:uid="{00000000-0005-0000-0000-000079F20000}"/>
    <cellStyle name="Total 2 2 3 7 2 2" xfId="62149" xr:uid="{00000000-0005-0000-0000-00007AF20000}"/>
    <cellStyle name="Total 2 2 3 7 2 2 2" xfId="62150" xr:uid="{00000000-0005-0000-0000-00007BF20000}"/>
    <cellStyle name="Total 2 2 3 7 2 2 3" xfId="62151" xr:uid="{00000000-0005-0000-0000-00007CF20000}"/>
    <cellStyle name="Total 2 2 3 7 2 2 4" xfId="62152" xr:uid="{00000000-0005-0000-0000-00007DF20000}"/>
    <cellStyle name="Total 2 2 3 7 2 2 5" xfId="62153" xr:uid="{00000000-0005-0000-0000-00007EF20000}"/>
    <cellStyle name="Total 2 2 3 7 2 3" xfId="62154" xr:uid="{00000000-0005-0000-0000-00007FF20000}"/>
    <cellStyle name="Total 2 2 3 7 2 3 2" xfId="62155" xr:uid="{00000000-0005-0000-0000-000080F20000}"/>
    <cellStyle name="Total 2 2 3 7 2 3 3" xfId="62156" xr:uid="{00000000-0005-0000-0000-000081F20000}"/>
    <cellStyle name="Total 2 2 3 7 2 3 4" xfId="62157" xr:uid="{00000000-0005-0000-0000-000082F20000}"/>
    <cellStyle name="Total 2 2 3 7 2 3 5" xfId="62158" xr:uid="{00000000-0005-0000-0000-000083F20000}"/>
    <cellStyle name="Total 2 2 3 7 2 4" xfId="62159" xr:uid="{00000000-0005-0000-0000-000084F20000}"/>
    <cellStyle name="Total 2 2 3 7 2 5" xfId="62160" xr:uid="{00000000-0005-0000-0000-000085F20000}"/>
    <cellStyle name="Total 2 2 3 7 2 6" xfId="62161" xr:uid="{00000000-0005-0000-0000-000086F20000}"/>
    <cellStyle name="Total 2 2 3 7 2 7" xfId="62162" xr:uid="{00000000-0005-0000-0000-000087F20000}"/>
    <cellStyle name="Total 2 2 3 7 3" xfId="62163" xr:uid="{00000000-0005-0000-0000-000088F20000}"/>
    <cellStyle name="Total 2 2 3 7 3 2" xfId="62164" xr:uid="{00000000-0005-0000-0000-000089F20000}"/>
    <cellStyle name="Total 2 2 3 7 3 3" xfId="62165" xr:uid="{00000000-0005-0000-0000-00008AF20000}"/>
    <cellStyle name="Total 2 2 3 7 3 4" xfId="62166" xr:uid="{00000000-0005-0000-0000-00008BF20000}"/>
    <cellStyle name="Total 2 2 3 7 3 5" xfId="62167" xr:uid="{00000000-0005-0000-0000-00008CF20000}"/>
    <cellStyle name="Total 2 2 3 7 4" xfId="62168" xr:uid="{00000000-0005-0000-0000-00008DF20000}"/>
    <cellStyle name="Total 2 2 3 7 4 2" xfId="62169" xr:uid="{00000000-0005-0000-0000-00008EF20000}"/>
    <cellStyle name="Total 2 2 3 7 4 3" xfId="62170" xr:uid="{00000000-0005-0000-0000-00008FF20000}"/>
    <cellStyle name="Total 2 2 3 7 4 4" xfId="62171" xr:uid="{00000000-0005-0000-0000-000090F20000}"/>
    <cellStyle name="Total 2 2 3 7 4 5" xfId="62172" xr:uid="{00000000-0005-0000-0000-000091F20000}"/>
    <cellStyle name="Total 2 2 3 7 5" xfId="62173" xr:uid="{00000000-0005-0000-0000-000092F20000}"/>
    <cellStyle name="Total 2 2 3 7 6" xfId="62174" xr:uid="{00000000-0005-0000-0000-000093F20000}"/>
    <cellStyle name="Total 2 2 3 7 7" xfId="62175" xr:uid="{00000000-0005-0000-0000-000094F20000}"/>
    <cellStyle name="Total 2 2 3 7 8" xfId="62176" xr:uid="{00000000-0005-0000-0000-000095F20000}"/>
    <cellStyle name="Total 2 2 3 8" xfId="62177" xr:uid="{00000000-0005-0000-0000-000096F20000}"/>
    <cellStyle name="Total 2 2 3 8 2" xfId="62178" xr:uid="{00000000-0005-0000-0000-000097F20000}"/>
    <cellStyle name="Total 2 2 3 8 2 2" xfId="62179" xr:uid="{00000000-0005-0000-0000-000098F20000}"/>
    <cellStyle name="Total 2 2 3 8 2 2 2" xfId="62180" xr:uid="{00000000-0005-0000-0000-000099F20000}"/>
    <cellStyle name="Total 2 2 3 8 2 2 3" xfId="62181" xr:uid="{00000000-0005-0000-0000-00009AF20000}"/>
    <cellStyle name="Total 2 2 3 8 2 2 4" xfId="62182" xr:uid="{00000000-0005-0000-0000-00009BF20000}"/>
    <cellStyle name="Total 2 2 3 8 2 2 5" xfId="62183" xr:uid="{00000000-0005-0000-0000-00009CF20000}"/>
    <cellStyle name="Total 2 2 3 8 2 3" xfId="62184" xr:uid="{00000000-0005-0000-0000-00009DF20000}"/>
    <cellStyle name="Total 2 2 3 8 2 3 2" xfId="62185" xr:uid="{00000000-0005-0000-0000-00009EF20000}"/>
    <cellStyle name="Total 2 2 3 8 2 3 3" xfId="62186" xr:uid="{00000000-0005-0000-0000-00009FF20000}"/>
    <cellStyle name="Total 2 2 3 8 2 3 4" xfId="62187" xr:uid="{00000000-0005-0000-0000-0000A0F20000}"/>
    <cellStyle name="Total 2 2 3 8 2 3 5" xfId="62188" xr:uid="{00000000-0005-0000-0000-0000A1F20000}"/>
    <cellStyle name="Total 2 2 3 8 2 4" xfId="62189" xr:uid="{00000000-0005-0000-0000-0000A2F20000}"/>
    <cellStyle name="Total 2 2 3 8 2 5" xfId="62190" xr:uid="{00000000-0005-0000-0000-0000A3F20000}"/>
    <cellStyle name="Total 2 2 3 8 2 6" xfId="62191" xr:uid="{00000000-0005-0000-0000-0000A4F20000}"/>
    <cellStyle name="Total 2 2 3 8 2 7" xfId="62192" xr:uid="{00000000-0005-0000-0000-0000A5F20000}"/>
    <cellStyle name="Total 2 2 3 8 3" xfId="62193" xr:uid="{00000000-0005-0000-0000-0000A6F20000}"/>
    <cellStyle name="Total 2 2 3 8 3 2" xfId="62194" xr:uid="{00000000-0005-0000-0000-0000A7F20000}"/>
    <cellStyle name="Total 2 2 3 8 3 3" xfId="62195" xr:uid="{00000000-0005-0000-0000-0000A8F20000}"/>
    <cellStyle name="Total 2 2 3 8 3 4" xfId="62196" xr:uid="{00000000-0005-0000-0000-0000A9F20000}"/>
    <cellStyle name="Total 2 2 3 8 3 5" xfId="62197" xr:uid="{00000000-0005-0000-0000-0000AAF20000}"/>
    <cellStyle name="Total 2 2 3 8 4" xfId="62198" xr:uid="{00000000-0005-0000-0000-0000ABF20000}"/>
    <cellStyle name="Total 2 2 3 8 4 2" xfId="62199" xr:uid="{00000000-0005-0000-0000-0000ACF20000}"/>
    <cellStyle name="Total 2 2 3 8 4 3" xfId="62200" xr:uid="{00000000-0005-0000-0000-0000ADF20000}"/>
    <cellStyle name="Total 2 2 3 8 4 4" xfId="62201" xr:uid="{00000000-0005-0000-0000-0000AEF20000}"/>
    <cellStyle name="Total 2 2 3 8 4 5" xfId="62202" xr:uid="{00000000-0005-0000-0000-0000AFF20000}"/>
    <cellStyle name="Total 2 2 3 8 5" xfId="62203" xr:uid="{00000000-0005-0000-0000-0000B0F20000}"/>
    <cellStyle name="Total 2 2 3 8 6" xfId="62204" xr:uid="{00000000-0005-0000-0000-0000B1F20000}"/>
    <cellStyle name="Total 2 2 3 8 7" xfId="62205" xr:uid="{00000000-0005-0000-0000-0000B2F20000}"/>
    <cellStyle name="Total 2 2 3 8 8" xfId="62206" xr:uid="{00000000-0005-0000-0000-0000B3F20000}"/>
    <cellStyle name="Total 2 2 3 9" xfId="62207" xr:uid="{00000000-0005-0000-0000-0000B4F20000}"/>
    <cellStyle name="Total 2 2 3 9 2" xfId="62208" xr:uid="{00000000-0005-0000-0000-0000B5F20000}"/>
    <cellStyle name="Total 2 2 3 9 2 2" xfId="62209" xr:uid="{00000000-0005-0000-0000-0000B6F20000}"/>
    <cellStyle name="Total 2 2 3 9 2 2 2" xfId="62210" xr:uid="{00000000-0005-0000-0000-0000B7F20000}"/>
    <cellStyle name="Total 2 2 3 9 2 2 3" xfId="62211" xr:uid="{00000000-0005-0000-0000-0000B8F20000}"/>
    <cellStyle name="Total 2 2 3 9 2 2 4" xfId="62212" xr:uid="{00000000-0005-0000-0000-0000B9F20000}"/>
    <cellStyle name="Total 2 2 3 9 2 2 5" xfId="62213" xr:uid="{00000000-0005-0000-0000-0000BAF20000}"/>
    <cellStyle name="Total 2 2 3 9 2 3" xfId="62214" xr:uid="{00000000-0005-0000-0000-0000BBF20000}"/>
    <cellStyle name="Total 2 2 3 9 2 3 2" xfId="62215" xr:uid="{00000000-0005-0000-0000-0000BCF20000}"/>
    <cellStyle name="Total 2 2 3 9 2 3 3" xfId="62216" xr:uid="{00000000-0005-0000-0000-0000BDF20000}"/>
    <cellStyle name="Total 2 2 3 9 2 3 4" xfId="62217" xr:uid="{00000000-0005-0000-0000-0000BEF20000}"/>
    <cellStyle name="Total 2 2 3 9 2 3 5" xfId="62218" xr:uid="{00000000-0005-0000-0000-0000BFF20000}"/>
    <cellStyle name="Total 2 2 3 9 2 4" xfId="62219" xr:uid="{00000000-0005-0000-0000-0000C0F20000}"/>
    <cellStyle name="Total 2 2 3 9 2 5" xfId="62220" xr:uid="{00000000-0005-0000-0000-0000C1F20000}"/>
    <cellStyle name="Total 2 2 3 9 2 6" xfId="62221" xr:uid="{00000000-0005-0000-0000-0000C2F20000}"/>
    <cellStyle name="Total 2 2 3 9 2 7" xfId="62222" xr:uid="{00000000-0005-0000-0000-0000C3F20000}"/>
    <cellStyle name="Total 2 2 3 9 3" xfId="62223" xr:uid="{00000000-0005-0000-0000-0000C4F20000}"/>
    <cellStyle name="Total 2 2 3 9 3 2" xfId="62224" xr:uid="{00000000-0005-0000-0000-0000C5F20000}"/>
    <cellStyle name="Total 2 2 3 9 3 3" xfId="62225" xr:uid="{00000000-0005-0000-0000-0000C6F20000}"/>
    <cellStyle name="Total 2 2 3 9 3 4" xfId="62226" xr:uid="{00000000-0005-0000-0000-0000C7F20000}"/>
    <cellStyle name="Total 2 2 3 9 3 5" xfId="62227" xr:uid="{00000000-0005-0000-0000-0000C8F20000}"/>
    <cellStyle name="Total 2 2 3 9 4" xfId="62228" xr:uid="{00000000-0005-0000-0000-0000C9F20000}"/>
    <cellStyle name="Total 2 2 3 9 4 2" xfId="62229" xr:uid="{00000000-0005-0000-0000-0000CAF20000}"/>
    <cellStyle name="Total 2 2 3 9 4 3" xfId="62230" xr:uid="{00000000-0005-0000-0000-0000CBF20000}"/>
    <cellStyle name="Total 2 2 3 9 4 4" xfId="62231" xr:uid="{00000000-0005-0000-0000-0000CCF20000}"/>
    <cellStyle name="Total 2 2 3 9 4 5" xfId="62232" xr:uid="{00000000-0005-0000-0000-0000CDF20000}"/>
    <cellStyle name="Total 2 2 3 9 5" xfId="62233" xr:uid="{00000000-0005-0000-0000-0000CEF20000}"/>
    <cellStyle name="Total 2 2 3 9 6" xfId="62234" xr:uid="{00000000-0005-0000-0000-0000CFF20000}"/>
    <cellStyle name="Total 2 2 3 9 7" xfId="62235" xr:uid="{00000000-0005-0000-0000-0000D0F20000}"/>
    <cellStyle name="Total 2 2 3 9 8" xfId="62236" xr:uid="{00000000-0005-0000-0000-0000D1F20000}"/>
    <cellStyle name="Total 2 2 4" xfId="2194" xr:uid="{00000000-0005-0000-0000-0000D2F20000}"/>
    <cellStyle name="Total 2 2 4 2" xfId="2195" xr:uid="{00000000-0005-0000-0000-0000D3F20000}"/>
    <cellStyle name="Total 2 2 4 2 2" xfId="62237" xr:uid="{00000000-0005-0000-0000-0000D4F20000}"/>
    <cellStyle name="Total 2 2 4 3" xfId="62238" xr:uid="{00000000-0005-0000-0000-0000D5F20000}"/>
    <cellStyle name="Total 2 2 4 4" xfId="62239" xr:uid="{00000000-0005-0000-0000-0000D6F20000}"/>
    <cellStyle name="Total 2 2 4 5" xfId="62240" xr:uid="{00000000-0005-0000-0000-0000D7F20000}"/>
    <cellStyle name="Total 2 2 5" xfId="2196" xr:uid="{00000000-0005-0000-0000-0000D8F20000}"/>
    <cellStyle name="Total 2 2 5 2" xfId="2197" xr:uid="{00000000-0005-0000-0000-0000D9F20000}"/>
    <cellStyle name="Total 2 2 5 2 2" xfId="62241" xr:uid="{00000000-0005-0000-0000-0000DAF20000}"/>
    <cellStyle name="Total 2 2 5 3" xfId="62242" xr:uid="{00000000-0005-0000-0000-0000DBF20000}"/>
    <cellStyle name="Total 2 2 5 4" xfId="62243" xr:uid="{00000000-0005-0000-0000-0000DCF20000}"/>
    <cellStyle name="Total 2 2 5 5" xfId="62244" xr:uid="{00000000-0005-0000-0000-0000DDF20000}"/>
    <cellStyle name="Total 2 2 6" xfId="2198" xr:uid="{00000000-0005-0000-0000-0000DEF20000}"/>
    <cellStyle name="Total 2 2 6 2" xfId="62245" xr:uid="{00000000-0005-0000-0000-0000DFF20000}"/>
    <cellStyle name="Total 2 2 7" xfId="62246" xr:uid="{00000000-0005-0000-0000-0000E0F20000}"/>
    <cellStyle name="Total 2 2 8" xfId="62247" xr:uid="{00000000-0005-0000-0000-0000E1F20000}"/>
    <cellStyle name="Total 2 2_T-straight with PEDs adjustor" xfId="62248" xr:uid="{00000000-0005-0000-0000-0000E2F20000}"/>
    <cellStyle name="Total 2 3" xfId="2199" xr:uid="{00000000-0005-0000-0000-0000E3F20000}"/>
    <cellStyle name="Total 2 3 2" xfId="2200" xr:uid="{00000000-0005-0000-0000-0000E4F20000}"/>
    <cellStyle name="Total 2 3 2 10" xfId="62249" xr:uid="{00000000-0005-0000-0000-0000E5F20000}"/>
    <cellStyle name="Total 2 3 2 10 2" xfId="62250" xr:uid="{00000000-0005-0000-0000-0000E6F20000}"/>
    <cellStyle name="Total 2 3 2 10 2 2" xfId="62251" xr:uid="{00000000-0005-0000-0000-0000E7F20000}"/>
    <cellStyle name="Total 2 3 2 10 2 2 2" xfId="62252" xr:uid="{00000000-0005-0000-0000-0000E8F20000}"/>
    <cellStyle name="Total 2 3 2 10 2 2 3" xfId="62253" xr:uid="{00000000-0005-0000-0000-0000E9F20000}"/>
    <cellStyle name="Total 2 3 2 10 2 2 4" xfId="62254" xr:uid="{00000000-0005-0000-0000-0000EAF20000}"/>
    <cellStyle name="Total 2 3 2 10 2 2 5" xfId="62255" xr:uid="{00000000-0005-0000-0000-0000EBF20000}"/>
    <cellStyle name="Total 2 3 2 10 2 3" xfId="62256" xr:uid="{00000000-0005-0000-0000-0000ECF20000}"/>
    <cellStyle name="Total 2 3 2 10 2 3 2" xfId="62257" xr:uid="{00000000-0005-0000-0000-0000EDF20000}"/>
    <cellStyle name="Total 2 3 2 10 2 3 3" xfId="62258" xr:uid="{00000000-0005-0000-0000-0000EEF20000}"/>
    <cellStyle name="Total 2 3 2 10 2 3 4" xfId="62259" xr:uid="{00000000-0005-0000-0000-0000EFF20000}"/>
    <cellStyle name="Total 2 3 2 10 2 3 5" xfId="62260" xr:uid="{00000000-0005-0000-0000-0000F0F20000}"/>
    <cellStyle name="Total 2 3 2 10 2 4" xfId="62261" xr:uid="{00000000-0005-0000-0000-0000F1F20000}"/>
    <cellStyle name="Total 2 3 2 10 2 5" xfId="62262" xr:uid="{00000000-0005-0000-0000-0000F2F20000}"/>
    <cellStyle name="Total 2 3 2 10 2 6" xfId="62263" xr:uid="{00000000-0005-0000-0000-0000F3F20000}"/>
    <cellStyle name="Total 2 3 2 10 2 7" xfId="62264" xr:uid="{00000000-0005-0000-0000-0000F4F20000}"/>
    <cellStyle name="Total 2 3 2 10 3" xfId="62265" xr:uid="{00000000-0005-0000-0000-0000F5F20000}"/>
    <cellStyle name="Total 2 3 2 10 3 2" xfId="62266" xr:uid="{00000000-0005-0000-0000-0000F6F20000}"/>
    <cellStyle name="Total 2 3 2 10 3 3" xfId="62267" xr:uid="{00000000-0005-0000-0000-0000F7F20000}"/>
    <cellStyle name="Total 2 3 2 10 3 4" xfId="62268" xr:uid="{00000000-0005-0000-0000-0000F8F20000}"/>
    <cellStyle name="Total 2 3 2 10 3 5" xfId="62269" xr:uid="{00000000-0005-0000-0000-0000F9F20000}"/>
    <cellStyle name="Total 2 3 2 10 4" xfId="62270" xr:uid="{00000000-0005-0000-0000-0000FAF20000}"/>
    <cellStyle name="Total 2 3 2 10 4 2" xfId="62271" xr:uid="{00000000-0005-0000-0000-0000FBF20000}"/>
    <cellStyle name="Total 2 3 2 10 4 3" xfId="62272" xr:uid="{00000000-0005-0000-0000-0000FCF20000}"/>
    <cellStyle name="Total 2 3 2 10 4 4" xfId="62273" xr:uid="{00000000-0005-0000-0000-0000FDF20000}"/>
    <cellStyle name="Total 2 3 2 10 4 5" xfId="62274" xr:uid="{00000000-0005-0000-0000-0000FEF20000}"/>
    <cellStyle name="Total 2 3 2 10 5" xfId="62275" xr:uid="{00000000-0005-0000-0000-0000FFF20000}"/>
    <cellStyle name="Total 2 3 2 10 6" xfId="62276" xr:uid="{00000000-0005-0000-0000-000000F30000}"/>
    <cellStyle name="Total 2 3 2 10 7" xfId="62277" xr:uid="{00000000-0005-0000-0000-000001F30000}"/>
    <cellStyle name="Total 2 3 2 10 8" xfId="62278" xr:uid="{00000000-0005-0000-0000-000002F30000}"/>
    <cellStyle name="Total 2 3 2 11" xfId="62279" xr:uid="{00000000-0005-0000-0000-000003F30000}"/>
    <cellStyle name="Total 2 3 2 11 2" xfId="62280" xr:uid="{00000000-0005-0000-0000-000004F30000}"/>
    <cellStyle name="Total 2 3 2 11 2 2" xfId="62281" xr:uid="{00000000-0005-0000-0000-000005F30000}"/>
    <cellStyle name="Total 2 3 2 11 2 2 2" xfId="62282" xr:uid="{00000000-0005-0000-0000-000006F30000}"/>
    <cellStyle name="Total 2 3 2 11 2 2 3" xfId="62283" xr:uid="{00000000-0005-0000-0000-000007F30000}"/>
    <cellStyle name="Total 2 3 2 11 2 2 4" xfId="62284" xr:uid="{00000000-0005-0000-0000-000008F30000}"/>
    <cellStyle name="Total 2 3 2 11 2 2 5" xfId="62285" xr:uid="{00000000-0005-0000-0000-000009F30000}"/>
    <cellStyle name="Total 2 3 2 11 2 3" xfId="62286" xr:uid="{00000000-0005-0000-0000-00000AF30000}"/>
    <cellStyle name="Total 2 3 2 11 2 3 2" xfId="62287" xr:uid="{00000000-0005-0000-0000-00000BF30000}"/>
    <cellStyle name="Total 2 3 2 11 2 3 3" xfId="62288" xr:uid="{00000000-0005-0000-0000-00000CF30000}"/>
    <cellStyle name="Total 2 3 2 11 2 3 4" xfId="62289" xr:uid="{00000000-0005-0000-0000-00000DF30000}"/>
    <cellStyle name="Total 2 3 2 11 2 3 5" xfId="62290" xr:uid="{00000000-0005-0000-0000-00000EF30000}"/>
    <cellStyle name="Total 2 3 2 11 2 4" xfId="62291" xr:uid="{00000000-0005-0000-0000-00000FF30000}"/>
    <cellStyle name="Total 2 3 2 11 2 5" xfId="62292" xr:uid="{00000000-0005-0000-0000-000010F30000}"/>
    <cellStyle name="Total 2 3 2 11 2 6" xfId="62293" xr:uid="{00000000-0005-0000-0000-000011F30000}"/>
    <cellStyle name="Total 2 3 2 11 2 7" xfId="62294" xr:uid="{00000000-0005-0000-0000-000012F30000}"/>
    <cellStyle name="Total 2 3 2 11 3" xfId="62295" xr:uid="{00000000-0005-0000-0000-000013F30000}"/>
    <cellStyle name="Total 2 3 2 11 3 2" xfId="62296" xr:uid="{00000000-0005-0000-0000-000014F30000}"/>
    <cellStyle name="Total 2 3 2 11 3 3" xfId="62297" xr:uid="{00000000-0005-0000-0000-000015F30000}"/>
    <cellStyle name="Total 2 3 2 11 3 4" xfId="62298" xr:uid="{00000000-0005-0000-0000-000016F30000}"/>
    <cellStyle name="Total 2 3 2 11 3 5" xfId="62299" xr:uid="{00000000-0005-0000-0000-000017F30000}"/>
    <cellStyle name="Total 2 3 2 11 4" xfId="62300" xr:uid="{00000000-0005-0000-0000-000018F30000}"/>
    <cellStyle name="Total 2 3 2 11 4 2" xfId="62301" xr:uid="{00000000-0005-0000-0000-000019F30000}"/>
    <cellStyle name="Total 2 3 2 11 4 3" xfId="62302" xr:uid="{00000000-0005-0000-0000-00001AF30000}"/>
    <cellStyle name="Total 2 3 2 11 4 4" xfId="62303" xr:uid="{00000000-0005-0000-0000-00001BF30000}"/>
    <cellStyle name="Total 2 3 2 11 4 5" xfId="62304" xr:uid="{00000000-0005-0000-0000-00001CF30000}"/>
    <cellStyle name="Total 2 3 2 11 5" xfId="62305" xr:uid="{00000000-0005-0000-0000-00001DF30000}"/>
    <cellStyle name="Total 2 3 2 11 6" xfId="62306" xr:uid="{00000000-0005-0000-0000-00001EF30000}"/>
    <cellStyle name="Total 2 3 2 11 7" xfId="62307" xr:uid="{00000000-0005-0000-0000-00001FF30000}"/>
    <cellStyle name="Total 2 3 2 11 8" xfId="62308" xr:uid="{00000000-0005-0000-0000-000020F30000}"/>
    <cellStyle name="Total 2 3 2 12" xfId="62309" xr:uid="{00000000-0005-0000-0000-000021F30000}"/>
    <cellStyle name="Total 2 3 2 12 2" xfId="62310" xr:uid="{00000000-0005-0000-0000-000022F30000}"/>
    <cellStyle name="Total 2 3 2 12 2 2" xfId="62311" xr:uid="{00000000-0005-0000-0000-000023F30000}"/>
    <cellStyle name="Total 2 3 2 12 2 2 2" xfId="62312" xr:uid="{00000000-0005-0000-0000-000024F30000}"/>
    <cellStyle name="Total 2 3 2 12 2 2 3" xfId="62313" xr:uid="{00000000-0005-0000-0000-000025F30000}"/>
    <cellStyle name="Total 2 3 2 12 2 2 4" xfId="62314" xr:uid="{00000000-0005-0000-0000-000026F30000}"/>
    <cellStyle name="Total 2 3 2 12 2 2 5" xfId="62315" xr:uid="{00000000-0005-0000-0000-000027F30000}"/>
    <cellStyle name="Total 2 3 2 12 2 3" xfId="62316" xr:uid="{00000000-0005-0000-0000-000028F30000}"/>
    <cellStyle name="Total 2 3 2 12 2 3 2" xfId="62317" xr:uid="{00000000-0005-0000-0000-000029F30000}"/>
    <cellStyle name="Total 2 3 2 12 2 3 3" xfId="62318" xr:uid="{00000000-0005-0000-0000-00002AF30000}"/>
    <cellStyle name="Total 2 3 2 12 2 3 4" xfId="62319" xr:uid="{00000000-0005-0000-0000-00002BF30000}"/>
    <cellStyle name="Total 2 3 2 12 2 3 5" xfId="62320" xr:uid="{00000000-0005-0000-0000-00002CF30000}"/>
    <cellStyle name="Total 2 3 2 12 2 4" xfId="62321" xr:uid="{00000000-0005-0000-0000-00002DF30000}"/>
    <cellStyle name="Total 2 3 2 12 2 5" xfId="62322" xr:uid="{00000000-0005-0000-0000-00002EF30000}"/>
    <cellStyle name="Total 2 3 2 12 2 6" xfId="62323" xr:uid="{00000000-0005-0000-0000-00002FF30000}"/>
    <cellStyle name="Total 2 3 2 12 2 7" xfId="62324" xr:uid="{00000000-0005-0000-0000-000030F30000}"/>
    <cellStyle name="Total 2 3 2 12 3" xfId="62325" xr:uid="{00000000-0005-0000-0000-000031F30000}"/>
    <cellStyle name="Total 2 3 2 12 3 2" xfId="62326" xr:uid="{00000000-0005-0000-0000-000032F30000}"/>
    <cellStyle name="Total 2 3 2 12 3 3" xfId="62327" xr:uid="{00000000-0005-0000-0000-000033F30000}"/>
    <cellStyle name="Total 2 3 2 12 3 4" xfId="62328" xr:uid="{00000000-0005-0000-0000-000034F30000}"/>
    <cellStyle name="Total 2 3 2 12 3 5" xfId="62329" xr:uid="{00000000-0005-0000-0000-000035F30000}"/>
    <cellStyle name="Total 2 3 2 12 4" xfId="62330" xr:uid="{00000000-0005-0000-0000-000036F30000}"/>
    <cellStyle name="Total 2 3 2 12 4 2" xfId="62331" xr:uid="{00000000-0005-0000-0000-000037F30000}"/>
    <cellStyle name="Total 2 3 2 12 4 3" xfId="62332" xr:uid="{00000000-0005-0000-0000-000038F30000}"/>
    <cellStyle name="Total 2 3 2 12 4 4" xfId="62333" xr:uid="{00000000-0005-0000-0000-000039F30000}"/>
    <cellStyle name="Total 2 3 2 12 4 5" xfId="62334" xr:uid="{00000000-0005-0000-0000-00003AF30000}"/>
    <cellStyle name="Total 2 3 2 12 5" xfId="62335" xr:uid="{00000000-0005-0000-0000-00003BF30000}"/>
    <cellStyle name="Total 2 3 2 12 6" xfId="62336" xr:uid="{00000000-0005-0000-0000-00003CF30000}"/>
    <cellStyle name="Total 2 3 2 12 7" xfId="62337" xr:uid="{00000000-0005-0000-0000-00003DF30000}"/>
    <cellStyle name="Total 2 3 2 12 8" xfId="62338" xr:uid="{00000000-0005-0000-0000-00003EF30000}"/>
    <cellStyle name="Total 2 3 2 13" xfId="62339" xr:uid="{00000000-0005-0000-0000-00003FF30000}"/>
    <cellStyle name="Total 2 3 2 13 2" xfId="62340" xr:uid="{00000000-0005-0000-0000-000040F30000}"/>
    <cellStyle name="Total 2 3 2 13 2 2" xfId="62341" xr:uid="{00000000-0005-0000-0000-000041F30000}"/>
    <cellStyle name="Total 2 3 2 13 2 2 2" xfId="62342" xr:uid="{00000000-0005-0000-0000-000042F30000}"/>
    <cellStyle name="Total 2 3 2 13 2 2 3" xfId="62343" xr:uid="{00000000-0005-0000-0000-000043F30000}"/>
    <cellStyle name="Total 2 3 2 13 2 2 4" xfId="62344" xr:uid="{00000000-0005-0000-0000-000044F30000}"/>
    <cellStyle name="Total 2 3 2 13 2 2 5" xfId="62345" xr:uid="{00000000-0005-0000-0000-000045F30000}"/>
    <cellStyle name="Total 2 3 2 13 2 3" xfId="62346" xr:uid="{00000000-0005-0000-0000-000046F30000}"/>
    <cellStyle name="Total 2 3 2 13 2 3 2" xfId="62347" xr:uid="{00000000-0005-0000-0000-000047F30000}"/>
    <cellStyle name="Total 2 3 2 13 2 3 3" xfId="62348" xr:uid="{00000000-0005-0000-0000-000048F30000}"/>
    <cellStyle name="Total 2 3 2 13 2 3 4" xfId="62349" xr:uid="{00000000-0005-0000-0000-000049F30000}"/>
    <cellStyle name="Total 2 3 2 13 2 3 5" xfId="62350" xr:uid="{00000000-0005-0000-0000-00004AF30000}"/>
    <cellStyle name="Total 2 3 2 13 2 4" xfId="62351" xr:uid="{00000000-0005-0000-0000-00004BF30000}"/>
    <cellStyle name="Total 2 3 2 13 2 5" xfId="62352" xr:uid="{00000000-0005-0000-0000-00004CF30000}"/>
    <cellStyle name="Total 2 3 2 13 2 6" xfId="62353" xr:uid="{00000000-0005-0000-0000-00004DF30000}"/>
    <cellStyle name="Total 2 3 2 13 2 7" xfId="62354" xr:uid="{00000000-0005-0000-0000-00004EF30000}"/>
    <cellStyle name="Total 2 3 2 13 3" xfId="62355" xr:uid="{00000000-0005-0000-0000-00004FF30000}"/>
    <cellStyle name="Total 2 3 2 13 3 2" xfId="62356" xr:uid="{00000000-0005-0000-0000-000050F30000}"/>
    <cellStyle name="Total 2 3 2 13 3 3" xfId="62357" xr:uid="{00000000-0005-0000-0000-000051F30000}"/>
    <cellStyle name="Total 2 3 2 13 3 4" xfId="62358" xr:uid="{00000000-0005-0000-0000-000052F30000}"/>
    <cellStyle name="Total 2 3 2 13 3 5" xfId="62359" xr:uid="{00000000-0005-0000-0000-000053F30000}"/>
    <cellStyle name="Total 2 3 2 13 4" xfId="62360" xr:uid="{00000000-0005-0000-0000-000054F30000}"/>
    <cellStyle name="Total 2 3 2 13 4 2" xfId="62361" xr:uid="{00000000-0005-0000-0000-000055F30000}"/>
    <cellStyle name="Total 2 3 2 13 4 3" xfId="62362" xr:uid="{00000000-0005-0000-0000-000056F30000}"/>
    <cellStyle name="Total 2 3 2 13 4 4" xfId="62363" xr:uid="{00000000-0005-0000-0000-000057F30000}"/>
    <cellStyle name="Total 2 3 2 13 4 5" xfId="62364" xr:uid="{00000000-0005-0000-0000-000058F30000}"/>
    <cellStyle name="Total 2 3 2 13 5" xfId="62365" xr:uid="{00000000-0005-0000-0000-000059F30000}"/>
    <cellStyle name="Total 2 3 2 13 6" xfId="62366" xr:uid="{00000000-0005-0000-0000-00005AF30000}"/>
    <cellStyle name="Total 2 3 2 13 7" xfId="62367" xr:uid="{00000000-0005-0000-0000-00005BF30000}"/>
    <cellStyle name="Total 2 3 2 13 8" xfId="62368" xr:uid="{00000000-0005-0000-0000-00005CF30000}"/>
    <cellStyle name="Total 2 3 2 14" xfId="62369" xr:uid="{00000000-0005-0000-0000-00005DF30000}"/>
    <cellStyle name="Total 2 3 2 14 2" xfId="62370" xr:uid="{00000000-0005-0000-0000-00005EF30000}"/>
    <cellStyle name="Total 2 3 2 14 2 2" xfId="62371" xr:uid="{00000000-0005-0000-0000-00005FF30000}"/>
    <cellStyle name="Total 2 3 2 14 2 2 2" xfId="62372" xr:uid="{00000000-0005-0000-0000-000060F30000}"/>
    <cellStyle name="Total 2 3 2 14 2 2 3" xfId="62373" xr:uid="{00000000-0005-0000-0000-000061F30000}"/>
    <cellStyle name="Total 2 3 2 14 2 2 4" xfId="62374" xr:uid="{00000000-0005-0000-0000-000062F30000}"/>
    <cellStyle name="Total 2 3 2 14 2 2 5" xfId="62375" xr:uid="{00000000-0005-0000-0000-000063F30000}"/>
    <cellStyle name="Total 2 3 2 14 2 3" xfId="62376" xr:uid="{00000000-0005-0000-0000-000064F30000}"/>
    <cellStyle name="Total 2 3 2 14 2 3 2" xfId="62377" xr:uid="{00000000-0005-0000-0000-000065F30000}"/>
    <cellStyle name="Total 2 3 2 14 2 3 3" xfId="62378" xr:uid="{00000000-0005-0000-0000-000066F30000}"/>
    <cellStyle name="Total 2 3 2 14 2 3 4" xfId="62379" xr:uid="{00000000-0005-0000-0000-000067F30000}"/>
    <cellStyle name="Total 2 3 2 14 2 3 5" xfId="62380" xr:uid="{00000000-0005-0000-0000-000068F30000}"/>
    <cellStyle name="Total 2 3 2 14 2 4" xfId="62381" xr:uid="{00000000-0005-0000-0000-000069F30000}"/>
    <cellStyle name="Total 2 3 2 14 2 5" xfId="62382" xr:uid="{00000000-0005-0000-0000-00006AF30000}"/>
    <cellStyle name="Total 2 3 2 14 2 6" xfId="62383" xr:uid="{00000000-0005-0000-0000-00006BF30000}"/>
    <cellStyle name="Total 2 3 2 14 2 7" xfId="62384" xr:uid="{00000000-0005-0000-0000-00006CF30000}"/>
    <cellStyle name="Total 2 3 2 14 3" xfId="62385" xr:uid="{00000000-0005-0000-0000-00006DF30000}"/>
    <cellStyle name="Total 2 3 2 14 3 2" xfId="62386" xr:uid="{00000000-0005-0000-0000-00006EF30000}"/>
    <cellStyle name="Total 2 3 2 14 3 3" xfId="62387" xr:uid="{00000000-0005-0000-0000-00006FF30000}"/>
    <cellStyle name="Total 2 3 2 14 3 4" xfId="62388" xr:uid="{00000000-0005-0000-0000-000070F30000}"/>
    <cellStyle name="Total 2 3 2 14 3 5" xfId="62389" xr:uid="{00000000-0005-0000-0000-000071F30000}"/>
    <cellStyle name="Total 2 3 2 14 4" xfId="62390" xr:uid="{00000000-0005-0000-0000-000072F30000}"/>
    <cellStyle name="Total 2 3 2 14 4 2" xfId="62391" xr:uid="{00000000-0005-0000-0000-000073F30000}"/>
    <cellStyle name="Total 2 3 2 14 4 3" xfId="62392" xr:uid="{00000000-0005-0000-0000-000074F30000}"/>
    <cellStyle name="Total 2 3 2 14 4 4" xfId="62393" xr:uid="{00000000-0005-0000-0000-000075F30000}"/>
    <cellStyle name="Total 2 3 2 14 4 5" xfId="62394" xr:uid="{00000000-0005-0000-0000-000076F30000}"/>
    <cellStyle name="Total 2 3 2 14 5" xfId="62395" xr:uid="{00000000-0005-0000-0000-000077F30000}"/>
    <cellStyle name="Total 2 3 2 14 6" xfId="62396" xr:uid="{00000000-0005-0000-0000-000078F30000}"/>
    <cellStyle name="Total 2 3 2 14 7" xfId="62397" xr:uid="{00000000-0005-0000-0000-000079F30000}"/>
    <cellStyle name="Total 2 3 2 14 8" xfId="62398" xr:uid="{00000000-0005-0000-0000-00007AF30000}"/>
    <cellStyle name="Total 2 3 2 15" xfId="62399" xr:uid="{00000000-0005-0000-0000-00007BF30000}"/>
    <cellStyle name="Total 2 3 2 15 2" xfId="62400" xr:uid="{00000000-0005-0000-0000-00007CF30000}"/>
    <cellStyle name="Total 2 3 2 15 2 2" xfId="62401" xr:uid="{00000000-0005-0000-0000-00007DF30000}"/>
    <cellStyle name="Total 2 3 2 15 2 3" xfId="62402" xr:uid="{00000000-0005-0000-0000-00007EF30000}"/>
    <cellStyle name="Total 2 3 2 15 2 4" xfId="62403" xr:uid="{00000000-0005-0000-0000-00007FF30000}"/>
    <cellStyle name="Total 2 3 2 15 2 5" xfId="62404" xr:uid="{00000000-0005-0000-0000-000080F30000}"/>
    <cellStyle name="Total 2 3 2 15 3" xfId="62405" xr:uid="{00000000-0005-0000-0000-000081F30000}"/>
    <cellStyle name="Total 2 3 2 15 3 2" xfId="62406" xr:uid="{00000000-0005-0000-0000-000082F30000}"/>
    <cellStyle name="Total 2 3 2 15 3 3" xfId="62407" xr:uid="{00000000-0005-0000-0000-000083F30000}"/>
    <cellStyle name="Total 2 3 2 15 3 4" xfId="62408" xr:uid="{00000000-0005-0000-0000-000084F30000}"/>
    <cellStyle name="Total 2 3 2 15 3 5" xfId="62409" xr:uid="{00000000-0005-0000-0000-000085F30000}"/>
    <cellStyle name="Total 2 3 2 15 4" xfId="62410" xr:uid="{00000000-0005-0000-0000-000086F30000}"/>
    <cellStyle name="Total 2 3 2 15 5" xfId="62411" xr:uid="{00000000-0005-0000-0000-000087F30000}"/>
    <cellStyle name="Total 2 3 2 15 6" xfId="62412" xr:uid="{00000000-0005-0000-0000-000088F30000}"/>
    <cellStyle name="Total 2 3 2 15 7" xfId="62413" xr:uid="{00000000-0005-0000-0000-000089F30000}"/>
    <cellStyle name="Total 2 3 2 16" xfId="62414" xr:uid="{00000000-0005-0000-0000-00008AF30000}"/>
    <cellStyle name="Total 2 3 2 16 2" xfId="62415" xr:uid="{00000000-0005-0000-0000-00008BF30000}"/>
    <cellStyle name="Total 2 3 2 16 3" xfId="62416" xr:uid="{00000000-0005-0000-0000-00008CF30000}"/>
    <cellStyle name="Total 2 3 2 16 4" xfId="62417" xr:uid="{00000000-0005-0000-0000-00008DF30000}"/>
    <cellStyle name="Total 2 3 2 16 5" xfId="62418" xr:uid="{00000000-0005-0000-0000-00008EF30000}"/>
    <cellStyle name="Total 2 3 2 17" xfId="62419" xr:uid="{00000000-0005-0000-0000-00008FF30000}"/>
    <cellStyle name="Total 2 3 2 17 2" xfId="62420" xr:uid="{00000000-0005-0000-0000-000090F30000}"/>
    <cellStyle name="Total 2 3 2 17 3" xfId="62421" xr:uid="{00000000-0005-0000-0000-000091F30000}"/>
    <cellStyle name="Total 2 3 2 17 4" xfId="62422" xr:uid="{00000000-0005-0000-0000-000092F30000}"/>
    <cellStyle name="Total 2 3 2 17 5" xfId="62423" xr:uid="{00000000-0005-0000-0000-000093F30000}"/>
    <cellStyle name="Total 2 3 2 18" xfId="62424" xr:uid="{00000000-0005-0000-0000-000094F30000}"/>
    <cellStyle name="Total 2 3 2 19" xfId="62425" xr:uid="{00000000-0005-0000-0000-000095F30000}"/>
    <cellStyle name="Total 2 3 2 2" xfId="2201" xr:uid="{00000000-0005-0000-0000-000096F30000}"/>
    <cellStyle name="Total 2 3 2 2 2" xfId="2202" xr:uid="{00000000-0005-0000-0000-000097F30000}"/>
    <cellStyle name="Total 2 3 2 2 2 2" xfId="62426" xr:uid="{00000000-0005-0000-0000-000098F30000}"/>
    <cellStyle name="Total 2 3 2 2 2 2 2" xfId="62427" xr:uid="{00000000-0005-0000-0000-000099F30000}"/>
    <cellStyle name="Total 2 3 2 2 2 2 3" xfId="62428" xr:uid="{00000000-0005-0000-0000-00009AF30000}"/>
    <cellStyle name="Total 2 3 2 2 2 2 4" xfId="62429" xr:uid="{00000000-0005-0000-0000-00009BF30000}"/>
    <cellStyle name="Total 2 3 2 2 2 2 5" xfId="62430" xr:uid="{00000000-0005-0000-0000-00009CF30000}"/>
    <cellStyle name="Total 2 3 2 2 2 3" xfId="62431" xr:uid="{00000000-0005-0000-0000-00009DF30000}"/>
    <cellStyle name="Total 2 3 2 2 2 3 2" xfId="62432" xr:uid="{00000000-0005-0000-0000-00009EF30000}"/>
    <cellStyle name="Total 2 3 2 2 2 3 3" xfId="62433" xr:uid="{00000000-0005-0000-0000-00009FF30000}"/>
    <cellStyle name="Total 2 3 2 2 2 3 4" xfId="62434" xr:uid="{00000000-0005-0000-0000-0000A0F30000}"/>
    <cellStyle name="Total 2 3 2 2 2 3 5" xfId="62435" xr:uid="{00000000-0005-0000-0000-0000A1F30000}"/>
    <cellStyle name="Total 2 3 2 2 2 4" xfId="62436" xr:uid="{00000000-0005-0000-0000-0000A2F30000}"/>
    <cellStyle name="Total 2 3 2 2 2 5" xfId="62437" xr:uid="{00000000-0005-0000-0000-0000A3F30000}"/>
    <cellStyle name="Total 2 3 2 2 2 6" xfId="62438" xr:uid="{00000000-0005-0000-0000-0000A4F30000}"/>
    <cellStyle name="Total 2 3 2 2 2 7" xfId="62439" xr:uid="{00000000-0005-0000-0000-0000A5F30000}"/>
    <cellStyle name="Total 2 3 2 2 3" xfId="62440" xr:uid="{00000000-0005-0000-0000-0000A6F30000}"/>
    <cellStyle name="Total 2 3 2 2 3 2" xfId="62441" xr:uid="{00000000-0005-0000-0000-0000A7F30000}"/>
    <cellStyle name="Total 2 3 2 2 3 3" xfId="62442" xr:uid="{00000000-0005-0000-0000-0000A8F30000}"/>
    <cellStyle name="Total 2 3 2 2 3 4" xfId="62443" xr:uid="{00000000-0005-0000-0000-0000A9F30000}"/>
    <cellStyle name="Total 2 3 2 2 3 5" xfId="62444" xr:uid="{00000000-0005-0000-0000-0000AAF30000}"/>
    <cellStyle name="Total 2 3 2 2 4" xfId="62445" xr:uid="{00000000-0005-0000-0000-0000ABF30000}"/>
    <cellStyle name="Total 2 3 2 2 4 2" xfId="62446" xr:uid="{00000000-0005-0000-0000-0000ACF30000}"/>
    <cellStyle name="Total 2 3 2 2 4 3" xfId="62447" xr:uid="{00000000-0005-0000-0000-0000ADF30000}"/>
    <cellStyle name="Total 2 3 2 2 4 4" xfId="62448" xr:uid="{00000000-0005-0000-0000-0000AEF30000}"/>
    <cellStyle name="Total 2 3 2 2 4 5" xfId="62449" xr:uid="{00000000-0005-0000-0000-0000AFF30000}"/>
    <cellStyle name="Total 2 3 2 2 5" xfId="62450" xr:uid="{00000000-0005-0000-0000-0000B0F30000}"/>
    <cellStyle name="Total 2 3 2 2 6" xfId="62451" xr:uid="{00000000-0005-0000-0000-0000B1F30000}"/>
    <cellStyle name="Total 2 3 2 2 7" xfId="62452" xr:uid="{00000000-0005-0000-0000-0000B2F30000}"/>
    <cellStyle name="Total 2 3 2 2 8" xfId="62453" xr:uid="{00000000-0005-0000-0000-0000B3F30000}"/>
    <cellStyle name="Total 2 3 2 20" xfId="62454" xr:uid="{00000000-0005-0000-0000-0000B4F30000}"/>
    <cellStyle name="Total 2 3 2 21" xfId="62455" xr:uid="{00000000-0005-0000-0000-0000B5F30000}"/>
    <cellStyle name="Total 2 3 2 3" xfId="2203" xr:uid="{00000000-0005-0000-0000-0000B6F30000}"/>
    <cellStyle name="Total 2 3 2 3 2" xfId="2204" xr:uid="{00000000-0005-0000-0000-0000B7F30000}"/>
    <cellStyle name="Total 2 3 2 3 2 2" xfId="62456" xr:uid="{00000000-0005-0000-0000-0000B8F30000}"/>
    <cellStyle name="Total 2 3 2 3 2 2 2" xfId="62457" xr:uid="{00000000-0005-0000-0000-0000B9F30000}"/>
    <cellStyle name="Total 2 3 2 3 2 2 3" xfId="62458" xr:uid="{00000000-0005-0000-0000-0000BAF30000}"/>
    <cellStyle name="Total 2 3 2 3 2 2 4" xfId="62459" xr:uid="{00000000-0005-0000-0000-0000BBF30000}"/>
    <cellStyle name="Total 2 3 2 3 2 2 5" xfId="62460" xr:uid="{00000000-0005-0000-0000-0000BCF30000}"/>
    <cellStyle name="Total 2 3 2 3 2 3" xfId="62461" xr:uid="{00000000-0005-0000-0000-0000BDF30000}"/>
    <cellStyle name="Total 2 3 2 3 2 3 2" xfId="62462" xr:uid="{00000000-0005-0000-0000-0000BEF30000}"/>
    <cellStyle name="Total 2 3 2 3 2 3 3" xfId="62463" xr:uid="{00000000-0005-0000-0000-0000BFF30000}"/>
    <cellStyle name="Total 2 3 2 3 2 3 4" xfId="62464" xr:uid="{00000000-0005-0000-0000-0000C0F30000}"/>
    <cellStyle name="Total 2 3 2 3 2 3 5" xfId="62465" xr:uid="{00000000-0005-0000-0000-0000C1F30000}"/>
    <cellStyle name="Total 2 3 2 3 2 4" xfId="62466" xr:uid="{00000000-0005-0000-0000-0000C2F30000}"/>
    <cellStyle name="Total 2 3 2 3 2 5" xfId="62467" xr:uid="{00000000-0005-0000-0000-0000C3F30000}"/>
    <cellStyle name="Total 2 3 2 3 2 6" xfId="62468" xr:uid="{00000000-0005-0000-0000-0000C4F30000}"/>
    <cellStyle name="Total 2 3 2 3 2 7" xfId="62469" xr:uid="{00000000-0005-0000-0000-0000C5F30000}"/>
    <cellStyle name="Total 2 3 2 3 3" xfId="62470" xr:uid="{00000000-0005-0000-0000-0000C6F30000}"/>
    <cellStyle name="Total 2 3 2 3 3 2" xfId="62471" xr:uid="{00000000-0005-0000-0000-0000C7F30000}"/>
    <cellStyle name="Total 2 3 2 3 3 3" xfId="62472" xr:uid="{00000000-0005-0000-0000-0000C8F30000}"/>
    <cellStyle name="Total 2 3 2 3 3 4" xfId="62473" xr:uid="{00000000-0005-0000-0000-0000C9F30000}"/>
    <cellStyle name="Total 2 3 2 3 3 5" xfId="62474" xr:uid="{00000000-0005-0000-0000-0000CAF30000}"/>
    <cellStyle name="Total 2 3 2 3 4" xfId="62475" xr:uid="{00000000-0005-0000-0000-0000CBF30000}"/>
    <cellStyle name="Total 2 3 2 3 4 2" xfId="62476" xr:uid="{00000000-0005-0000-0000-0000CCF30000}"/>
    <cellStyle name="Total 2 3 2 3 4 3" xfId="62477" xr:uid="{00000000-0005-0000-0000-0000CDF30000}"/>
    <cellStyle name="Total 2 3 2 3 4 4" xfId="62478" xr:uid="{00000000-0005-0000-0000-0000CEF30000}"/>
    <cellStyle name="Total 2 3 2 3 4 5" xfId="62479" xr:uid="{00000000-0005-0000-0000-0000CFF30000}"/>
    <cellStyle name="Total 2 3 2 3 5" xfId="62480" xr:uid="{00000000-0005-0000-0000-0000D0F30000}"/>
    <cellStyle name="Total 2 3 2 3 6" xfId="62481" xr:uid="{00000000-0005-0000-0000-0000D1F30000}"/>
    <cellStyle name="Total 2 3 2 3 7" xfId="62482" xr:uid="{00000000-0005-0000-0000-0000D2F30000}"/>
    <cellStyle name="Total 2 3 2 3 8" xfId="62483" xr:uid="{00000000-0005-0000-0000-0000D3F30000}"/>
    <cellStyle name="Total 2 3 2 4" xfId="2205" xr:uid="{00000000-0005-0000-0000-0000D4F30000}"/>
    <cellStyle name="Total 2 3 2 4 2" xfId="2206" xr:uid="{00000000-0005-0000-0000-0000D5F30000}"/>
    <cellStyle name="Total 2 3 2 4 2 2" xfId="62484" xr:uid="{00000000-0005-0000-0000-0000D6F30000}"/>
    <cellStyle name="Total 2 3 2 4 2 2 2" xfId="62485" xr:uid="{00000000-0005-0000-0000-0000D7F30000}"/>
    <cellStyle name="Total 2 3 2 4 2 2 3" xfId="62486" xr:uid="{00000000-0005-0000-0000-0000D8F30000}"/>
    <cellStyle name="Total 2 3 2 4 2 2 4" xfId="62487" xr:uid="{00000000-0005-0000-0000-0000D9F30000}"/>
    <cellStyle name="Total 2 3 2 4 2 2 5" xfId="62488" xr:uid="{00000000-0005-0000-0000-0000DAF30000}"/>
    <cellStyle name="Total 2 3 2 4 2 3" xfId="62489" xr:uid="{00000000-0005-0000-0000-0000DBF30000}"/>
    <cellStyle name="Total 2 3 2 4 2 3 2" xfId="62490" xr:uid="{00000000-0005-0000-0000-0000DCF30000}"/>
    <cellStyle name="Total 2 3 2 4 2 3 3" xfId="62491" xr:uid="{00000000-0005-0000-0000-0000DDF30000}"/>
    <cellStyle name="Total 2 3 2 4 2 3 4" xfId="62492" xr:uid="{00000000-0005-0000-0000-0000DEF30000}"/>
    <cellStyle name="Total 2 3 2 4 2 3 5" xfId="62493" xr:uid="{00000000-0005-0000-0000-0000DFF30000}"/>
    <cellStyle name="Total 2 3 2 4 2 4" xfId="62494" xr:uid="{00000000-0005-0000-0000-0000E0F30000}"/>
    <cellStyle name="Total 2 3 2 4 2 5" xfId="62495" xr:uid="{00000000-0005-0000-0000-0000E1F30000}"/>
    <cellStyle name="Total 2 3 2 4 2 6" xfId="62496" xr:uid="{00000000-0005-0000-0000-0000E2F30000}"/>
    <cellStyle name="Total 2 3 2 4 2 7" xfId="62497" xr:uid="{00000000-0005-0000-0000-0000E3F30000}"/>
    <cellStyle name="Total 2 3 2 4 3" xfId="62498" xr:uid="{00000000-0005-0000-0000-0000E4F30000}"/>
    <cellStyle name="Total 2 3 2 4 3 2" xfId="62499" xr:uid="{00000000-0005-0000-0000-0000E5F30000}"/>
    <cellStyle name="Total 2 3 2 4 3 3" xfId="62500" xr:uid="{00000000-0005-0000-0000-0000E6F30000}"/>
    <cellStyle name="Total 2 3 2 4 3 4" xfId="62501" xr:uid="{00000000-0005-0000-0000-0000E7F30000}"/>
    <cellStyle name="Total 2 3 2 4 3 5" xfId="62502" xr:uid="{00000000-0005-0000-0000-0000E8F30000}"/>
    <cellStyle name="Total 2 3 2 4 4" xfId="62503" xr:uid="{00000000-0005-0000-0000-0000E9F30000}"/>
    <cellStyle name="Total 2 3 2 4 4 2" xfId="62504" xr:uid="{00000000-0005-0000-0000-0000EAF30000}"/>
    <cellStyle name="Total 2 3 2 4 4 3" xfId="62505" xr:uid="{00000000-0005-0000-0000-0000EBF30000}"/>
    <cellStyle name="Total 2 3 2 4 4 4" xfId="62506" xr:uid="{00000000-0005-0000-0000-0000ECF30000}"/>
    <cellStyle name="Total 2 3 2 4 4 5" xfId="62507" xr:uid="{00000000-0005-0000-0000-0000EDF30000}"/>
    <cellStyle name="Total 2 3 2 4 5" xfId="62508" xr:uid="{00000000-0005-0000-0000-0000EEF30000}"/>
    <cellStyle name="Total 2 3 2 4 6" xfId="62509" xr:uid="{00000000-0005-0000-0000-0000EFF30000}"/>
    <cellStyle name="Total 2 3 2 4 7" xfId="62510" xr:uid="{00000000-0005-0000-0000-0000F0F30000}"/>
    <cellStyle name="Total 2 3 2 4 8" xfId="62511" xr:uid="{00000000-0005-0000-0000-0000F1F30000}"/>
    <cellStyle name="Total 2 3 2 5" xfId="2207" xr:uid="{00000000-0005-0000-0000-0000F2F30000}"/>
    <cellStyle name="Total 2 3 2 5 2" xfId="62512" xr:uid="{00000000-0005-0000-0000-0000F3F30000}"/>
    <cellStyle name="Total 2 3 2 5 2 2" xfId="62513" xr:uid="{00000000-0005-0000-0000-0000F4F30000}"/>
    <cellStyle name="Total 2 3 2 5 2 2 2" xfId="62514" xr:uid="{00000000-0005-0000-0000-0000F5F30000}"/>
    <cellStyle name="Total 2 3 2 5 2 2 3" xfId="62515" xr:uid="{00000000-0005-0000-0000-0000F6F30000}"/>
    <cellStyle name="Total 2 3 2 5 2 2 4" xfId="62516" xr:uid="{00000000-0005-0000-0000-0000F7F30000}"/>
    <cellStyle name="Total 2 3 2 5 2 2 5" xfId="62517" xr:uid="{00000000-0005-0000-0000-0000F8F30000}"/>
    <cellStyle name="Total 2 3 2 5 2 3" xfId="62518" xr:uid="{00000000-0005-0000-0000-0000F9F30000}"/>
    <cellStyle name="Total 2 3 2 5 2 3 2" xfId="62519" xr:uid="{00000000-0005-0000-0000-0000FAF30000}"/>
    <cellStyle name="Total 2 3 2 5 2 3 3" xfId="62520" xr:uid="{00000000-0005-0000-0000-0000FBF30000}"/>
    <cellStyle name="Total 2 3 2 5 2 3 4" xfId="62521" xr:uid="{00000000-0005-0000-0000-0000FCF30000}"/>
    <cellStyle name="Total 2 3 2 5 2 3 5" xfId="62522" xr:uid="{00000000-0005-0000-0000-0000FDF30000}"/>
    <cellStyle name="Total 2 3 2 5 2 4" xfId="62523" xr:uid="{00000000-0005-0000-0000-0000FEF30000}"/>
    <cellStyle name="Total 2 3 2 5 2 5" xfId="62524" xr:uid="{00000000-0005-0000-0000-0000FFF30000}"/>
    <cellStyle name="Total 2 3 2 5 2 6" xfId="62525" xr:uid="{00000000-0005-0000-0000-000000F40000}"/>
    <cellStyle name="Total 2 3 2 5 2 7" xfId="62526" xr:uid="{00000000-0005-0000-0000-000001F40000}"/>
    <cellStyle name="Total 2 3 2 5 3" xfId="62527" xr:uid="{00000000-0005-0000-0000-000002F40000}"/>
    <cellStyle name="Total 2 3 2 5 3 2" xfId="62528" xr:uid="{00000000-0005-0000-0000-000003F40000}"/>
    <cellStyle name="Total 2 3 2 5 3 3" xfId="62529" xr:uid="{00000000-0005-0000-0000-000004F40000}"/>
    <cellStyle name="Total 2 3 2 5 3 4" xfId="62530" xr:uid="{00000000-0005-0000-0000-000005F40000}"/>
    <cellStyle name="Total 2 3 2 5 3 5" xfId="62531" xr:uid="{00000000-0005-0000-0000-000006F40000}"/>
    <cellStyle name="Total 2 3 2 5 4" xfId="62532" xr:uid="{00000000-0005-0000-0000-000007F40000}"/>
    <cellStyle name="Total 2 3 2 5 4 2" xfId="62533" xr:uid="{00000000-0005-0000-0000-000008F40000}"/>
    <cellStyle name="Total 2 3 2 5 4 3" xfId="62534" xr:uid="{00000000-0005-0000-0000-000009F40000}"/>
    <cellStyle name="Total 2 3 2 5 4 4" xfId="62535" xr:uid="{00000000-0005-0000-0000-00000AF40000}"/>
    <cellStyle name="Total 2 3 2 5 4 5" xfId="62536" xr:uid="{00000000-0005-0000-0000-00000BF40000}"/>
    <cellStyle name="Total 2 3 2 5 5" xfId="62537" xr:uid="{00000000-0005-0000-0000-00000CF40000}"/>
    <cellStyle name="Total 2 3 2 5 6" xfId="62538" xr:uid="{00000000-0005-0000-0000-00000DF40000}"/>
    <cellStyle name="Total 2 3 2 5 7" xfId="62539" xr:uid="{00000000-0005-0000-0000-00000EF40000}"/>
    <cellStyle name="Total 2 3 2 5 8" xfId="62540" xr:uid="{00000000-0005-0000-0000-00000FF40000}"/>
    <cellStyle name="Total 2 3 2 6" xfId="62541" xr:uid="{00000000-0005-0000-0000-000010F40000}"/>
    <cellStyle name="Total 2 3 2 6 2" xfId="62542" xr:uid="{00000000-0005-0000-0000-000011F40000}"/>
    <cellStyle name="Total 2 3 2 6 2 2" xfId="62543" xr:uid="{00000000-0005-0000-0000-000012F40000}"/>
    <cellStyle name="Total 2 3 2 6 2 2 2" xfId="62544" xr:uid="{00000000-0005-0000-0000-000013F40000}"/>
    <cellStyle name="Total 2 3 2 6 2 2 3" xfId="62545" xr:uid="{00000000-0005-0000-0000-000014F40000}"/>
    <cellStyle name="Total 2 3 2 6 2 2 4" xfId="62546" xr:uid="{00000000-0005-0000-0000-000015F40000}"/>
    <cellStyle name="Total 2 3 2 6 2 2 5" xfId="62547" xr:uid="{00000000-0005-0000-0000-000016F40000}"/>
    <cellStyle name="Total 2 3 2 6 2 3" xfId="62548" xr:uid="{00000000-0005-0000-0000-000017F40000}"/>
    <cellStyle name="Total 2 3 2 6 2 3 2" xfId="62549" xr:uid="{00000000-0005-0000-0000-000018F40000}"/>
    <cellStyle name="Total 2 3 2 6 2 3 3" xfId="62550" xr:uid="{00000000-0005-0000-0000-000019F40000}"/>
    <cellStyle name="Total 2 3 2 6 2 3 4" xfId="62551" xr:uid="{00000000-0005-0000-0000-00001AF40000}"/>
    <cellStyle name="Total 2 3 2 6 2 3 5" xfId="62552" xr:uid="{00000000-0005-0000-0000-00001BF40000}"/>
    <cellStyle name="Total 2 3 2 6 2 4" xfId="62553" xr:uid="{00000000-0005-0000-0000-00001CF40000}"/>
    <cellStyle name="Total 2 3 2 6 2 5" xfId="62554" xr:uid="{00000000-0005-0000-0000-00001DF40000}"/>
    <cellStyle name="Total 2 3 2 6 2 6" xfId="62555" xr:uid="{00000000-0005-0000-0000-00001EF40000}"/>
    <cellStyle name="Total 2 3 2 6 2 7" xfId="62556" xr:uid="{00000000-0005-0000-0000-00001FF40000}"/>
    <cellStyle name="Total 2 3 2 6 3" xfId="62557" xr:uid="{00000000-0005-0000-0000-000020F40000}"/>
    <cellStyle name="Total 2 3 2 6 3 2" xfId="62558" xr:uid="{00000000-0005-0000-0000-000021F40000}"/>
    <cellStyle name="Total 2 3 2 6 3 3" xfId="62559" xr:uid="{00000000-0005-0000-0000-000022F40000}"/>
    <cellStyle name="Total 2 3 2 6 3 4" xfId="62560" xr:uid="{00000000-0005-0000-0000-000023F40000}"/>
    <cellStyle name="Total 2 3 2 6 3 5" xfId="62561" xr:uid="{00000000-0005-0000-0000-000024F40000}"/>
    <cellStyle name="Total 2 3 2 6 4" xfId="62562" xr:uid="{00000000-0005-0000-0000-000025F40000}"/>
    <cellStyle name="Total 2 3 2 6 4 2" xfId="62563" xr:uid="{00000000-0005-0000-0000-000026F40000}"/>
    <cellStyle name="Total 2 3 2 6 4 3" xfId="62564" xr:uid="{00000000-0005-0000-0000-000027F40000}"/>
    <cellStyle name="Total 2 3 2 6 4 4" xfId="62565" xr:uid="{00000000-0005-0000-0000-000028F40000}"/>
    <cellStyle name="Total 2 3 2 6 4 5" xfId="62566" xr:uid="{00000000-0005-0000-0000-000029F40000}"/>
    <cellStyle name="Total 2 3 2 6 5" xfId="62567" xr:uid="{00000000-0005-0000-0000-00002AF40000}"/>
    <cellStyle name="Total 2 3 2 6 6" xfId="62568" xr:uid="{00000000-0005-0000-0000-00002BF40000}"/>
    <cellStyle name="Total 2 3 2 6 7" xfId="62569" xr:uid="{00000000-0005-0000-0000-00002CF40000}"/>
    <cellStyle name="Total 2 3 2 6 8" xfId="62570" xr:uid="{00000000-0005-0000-0000-00002DF40000}"/>
    <cellStyle name="Total 2 3 2 7" xfId="62571" xr:uid="{00000000-0005-0000-0000-00002EF40000}"/>
    <cellStyle name="Total 2 3 2 7 2" xfId="62572" xr:uid="{00000000-0005-0000-0000-00002FF40000}"/>
    <cellStyle name="Total 2 3 2 7 2 2" xfId="62573" xr:uid="{00000000-0005-0000-0000-000030F40000}"/>
    <cellStyle name="Total 2 3 2 7 2 2 2" xfId="62574" xr:uid="{00000000-0005-0000-0000-000031F40000}"/>
    <cellStyle name="Total 2 3 2 7 2 2 3" xfId="62575" xr:uid="{00000000-0005-0000-0000-000032F40000}"/>
    <cellStyle name="Total 2 3 2 7 2 2 4" xfId="62576" xr:uid="{00000000-0005-0000-0000-000033F40000}"/>
    <cellStyle name="Total 2 3 2 7 2 2 5" xfId="62577" xr:uid="{00000000-0005-0000-0000-000034F40000}"/>
    <cellStyle name="Total 2 3 2 7 2 3" xfId="62578" xr:uid="{00000000-0005-0000-0000-000035F40000}"/>
    <cellStyle name="Total 2 3 2 7 2 3 2" xfId="62579" xr:uid="{00000000-0005-0000-0000-000036F40000}"/>
    <cellStyle name="Total 2 3 2 7 2 3 3" xfId="62580" xr:uid="{00000000-0005-0000-0000-000037F40000}"/>
    <cellStyle name="Total 2 3 2 7 2 3 4" xfId="62581" xr:uid="{00000000-0005-0000-0000-000038F40000}"/>
    <cellStyle name="Total 2 3 2 7 2 3 5" xfId="62582" xr:uid="{00000000-0005-0000-0000-000039F40000}"/>
    <cellStyle name="Total 2 3 2 7 2 4" xfId="62583" xr:uid="{00000000-0005-0000-0000-00003AF40000}"/>
    <cellStyle name="Total 2 3 2 7 2 5" xfId="62584" xr:uid="{00000000-0005-0000-0000-00003BF40000}"/>
    <cellStyle name="Total 2 3 2 7 2 6" xfId="62585" xr:uid="{00000000-0005-0000-0000-00003CF40000}"/>
    <cellStyle name="Total 2 3 2 7 2 7" xfId="62586" xr:uid="{00000000-0005-0000-0000-00003DF40000}"/>
    <cellStyle name="Total 2 3 2 7 3" xfId="62587" xr:uid="{00000000-0005-0000-0000-00003EF40000}"/>
    <cellStyle name="Total 2 3 2 7 3 2" xfId="62588" xr:uid="{00000000-0005-0000-0000-00003FF40000}"/>
    <cellStyle name="Total 2 3 2 7 3 3" xfId="62589" xr:uid="{00000000-0005-0000-0000-000040F40000}"/>
    <cellStyle name="Total 2 3 2 7 3 4" xfId="62590" xr:uid="{00000000-0005-0000-0000-000041F40000}"/>
    <cellStyle name="Total 2 3 2 7 3 5" xfId="62591" xr:uid="{00000000-0005-0000-0000-000042F40000}"/>
    <cellStyle name="Total 2 3 2 7 4" xfId="62592" xr:uid="{00000000-0005-0000-0000-000043F40000}"/>
    <cellStyle name="Total 2 3 2 7 4 2" xfId="62593" xr:uid="{00000000-0005-0000-0000-000044F40000}"/>
    <cellStyle name="Total 2 3 2 7 4 3" xfId="62594" xr:uid="{00000000-0005-0000-0000-000045F40000}"/>
    <cellStyle name="Total 2 3 2 7 4 4" xfId="62595" xr:uid="{00000000-0005-0000-0000-000046F40000}"/>
    <cellStyle name="Total 2 3 2 7 4 5" xfId="62596" xr:uid="{00000000-0005-0000-0000-000047F40000}"/>
    <cellStyle name="Total 2 3 2 7 5" xfId="62597" xr:uid="{00000000-0005-0000-0000-000048F40000}"/>
    <cellStyle name="Total 2 3 2 7 6" xfId="62598" xr:uid="{00000000-0005-0000-0000-000049F40000}"/>
    <cellStyle name="Total 2 3 2 7 7" xfId="62599" xr:uid="{00000000-0005-0000-0000-00004AF40000}"/>
    <cellStyle name="Total 2 3 2 7 8" xfId="62600" xr:uid="{00000000-0005-0000-0000-00004BF40000}"/>
    <cellStyle name="Total 2 3 2 8" xfId="62601" xr:uid="{00000000-0005-0000-0000-00004CF40000}"/>
    <cellStyle name="Total 2 3 2 8 2" xfId="62602" xr:uid="{00000000-0005-0000-0000-00004DF40000}"/>
    <cellStyle name="Total 2 3 2 8 2 2" xfId="62603" xr:uid="{00000000-0005-0000-0000-00004EF40000}"/>
    <cellStyle name="Total 2 3 2 8 2 2 2" xfId="62604" xr:uid="{00000000-0005-0000-0000-00004FF40000}"/>
    <cellStyle name="Total 2 3 2 8 2 2 3" xfId="62605" xr:uid="{00000000-0005-0000-0000-000050F40000}"/>
    <cellStyle name="Total 2 3 2 8 2 2 4" xfId="62606" xr:uid="{00000000-0005-0000-0000-000051F40000}"/>
    <cellStyle name="Total 2 3 2 8 2 2 5" xfId="62607" xr:uid="{00000000-0005-0000-0000-000052F40000}"/>
    <cellStyle name="Total 2 3 2 8 2 3" xfId="62608" xr:uid="{00000000-0005-0000-0000-000053F40000}"/>
    <cellStyle name="Total 2 3 2 8 2 3 2" xfId="62609" xr:uid="{00000000-0005-0000-0000-000054F40000}"/>
    <cellStyle name="Total 2 3 2 8 2 3 3" xfId="62610" xr:uid="{00000000-0005-0000-0000-000055F40000}"/>
    <cellStyle name="Total 2 3 2 8 2 3 4" xfId="62611" xr:uid="{00000000-0005-0000-0000-000056F40000}"/>
    <cellStyle name="Total 2 3 2 8 2 3 5" xfId="62612" xr:uid="{00000000-0005-0000-0000-000057F40000}"/>
    <cellStyle name="Total 2 3 2 8 2 4" xfId="62613" xr:uid="{00000000-0005-0000-0000-000058F40000}"/>
    <cellStyle name="Total 2 3 2 8 2 5" xfId="62614" xr:uid="{00000000-0005-0000-0000-000059F40000}"/>
    <cellStyle name="Total 2 3 2 8 2 6" xfId="62615" xr:uid="{00000000-0005-0000-0000-00005AF40000}"/>
    <cellStyle name="Total 2 3 2 8 2 7" xfId="62616" xr:uid="{00000000-0005-0000-0000-00005BF40000}"/>
    <cellStyle name="Total 2 3 2 8 3" xfId="62617" xr:uid="{00000000-0005-0000-0000-00005CF40000}"/>
    <cellStyle name="Total 2 3 2 8 3 2" xfId="62618" xr:uid="{00000000-0005-0000-0000-00005DF40000}"/>
    <cellStyle name="Total 2 3 2 8 3 3" xfId="62619" xr:uid="{00000000-0005-0000-0000-00005EF40000}"/>
    <cellStyle name="Total 2 3 2 8 3 4" xfId="62620" xr:uid="{00000000-0005-0000-0000-00005FF40000}"/>
    <cellStyle name="Total 2 3 2 8 3 5" xfId="62621" xr:uid="{00000000-0005-0000-0000-000060F40000}"/>
    <cellStyle name="Total 2 3 2 8 4" xfId="62622" xr:uid="{00000000-0005-0000-0000-000061F40000}"/>
    <cellStyle name="Total 2 3 2 8 4 2" xfId="62623" xr:uid="{00000000-0005-0000-0000-000062F40000}"/>
    <cellStyle name="Total 2 3 2 8 4 3" xfId="62624" xr:uid="{00000000-0005-0000-0000-000063F40000}"/>
    <cellStyle name="Total 2 3 2 8 4 4" xfId="62625" xr:uid="{00000000-0005-0000-0000-000064F40000}"/>
    <cellStyle name="Total 2 3 2 8 4 5" xfId="62626" xr:uid="{00000000-0005-0000-0000-000065F40000}"/>
    <cellStyle name="Total 2 3 2 8 5" xfId="62627" xr:uid="{00000000-0005-0000-0000-000066F40000}"/>
    <cellStyle name="Total 2 3 2 8 6" xfId="62628" xr:uid="{00000000-0005-0000-0000-000067F40000}"/>
    <cellStyle name="Total 2 3 2 8 7" xfId="62629" xr:uid="{00000000-0005-0000-0000-000068F40000}"/>
    <cellStyle name="Total 2 3 2 8 8" xfId="62630" xr:uid="{00000000-0005-0000-0000-000069F40000}"/>
    <cellStyle name="Total 2 3 2 9" xfId="62631" xr:uid="{00000000-0005-0000-0000-00006AF40000}"/>
    <cellStyle name="Total 2 3 2 9 2" xfId="62632" xr:uid="{00000000-0005-0000-0000-00006BF40000}"/>
    <cellStyle name="Total 2 3 2 9 2 2" xfId="62633" xr:uid="{00000000-0005-0000-0000-00006CF40000}"/>
    <cellStyle name="Total 2 3 2 9 2 2 2" xfId="62634" xr:uid="{00000000-0005-0000-0000-00006DF40000}"/>
    <cellStyle name="Total 2 3 2 9 2 2 3" xfId="62635" xr:uid="{00000000-0005-0000-0000-00006EF40000}"/>
    <cellStyle name="Total 2 3 2 9 2 2 4" xfId="62636" xr:uid="{00000000-0005-0000-0000-00006FF40000}"/>
    <cellStyle name="Total 2 3 2 9 2 2 5" xfId="62637" xr:uid="{00000000-0005-0000-0000-000070F40000}"/>
    <cellStyle name="Total 2 3 2 9 2 3" xfId="62638" xr:uid="{00000000-0005-0000-0000-000071F40000}"/>
    <cellStyle name="Total 2 3 2 9 2 3 2" xfId="62639" xr:uid="{00000000-0005-0000-0000-000072F40000}"/>
    <cellStyle name="Total 2 3 2 9 2 3 3" xfId="62640" xr:uid="{00000000-0005-0000-0000-000073F40000}"/>
    <cellStyle name="Total 2 3 2 9 2 3 4" xfId="62641" xr:uid="{00000000-0005-0000-0000-000074F40000}"/>
    <cellStyle name="Total 2 3 2 9 2 3 5" xfId="62642" xr:uid="{00000000-0005-0000-0000-000075F40000}"/>
    <cellStyle name="Total 2 3 2 9 2 4" xfId="62643" xr:uid="{00000000-0005-0000-0000-000076F40000}"/>
    <cellStyle name="Total 2 3 2 9 2 5" xfId="62644" xr:uid="{00000000-0005-0000-0000-000077F40000}"/>
    <cellStyle name="Total 2 3 2 9 2 6" xfId="62645" xr:uid="{00000000-0005-0000-0000-000078F40000}"/>
    <cellStyle name="Total 2 3 2 9 2 7" xfId="62646" xr:uid="{00000000-0005-0000-0000-000079F40000}"/>
    <cellStyle name="Total 2 3 2 9 3" xfId="62647" xr:uid="{00000000-0005-0000-0000-00007AF40000}"/>
    <cellStyle name="Total 2 3 2 9 3 2" xfId="62648" xr:uid="{00000000-0005-0000-0000-00007BF40000}"/>
    <cellStyle name="Total 2 3 2 9 3 3" xfId="62649" xr:uid="{00000000-0005-0000-0000-00007CF40000}"/>
    <cellStyle name="Total 2 3 2 9 3 4" xfId="62650" xr:uid="{00000000-0005-0000-0000-00007DF40000}"/>
    <cellStyle name="Total 2 3 2 9 3 5" xfId="62651" xr:uid="{00000000-0005-0000-0000-00007EF40000}"/>
    <cellStyle name="Total 2 3 2 9 4" xfId="62652" xr:uid="{00000000-0005-0000-0000-00007FF40000}"/>
    <cellStyle name="Total 2 3 2 9 4 2" xfId="62653" xr:uid="{00000000-0005-0000-0000-000080F40000}"/>
    <cellStyle name="Total 2 3 2 9 4 3" xfId="62654" xr:uid="{00000000-0005-0000-0000-000081F40000}"/>
    <cellStyle name="Total 2 3 2 9 4 4" xfId="62655" xr:uid="{00000000-0005-0000-0000-000082F40000}"/>
    <cellStyle name="Total 2 3 2 9 4 5" xfId="62656" xr:uid="{00000000-0005-0000-0000-000083F40000}"/>
    <cellStyle name="Total 2 3 2 9 5" xfId="62657" xr:uid="{00000000-0005-0000-0000-000084F40000}"/>
    <cellStyle name="Total 2 3 2 9 6" xfId="62658" xr:uid="{00000000-0005-0000-0000-000085F40000}"/>
    <cellStyle name="Total 2 3 2 9 7" xfId="62659" xr:uid="{00000000-0005-0000-0000-000086F40000}"/>
    <cellStyle name="Total 2 3 2 9 8" xfId="62660" xr:uid="{00000000-0005-0000-0000-000087F40000}"/>
    <cellStyle name="Total 2 3 3" xfId="2208" xr:uid="{00000000-0005-0000-0000-000088F40000}"/>
    <cellStyle name="Total 2 3 3 2" xfId="2209" xr:uid="{00000000-0005-0000-0000-000089F40000}"/>
    <cellStyle name="Total 2 3 3 2 2" xfId="62661" xr:uid="{00000000-0005-0000-0000-00008AF40000}"/>
    <cellStyle name="Total 2 3 3 3" xfId="62662" xr:uid="{00000000-0005-0000-0000-00008BF40000}"/>
    <cellStyle name="Total 2 3 3 4" xfId="62663" xr:uid="{00000000-0005-0000-0000-00008CF40000}"/>
    <cellStyle name="Total 2 3 3 5" xfId="62664" xr:uid="{00000000-0005-0000-0000-00008DF40000}"/>
    <cellStyle name="Total 2 3 4" xfId="2210" xr:uid="{00000000-0005-0000-0000-00008EF40000}"/>
    <cellStyle name="Total 2 3 4 2" xfId="2211" xr:uid="{00000000-0005-0000-0000-00008FF40000}"/>
    <cellStyle name="Total 2 3 4 2 2" xfId="62665" xr:uid="{00000000-0005-0000-0000-000090F40000}"/>
    <cellStyle name="Total 2 3 4 3" xfId="62666" xr:uid="{00000000-0005-0000-0000-000091F40000}"/>
    <cellStyle name="Total 2 3 4 4" xfId="62667" xr:uid="{00000000-0005-0000-0000-000092F40000}"/>
    <cellStyle name="Total 2 3 4 5" xfId="62668" xr:uid="{00000000-0005-0000-0000-000093F40000}"/>
    <cellStyle name="Total 2 3 5" xfId="2212" xr:uid="{00000000-0005-0000-0000-000094F40000}"/>
    <cellStyle name="Total 2 3 5 2" xfId="62669" xr:uid="{00000000-0005-0000-0000-000095F40000}"/>
    <cellStyle name="Total 2 3 6" xfId="62670" xr:uid="{00000000-0005-0000-0000-000096F40000}"/>
    <cellStyle name="Total 2 3 7" xfId="62671" xr:uid="{00000000-0005-0000-0000-000097F40000}"/>
    <cellStyle name="Total 2 3_T-straight with PEDs adjustor" xfId="62672" xr:uid="{00000000-0005-0000-0000-000098F40000}"/>
    <cellStyle name="Total 2 4" xfId="2213" xr:uid="{00000000-0005-0000-0000-000099F40000}"/>
    <cellStyle name="Total 2 4 2" xfId="2214" xr:uid="{00000000-0005-0000-0000-00009AF40000}"/>
    <cellStyle name="Total 2 4 3" xfId="62673" xr:uid="{00000000-0005-0000-0000-00009BF40000}"/>
    <cellStyle name="Total 2 4_T-straight with PEDs adjustor" xfId="62674" xr:uid="{00000000-0005-0000-0000-00009CF40000}"/>
    <cellStyle name="Total 2 5" xfId="2215" xr:uid="{00000000-0005-0000-0000-00009DF40000}"/>
    <cellStyle name="Total 2 5 10" xfId="62675" xr:uid="{00000000-0005-0000-0000-00009EF40000}"/>
    <cellStyle name="Total 2 5 10 2" xfId="62676" xr:uid="{00000000-0005-0000-0000-00009FF40000}"/>
    <cellStyle name="Total 2 5 10 2 2" xfId="62677" xr:uid="{00000000-0005-0000-0000-0000A0F40000}"/>
    <cellStyle name="Total 2 5 10 2 2 2" xfId="62678" xr:uid="{00000000-0005-0000-0000-0000A1F40000}"/>
    <cellStyle name="Total 2 5 10 2 2 3" xfId="62679" xr:uid="{00000000-0005-0000-0000-0000A2F40000}"/>
    <cellStyle name="Total 2 5 10 2 2 4" xfId="62680" xr:uid="{00000000-0005-0000-0000-0000A3F40000}"/>
    <cellStyle name="Total 2 5 10 2 2 5" xfId="62681" xr:uid="{00000000-0005-0000-0000-0000A4F40000}"/>
    <cellStyle name="Total 2 5 10 2 3" xfId="62682" xr:uid="{00000000-0005-0000-0000-0000A5F40000}"/>
    <cellStyle name="Total 2 5 10 2 3 2" xfId="62683" xr:uid="{00000000-0005-0000-0000-0000A6F40000}"/>
    <cellStyle name="Total 2 5 10 2 3 3" xfId="62684" xr:uid="{00000000-0005-0000-0000-0000A7F40000}"/>
    <cellStyle name="Total 2 5 10 2 3 4" xfId="62685" xr:uid="{00000000-0005-0000-0000-0000A8F40000}"/>
    <cellStyle name="Total 2 5 10 2 3 5" xfId="62686" xr:uid="{00000000-0005-0000-0000-0000A9F40000}"/>
    <cellStyle name="Total 2 5 10 2 4" xfId="62687" xr:uid="{00000000-0005-0000-0000-0000AAF40000}"/>
    <cellStyle name="Total 2 5 10 2 5" xfId="62688" xr:uid="{00000000-0005-0000-0000-0000ABF40000}"/>
    <cellStyle name="Total 2 5 10 2 6" xfId="62689" xr:uid="{00000000-0005-0000-0000-0000ACF40000}"/>
    <cellStyle name="Total 2 5 10 2 7" xfId="62690" xr:uid="{00000000-0005-0000-0000-0000ADF40000}"/>
    <cellStyle name="Total 2 5 10 3" xfId="62691" xr:uid="{00000000-0005-0000-0000-0000AEF40000}"/>
    <cellStyle name="Total 2 5 10 3 2" xfId="62692" xr:uid="{00000000-0005-0000-0000-0000AFF40000}"/>
    <cellStyle name="Total 2 5 10 3 3" xfId="62693" xr:uid="{00000000-0005-0000-0000-0000B0F40000}"/>
    <cellStyle name="Total 2 5 10 3 4" xfId="62694" xr:uid="{00000000-0005-0000-0000-0000B1F40000}"/>
    <cellStyle name="Total 2 5 10 3 5" xfId="62695" xr:uid="{00000000-0005-0000-0000-0000B2F40000}"/>
    <cellStyle name="Total 2 5 10 4" xfId="62696" xr:uid="{00000000-0005-0000-0000-0000B3F40000}"/>
    <cellStyle name="Total 2 5 10 4 2" xfId="62697" xr:uid="{00000000-0005-0000-0000-0000B4F40000}"/>
    <cellStyle name="Total 2 5 10 4 3" xfId="62698" xr:uid="{00000000-0005-0000-0000-0000B5F40000}"/>
    <cellStyle name="Total 2 5 10 4 4" xfId="62699" xr:uid="{00000000-0005-0000-0000-0000B6F40000}"/>
    <cellStyle name="Total 2 5 10 4 5" xfId="62700" xr:uid="{00000000-0005-0000-0000-0000B7F40000}"/>
    <cellStyle name="Total 2 5 10 5" xfId="62701" xr:uid="{00000000-0005-0000-0000-0000B8F40000}"/>
    <cellStyle name="Total 2 5 10 6" xfId="62702" xr:uid="{00000000-0005-0000-0000-0000B9F40000}"/>
    <cellStyle name="Total 2 5 10 7" xfId="62703" xr:uid="{00000000-0005-0000-0000-0000BAF40000}"/>
    <cellStyle name="Total 2 5 10 8" xfId="62704" xr:uid="{00000000-0005-0000-0000-0000BBF40000}"/>
    <cellStyle name="Total 2 5 11" xfId="62705" xr:uid="{00000000-0005-0000-0000-0000BCF40000}"/>
    <cellStyle name="Total 2 5 11 2" xfId="62706" xr:uid="{00000000-0005-0000-0000-0000BDF40000}"/>
    <cellStyle name="Total 2 5 11 2 2" xfId="62707" xr:uid="{00000000-0005-0000-0000-0000BEF40000}"/>
    <cellStyle name="Total 2 5 11 2 2 2" xfId="62708" xr:uid="{00000000-0005-0000-0000-0000BFF40000}"/>
    <cellStyle name="Total 2 5 11 2 2 3" xfId="62709" xr:uid="{00000000-0005-0000-0000-0000C0F40000}"/>
    <cellStyle name="Total 2 5 11 2 2 4" xfId="62710" xr:uid="{00000000-0005-0000-0000-0000C1F40000}"/>
    <cellStyle name="Total 2 5 11 2 2 5" xfId="62711" xr:uid="{00000000-0005-0000-0000-0000C2F40000}"/>
    <cellStyle name="Total 2 5 11 2 3" xfId="62712" xr:uid="{00000000-0005-0000-0000-0000C3F40000}"/>
    <cellStyle name="Total 2 5 11 2 3 2" xfId="62713" xr:uid="{00000000-0005-0000-0000-0000C4F40000}"/>
    <cellStyle name="Total 2 5 11 2 3 3" xfId="62714" xr:uid="{00000000-0005-0000-0000-0000C5F40000}"/>
    <cellStyle name="Total 2 5 11 2 3 4" xfId="62715" xr:uid="{00000000-0005-0000-0000-0000C6F40000}"/>
    <cellStyle name="Total 2 5 11 2 3 5" xfId="62716" xr:uid="{00000000-0005-0000-0000-0000C7F40000}"/>
    <cellStyle name="Total 2 5 11 2 4" xfId="62717" xr:uid="{00000000-0005-0000-0000-0000C8F40000}"/>
    <cellStyle name="Total 2 5 11 2 5" xfId="62718" xr:uid="{00000000-0005-0000-0000-0000C9F40000}"/>
    <cellStyle name="Total 2 5 11 2 6" xfId="62719" xr:uid="{00000000-0005-0000-0000-0000CAF40000}"/>
    <cellStyle name="Total 2 5 11 2 7" xfId="62720" xr:uid="{00000000-0005-0000-0000-0000CBF40000}"/>
    <cellStyle name="Total 2 5 11 3" xfId="62721" xr:uid="{00000000-0005-0000-0000-0000CCF40000}"/>
    <cellStyle name="Total 2 5 11 3 2" xfId="62722" xr:uid="{00000000-0005-0000-0000-0000CDF40000}"/>
    <cellStyle name="Total 2 5 11 3 3" xfId="62723" xr:uid="{00000000-0005-0000-0000-0000CEF40000}"/>
    <cellStyle name="Total 2 5 11 3 4" xfId="62724" xr:uid="{00000000-0005-0000-0000-0000CFF40000}"/>
    <cellStyle name="Total 2 5 11 3 5" xfId="62725" xr:uid="{00000000-0005-0000-0000-0000D0F40000}"/>
    <cellStyle name="Total 2 5 11 4" xfId="62726" xr:uid="{00000000-0005-0000-0000-0000D1F40000}"/>
    <cellStyle name="Total 2 5 11 4 2" xfId="62727" xr:uid="{00000000-0005-0000-0000-0000D2F40000}"/>
    <cellStyle name="Total 2 5 11 4 3" xfId="62728" xr:uid="{00000000-0005-0000-0000-0000D3F40000}"/>
    <cellStyle name="Total 2 5 11 4 4" xfId="62729" xr:uid="{00000000-0005-0000-0000-0000D4F40000}"/>
    <cellStyle name="Total 2 5 11 4 5" xfId="62730" xr:uid="{00000000-0005-0000-0000-0000D5F40000}"/>
    <cellStyle name="Total 2 5 11 5" xfId="62731" xr:uid="{00000000-0005-0000-0000-0000D6F40000}"/>
    <cellStyle name="Total 2 5 11 6" xfId="62732" xr:uid="{00000000-0005-0000-0000-0000D7F40000}"/>
    <cellStyle name="Total 2 5 11 7" xfId="62733" xr:uid="{00000000-0005-0000-0000-0000D8F40000}"/>
    <cellStyle name="Total 2 5 11 8" xfId="62734" xr:uid="{00000000-0005-0000-0000-0000D9F40000}"/>
    <cellStyle name="Total 2 5 12" xfId="62735" xr:uid="{00000000-0005-0000-0000-0000DAF40000}"/>
    <cellStyle name="Total 2 5 12 2" xfId="62736" xr:uid="{00000000-0005-0000-0000-0000DBF40000}"/>
    <cellStyle name="Total 2 5 12 2 2" xfId="62737" xr:uid="{00000000-0005-0000-0000-0000DCF40000}"/>
    <cellStyle name="Total 2 5 12 2 2 2" xfId="62738" xr:uid="{00000000-0005-0000-0000-0000DDF40000}"/>
    <cellStyle name="Total 2 5 12 2 2 3" xfId="62739" xr:uid="{00000000-0005-0000-0000-0000DEF40000}"/>
    <cellStyle name="Total 2 5 12 2 2 4" xfId="62740" xr:uid="{00000000-0005-0000-0000-0000DFF40000}"/>
    <cellStyle name="Total 2 5 12 2 2 5" xfId="62741" xr:uid="{00000000-0005-0000-0000-0000E0F40000}"/>
    <cellStyle name="Total 2 5 12 2 3" xfId="62742" xr:uid="{00000000-0005-0000-0000-0000E1F40000}"/>
    <cellStyle name="Total 2 5 12 2 3 2" xfId="62743" xr:uid="{00000000-0005-0000-0000-0000E2F40000}"/>
    <cellStyle name="Total 2 5 12 2 3 3" xfId="62744" xr:uid="{00000000-0005-0000-0000-0000E3F40000}"/>
    <cellStyle name="Total 2 5 12 2 3 4" xfId="62745" xr:uid="{00000000-0005-0000-0000-0000E4F40000}"/>
    <cellStyle name="Total 2 5 12 2 3 5" xfId="62746" xr:uid="{00000000-0005-0000-0000-0000E5F40000}"/>
    <cellStyle name="Total 2 5 12 2 4" xfId="62747" xr:uid="{00000000-0005-0000-0000-0000E6F40000}"/>
    <cellStyle name="Total 2 5 12 2 5" xfId="62748" xr:uid="{00000000-0005-0000-0000-0000E7F40000}"/>
    <cellStyle name="Total 2 5 12 2 6" xfId="62749" xr:uid="{00000000-0005-0000-0000-0000E8F40000}"/>
    <cellStyle name="Total 2 5 12 2 7" xfId="62750" xr:uid="{00000000-0005-0000-0000-0000E9F40000}"/>
    <cellStyle name="Total 2 5 12 3" xfId="62751" xr:uid="{00000000-0005-0000-0000-0000EAF40000}"/>
    <cellStyle name="Total 2 5 12 3 2" xfId="62752" xr:uid="{00000000-0005-0000-0000-0000EBF40000}"/>
    <cellStyle name="Total 2 5 12 3 3" xfId="62753" xr:uid="{00000000-0005-0000-0000-0000ECF40000}"/>
    <cellStyle name="Total 2 5 12 3 4" xfId="62754" xr:uid="{00000000-0005-0000-0000-0000EDF40000}"/>
    <cellStyle name="Total 2 5 12 3 5" xfId="62755" xr:uid="{00000000-0005-0000-0000-0000EEF40000}"/>
    <cellStyle name="Total 2 5 12 4" xfId="62756" xr:uid="{00000000-0005-0000-0000-0000EFF40000}"/>
    <cellStyle name="Total 2 5 12 4 2" xfId="62757" xr:uid="{00000000-0005-0000-0000-0000F0F40000}"/>
    <cellStyle name="Total 2 5 12 4 3" xfId="62758" xr:uid="{00000000-0005-0000-0000-0000F1F40000}"/>
    <cellStyle name="Total 2 5 12 4 4" xfId="62759" xr:uid="{00000000-0005-0000-0000-0000F2F40000}"/>
    <cellStyle name="Total 2 5 12 4 5" xfId="62760" xr:uid="{00000000-0005-0000-0000-0000F3F40000}"/>
    <cellStyle name="Total 2 5 12 5" xfId="62761" xr:uid="{00000000-0005-0000-0000-0000F4F40000}"/>
    <cellStyle name="Total 2 5 12 6" xfId="62762" xr:uid="{00000000-0005-0000-0000-0000F5F40000}"/>
    <cellStyle name="Total 2 5 12 7" xfId="62763" xr:uid="{00000000-0005-0000-0000-0000F6F40000}"/>
    <cellStyle name="Total 2 5 12 8" xfId="62764" xr:uid="{00000000-0005-0000-0000-0000F7F40000}"/>
    <cellStyle name="Total 2 5 13" xfId="62765" xr:uid="{00000000-0005-0000-0000-0000F8F40000}"/>
    <cellStyle name="Total 2 5 13 2" xfId="62766" xr:uid="{00000000-0005-0000-0000-0000F9F40000}"/>
    <cellStyle name="Total 2 5 13 2 2" xfId="62767" xr:uid="{00000000-0005-0000-0000-0000FAF40000}"/>
    <cellStyle name="Total 2 5 13 2 2 2" xfId="62768" xr:uid="{00000000-0005-0000-0000-0000FBF40000}"/>
    <cellStyle name="Total 2 5 13 2 2 3" xfId="62769" xr:uid="{00000000-0005-0000-0000-0000FCF40000}"/>
    <cellStyle name="Total 2 5 13 2 2 4" xfId="62770" xr:uid="{00000000-0005-0000-0000-0000FDF40000}"/>
    <cellStyle name="Total 2 5 13 2 2 5" xfId="62771" xr:uid="{00000000-0005-0000-0000-0000FEF40000}"/>
    <cellStyle name="Total 2 5 13 2 3" xfId="62772" xr:uid="{00000000-0005-0000-0000-0000FFF40000}"/>
    <cellStyle name="Total 2 5 13 2 3 2" xfId="62773" xr:uid="{00000000-0005-0000-0000-000000F50000}"/>
    <cellStyle name="Total 2 5 13 2 3 3" xfId="62774" xr:uid="{00000000-0005-0000-0000-000001F50000}"/>
    <cellStyle name="Total 2 5 13 2 3 4" xfId="62775" xr:uid="{00000000-0005-0000-0000-000002F50000}"/>
    <cellStyle name="Total 2 5 13 2 3 5" xfId="62776" xr:uid="{00000000-0005-0000-0000-000003F50000}"/>
    <cellStyle name="Total 2 5 13 2 4" xfId="62777" xr:uid="{00000000-0005-0000-0000-000004F50000}"/>
    <cellStyle name="Total 2 5 13 2 5" xfId="62778" xr:uid="{00000000-0005-0000-0000-000005F50000}"/>
    <cellStyle name="Total 2 5 13 2 6" xfId="62779" xr:uid="{00000000-0005-0000-0000-000006F50000}"/>
    <cellStyle name="Total 2 5 13 2 7" xfId="62780" xr:uid="{00000000-0005-0000-0000-000007F50000}"/>
    <cellStyle name="Total 2 5 13 3" xfId="62781" xr:uid="{00000000-0005-0000-0000-000008F50000}"/>
    <cellStyle name="Total 2 5 13 3 2" xfId="62782" xr:uid="{00000000-0005-0000-0000-000009F50000}"/>
    <cellStyle name="Total 2 5 13 3 3" xfId="62783" xr:uid="{00000000-0005-0000-0000-00000AF50000}"/>
    <cellStyle name="Total 2 5 13 3 4" xfId="62784" xr:uid="{00000000-0005-0000-0000-00000BF50000}"/>
    <cellStyle name="Total 2 5 13 3 5" xfId="62785" xr:uid="{00000000-0005-0000-0000-00000CF50000}"/>
    <cellStyle name="Total 2 5 13 4" xfId="62786" xr:uid="{00000000-0005-0000-0000-00000DF50000}"/>
    <cellStyle name="Total 2 5 13 4 2" xfId="62787" xr:uid="{00000000-0005-0000-0000-00000EF50000}"/>
    <cellStyle name="Total 2 5 13 4 3" xfId="62788" xr:uid="{00000000-0005-0000-0000-00000FF50000}"/>
    <cellStyle name="Total 2 5 13 4 4" xfId="62789" xr:uid="{00000000-0005-0000-0000-000010F50000}"/>
    <cellStyle name="Total 2 5 13 4 5" xfId="62790" xr:uid="{00000000-0005-0000-0000-000011F50000}"/>
    <cellStyle name="Total 2 5 13 5" xfId="62791" xr:uid="{00000000-0005-0000-0000-000012F50000}"/>
    <cellStyle name="Total 2 5 13 6" xfId="62792" xr:uid="{00000000-0005-0000-0000-000013F50000}"/>
    <cellStyle name="Total 2 5 13 7" xfId="62793" xr:uid="{00000000-0005-0000-0000-000014F50000}"/>
    <cellStyle name="Total 2 5 13 8" xfId="62794" xr:uid="{00000000-0005-0000-0000-000015F50000}"/>
    <cellStyle name="Total 2 5 14" xfId="62795" xr:uid="{00000000-0005-0000-0000-000016F50000}"/>
    <cellStyle name="Total 2 5 14 2" xfId="62796" xr:uid="{00000000-0005-0000-0000-000017F50000}"/>
    <cellStyle name="Total 2 5 14 2 2" xfId="62797" xr:uid="{00000000-0005-0000-0000-000018F50000}"/>
    <cellStyle name="Total 2 5 14 2 2 2" xfId="62798" xr:uid="{00000000-0005-0000-0000-000019F50000}"/>
    <cellStyle name="Total 2 5 14 2 2 3" xfId="62799" xr:uid="{00000000-0005-0000-0000-00001AF50000}"/>
    <cellStyle name="Total 2 5 14 2 2 4" xfId="62800" xr:uid="{00000000-0005-0000-0000-00001BF50000}"/>
    <cellStyle name="Total 2 5 14 2 2 5" xfId="62801" xr:uid="{00000000-0005-0000-0000-00001CF50000}"/>
    <cellStyle name="Total 2 5 14 2 3" xfId="62802" xr:uid="{00000000-0005-0000-0000-00001DF50000}"/>
    <cellStyle name="Total 2 5 14 2 3 2" xfId="62803" xr:uid="{00000000-0005-0000-0000-00001EF50000}"/>
    <cellStyle name="Total 2 5 14 2 3 3" xfId="62804" xr:uid="{00000000-0005-0000-0000-00001FF50000}"/>
    <cellStyle name="Total 2 5 14 2 3 4" xfId="62805" xr:uid="{00000000-0005-0000-0000-000020F50000}"/>
    <cellStyle name="Total 2 5 14 2 3 5" xfId="62806" xr:uid="{00000000-0005-0000-0000-000021F50000}"/>
    <cellStyle name="Total 2 5 14 2 4" xfId="62807" xr:uid="{00000000-0005-0000-0000-000022F50000}"/>
    <cellStyle name="Total 2 5 14 2 5" xfId="62808" xr:uid="{00000000-0005-0000-0000-000023F50000}"/>
    <cellStyle name="Total 2 5 14 2 6" xfId="62809" xr:uid="{00000000-0005-0000-0000-000024F50000}"/>
    <cellStyle name="Total 2 5 14 2 7" xfId="62810" xr:uid="{00000000-0005-0000-0000-000025F50000}"/>
    <cellStyle name="Total 2 5 14 3" xfId="62811" xr:uid="{00000000-0005-0000-0000-000026F50000}"/>
    <cellStyle name="Total 2 5 14 3 2" xfId="62812" xr:uid="{00000000-0005-0000-0000-000027F50000}"/>
    <cellStyle name="Total 2 5 14 3 3" xfId="62813" xr:uid="{00000000-0005-0000-0000-000028F50000}"/>
    <cellStyle name="Total 2 5 14 3 4" xfId="62814" xr:uid="{00000000-0005-0000-0000-000029F50000}"/>
    <cellStyle name="Total 2 5 14 3 5" xfId="62815" xr:uid="{00000000-0005-0000-0000-00002AF50000}"/>
    <cellStyle name="Total 2 5 14 4" xfId="62816" xr:uid="{00000000-0005-0000-0000-00002BF50000}"/>
    <cellStyle name="Total 2 5 14 4 2" xfId="62817" xr:uid="{00000000-0005-0000-0000-00002CF50000}"/>
    <cellStyle name="Total 2 5 14 4 3" xfId="62818" xr:uid="{00000000-0005-0000-0000-00002DF50000}"/>
    <cellStyle name="Total 2 5 14 4 4" xfId="62819" xr:uid="{00000000-0005-0000-0000-00002EF50000}"/>
    <cellStyle name="Total 2 5 14 4 5" xfId="62820" xr:uid="{00000000-0005-0000-0000-00002FF50000}"/>
    <cellStyle name="Total 2 5 14 5" xfId="62821" xr:uid="{00000000-0005-0000-0000-000030F50000}"/>
    <cellStyle name="Total 2 5 14 6" xfId="62822" xr:uid="{00000000-0005-0000-0000-000031F50000}"/>
    <cellStyle name="Total 2 5 14 7" xfId="62823" xr:uid="{00000000-0005-0000-0000-000032F50000}"/>
    <cellStyle name="Total 2 5 14 8" xfId="62824" xr:uid="{00000000-0005-0000-0000-000033F50000}"/>
    <cellStyle name="Total 2 5 15" xfId="62825" xr:uid="{00000000-0005-0000-0000-000034F50000}"/>
    <cellStyle name="Total 2 5 15 2" xfId="62826" xr:uid="{00000000-0005-0000-0000-000035F50000}"/>
    <cellStyle name="Total 2 5 15 2 2" xfId="62827" xr:uid="{00000000-0005-0000-0000-000036F50000}"/>
    <cellStyle name="Total 2 5 15 2 3" xfId="62828" xr:uid="{00000000-0005-0000-0000-000037F50000}"/>
    <cellStyle name="Total 2 5 15 2 4" xfId="62829" xr:uid="{00000000-0005-0000-0000-000038F50000}"/>
    <cellStyle name="Total 2 5 15 2 5" xfId="62830" xr:uid="{00000000-0005-0000-0000-000039F50000}"/>
    <cellStyle name="Total 2 5 15 3" xfId="62831" xr:uid="{00000000-0005-0000-0000-00003AF50000}"/>
    <cellStyle name="Total 2 5 15 3 2" xfId="62832" xr:uid="{00000000-0005-0000-0000-00003BF50000}"/>
    <cellStyle name="Total 2 5 15 3 3" xfId="62833" xr:uid="{00000000-0005-0000-0000-00003CF50000}"/>
    <cellStyle name="Total 2 5 15 3 4" xfId="62834" xr:uid="{00000000-0005-0000-0000-00003DF50000}"/>
    <cellStyle name="Total 2 5 15 3 5" xfId="62835" xr:uid="{00000000-0005-0000-0000-00003EF50000}"/>
    <cellStyle name="Total 2 5 15 4" xfId="62836" xr:uid="{00000000-0005-0000-0000-00003FF50000}"/>
    <cellStyle name="Total 2 5 15 5" xfId="62837" xr:uid="{00000000-0005-0000-0000-000040F50000}"/>
    <cellStyle name="Total 2 5 15 6" xfId="62838" xr:uid="{00000000-0005-0000-0000-000041F50000}"/>
    <cellStyle name="Total 2 5 15 7" xfId="62839" xr:uid="{00000000-0005-0000-0000-000042F50000}"/>
    <cellStyle name="Total 2 5 16" xfId="62840" xr:uid="{00000000-0005-0000-0000-000043F50000}"/>
    <cellStyle name="Total 2 5 16 2" xfId="62841" xr:uid="{00000000-0005-0000-0000-000044F50000}"/>
    <cellStyle name="Total 2 5 16 3" xfId="62842" xr:uid="{00000000-0005-0000-0000-000045F50000}"/>
    <cellStyle name="Total 2 5 16 4" xfId="62843" xr:uid="{00000000-0005-0000-0000-000046F50000}"/>
    <cellStyle name="Total 2 5 16 5" xfId="62844" xr:uid="{00000000-0005-0000-0000-000047F50000}"/>
    <cellStyle name="Total 2 5 17" xfId="62845" xr:uid="{00000000-0005-0000-0000-000048F50000}"/>
    <cellStyle name="Total 2 5 17 2" xfId="62846" xr:uid="{00000000-0005-0000-0000-000049F50000}"/>
    <cellStyle name="Total 2 5 17 3" xfId="62847" xr:uid="{00000000-0005-0000-0000-00004AF50000}"/>
    <cellStyle name="Total 2 5 17 4" xfId="62848" xr:uid="{00000000-0005-0000-0000-00004BF50000}"/>
    <cellStyle name="Total 2 5 17 5" xfId="62849" xr:uid="{00000000-0005-0000-0000-00004CF50000}"/>
    <cellStyle name="Total 2 5 18" xfId="62850" xr:uid="{00000000-0005-0000-0000-00004DF50000}"/>
    <cellStyle name="Total 2 5 19" xfId="62851" xr:uid="{00000000-0005-0000-0000-00004EF50000}"/>
    <cellStyle name="Total 2 5 2" xfId="2216" xr:uid="{00000000-0005-0000-0000-00004FF50000}"/>
    <cellStyle name="Total 2 5 2 2" xfId="2217" xr:uid="{00000000-0005-0000-0000-000050F50000}"/>
    <cellStyle name="Total 2 5 2 2 2" xfId="62852" xr:uid="{00000000-0005-0000-0000-000051F50000}"/>
    <cellStyle name="Total 2 5 2 2 2 2" xfId="62853" xr:uid="{00000000-0005-0000-0000-000052F50000}"/>
    <cellStyle name="Total 2 5 2 2 2 3" xfId="62854" xr:uid="{00000000-0005-0000-0000-000053F50000}"/>
    <cellStyle name="Total 2 5 2 2 2 4" xfId="62855" xr:uid="{00000000-0005-0000-0000-000054F50000}"/>
    <cellStyle name="Total 2 5 2 2 2 5" xfId="62856" xr:uid="{00000000-0005-0000-0000-000055F50000}"/>
    <cellStyle name="Total 2 5 2 2 3" xfId="62857" xr:uid="{00000000-0005-0000-0000-000056F50000}"/>
    <cellStyle name="Total 2 5 2 2 3 2" xfId="62858" xr:uid="{00000000-0005-0000-0000-000057F50000}"/>
    <cellStyle name="Total 2 5 2 2 3 3" xfId="62859" xr:uid="{00000000-0005-0000-0000-000058F50000}"/>
    <cellStyle name="Total 2 5 2 2 3 4" xfId="62860" xr:uid="{00000000-0005-0000-0000-000059F50000}"/>
    <cellStyle name="Total 2 5 2 2 3 5" xfId="62861" xr:uid="{00000000-0005-0000-0000-00005AF50000}"/>
    <cellStyle name="Total 2 5 2 2 4" xfId="62862" xr:uid="{00000000-0005-0000-0000-00005BF50000}"/>
    <cellStyle name="Total 2 5 2 2 5" xfId="62863" xr:uid="{00000000-0005-0000-0000-00005CF50000}"/>
    <cellStyle name="Total 2 5 2 2 6" xfId="62864" xr:uid="{00000000-0005-0000-0000-00005DF50000}"/>
    <cellStyle name="Total 2 5 2 2 7" xfId="62865" xr:uid="{00000000-0005-0000-0000-00005EF50000}"/>
    <cellStyle name="Total 2 5 2 3" xfId="62866" xr:uid="{00000000-0005-0000-0000-00005FF50000}"/>
    <cellStyle name="Total 2 5 2 3 2" xfId="62867" xr:uid="{00000000-0005-0000-0000-000060F50000}"/>
    <cellStyle name="Total 2 5 2 3 3" xfId="62868" xr:uid="{00000000-0005-0000-0000-000061F50000}"/>
    <cellStyle name="Total 2 5 2 3 4" xfId="62869" xr:uid="{00000000-0005-0000-0000-000062F50000}"/>
    <cellStyle name="Total 2 5 2 3 5" xfId="62870" xr:uid="{00000000-0005-0000-0000-000063F50000}"/>
    <cellStyle name="Total 2 5 2 4" xfId="62871" xr:uid="{00000000-0005-0000-0000-000064F50000}"/>
    <cellStyle name="Total 2 5 2 4 2" xfId="62872" xr:uid="{00000000-0005-0000-0000-000065F50000}"/>
    <cellStyle name="Total 2 5 2 4 3" xfId="62873" xr:uid="{00000000-0005-0000-0000-000066F50000}"/>
    <cellStyle name="Total 2 5 2 4 4" xfId="62874" xr:uid="{00000000-0005-0000-0000-000067F50000}"/>
    <cellStyle name="Total 2 5 2 4 5" xfId="62875" xr:uid="{00000000-0005-0000-0000-000068F50000}"/>
    <cellStyle name="Total 2 5 2 5" xfId="62876" xr:uid="{00000000-0005-0000-0000-000069F50000}"/>
    <cellStyle name="Total 2 5 2 6" xfId="62877" xr:uid="{00000000-0005-0000-0000-00006AF50000}"/>
    <cellStyle name="Total 2 5 2 7" xfId="62878" xr:uid="{00000000-0005-0000-0000-00006BF50000}"/>
    <cellStyle name="Total 2 5 2 8" xfId="62879" xr:uid="{00000000-0005-0000-0000-00006CF50000}"/>
    <cellStyle name="Total 2 5 20" xfId="62880" xr:uid="{00000000-0005-0000-0000-00006DF50000}"/>
    <cellStyle name="Total 2 5 21" xfId="62881" xr:uid="{00000000-0005-0000-0000-00006EF50000}"/>
    <cellStyle name="Total 2 5 3" xfId="2218" xr:uid="{00000000-0005-0000-0000-00006FF50000}"/>
    <cellStyle name="Total 2 5 3 2" xfId="2219" xr:uid="{00000000-0005-0000-0000-000070F50000}"/>
    <cellStyle name="Total 2 5 3 2 2" xfId="62882" xr:uid="{00000000-0005-0000-0000-000071F50000}"/>
    <cellStyle name="Total 2 5 3 2 2 2" xfId="62883" xr:uid="{00000000-0005-0000-0000-000072F50000}"/>
    <cellStyle name="Total 2 5 3 2 2 3" xfId="62884" xr:uid="{00000000-0005-0000-0000-000073F50000}"/>
    <cellStyle name="Total 2 5 3 2 2 4" xfId="62885" xr:uid="{00000000-0005-0000-0000-000074F50000}"/>
    <cellStyle name="Total 2 5 3 2 2 5" xfId="62886" xr:uid="{00000000-0005-0000-0000-000075F50000}"/>
    <cellStyle name="Total 2 5 3 2 3" xfId="62887" xr:uid="{00000000-0005-0000-0000-000076F50000}"/>
    <cellStyle name="Total 2 5 3 2 3 2" xfId="62888" xr:uid="{00000000-0005-0000-0000-000077F50000}"/>
    <cellStyle name="Total 2 5 3 2 3 3" xfId="62889" xr:uid="{00000000-0005-0000-0000-000078F50000}"/>
    <cellStyle name="Total 2 5 3 2 3 4" xfId="62890" xr:uid="{00000000-0005-0000-0000-000079F50000}"/>
    <cellStyle name="Total 2 5 3 2 3 5" xfId="62891" xr:uid="{00000000-0005-0000-0000-00007AF50000}"/>
    <cellStyle name="Total 2 5 3 2 4" xfId="62892" xr:uid="{00000000-0005-0000-0000-00007BF50000}"/>
    <cellStyle name="Total 2 5 3 2 5" xfId="62893" xr:uid="{00000000-0005-0000-0000-00007CF50000}"/>
    <cellStyle name="Total 2 5 3 2 6" xfId="62894" xr:uid="{00000000-0005-0000-0000-00007DF50000}"/>
    <cellStyle name="Total 2 5 3 2 7" xfId="62895" xr:uid="{00000000-0005-0000-0000-00007EF50000}"/>
    <cellStyle name="Total 2 5 3 3" xfId="62896" xr:uid="{00000000-0005-0000-0000-00007FF50000}"/>
    <cellStyle name="Total 2 5 3 3 2" xfId="62897" xr:uid="{00000000-0005-0000-0000-000080F50000}"/>
    <cellStyle name="Total 2 5 3 3 3" xfId="62898" xr:uid="{00000000-0005-0000-0000-000081F50000}"/>
    <cellStyle name="Total 2 5 3 3 4" xfId="62899" xr:uid="{00000000-0005-0000-0000-000082F50000}"/>
    <cellStyle name="Total 2 5 3 3 5" xfId="62900" xr:uid="{00000000-0005-0000-0000-000083F50000}"/>
    <cellStyle name="Total 2 5 3 4" xfId="62901" xr:uid="{00000000-0005-0000-0000-000084F50000}"/>
    <cellStyle name="Total 2 5 3 4 2" xfId="62902" xr:uid="{00000000-0005-0000-0000-000085F50000}"/>
    <cellStyle name="Total 2 5 3 4 3" xfId="62903" xr:uid="{00000000-0005-0000-0000-000086F50000}"/>
    <cellStyle name="Total 2 5 3 4 4" xfId="62904" xr:uid="{00000000-0005-0000-0000-000087F50000}"/>
    <cellStyle name="Total 2 5 3 4 5" xfId="62905" xr:uid="{00000000-0005-0000-0000-000088F50000}"/>
    <cellStyle name="Total 2 5 3 5" xfId="62906" xr:uid="{00000000-0005-0000-0000-000089F50000}"/>
    <cellStyle name="Total 2 5 3 6" xfId="62907" xr:uid="{00000000-0005-0000-0000-00008AF50000}"/>
    <cellStyle name="Total 2 5 3 7" xfId="62908" xr:uid="{00000000-0005-0000-0000-00008BF50000}"/>
    <cellStyle name="Total 2 5 3 8" xfId="62909" xr:uid="{00000000-0005-0000-0000-00008CF50000}"/>
    <cellStyle name="Total 2 5 4" xfId="2220" xr:uid="{00000000-0005-0000-0000-00008DF50000}"/>
    <cellStyle name="Total 2 5 4 2" xfId="2221" xr:uid="{00000000-0005-0000-0000-00008EF50000}"/>
    <cellStyle name="Total 2 5 4 2 2" xfId="62910" xr:uid="{00000000-0005-0000-0000-00008FF50000}"/>
    <cellStyle name="Total 2 5 4 2 2 2" xfId="62911" xr:uid="{00000000-0005-0000-0000-000090F50000}"/>
    <cellStyle name="Total 2 5 4 2 2 3" xfId="62912" xr:uid="{00000000-0005-0000-0000-000091F50000}"/>
    <cellStyle name="Total 2 5 4 2 2 4" xfId="62913" xr:uid="{00000000-0005-0000-0000-000092F50000}"/>
    <cellStyle name="Total 2 5 4 2 2 5" xfId="62914" xr:uid="{00000000-0005-0000-0000-000093F50000}"/>
    <cellStyle name="Total 2 5 4 2 3" xfId="62915" xr:uid="{00000000-0005-0000-0000-000094F50000}"/>
    <cellStyle name="Total 2 5 4 2 3 2" xfId="62916" xr:uid="{00000000-0005-0000-0000-000095F50000}"/>
    <cellStyle name="Total 2 5 4 2 3 3" xfId="62917" xr:uid="{00000000-0005-0000-0000-000096F50000}"/>
    <cellStyle name="Total 2 5 4 2 3 4" xfId="62918" xr:uid="{00000000-0005-0000-0000-000097F50000}"/>
    <cellStyle name="Total 2 5 4 2 3 5" xfId="62919" xr:uid="{00000000-0005-0000-0000-000098F50000}"/>
    <cellStyle name="Total 2 5 4 2 4" xfId="62920" xr:uid="{00000000-0005-0000-0000-000099F50000}"/>
    <cellStyle name="Total 2 5 4 2 5" xfId="62921" xr:uid="{00000000-0005-0000-0000-00009AF50000}"/>
    <cellStyle name="Total 2 5 4 2 6" xfId="62922" xr:uid="{00000000-0005-0000-0000-00009BF50000}"/>
    <cellStyle name="Total 2 5 4 2 7" xfId="62923" xr:uid="{00000000-0005-0000-0000-00009CF50000}"/>
    <cellStyle name="Total 2 5 4 3" xfId="62924" xr:uid="{00000000-0005-0000-0000-00009DF50000}"/>
    <cellStyle name="Total 2 5 4 3 2" xfId="62925" xr:uid="{00000000-0005-0000-0000-00009EF50000}"/>
    <cellStyle name="Total 2 5 4 3 3" xfId="62926" xr:uid="{00000000-0005-0000-0000-00009FF50000}"/>
    <cellStyle name="Total 2 5 4 3 4" xfId="62927" xr:uid="{00000000-0005-0000-0000-0000A0F50000}"/>
    <cellStyle name="Total 2 5 4 3 5" xfId="62928" xr:uid="{00000000-0005-0000-0000-0000A1F50000}"/>
    <cellStyle name="Total 2 5 4 4" xfId="62929" xr:uid="{00000000-0005-0000-0000-0000A2F50000}"/>
    <cellStyle name="Total 2 5 4 4 2" xfId="62930" xr:uid="{00000000-0005-0000-0000-0000A3F50000}"/>
    <cellStyle name="Total 2 5 4 4 3" xfId="62931" xr:uid="{00000000-0005-0000-0000-0000A4F50000}"/>
    <cellStyle name="Total 2 5 4 4 4" xfId="62932" xr:uid="{00000000-0005-0000-0000-0000A5F50000}"/>
    <cellStyle name="Total 2 5 4 4 5" xfId="62933" xr:uid="{00000000-0005-0000-0000-0000A6F50000}"/>
    <cellStyle name="Total 2 5 4 5" xfId="62934" xr:uid="{00000000-0005-0000-0000-0000A7F50000}"/>
    <cellStyle name="Total 2 5 4 6" xfId="62935" xr:uid="{00000000-0005-0000-0000-0000A8F50000}"/>
    <cellStyle name="Total 2 5 4 7" xfId="62936" xr:uid="{00000000-0005-0000-0000-0000A9F50000}"/>
    <cellStyle name="Total 2 5 4 8" xfId="62937" xr:uid="{00000000-0005-0000-0000-0000AAF50000}"/>
    <cellStyle name="Total 2 5 5" xfId="2222" xr:uid="{00000000-0005-0000-0000-0000ABF50000}"/>
    <cellStyle name="Total 2 5 5 2" xfId="62938" xr:uid="{00000000-0005-0000-0000-0000ACF50000}"/>
    <cellStyle name="Total 2 5 5 2 2" xfId="62939" xr:uid="{00000000-0005-0000-0000-0000ADF50000}"/>
    <cellStyle name="Total 2 5 5 2 2 2" xfId="62940" xr:uid="{00000000-0005-0000-0000-0000AEF50000}"/>
    <cellStyle name="Total 2 5 5 2 2 3" xfId="62941" xr:uid="{00000000-0005-0000-0000-0000AFF50000}"/>
    <cellStyle name="Total 2 5 5 2 2 4" xfId="62942" xr:uid="{00000000-0005-0000-0000-0000B0F50000}"/>
    <cellStyle name="Total 2 5 5 2 2 5" xfId="62943" xr:uid="{00000000-0005-0000-0000-0000B1F50000}"/>
    <cellStyle name="Total 2 5 5 2 3" xfId="62944" xr:uid="{00000000-0005-0000-0000-0000B2F50000}"/>
    <cellStyle name="Total 2 5 5 2 3 2" xfId="62945" xr:uid="{00000000-0005-0000-0000-0000B3F50000}"/>
    <cellStyle name="Total 2 5 5 2 3 3" xfId="62946" xr:uid="{00000000-0005-0000-0000-0000B4F50000}"/>
    <cellStyle name="Total 2 5 5 2 3 4" xfId="62947" xr:uid="{00000000-0005-0000-0000-0000B5F50000}"/>
    <cellStyle name="Total 2 5 5 2 3 5" xfId="62948" xr:uid="{00000000-0005-0000-0000-0000B6F50000}"/>
    <cellStyle name="Total 2 5 5 2 4" xfId="62949" xr:uid="{00000000-0005-0000-0000-0000B7F50000}"/>
    <cellStyle name="Total 2 5 5 2 5" xfId="62950" xr:uid="{00000000-0005-0000-0000-0000B8F50000}"/>
    <cellStyle name="Total 2 5 5 2 6" xfId="62951" xr:uid="{00000000-0005-0000-0000-0000B9F50000}"/>
    <cellStyle name="Total 2 5 5 2 7" xfId="62952" xr:uid="{00000000-0005-0000-0000-0000BAF50000}"/>
    <cellStyle name="Total 2 5 5 3" xfId="62953" xr:uid="{00000000-0005-0000-0000-0000BBF50000}"/>
    <cellStyle name="Total 2 5 5 3 2" xfId="62954" xr:uid="{00000000-0005-0000-0000-0000BCF50000}"/>
    <cellStyle name="Total 2 5 5 3 3" xfId="62955" xr:uid="{00000000-0005-0000-0000-0000BDF50000}"/>
    <cellStyle name="Total 2 5 5 3 4" xfId="62956" xr:uid="{00000000-0005-0000-0000-0000BEF50000}"/>
    <cellStyle name="Total 2 5 5 3 5" xfId="62957" xr:uid="{00000000-0005-0000-0000-0000BFF50000}"/>
    <cellStyle name="Total 2 5 5 4" xfId="62958" xr:uid="{00000000-0005-0000-0000-0000C0F50000}"/>
    <cellStyle name="Total 2 5 5 4 2" xfId="62959" xr:uid="{00000000-0005-0000-0000-0000C1F50000}"/>
    <cellStyle name="Total 2 5 5 4 3" xfId="62960" xr:uid="{00000000-0005-0000-0000-0000C2F50000}"/>
    <cellStyle name="Total 2 5 5 4 4" xfId="62961" xr:uid="{00000000-0005-0000-0000-0000C3F50000}"/>
    <cellStyle name="Total 2 5 5 4 5" xfId="62962" xr:uid="{00000000-0005-0000-0000-0000C4F50000}"/>
    <cellStyle name="Total 2 5 5 5" xfId="62963" xr:uid="{00000000-0005-0000-0000-0000C5F50000}"/>
    <cellStyle name="Total 2 5 5 6" xfId="62964" xr:uid="{00000000-0005-0000-0000-0000C6F50000}"/>
    <cellStyle name="Total 2 5 5 7" xfId="62965" xr:uid="{00000000-0005-0000-0000-0000C7F50000}"/>
    <cellStyle name="Total 2 5 5 8" xfId="62966" xr:uid="{00000000-0005-0000-0000-0000C8F50000}"/>
    <cellStyle name="Total 2 5 6" xfId="62967" xr:uid="{00000000-0005-0000-0000-0000C9F50000}"/>
    <cellStyle name="Total 2 5 6 2" xfId="62968" xr:uid="{00000000-0005-0000-0000-0000CAF50000}"/>
    <cellStyle name="Total 2 5 6 2 2" xfId="62969" xr:uid="{00000000-0005-0000-0000-0000CBF50000}"/>
    <cellStyle name="Total 2 5 6 2 2 2" xfId="62970" xr:uid="{00000000-0005-0000-0000-0000CCF50000}"/>
    <cellStyle name="Total 2 5 6 2 2 3" xfId="62971" xr:uid="{00000000-0005-0000-0000-0000CDF50000}"/>
    <cellStyle name="Total 2 5 6 2 2 4" xfId="62972" xr:uid="{00000000-0005-0000-0000-0000CEF50000}"/>
    <cellStyle name="Total 2 5 6 2 2 5" xfId="62973" xr:uid="{00000000-0005-0000-0000-0000CFF50000}"/>
    <cellStyle name="Total 2 5 6 2 3" xfId="62974" xr:uid="{00000000-0005-0000-0000-0000D0F50000}"/>
    <cellStyle name="Total 2 5 6 2 3 2" xfId="62975" xr:uid="{00000000-0005-0000-0000-0000D1F50000}"/>
    <cellStyle name="Total 2 5 6 2 3 3" xfId="62976" xr:uid="{00000000-0005-0000-0000-0000D2F50000}"/>
    <cellStyle name="Total 2 5 6 2 3 4" xfId="62977" xr:uid="{00000000-0005-0000-0000-0000D3F50000}"/>
    <cellStyle name="Total 2 5 6 2 3 5" xfId="62978" xr:uid="{00000000-0005-0000-0000-0000D4F50000}"/>
    <cellStyle name="Total 2 5 6 2 4" xfId="62979" xr:uid="{00000000-0005-0000-0000-0000D5F50000}"/>
    <cellStyle name="Total 2 5 6 2 5" xfId="62980" xr:uid="{00000000-0005-0000-0000-0000D6F50000}"/>
    <cellStyle name="Total 2 5 6 2 6" xfId="62981" xr:uid="{00000000-0005-0000-0000-0000D7F50000}"/>
    <cellStyle name="Total 2 5 6 2 7" xfId="62982" xr:uid="{00000000-0005-0000-0000-0000D8F50000}"/>
    <cellStyle name="Total 2 5 6 3" xfId="62983" xr:uid="{00000000-0005-0000-0000-0000D9F50000}"/>
    <cellStyle name="Total 2 5 6 3 2" xfId="62984" xr:uid="{00000000-0005-0000-0000-0000DAF50000}"/>
    <cellStyle name="Total 2 5 6 3 3" xfId="62985" xr:uid="{00000000-0005-0000-0000-0000DBF50000}"/>
    <cellStyle name="Total 2 5 6 3 4" xfId="62986" xr:uid="{00000000-0005-0000-0000-0000DCF50000}"/>
    <cellStyle name="Total 2 5 6 3 5" xfId="62987" xr:uid="{00000000-0005-0000-0000-0000DDF50000}"/>
    <cellStyle name="Total 2 5 6 4" xfId="62988" xr:uid="{00000000-0005-0000-0000-0000DEF50000}"/>
    <cellStyle name="Total 2 5 6 4 2" xfId="62989" xr:uid="{00000000-0005-0000-0000-0000DFF50000}"/>
    <cellStyle name="Total 2 5 6 4 3" xfId="62990" xr:uid="{00000000-0005-0000-0000-0000E0F50000}"/>
    <cellStyle name="Total 2 5 6 4 4" xfId="62991" xr:uid="{00000000-0005-0000-0000-0000E1F50000}"/>
    <cellStyle name="Total 2 5 6 4 5" xfId="62992" xr:uid="{00000000-0005-0000-0000-0000E2F50000}"/>
    <cellStyle name="Total 2 5 6 5" xfId="62993" xr:uid="{00000000-0005-0000-0000-0000E3F50000}"/>
    <cellStyle name="Total 2 5 6 6" xfId="62994" xr:uid="{00000000-0005-0000-0000-0000E4F50000}"/>
    <cellStyle name="Total 2 5 6 7" xfId="62995" xr:uid="{00000000-0005-0000-0000-0000E5F50000}"/>
    <cellStyle name="Total 2 5 6 8" xfId="62996" xr:uid="{00000000-0005-0000-0000-0000E6F50000}"/>
    <cellStyle name="Total 2 5 7" xfId="62997" xr:uid="{00000000-0005-0000-0000-0000E7F50000}"/>
    <cellStyle name="Total 2 5 7 2" xfId="62998" xr:uid="{00000000-0005-0000-0000-0000E8F50000}"/>
    <cellStyle name="Total 2 5 7 2 2" xfId="62999" xr:uid="{00000000-0005-0000-0000-0000E9F50000}"/>
    <cellStyle name="Total 2 5 7 2 2 2" xfId="63000" xr:uid="{00000000-0005-0000-0000-0000EAF50000}"/>
    <cellStyle name="Total 2 5 7 2 2 3" xfId="63001" xr:uid="{00000000-0005-0000-0000-0000EBF50000}"/>
    <cellStyle name="Total 2 5 7 2 2 4" xfId="63002" xr:uid="{00000000-0005-0000-0000-0000ECF50000}"/>
    <cellStyle name="Total 2 5 7 2 2 5" xfId="63003" xr:uid="{00000000-0005-0000-0000-0000EDF50000}"/>
    <cellStyle name="Total 2 5 7 2 3" xfId="63004" xr:uid="{00000000-0005-0000-0000-0000EEF50000}"/>
    <cellStyle name="Total 2 5 7 2 3 2" xfId="63005" xr:uid="{00000000-0005-0000-0000-0000EFF50000}"/>
    <cellStyle name="Total 2 5 7 2 3 3" xfId="63006" xr:uid="{00000000-0005-0000-0000-0000F0F50000}"/>
    <cellStyle name="Total 2 5 7 2 3 4" xfId="63007" xr:uid="{00000000-0005-0000-0000-0000F1F50000}"/>
    <cellStyle name="Total 2 5 7 2 3 5" xfId="63008" xr:uid="{00000000-0005-0000-0000-0000F2F50000}"/>
    <cellStyle name="Total 2 5 7 2 4" xfId="63009" xr:uid="{00000000-0005-0000-0000-0000F3F50000}"/>
    <cellStyle name="Total 2 5 7 2 5" xfId="63010" xr:uid="{00000000-0005-0000-0000-0000F4F50000}"/>
    <cellStyle name="Total 2 5 7 2 6" xfId="63011" xr:uid="{00000000-0005-0000-0000-0000F5F50000}"/>
    <cellStyle name="Total 2 5 7 2 7" xfId="63012" xr:uid="{00000000-0005-0000-0000-0000F6F50000}"/>
    <cellStyle name="Total 2 5 7 3" xfId="63013" xr:uid="{00000000-0005-0000-0000-0000F7F50000}"/>
    <cellStyle name="Total 2 5 7 3 2" xfId="63014" xr:uid="{00000000-0005-0000-0000-0000F8F50000}"/>
    <cellStyle name="Total 2 5 7 3 3" xfId="63015" xr:uid="{00000000-0005-0000-0000-0000F9F50000}"/>
    <cellStyle name="Total 2 5 7 3 4" xfId="63016" xr:uid="{00000000-0005-0000-0000-0000FAF50000}"/>
    <cellStyle name="Total 2 5 7 3 5" xfId="63017" xr:uid="{00000000-0005-0000-0000-0000FBF50000}"/>
    <cellStyle name="Total 2 5 7 4" xfId="63018" xr:uid="{00000000-0005-0000-0000-0000FCF50000}"/>
    <cellStyle name="Total 2 5 7 4 2" xfId="63019" xr:uid="{00000000-0005-0000-0000-0000FDF50000}"/>
    <cellStyle name="Total 2 5 7 4 3" xfId="63020" xr:uid="{00000000-0005-0000-0000-0000FEF50000}"/>
    <cellStyle name="Total 2 5 7 4 4" xfId="63021" xr:uid="{00000000-0005-0000-0000-0000FFF50000}"/>
    <cellStyle name="Total 2 5 7 4 5" xfId="63022" xr:uid="{00000000-0005-0000-0000-000000F60000}"/>
    <cellStyle name="Total 2 5 7 5" xfId="63023" xr:uid="{00000000-0005-0000-0000-000001F60000}"/>
    <cellStyle name="Total 2 5 7 6" xfId="63024" xr:uid="{00000000-0005-0000-0000-000002F60000}"/>
    <cellStyle name="Total 2 5 7 7" xfId="63025" xr:uid="{00000000-0005-0000-0000-000003F60000}"/>
    <cellStyle name="Total 2 5 7 8" xfId="63026" xr:uid="{00000000-0005-0000-0000-000004F60000}"/>
    <cellStyle name="Total 2 5 8" xfId="63027" xr:uid="{00000000-0005-0000-0000-000005F60000}"/>
    <cellStyle name="Total 2 5 8 2" xfId="63028" xr:uid="{00000000-0005-0000-0000-000006F60000}"/>
    <cellStyle name="Total 2 5 8 2 2" xfId="63029" xr:uid="{00000000-0005-0000-0000-000007F60000}"/>
    <cellStyle name="Total 2 5 8 2 2 2" xfId="63030" xr:uid="{00000000-0005-0000-0000-000008F60000}"/>
    <cellStyle name="Total 2 5 8 2 2 3" xfId="63031" xr:uid="{00000000-0005-0000-0000-000009F60000}"/>
    <cellStyle name="Total 2 5 8 2 2 4" xfId="63032" xr:uid="{00000000-0005-0000-0000-00000AF60000}"/>
    <cellStyle name="Total 2 5 8 2 2 5" xfId="63033" xr:uid="{00000000-0005-0000-0000-00000BF60000}"/>
    <cellStyle name="Total 2 5 8 2 3" xfId="63034" xr:uid="{00000000-0005-0000-0000-00000CF60000}"/>
    <cellStyle name="Total 2 5 8 2 3 2" xfId="63035" xr:uid="{00000000-0005-0000-0000-00000DF60000}"/>
    <cellStyle name="Total 2 5 8 2 3 3" xfId="63036" xr:uid="{00000000-0005-0000-0000-00000EF60000}"/>
    <cellStyle name="Total 2 5 8 2 3 4" xfId="63037" xr:uid="{00000000-0005-0000-0000-00000FF60000}"/>
    <cellStyle name="Total 2 5 8 2 3 5" xfId="63038" xr:uid="{00000000-0005-0000-0000-000010F60000}"/>
    <cellStyle name="Total 2 5 8 2 4" xfId="63039" xr:uid="{00000000-0005-0000-0000-000011F60000}"/>
    <cellStyle name="Total 2 5 8 2 5" xfId="63040" xr:uid="{00000000-0005-0000-0000-000012F60000}"/>
    <cellStyle name="Total 2 5 8 2 6" xfId="63041" xr:uid="{00000000-0005-0000-0000-000013F60000}"/>
    <cellStyle name="Total 2 5 8 2 7" xfId="63042" xr:uid="{00000000-0005-0000-0000-000014F60000}"/>
    <cellStyle name="Total 2 5 8 3" xfId="63043" xr:uid="{00000000-0005-0000-0000-000015F60000}"/>
    <cellStyle name="Total 2 5 8 3 2" xfId="63044" xr:uid="{00000000-0005-0000-0000-000016F60000}"/>
    <cellStyle name="Total 2 5 8 3 3" xfId="63045" xr:uid="{00000000-0005-0000-0000-000017F60000}"/>
    <cellStyle name="Total 2 5 8 3 4" xfId="63046" xr:uid="{00000000-0005-0000-0000-000018F60000}"/>
    <cellStyle name="Total 2 5 8 3 5" xfId="63047" xr:uid="{00000000-0005-0000-0000-000019F60000}"/>
    <cellStyle name="Total 2 5 8 4" xfId="63048" xr:uid="{00000000-0005-0000-0000-00001AF60000}"/>
    <cellStyle name="Total 2 5 8 4 2" xfId="63049" xr:uid="{00000000-0005-0000-0000-00001BF60000}"/>
    <cellStyle name="Total 2 5 8 4 3" xfId="63050" xr:uid="{00000000-0005-0000-0000-00001CF60000}"/>
    <cellStyle name="Total 2 5 8 4 4" xfId="63051" xr:uid="{00000000-0005-0000-0000-00001DF60000}"/>
    <cellStyle name="Total 2 5 8 4 5" xfId="63052" xr:uid="{00000000-0005-0000-0000-00001EF60000}"/>
    <cellStyle name="Total 2 5 8 5" xfId="63053" xr:uid="{00000000-0005-0000-0000-00001FF60000}"/>
    <cellStyle name="Total 2 5 8 6" xfId="63054" xr:uid="{00000000-0005-0000-0000-000020F60000}"/>
    <cellStyle name="Total 2 5 8 7" xfId="63055" xr:uid="{00000000-0005-0000-0000-000021F60000}"/>
    <cellStyle name="Total 2 5 8 8" xfId="63056" xr:uid="{00000000-0005-0000-0000-000022F60000}"/>
    <cellStyle name="Total 2 5 9" xfId="63057" xr:uid="{00000000-0005-0000-0000-000023F60000}"/>
    <cellStyle name="Total 2 5 9 2" xfId="63058" xr:uid="{00000000-0005-0000-0000-000024F60000}"/>
    <cellStyle name="Total 2 5 9 2 2" xfId="63059" xr:uid="{00000000-0005-0000-0000-000025F60000}"/>
    <cellStyle name="Total 2 5 9 2 2 2" xfId="63060" xr:uid="{00000000-0005-0000-0000-000026F60000}"/>
    <cellStyle name="Total 2 5 9 2 2 3" xfId="63061" xr:uid="{00000000-0005-0000-0000-000027F60000}"/>
    <cellStyle name="Total 2 5 9 2 2 4" xfId="63062" xr:uid="{00000000-0005-0000-0000-000028F60000}"/>
    <cellStyle name="Total 2 5 9 2 2 5" xfId="63063" xr:uid="{00000000-0005-0000-0000-000029F60000}"/>
    <cellStyle name="Total 2 5 9 2 3" xfId="63064" xr:uid="{00000000-0005-0000-0000-00002AF60000}"/>
    <cellStyle name="Total 2 5 9 2 3 2" xfId="63065" xr:uid="{00000000-0005-0000-0000-00002BF60000}"/>
    <cellStyle name="Total 2 5 9 2 3 3" xfId="63066" xr:uid="{00000000-0005-0000-0000-00002CF60000}"/>
    <cellStyle name="Total 2 5 9 2 3 4" xfId="63067" xr:uid="{00000000-0005-0000-0000-00002DF60000}"/>
    <cellStyle name="Total 2 5 9 2 3 5" xfId="63068" xr:uid="{00000000-0005-0000-0000-00002EF60000}"/>
    <cellStyle name="Total 2 5 9 2 4" xfId="63069" xr:uid="{00000000-0005-0000-0000-00002FF60000}"/>
    <cellStyle name="Total 2 5 9 2 5" xfId="63070" xr:uid="{00000000-0005-0000-0000-000030F60000}"/>
    <cellStyle name="Total 2 5 9 2 6" xfId="63071" xr:uid="{00000000-0005-0000-0000-000031F60000}"/>
    <cellStyle name="Total 2 5 9 2 7" xfId="63072" xr:uid="{00000000-0005-0000-0000-000032F60000}"/>
    <cellStyle name="Total 2 5 9 3" xfId="63073" xr:uid="{00000000-0005-0000-0000-000033F60000}"/>
    <cellStyle name="Total 2 5 9 3 2" xfId="63074" xr:uid="{00000000-0005-0000-0000-000034F60000}"/>
    <cellStyle name="Total 2 5 9 3 3" xfId="63075" xr:uid="{00000000-0005-0000-0000-000035F60000}"/>
    <cellStyle name="Total 2 5 9 3 4" xfId="63076" xr:uid="{00000000-0005-0000-0000-000036F60000}"/>
    <cellStyle name="Total 2 5 9 3 5" xfId="63077" xr:uid="{00000000-0005-0000-0000-000037F60000}"/>
    <cellStyle name="Total 2 5 9 4" xfId="63078" xr:uid="{00000000-0005-0000-0000-000038F60000}"/>
    <cellStyle name="Total 2 5 9 4 2" xfId="63079" xr:uid="{00000000-0005-0000-0000-000039F60000}"/>
    <cellStyle name="Total 2 5 9 4 3" xfId="63080" xr:uid="{00000000-0005-0000-0000-00003AF60000}"/>
    <cellStyle name="Total 2 5 9 4 4" xfId="63081" xr:uid="{00000000-0005-0000-0000-00003BF60000}"/>
    <cellStyle name="Total 2 5 9 4 5" xfId="63082" xr:uid="{00000000-0005-0000-0000-00003CF60000}"/>
    <cellStyle name="Total 2 5 9 5" xfId="63083" xr:uid="{00000000-0005-0000-0000-00003DF60000}"/>
    <cellStyle name="Total 2 5 9 6" xfId="63084" xr:uid="{00000000-0005-0000-0000-00003EF60000}"/>
    <cellStyle name="Total 2 5 9 7" xfId="63085" xr:uid="{00000000-0005-0000-0000-00003FF60000}"/>
    <cellStyle name="Total 2 5 9 8" xfId="63086" xr:uid="{00000000-0005-0000-0000-000040F60000}"/>
    <cellStyle name="Total 2 6" xfId="2223" xr:uid="{00000000-0005-0000-0000-000041F60000}"/>
    <cellStyle name="Total 2 6 2" xfId="2224" xr:uid="{00000000-0005-0000-0000-000042F60000}"/>
    <cellStyle name="Total 2 6 2 2" xfId="63087" xr:uid="{00000000-0005-0000-0000-000043F60000}"/>
    <cellStyle name="Total 2 6 3" xfId="63088" xr:uid="{00000000-0005-0000-0000-000044F60000}"/>
    <cellStyle name="Total 2 6 4" xfId="63089" xr:uid="{00000000-0005-0000-0000-000045F60000}"/>
    <cellStyle name="Total 2 6 5" xfId="63090" xr:uid="{00000000-0005-0000-0000-000046F60000}"/>
    <cellStyle name="Total 2 7" xfId="2225" xr:uid="{00000000-0005-0000-0000-000047F60000}"/>
    <cellStyle name="Total 2 7 2" xfId="2226" xr:uid="{00000000-0005-0000-0000-000048F60000}"/>
    <cellStyle name="Total 2 7 2 2" xfId="63091" xr:uid="{00000000-0005-0000-0000-000049F60000}"/>
    <cellStyle name="Total 2 7 3" xfId="63092" xr:uid="{00000000-0005-0000-0000-00004AF60000}"/>
    <cellStyle name="Total 2 7 4" xfId="63093" xr:uid="{00000000-0005-0000-0000-00004BF60000}"/>
    <cellStyle name="Total 2 7 5" xfId="63094" xr:uid="{00000000-0005-0000-0000-00004CF60000}"/>
    <cellStyle name="Total 2 8" xfId="2227" xr:uid="{00000000-0005-0000-0000-00004DF60000}"/>
    <cellStyle name="Total 2 8 2" xfId="63095" xr:uid="{00000000-0005-0000-0000-00004EF60000}"/>
    <cellStyle name="Total 2 9" xfId="63096" xr:uid="{00000000-0005-0000-0000-00004FF60000}"/>
    <cellStyle name="Total 2 9 2" xfId="63097" xr:uid="{00000000-0005-0000-0000-000050F60000}"/>
    <cellStyle name="Total 2_T-straight with PEDs adjustor" xfId="63098" xr:uid="{00000000-0005-0000-0000-000051F60000}"/>
    <cellStyle name="Total 3" xfId="2228" xr:uid="{00000000-0005-0000-0000-000052F60000}"/>
    <cellStyle name="Total 3 2" xfId="2229" xr:uid="{00000000-0005-0000-0000-000053F60000}"/>
    <cellStyle name="Total 3 2 2" xfId="2230" xr:uid="{00000000-0005-0000-0000-000054F60000}"/>
    <cellStyle name="Total 3 2 2 10" xfId="63099" xr:uid="{00000000-0005-0000-0000-000055F60000}"/>
    <cellStyle name="Total 3 2 2 10 2" xfId="63100" xr:uid="{00000000-0005-0000-0000-000056F60000}"/>
    <cellStyle name="Total 3 2 2 10 2 2" xfId="63101" xr:uid="{00000000-0005-0000-0000-000057F60000}"/>
    <cellStyle name="Total 3 2 2 10 2 2 2" xfId="63102" xr:uid="{00000000-0005-0000-0000-000058F60000}"/>
    <cellStyle name="Total 3 2 2 10 2 2 3" xfId="63103" xr:uid="{00000000-0005-0000-0000-000059F60000}"/>
    <cellStyle name="Total 3 2 2 10 2 2 4" xfId="63104" xr:uid="{00000000-0005-0000-0000-00005AF60000}"/>
    <cellStyle name="Total 3 2 2 10 2 2 5" xfId="63105" xr:uid="{00000000-0005-0000-0000-00005BF60000}"/>
    <cellStyle name="Total 3 2 2 10 2 3" xfId="63106" xr:uid="{00000000-0005-0000-0000-00005CF60000}"/>
    <cellStyle name="Total 3 2 2 10 2 3 2" xfId="63107" xr:uid="{00000000-0005-0000-0000-00005DF60000}"/>
    <cellStyle name="Total 3 2 2 10 2 3 3" xfId="63108" xr:uid="{00000000-0005-0000-0000-00005EF60000}"/>
    <cellStyle name="Total 3 2 2 10 2 3 4" xfId="63109" xr:uid="{00000000-0005-0000-0000-00005FF60000}"/>
    <cellStyle name="Total 3 2 2 10 2 3 5" xfId="63110" xr:uid="{00000000-0005-0000-0000-000060F60000}"/>
    <cellStyle name="Total 3 2 2 10 2 4" xfId="63111" xr:uid="{00000000-0005-0000-0000-000061F60000}"/>
    <cellStyle name="Total 3 2 2 10 2 5" xfId="63112" xr:uid="{00000000-0005-0000-0000-000062F60000}"/>
    <cellStyle name="Total 3 2 2 10 2 6" xfId="63113" xr:uid="{00000000-0005-0000-0000-000063F60000}"/>
    <cellStyle name="Total 3 2 2 10 2 7" xfId="63114" xr:uid="{00000000-0005-0000-0000-000064F60000}"/>
    <cellStyle name="Total 3 2 2 10 3" xfId="63115" xr:uid="{00000000-0005-0000-0000-000065F60000}"/>
    <cellStyle name="Total 3 2 2 10 3 2" xfId="63116" xr:uid="{00000000-0005-0000-0000-000066F60000}"/>
    <cellStyle name="Total 3 2 2 10 3 3" xfId="63117" xr:uid="{00000000-0005-0000-0000-000067F60000}"/>
    <cellStyle name="Total 3 2 2 10 3 4" xfId="63118" xr:uid="{00000000-0005-0000-0000-000068F60000}"/>
    <cellStyle name="Total 3 2 2 10 3 5" xfId="63119" xr:uid="{00000000-0005-0000-0000-000069F60000}"/>
    <cellStyle name="Total 3 2 2 10 4" xfId="63120" xr:uid="{00000000-0005-0000-0000-00006AF60000}"/>
    <cellStyle name="Total 3 2 2 10 4 2" xfId="63121" xr:uid="{00000000-0005-0000-0000-00006BF60000}"/>
    <cellStyle name="Total 3 2 2 10 4 3" xfId="63122" xr:uid="{00000000-0005-0000-0000-00006CF60000}"/>
    <cellStyle name="Total 3 2 2 10 4 4" xfId="63123" xr:uid="{00000000-0005-0000-0000-00006DF60000}"/>
    <cellStyle name="Total 3 2 2 10 4 5" xfId="63124" xr:uid="{00000000-0005-0000-0000-00006EF60000}"/>
    <cellStyle name="Total 3 2 2 10 5" xfId="63125" xr:uid="{00000000-0005-0000-0000-00006FF60000}"/>
    <cellStyle name="Total 3 2 2 10 6" xfId="63126" xr:uid="{00000000-0005-0000-0000-000070F60000}"/>
    <cellStyle name="Total 3 2 2 10 7" xfId="63127" xr:uid="{00000000-0005-0000-0000-000071F60000}"/>
    <cellStyle name="Total 3 2 2 10 8" xfId="63128" xr:uid="{00000000-0005-0000-0000-000072F60000}"/>
    <cellStyle name="Total 3 2 2 11" xfId="63129" xr:uid="{00000000-0005-0000-0000-000073F60000}"/>
    <cellStyle name="Total 3 2 2 11 2" xfId="63130" xr:uid="{00000000-0005-0000-0000-000074F60000}"/>
    <cellStyle name="Total 3 2 2 11 2 2" xfId="63131" xr:uid="{00000000-0005-0000-0000-000075F60000}"/>
    <cellStyle name="Total 3 2 2 11 2 2 2" xfId="63132" xr:uid="{00000000-0005-0000-0000-000076F60000}"/>
    <cellStyle name="Total 3 2 2 11 2 2 3" xfId="63133" xr:uid="{00000000-0005-0000-0000-000077F60000}"/>
    <cellStyle name="Total 3 2 2 11 2 2 4" xfId="63134" xr:uid="{00000000-0005-0000-0000-000078F60000}"/>
    <cellStyle name="Total 3 2 2 11 2 2 5" xfId="63135" xr:uid="{00000000-0005-0000-0000-000079F60000}"/>
    <cellStyle name="Total 3 2 2 11 2 3" xfId="63136" xr:uid="{00000000-0005-0000-0000-00007AF60000}"/>
    <cellStyle name="Total 3 2 2 11 2 3 2" xfId="63137" xr:uid="{00000000-0005-0000-0000-00007BF60000}"/>
    <cellStyle name="Total 3 2 2 11 2 3 3" xfId="63138" xr:uid="{00000000-0005-0000-0000-00007CF60000}"/>
    <cellStyle name="Total 3 2 2 11 2 3 4" xfId="63139" xr:uid="{00000000-0005-0000-0000-00007DF60000}"/>
    <cellStyle name="Total 3 2 2 11 2 3 5" xfId="63140" xr:uid="{00000000-0005-0000-0000-00007EF60000}"/>
    <cellStyle name="Total 3 2 2 11 2 4" xfId="63141" xr:uid="{00000000-0005-0000-0000-00007FF60000}"/>
    <cellStyle name="Total 3 2 2 11 2 5" xfId="63142" xr:uid="{00000000-0005-0000-0000-000080F60000}"/>
    <cellStyle name="Total 3 2 2 11 2 6" xfId="63143" xr:uid="{00000000-0005-0000-0000-000081F60000}"/>
    <cellStyle name="Total 3 2 2 11 2 7" xfId="63144" xr:uid="{00000000-0005-0000-0000-000082F60000}"/>
    <cellStyle name="Total 3 2 2 11 3" xfId="63145" xr:uid="{00000000-0005-0000-0000-000083F60000}"/>
    <cellStyle name="Total 3 2 2 11 3 2" xfId="63146" xr:uid="{00000000-0005-0000-0000-000084F60000}"/>
    <cellStyle name="Total 3 2 2 11 3 3" xfId="63147" xr:uid="{00000000-0005-0000-0000-000085F60000}"/>
    <cellStyle name="Total 3 2 2 11 3 4" xfId="63148" xr:uid="{00000000-0005-0000-0000-000086F60000}"/>
    <cellStyle name="Total 3 2 2 11 3 5" xfId="63149" xr:uid="{00000000-0005-0000-0000-000087F60000}"/>
    <cellStyle name="Total 3 2 2 11 4" xfId="63150" xr:uid="{00000000-0005-0000-0000-000088F60000}"/>
    <cellStyle name="Total 3 2 2 11 4 2" xfId="63151" xr:uid="{00000000-0005-0000-0000-000089F60000}"/>
    <cellStyle name="Total 3 2 2 11 4 3" xfId="63152" xr:uid="{00000000-0005-0000-0000-00008AF60000}"/>
    <cellStyle name="Total 3 2 2 11 4 4" xfId="63153" xr:uid="{00000000-0005-0000-0000-00008BF60000}"/>
    <cellStyle name="Total 3 2 2 11 4 5" xfId="63154" xr:uid="{00000000-0005-0000-0000-00008CF60000}"/>
    <cellStyle name="Total 3 2 2 11 5" xfId="63155" xr:uid="{00000000-0005-0000-0000-00008DF60000}"/>
    <cellStyle name="Total 3 2 2 11 6" xfId="63156" xr:uid="{00000000-0005-0000-0000-00008EF60000}"/>
    <cellStyle name="Total 3 2 2 11 7" xfId="63157" xr:uid="{00000000-0005-0000-0000-00008FF60000}"/>
    <cellStyle name="Total 3 2 2 11 8" xfId="63158" xr:uid="{00000000-0005-0000-0000-000090F60000}"/>
    <cellStyle name="Total 3 2 2 12" xfId="63159" xr:uid="{00000000-0005-0000-0000-000091F60000}"/>
    <cellStyle name="Total 3 2 2 12 2" xfId="63160" xr:uid="{00000000-0005-0000-0000-000092F60000}"/>
    <cellStyle name="Total 3 2 2 12 2 2" xfId="63161" xr:uid="{00000000-0005-0000-0000-000093F60000}"/>
    <cellStyle name="Total 3 2 2 12 2 2 2" xfId="63162" xr:uid="{00000000-0005-0000-0000-000094F60000}"/>
    <cellStyle name="Total 3 2 2 12 2 2 3" xfId="63163" xr:uid="{00000000-0005-0000-0000-000095F60000}"/>
    <cellStyle name="Total 3 2 2 12 2 2 4" xfId="63164" xr:uid="{00000000-0005-0000-0000-000096F60000}"/>
    <cellStyle name="Total 3 2 2 12 2 2 5" xfId="63165" xr:uid="{00000000-0005-0000-0000-000097F60000}"/>
    <cellStyle name="Total 3 2 2 12 2 3" xfId="63166" xr:uid="{00000000-0005-0000-0000-000098F60000}"/>
    <cellStyle name="Total 3 2 2 12 2 3 2" xfId="63167" xr:uid="{00000000-0005-0000-0000-000099F60000}"/>
    <cellStyle name="Total 3 2 2 12 2 3 3" xfId="63168" xr:uid="{00000000-0005-0000-0000-00009AF60000}"/>
    <cellStyle name="Total 3 2 2 12 2 3 4" xfId="63169" xr:uid="{00000000-0005-0000-0000-00009BF60000}"/>
    <cellStyle name="Total 3 2 2 12 2 3 5" xfId="63170" xr:uid="{00000000-0005-0000-0000-00009CF60000}"/>
    <cellStyle name="Total 3 2 2 12 2 4" xfId="63171" xr:uid="{00000000-0005-0000-0000-00009DF60000}"/>
    <cellStyle name="Total 3 2 2 12 2 5" xfId="63172" xr:uid="{00000000-0005-0000-0000-00009EF60000}"/>
    <cellStyle name="Total 3 2 2 12 2 6" xfId="63173" xr:uid="{00000000-0005-0000-0000-00009FF60000}"/>
    <cellStyle name="Total 3 2 2 12 2 7" xfId="63174" xr:uid="{00000000-0005-0000-0000-0000A0F60000}"/>
    <cellStyle name="Total 3 2 2 12 3" xfId="63175" xr:uid="{00000000-0005-0000-0000-0000A1F60000}"/>
    <cellStyle name="Total 3 2 2 12 3 2" xfId="63176" xr:uid="{00000000-0005-0000-0000-0000A2F60000}"/>
    <cellStyle name="Total 3 2 2 12 3 3" xfId="63177" xr:uid="{00000000-0005-0000-0000-0000A3F60000}"/>
    <cellStyle name="Total 3 2 2 12 3 4" xfId="63178" xr:uid="{00000000-0005-0000-0000-0000A4F60000}"/>
    <cellStyle name="Total 3 2 2 12 3 5" xfId="63179" xr:uid="{00000000-0005-0000-0000-0000A5F60000}"/>
    <cellStyle name="Total 3 2 2 12 4" xfId="63180" xr:uid="{00000000-0005-0000-0000-0000A6F60000}"/>
    <cellStyle name="Total 3 2 2 12 4 2" xfId="63181" xr:uid="{00000000-0005-0000-0000-0000A7F60000}"/>
    <cellStyle name="Total 3 2 2 12 4 3" xfId="63182" xr:uid="{00000000-0005-0000-0000-0000A8F60000}"/>
    <cellStyle name="Total 3 2 2 12 4 4" xfId="63183" xr:uid="{00000000-0005-0000-0000-0000A9F60000}"/>
    <cellStyle name="Total 3 2 2 12 4 5" xfId="63184" xr:uid="{00000000-0005-0000-0000-0000AAF60000}"/>
    <cellStyle name="Total 3 2 2 12 5" xfId="63185" xr:uid="{00000000-0005-0000-0000-0000ABF60000}"/>
    <cellStyle name="Total 3 2 2 12 6" xfId="63186" xr:uid="{00000000-0005-0000-0000-0000ACF60000}"/>
    <cellStyle name="Total 3 2 2 12 7" xfId="63187" xr:uid="{00000000-0005-0000-0000-0000ADF60000}"/>
    <cellStyle name="Total 3 2 2 12 8" xfId="63188" xr:uid="{00000000-0005-0000-0000-0000AEF60000}"/>
    <cellStyle name="Total 3 2 2 13" xfId="63189" xr:uid="{00000000-0005-0000-0000-0000AFF60000}"/>
    <cellStyle name="Total 3 2 2 13 2" xfId="63190" xr:uid="{00000000-0005-0000-0000-0000B0F60000}"/>
    <cellStyle name="Total 3 2 2 13 2 2" xfId="63191" xr:uid="{00000000-0005-0000-0000-0000B1F60000}"/>
    <cellStyle name="Total 3 2 2 13 2 2 2" xfId="63192" xr:uid="{00000000-0005-0000-0000-0000B2F60000}"/>
    <cellStyle name="Total 3 2 2 13 2 2 3" xfId="63193" xr:uid="{00000000-0005-0000-0000-0000B3F60000}"/>
    <cellStyle name="Total 3 2 2 13 2 2 4" xfId="63194" xr:uid="{00000000-0005-0000-0000-0000B4F60000}"/>
    <cellStyle name="Total 3 2 2 13 2 2 5" xfId="63195" xr:uid="{00000000-0005-0000-0000-0000B5F60000}"/>
    <cellStyle name="Total 3 2 2 13 2 3" xfId="63196" xr:uid="{00000000-0005-0000-0000-0000B6F60000}"/>
    <cellStyle name="Total 3 2 2 13 2 3 2" xfId="63197" xr:uid="{00000000-0005-0000-0000-0000B7F60000}"/>
    <cellStyle name="Total 3 2 2 13 2 3 3" xfId="63198" xr:uid="{00000000-0005-0000-0000-0000B8F60000}"/>
    <cellStyle name="Total 3 2 2 13 2 3 4" xfId="63199" xr:uid="{00000000-0005-0000-0000-0000B9F60000}"/>
    <cellStyle name="Total 3 2 2 13 2 3 5" xfId="63200" xr:uid="{00000000-0005-0000-0000-0000BAF60000}"/>
    <cellStyle name="Total 3 2 2 13 2 4" xfId="63201" xr:uid="{00000000-0005-0000-0000-0000BBF60000}"/>
    <cellStyle name="Total 3 2 2 13 2 5" xfId="63202" xr:uid="{00000000-0005-0000-0000-0000BCF60000}"/>
    <cellStyle name="Total 3 2 2 13 2 6" xfId="63203" xr:uid="{00000000-0005-0000-0000-0000BDF60000}"/>
    <cellStyle name="Total 3 2 2 13 2 7" xfId="63204" xr:uid="{00000000-0005-0000-0000-0000BEF60000}"/>
    <cellStyle name="Total 3 2 2 13 3" xfId="63205" xr:uid="{00000000-0005-0000-0000-0000BFF60000}"/>
    <cellStyle name="Total 3 2 2 13 3 2" xfId="63206" xr:uid="{00000000-0005-0000-0000-0000C0F60000}"/>
    <cellStyle name="Total 3 2 2 13 3 3" xfId="63207" xr:uid="{00000000-0005-0000-0000-0000C1F60000}"/>
    <cellStyle name="Total 3 2 2 13 3 4" xfId="63208" xr:uid="{00000000-0005-0000-0000-0000C2F60000}"/>
    <cellStyle name="Total 3 2 2 13 3 5" xfId="63209" xr:uid="{00000000-0005-0000-0000-0000C3F60000}"/>
    <cellStyle name="Total 3 2 2 13 4" xfId="63210" xr:uid="{00000000-0005-0000-0000-0000C4F60000}"/>
    <cellStyle name="Total 3 2 2 13 4 2" xfId="63211" xr:uid="{00000000-0005-0000-0000-0000C5F60000}"/>
    <cellStyle name="Total 3 2 2 13 4 3" xfId="63212" xr:uid="{00000000-0005-0000-0000-0000C6F60000}"/>
    <cellStyle name="Total 3 2 2 13 4 4" xfId="63213" xr:uid="{00000000-0005-0000-0000-0000C7F60000}"/>
    <cellStyle name="Total 3 2 2 13 4 5" xfId="63214" xr:uid="{00000000-0005-0000-0000-0000C8F60000}"/>
    <cellStyle name="Total 3 2 2 13 5" xfId="63215" xr:uid="{00000000-0005-0000-0000-0000C9F60000}"/>
    <cellStyle name="Total 3 2 2 13 6" xfId="63216" xr:uid="{00000000-0005-0000-0000-0000CAF60000}"/>
    <cellStyle name="Total 3 2 2 13 7" xfId="63217" xr:uid="{00000000-0005-0000-0000-0000CBF60000}"/>
    <cellStyle name="Total 3 2 2 13 8" xfId="63218" xr:uid="{00000000-0005-0000-0000-0000CCF60000}"/>
    <cellStyle name="Total 3 2 2 14" xfId="63219" xr:uid="{00000000-0005-0000-0000-0000CDF60000}"/>
    <cellStyle name="Total 3 2 2 14 2" xfId="63220" xr:uid="{00000000-0005-0000-0000-0000CEF60000}"/>
    <cellStyle name="Total 3 2 2 14 2 2" xfId="63221" xr:uid="{00000000-0005-0000-0000-0000CFF60000}"/>
    <cellStyle name="Total 3 2 2 14 2 2 2" xfId="63222" xr:uid="{00000000-0005-0000-0000-0000D0F60000}"/>
    <cellStyle name="Total 3 2 2 14 2 2 3" xfId="63223" xr:uid="{00000000-0005-0000-0000-0000D1F60000}"/>
    <cellStyle name="Total 3 2 2 14 2 2 4" xfId="63224" xr:uid="{00000000-0005-0000-0000-0000D2F60000}"/>
    <cellStyle name="Total 3 2 2 14 2 2 5" xfId="63225" xr:uid="{00000000-0005-0000-0000-0000D3F60000}"/>
    <cellStyle name="Total 3 2 2 14 2 3" xfId="63226" xr:uid="{00000000-0005-0000-0000-0000D4F60000}"/>
    <cellStyle name="Total 3 2 2 14 2 3 2" xfId="63227" xr:uid="{00000000-0005-0000-0000-0000D5F60000}"/>
    <cellStyle name="Total 3 2 2 14 2 3 3" xfId="63228" xr:uid="{00000000-0005-0000-0000-0000D6F60000}"/>
    <cellStyle name="Total 3 2 2 14 2 3 4" xfId="63229" xr:uid="{00000000-0005-0000-0000-0000D7F60000}"/>
    <cellStyle name="Total 3 2 2 14 2 3 5" xfId="63230" xr:uid="{00000000-0005-0000-0000-0000D8F60000}"/>
    <cellStyle name="Total 3 2 2 14 2 4" xfId="63231" xr:uid="{00000000-0005-0000-0000-0000D9F60000}"/>
    <cellStyle name="Total 3 2 2 14 2 5" xfId="63232" xr:uid="{00000000-0005-0000-0000-0000DAF60000}"/>
    <cellStyle name="Total 3 2 2 14 2 6" xfId="63233" xr:uid="{00000000-0005-0000-0000-0000DBF60000}"/>
    <cellStyle name="Total 3 2 2 14 2 7" xfId="63234" xr:uid="{00000000-0005-0000-0000-0000DCF60000}"/>
    <cellStyle name="Total 3 2 2 14 3" xfId="63235" xr:uid="{00000000-0005-0000-0000-0000DDF60000}"/>
    <cellStyle name="Total 3 2 2 14 3 2" xfId="63236" xr:uid="{00000000-0005-0000-0000-0000DEF60000}"/>
    <cellStyle name="Total 3 2 2 14 3 3" xfId="63237" xr:uid="{00000000-0005-0000-0000-0000DFF60000}"/>
    <cellStyle name="Total 3 2 2 14 3 4" xfId="63238" xr:uid="{00000000-0005-0000-0000-0000E0F60000}"/>
    <cellStyle name="Total 3 2 2 14 3 5" xfId="63239" xr:uid="{00000000-0005-0000-0000-0000E1F60000}"/>
    <cellStyle name="Total 3 2 2 14 4" xfId="63240" xr:uid="{00000000-0005-0000-0000-0000E2F60000}"/>
    <cellStyle name="Total 3 2 2 14 4 2" xfId="63241" xr:uid="{00000000-0005-0000-0000-0000E3F60000}"/>
    <cellStyle name="Total 3 2 2 14 4 3" xfId="63242" xr:uid="{00000000-0005-0000-0000-0000E4F60000}"/>
    <cellStyle name="Total 3 2 2 14 4 4" xfId="63243" xr:uid="{00000000-0005-0000-0000-0000E5F60000}"/>
    <cellStyle name="Total 3 2 2 14 4 5" xfId="63244" xr:uid="{00000000-0005-0000-0000-0000E6F60000}"/>
    <cellStyle name="Total 3 2 2 14 5" xfId="63245" xr:uid="{00000000-0005-0000-0000-0000E7F60000}"/>
    <cellStyle name="Total 3 2 2 14 6" xfId="63246" xr:uid="{00000000-0005-0000-0000-0000E8F60000}"/>
    <cellStyle name="Total 3 2 2 14 7" xfId="63247" xr:uid="{00000000-0005-0000-0000-0000E9F60000}"/>
    <cellStyle name="Total 3 2 2 14 8" xfId="63248" xr:uid="{00000000-0005-0000-0000-0000EAF60000}"/>
    <cellStyle name="Total 3 2 2 15" xfId="63249" xr:uid="{00000000-0005-0000-0000-0000EBF60000}"/>
    <cellStyle name="Total 3 2 2 15 2" xfId="63250" xr:uid="{00000000-0005-0000-0000-0000ECF60000}"/>
    <cellStyle name="Total 3 2 2 15 2 2" xfId="63251" xr:uid="{00000000-0005-0000-0000-0000EDF60000}"/>
    <cellStyle name="Total 3 2 2 15 2 3" xfId="63252" xr:uid="{00000000-0005-0000-0000-0000EEF60000}"/>
    <cellStyle name="Total 3 2 2 15 2 4" xfId="63253" xr:uid="{00000000-0005-0000-0000-0000EFF60000}"/>
    <cellStyle name="Total 3 2 2 15 2 5" xfId="63254" xr:uid="{00000000-0005-0000-0000-0000F0F60000}"/>
    <cellStyle name="Total 3 2 2 15 3" xfId="63255" xr:uid="{00000000-0005-0000-0000-0000F1F60000}"/>
    <cellStyle name="Total 3 2 2 15 3 2" xfId="63256" xr:uid="{00000000-0005-0000-0000-0000F2F60000}"/>
    <cellStyle name="Total 3 2 2 15 3 3" xfId="63257" xr:uid="{00000000-0005-0000-0000-0000F3F60000}"/>
    <cellStyle name="Total 3 2 2 15 3 4" xfId="63258" xr:uid="{00000000-0005-0000-0000-0000F4F60000}"/>
    <cellStyle name="Total 3 2 2 15 3 5" xfId="63259" xr:uid="{00000000-0005-0000-0000-0000F5F60000}"/>
    <cellStyle name="Total 3 2 2 15 4" xfId="63260" xr:uid="{00000000-0005-0000-0000-0000F6F60000}"/>
    <cellStyle name="Total 3 2 2 15 5" xfId="63261" xr:uid="{00000000-0005-0000-0000-0000F7F60000}"/>
    <cellStyle name="Total 3 2 2 15 6" xfId="63262" xr:uid="{00000000-0005-0000-0000-0000F8F60000}"/>
    <cellStyle name="Total 3 2 2 15 7" xfId="63263" xr:uid="{00000000-0005-0000-0000-0000F9F60000}"/>
    <cellStyle name="Total 3 2 2 16" xfId="63264" xr:uid="{00000000-0005-0000-0000-0000FAF60000}"/>
    <cellStyle name="Total 3 2 2 16 2" xfId="63265" xr:uid="{00000000-0005-0000-0000-0000FBF60000}"/>
    <cellStyle name="Total 3 2 2 16 3" xfId="63266" xr:uid="{00000000-0005-0000-0000-0000FCF60000}"/>
    <cellStyle name="Total 3 2 2 16 4" xfId="63267" xr:uid="{00000000-0005-0000-0000-0000FDF60000}"/>
    <cellStyle name="Total 3 2 2 16 5" xfId="63268" xr:uid="{00000000-0005-0000-0000-0000FEF60000}"/>
    <cellStyle name="Total 3 2 2 17" xfId="63269" xr:uid="{00000000-0005-0000-0000-0000FFF60000}"/>
    <cellStyle name="Total 3 2 2 17 2" xfId="63270" xr:uid="{00000000-0005-0000-0000-000000F70000}"/>
    <cellStyle name="Total 3 2 2 17 3" xfId="63271" xr:uid="{00000000-0005-0000-0000-000001F70000}"/>
    <cellStyle name="Total 3 2 2 17 4" xfId="63272" xr:uid="{00000000-0005-0000-0000-000002F70000}"/>
    <cellStyle name="Total 3 2 2 17 5" xfId="63273" xr:uid="{00000000-0005-0000-0000-000003F70000}"/>
    <cellStyle name="Total 3 2 2 18" xfId="63274" xr:uid="{00000000-0005-0000-0000-000004F70000}"/>
    <cellStyle name="Total 3 2 2 18 2" xfId="63275" xr:uid="{00000000-0005-0000-0000-000005F70000}"/>
    <cellStyle name="Total 3 2 2 19" xfId="63276" xr:uid="{00000000-0005-0000-0000-000006F70000}"/>
    <cellStyle name="Total 3 2 2 2" xfId="2231" xr:uid="{00000000-0005-0000-0000-000007F70000}"/>
    <cellStyle name="Total 3 2 2 2 2" xfId="2232" xr:uid="{00000000-0005-0000-0000-000008F70000}"/>
    <cellStyle name="Total 3 2 2 2 2 2" xfId="63277" xr:uid="{00000000-0005-0000-0000-000009F70000}"/>
    <cellStyle name="Total 3 2 2 2 2 2 2" xfId="63278" xr:uid="{00000000-0005-0000-0000-00000AF70000}"/>
    <cellStyle name="Total 3 2 2 2 2 2 3" xfId="63279" xr:uid="{00000000-0005-0000-0000-00000BF70000}"/>
    <cellStyle name="Total 3 2 2 2 2 2 4" xfId="63280" xr:uid="{00000000-0005-0000-0000-00000CF70000}"/>
    <cellStyle name="Total 3 2 2 2 2 2 5" xfId="63281" xr:uid="{00000000-0005-0000-0000-00000DF70000}"/>
    <cellStyle name="Total 3 2 2 2 2 3" xfId="63282" xr:uid="{00000000-0005-0000-0000-00000EF70000}"/>
    <cellStyle name="Total 3 2 2 2 2 3 2" xfId="63283" xr:uid="{00000000-0005-0000-0000-00000FF70000}"/>
    <cellStyle name="Total 3 2 2 2 2 3 3" xfId="63284" xr:uid="{00000000-0005-0000-0000-000010F70000}"/>
    <cellStyle name="Total 3 2 2 2 2 3 4" xfId="63285" xr:uid="{00000000-0005-0000-0000-000011F70000}"/>
    <cellStyle name="Total 3 2 2 2 2 3 5" xfId="63286" xr:uid="{00000000-0005-0000-0000-000012F70000}"/>
    <cellStyle name="Total 3 2 2 2 2 4" xfId="63287" xr:uid="{00000000-0005-0000-0000-000013F70000}"/>
    <cellStyle name="Total 3 2 2 2 2 5" xfId="63288" xr:uid="{00000000-0005-0000-0000-000014F70000}"/>
    <cellStyle name="Total 3 2 2 2 2 6" xfId="63289" xr:uid="{00000000-0005-0000-0000-000015F70000}"/>
    <cellStyle name="Total 3 2 2 2 2 7" xfId="63290" xr:uid="{00000000-0005-0000-0000-000016F70000}"/>
    <cellStyle name="Total 3 2 2 2 3" xfId="63291" xr:uid="{00000000-0005-0000-0000-000017F70000}"/>
    <cellStyle name="Total 3 2 2 2 3 2" xfId="63292" xr:uid="{00000000-0005-0000-0000-000018F70000}"/>
    <cellStyle name="Total 3 2 2 2 3 3" xfId="63293" xr:uid="{00000000-0005-0000-0000-000019F70000}"/>
    <cellStyle name="Total 3 2 2 2 3 4" xfId="63294" xr:uid="{00000000-0005-0000-0000-00001AF70000}"/>
    <cellStyle name="Total 3 2 2 2 3 5" xfId="63295" xr:uid="{00000000-0005-0000-0000-00001BF70000}"/>
    <cellStyle name="Total 3 2 2 2 4" xfId="63296" xr:uid="{00000000-0005-0000-0000-00001CF70000}"/>
    <cellStyle name="Total 3 2 2 2 4 2" xfId="63297" xr:uid="{00000000-0005-0000-0000-00001DF70000}"/>
    <cellStyle name="Total 3 2 2 2 4 3" xfId="63298" xr:uid="{00000000-0005-0000-0000-00001EF70000}"/>
    <cellStyle name="Total 3 2 2 2 4 4" xfId="63299" xr:uid="{00000000-0005-0000-0000-00001FF70000}"/>
    <cellStyle name="Total 3 2 2 2 4 5" xfId="63300" xr:uid="{00000000-0005-0000-0000-000020F70000}"/>
    <cellStyle name="Total 3 2 2 2 5" xfId="63301" xr:uid="{00000000-0005-0000-0000-000021F70000}"/>
    <cellStyle name="Total 3 2 2 2 6" xfId="63302" xr:uid="{00000000-0005-0000-0000-000022F70000}"/>
    <cellStyle name="Total 3 2 2 2 7" xfId="63303" xr:uid="{00000000-0005-0000-0000-000023F70000}"/>
    <cellStyle name="Total 3 2 2 2 8" xfId="63304" xr:uid="{00000000-0005-0000-0000-000024F70000}"/>
    <cellStyle name="Total 3 2 2 20" xfId="63305" xr:uid="{00000000-0005-0000-0000-000025F70000}"/>
    <cellStyle name="Total 3 2 2 21" xfId="63306" xr:uid="{00000000-0005-0000-0000-000026F70000}"/>
    <cellStyle name="Total 3 2 2 3" xfId="2233" xr:uid="{00000000-0005-0000-0000-000027F70000}"/>
    <cellStyle name="Total 3 2 2 3 2" xfId="2234" xr:uid="{00000000-0005-0000-0000-000028F70000}"/>
    <cellStyle name="Total 3 2 2 3 2 2" xfId="63307" xr:uid="{00000000-0005-0000-0000-000029F70000}"/>
    <cellStyle name="Total 3 2 2 3 2 2 2" xfId="63308" xr:uid="{00000000-0005-0000-0000-00002AF70000}"/>
    <cellStyle name="Total 3 2 2 3 2 2 3" xfId="63309" xr:uid="{00000000-0005-0000-0000-00002BF70000}"/>
    <cellStyle name="Total 3 2 2 3 2 2 4" xfId="63310" xr:uid="{00000000-0005-0000-0000-00002CF70000}"/>
    <cellStyle name="Total 3 2 2 3 2 2 5" xfId="63311" xr:uid="{00000000-0005-0000-0000-00002DF70000}"/>
    <cellStyle name="Total 3 2 2 3 2 3" xfId="63312" xr:uid="{00000000-0005-0000-0000-00002EF70000}"/>
    <cellStyle name="Total 3 2 2 3 2 3 2" xfId="63313" xr:uid="{00000000-0005-0000-0000-00002FF70000}"/>
    <cellStyle name="Total 3 2 2 3 2 3 3" xfId="63314" xr:uid="{00000000-0005-0000-0000-000030F70000}"/>
    <cellStyle name="Total 3 2 2 3 2 3 4" xfId="63315" xr:uid="{00000000-0005-0000-0000-000031F70000}"/>
    <cellStyle name="Total 3 2 2 3 2 3 5" xfId="63316" xr:uid="{00000000-0005-0000-0000-000032F70000}"/>
    <cellStyle name="Total 3 2 2 3 2 4" xfId="63317" xr:uid="{00000000-0005-0000-0000-000033F70000}"/>
    <cellStyle name="Total 3 2 2 3 2 5" xfId="63318" xr:uid="{00000000-0005-0000-0000-000034F70000}"/>
    <cellStyle name="Total 3 2 2 3 2 6" xfId="63319" xr:uid="{00000000-0005-0000-0000-000035F70000}"/>
    <cellStyle name="Total 3 2 2 3 2 7" xfId="63320" xr:uid="{00000000-0005-0000-0000-000036F70000}"/>
    <cellStyle name="Total 3 2 2 3 3" xfId="63321" xr:uid="{00000000-0005-0000-0000-000037F70000}"/>
    <cellStyle name="Total 3 2 2 3 3 2" xfId="63322" xr:uid="{00000000-0005-0000-0000-000038F70000}"/>
    <cellStyle name="Total 3 2 2 3 3 3" xfId="63323" xr:uid="{00000000-0005-0000-0000-000039F70000}"/>
    <cellStyle name="Total 3 2 2 3 3 4" xfId="63324" xr:uid="{00000000-0005-0000-0000-00003AF70000}"/>
    <cellStyle name="Total 3 2 2 3 3 5" xfId="63325" xr:uid="{00000000-0005-0000-0000-00003BF70000}"/>
    <cellStyle name="Total 3 2 2 3 4" xfId="63326" xr:uid="{00000000-0005-0000-0000-00003CF70000}"/>
    <cellStyle name="Total 3 2 2 3 4 2" xfId="63327" xr:uid="{00000000-0005-0000-0000-00003DF70000}"/>
    <cellStyle name="Total 3 2 2 3 4 3" xfId="63328" xr:uid="{00000000-0005-0000-0000-00003EF70000}"/>
    <cellStyle name="Total 3 2 2 3 4 4" xfId="63329" xr:uid="{00000000-0005-0000-0000-00003FF70000}"/>
    <cellStyle name="Total 3 2 2 3 4 5" xfId="63330" xr:uid="{00000000-0005-0000-0000-000040F70000}"/>
    <cellStyle name="Total 3 2 2 3 5" xfId="63331" xr:uid="{00000000-0005-0000-0000-000041F70000}"/>
    <cellStyle name="Total 3 2 2 3 6" xfId="63332" xr:uid="{00000000-0005-0000-0000-000042F70000}"/>
    <cellStyle name="Total 3 2 2 3 7" xfId="63333" xr:uid="{00000000-0005-0000-0000-000043F70000}"/>
    <cellStyle name="Total 3 2 2 3 8" xfId="63334" xr:uid="{00000000-0005-0000-0000-000044F70000}"/>
    <cellStyle name="Total 3 2 2 4" xfId="2235" xr:uid="{00000000-0005-0000-0000-000045F70000}"/>
    <cellStyle name="Total 3 2 2 4 2" xfId="2236" xr:uid="{00000000-0005-0000-0000-000046F70000}"/>
    <cellStyle name="Total 3 2 2 4 2 2" xfId="63335" xr:uid="{00000000-0005-0000-0000-000047F70000}"/>
    <cellStyle name="Total 3 2 2 4 2 2 2" xfId="63336" xr:uid="{00000000-0005-0000-0000-000048F70000}"/>
    <cellStyle name="Total 3 2 2 4 2 2 3" xfId="63337" xr:uid="{00000000-0005-0000-0000-000049F70000}"/>
    <cellStyle name="Total 3 2 2 4 2 2 4" xfId="63338" xr:uid="{00000000-0005-0000-0000-00004AF70000}"/>
    <cellStyle name="Total 3 2 2 4 2 2 5" xfId="63339" xr:uid="{00000000-0005-0000-0000-00004BF70000}"/>
    <cellStyle name="Total 3 2 2 4 2 3" xfId="63340" xr:uid="{00000000-0005-0000-0000-00004CF70000}"/>
    <cellStyle name="Total 3 2 2 4 2 3 2" xfId="63341" xr:uid="{00000000-0005-0000-0000-00004DF70000}"/>
    <cellStyle name="Total 3 2 2 4 2 3 3" xfId="63342" xr:uid="{00000000-0005-0000-0000-00004EF70000}"/>
    <cellStyle name="Total 3 2 2 4 2 3 4" xfId="63343" xr:uid="{00000000-0005-0000-0000-00004FF70000}"/>
    <cellStyle name="Total 3 2 2 4 2 3 5" xfId="63344" xr:uid="{00000000-0005-0000-0000-000050F70000}"/>
    <cellStyle name="Total 3 2 2 4 2 4" xfId="63345" xr:uid="{00000000-0005-0000-0000-000051F70000}"/>
    <cellStyle name="Total 3 2 2 4 2 5" xfId="63346" xr:uid="{00000000-0005-0000-0000-000052F70000}"/>
    <cellStyle name="Total 3 2 2 4 2 6" xfId="63347" xr:uid="{00000000-0005-0000-0000-000053F70000}"/>
    <cellStyle name="Total 3 2 2 4 2 7" xfId="63348" xr:uid="{00000000-0005-0000-0000-000054F70000}"/>
    <cellStyle name="Total 3 2 2 4 3" xfId="63349" xr:uid="{00000000-0005-0000-0000-000055F70000}"/>
    <cellStyle name="Total 3 2 2 4 3 2" xfId="63350" xr:uid="{00000000-0005-0000-0000-000056F70000}"/>
    <cellStyle name="Total 3 2 2 4 3 3" xfId="63351" xr:uid="{00000000-0005-0000-0000-000057F70000}"/>
    <cellStyle name="Total 3 2 2 4 3 4" xfId="63352" xr:uid="{00000000-0005-0000-0000-000058F70000}"/>
    <cellStyle name="Total 3 2 2 4 3 5" xfId="63353" xr:uid="{00000000-0005-0000-0000-000059F70000}"/>
    <cellStyle name="Total 3 2 2 4 4" xfId="63354" xr:uid="{00000000-0005-0000-0000-00005AF70000}"/>
    <cellStyle name="Total 3 2 2 4 4 2" xfId="63355" xr:uid="{00000000-0005-0000-0000-00005BF70000}"/>
    <cellStyle name="Total 3 2 2 4 4 3" xfId="63356" xr:uid="{00000000-0005-0000-0000-00005CF70000}"/>
    <cellStyle name="Total 3 2 2 4 4 4" xfId="63357" xr:uid="{00000000-0005-0000-0000-00005DF70000}"/>
    <cellStyle name="Total 3 2 2 4 4 5" xfId="63358" xr:uid="{00000000-0005-0000-0000-00005EF70000}"/>
    <cellStyle name="Total 3 2 2 4 5" xfId="63359" xr:uid="{00000000-0005-0000-0000-00005FF70000}"/>
    <cellStyle name="Total 3 2 2 4 6" xfId="63360" xr:uid="{00000000-0005-0000-0000-000060F70000}"/>
    <cellStyle name="Total 3 2 2 4 7" xfId="63361" xr:uid="{00000000-0005-0000-0000-000061F70000}"/>
    <cellStyle name="Total 3 2 2 4 8" xfId="63362" xr:uid="{00000000-0005-0000-0000-000062F70000}"/>
    <cellStyle name="Total 3 2 2 5" xfId="2237" xr:uid="{00000000-0005-0000-0000-000063F70000}"/>
    <cellStyle name="Total 3 2 2 5 2" xfId="63363" xr:uid="{00000000-0005-0000-0000-000064F70000}"/>
    <cellStyle name="Total 3 2 2 5 2 2" xfId="63364" xr:uid="{00000000-0005-0000-0000-000065F70000}"/>
    <cellStyle name="Total 3 2 2 5 2 2 2" xfId="63365" xr:uid="{00000000-0005-0000-0000-000066F70000}"/>
    <cellStyle name="Total 3 2 2 5 2 2 3" xfId="63366" xr:uid="{00000000-0005-0000-0000-000067F70000}"/>
    <cellStyle name="Total 3 2 2 5 2 2 4" xfId="63367" xr:uid="{00000000-0005-0000-0000-000068F70000}"/>
    <cellStyle name="Total 3 2 2 5 2 2 5" xfId="63368" xr:uid="{00000000-0005-0000-0000-000069F70000}"/>
    <cellStyle name="Total 3 2 2 5 2 3" xfId="63369" xr:uid="{00000000-0005-0000-0000-00006AF70000}"/>
    <cellStyle name="Total 3 2 2 5 2 3 2" xfId="63370" xr:uid="{00000000-0005-0000-0000-00006BF70000}"/>
    <cellStyle name="Total 3 2 2 5 2 3 3" xfId="63371" xr:uid="{00000000-0005-0000-0000-00006CF70000}"/>
    <cellStyle name="Total 3 2 2 5 2 3 4" xfId="63372" xr:uid="{00000000-0005-0000-0000-00006DF70000}"/>
    <cellStyle name="Total 3 2 2 5 2 3 5" xfId="63373" xr:uid="{00000000-0005-0000-0000-00006EF70000}"/>
    <cellStyle name="Total 3 2 2 5 2 4" xfId="63374" xr:uid="{00000000-0005-0000-0000-00006FF70000}"/>
    <cellStyle name="Total 3 2 2 5 2 5" xfId="63375" xr:uid="{00000000-0005-0000-0000-000070F70000}"/>
    <cellStyle name="Total 3 2 2 5 2 6" xfId="63376" xr:uid="{00000000-0005-0000-0000-000071F70000}"/>
    <cellStyle name="Total 3 2 2 5 2 7" xfId="63377" xr:uid="{00000000-0005-0000-0000-000072F70000}"/>
    <cellStyle name="Total 3 2 2 5 3" xfId="63378" xr:uid="{00000000-0005-0000-0000-000073F70000}"/>
    <cellStyle name="Total 3 2 2 5 3 2" xfId="63379" xr:uid="{00000000-0005-0000-0000-000074F70000}"/>
    <cellStyle name="Total 3 2 2 5 3 3" xfId="63380" xr:uid="{00000000-0005-0000-0000-000075F70000}"/>
    <cellStyle name="Total 3 2 2 5 3 4" xfId="63381" xr:uid="{00000000-0005-0000-0000-000076F70000}"/>
    <cellStyle name="Total 3 2 2 5 3 5" xfId="63382" xr:uid="{00000000-0005-0000-0000-000077F70000}"/>
    <cellStyle name="Total 3 2 2 5 4" xfId="63383" xr:uid="{00000000-0005-0000-0000-000078F70000}"/>
    <cellStyle name="Total 3 2 2 5 4 2" xfId="63384" xr:uid="{00000000-0005-0000-0000-000079F70000}"/>
    <cellStyle name="Total 3 2 2 5 4 3" xfId="63385" xr:uid="{00000000-0005-0000-0000-00007AF70000}"/>
    <cellStyle name="Total 3 2 2 5 4 4" xfId="63386" xr:uid="{00000000-0005-0000-0000-00007BF70000}"/>
    <cellStyle name="Total 3 2 2 5 4 5" xfId="63387" xr:uid="{00000000-0005-0000-0000-00007CF70000}"/>
    <cellStyle name="Total 3 2 2 5 5" xfId="63388" xr:uid="{00000000-0005-0000-0000-00007DF70000}"/>
    <cellStyle name="Total 3 2 2 5 6" xfId="63389" xr:uid="{00000000-0005-0000-0000-00007EF70000}"/>
    <cellStyle name="Total 3 2 2 5 7" xfId="63390" xr:uid="{00000000-0005-0000-0000-00007FF70000}"/>
    <cellStyle name="Total 3 2 2 5 8" xfId="63391" xr:uid="{00000000-0005-0000-0000-000080F70000}"/>
    <cellStyle name="Total 3 2 2 6" xfId="63392" xr:uid="{00000000-0005-0000-0000-000081F70000}"/>
    <cellStyle name="Total 3 2 2 6 2" xfId="63393" xr:uid="{00000000-0005-0000-0000-000082F70000}"/>
    <cellStyle name="Total 3 2 2 6 2 2" xfId="63394" xr:uid="{00000000-0005-0000-0000-000083F70000}"/>
    <cellStyle name="Total 3 2 2 6 2 2 2" xfId="63395" xr:uid="{00000000-0005-0000-0000-000084F70000}"/>
    <cellStyle name="Total 3 2 2 6 2 2 3" xfId="63396" xr:uid="{00000000-0005-0000-0000-000085F70000}"/>
    <cellStyle name="Total 3 2 2 6 2 2 4" xfId="63397" xr:uid="{00000000-0005-0000-0000-000086F70000}"/>
    <cellStyle name="Total 3 2 2 6 2 2 5" xfId="63398" xr:uid="{00000000-0005-0000-0000-000087F70000}"/>
    <cellStyle name="Total 3 2 2 6 2 3" xfId="63399" xr:uid="{00000000-0005-0000-0000-000088F70000}"/>
    <cellStyle name="Total 3 2 2 6 2 3 2" xfId="63400" xr:uid="{00000000-0005-0000-0000-000089F70000}"/>
    <cellStyle name="Total 3 2 2 6 2 3 3" xfId="63401" xr:uid="{00000000-0005-0000-0000-00008AF70000}"/>
    <cellStyle name="Total 3 2 2 6 2 3 4" xfId="63402" xr:uid="{00000000-0005-0000-0000-00008BF70000}"/>
    <cellStyle name="Total 3 2 2 6 2 3 5" xfId="63403" xr:uid="{00000000-0005-0000-0000-00008CF70000}"/>
    <cellStyle name="Total 3 2 2 6 2 4" xfId="63404" xr:uid="{00000000-0005-0000-0000-00008DF70000}"/>
    <cellStyle name="Total 3 2 2 6 2 5" xfId="63405" xr:uid="{00000000-0005-0000-0000-00008EF70000}"/>
    <cellStyle name="Total 3 2 2 6 2 6" xfId="63406" xr:uid="{00000000-0005-0000-0000-00008FF70000}"/>
    <cellStyle name="Total 3 2 2 6 2 7" xfId="63407" xr:uid="{00000000-0005-0000-0000-000090F70000}"/>
    <cellStyle name="Total 3 2 2 6 3" xfId="63408" xr:uid="{00000000-0005-0000-0000-000091F70000}"/>
    <cellStyle name="Total 3 2 2 6 3 2" xfId="63409" xr:uid="{00000000-0005-0000-0000-000092F70000}"/>
    <cellStyle name="Total 3 2 2 6 3 3" xfId="63410" xr:uid="{00000000-0005-0000-0000-000093F70000}"/>
    <cellStyle name="Total 3 2 2 6 3 4" xfId="63411" xr:uid="{00000000-0005-0000-0000-000094F70000}"/>
    <cellStyle name="Total 3 2 2 6 3 5" xfId="63412" xr:uid="{00000000-0005-0000-0000-000095F70000}"/>
    <cellStyle name="Total 3 2 2 6 4" xfId="63413" xr:uid="{00000000-0005-0000-0000-000096F70000}"/>
    <cellStyle name="Total 3 2 2 6 4 2" xfId="63414" xr:uid="{00000000-0005-0000-0000-000097F70000}"/>
    <cellStyle name="Total 3 2 2 6 4 3" xfId="63415" xr:uid="{00000000-0005-0000-0000-000098F70000}"/>
    <cellStyle name="Total 3 2 2 6 4 4" xfId="63416" xr:uid="{00000000-0005-0000-0000-000099F70000}"/>
    <cellStyle name="Total 3 2 2 6 4 5" xfId="63417" xr:uid="{00000000-0005-0000-0000-00009AF70000}"/>
    <cellStyle name="Total 3 2 2 6 5" xfId="63418" xr:uid="{00000000-0005-0000-0000-00009BF70000}"/>
    <cellStyle name="Total 3 2 2 6 6" xfId="63419" xr:uid="{00000000-0005-0000-0000-00009CF70000}"/>
    <cellStyle name="Total 3 2 2 6 7" xfId="63420" xr:uid="{00000000-0005-0000-0000-00009DF70000}"/>
    <cellStyle name="Total 3 2 2 6 8" xfId="63421" xr:uid="{00000000-0005-0000-0000-00009EF70000}"/>
    <cellStyle name="Total 3 2 2 7" xfId="63422" xr:uid="{00000000-0005-0000-0000-00009FF70000}"/>
    <cellStyle name="Total 3 2 2 7 2" xfId="63423" xr:uid="{00000000-0005-0000-0000-0000A0F70000}"/>
    <cellStyle name="Total 3 2 2 7 2 2" xfId="63424" xr:uid="{00000000-0005-0000-0000-0000A1F70000}"/>
    <cellStyle name="Total 3 2 2 7 2 2 2" xfId="63425" xr:uid="{00000000-0005-0000-0000-0000A2F70000}"/>
    <cellStyle name="Total 3 2 2 7 2 2 3" xfId="63426" xr:uid="{00000000-0005-0000-0000-0000A3F70000}"/>
    <cellStyle name="Total 3 2 2 7 2 2 4" xfId="63427" xr:uid="{00000000-0005-0000-0000-0000A4F70000}"/>
    <cellStyle name="Total 3 2 2 7 2 2 5" xfId="63428" xr:uid="{00000000-0005-0000-0000-0000A5F70000}"/>
    <cellStyle name="Total 3 2 2 7 2 3" xfId="63429" xr:uid="{00000000-0005-0000-0000-0000A6F70000}"/>
    <cellStyle name="Total 3 2 2 7 2 3 2" xfId="63430" xr:uid="{00000000-0005-0000-0000-0000A7F70000}"/>
    <cellStyle name="Total 3 2 2 7 2 3 3" xfId="63431" xr:uid="{00000000-0005-0000-0000-0000A8F70000}"/>
    <cellStyle name="Total 3 2 2 7 2 3 4" xfId="63432" xr:uid="{00000000-0005-0000-0000-0000A9F70000}"/>
    <cellStyle name="Total 3 2 2 7 2 3 5" xfId="63433" xr:uid="{00000000-0005-0000-0000-0000AAF70000}"/>
    <cellStyle name="Total 3 2 2 7 2 4" xfId="63434" xr:uid="{00000000-0005-0000-0000-0000ABF70000}"/>
    <cellStyle name="Total 3 2 2 7 2 5" xfId="63435" xr:uid="{00000000-0005-0000-0000-0000ACF70000}"/>
    <cellStyle name="Total 3 2 2 7 2 6" xfId="63436" xr:uid="{00000000-0005-0000-0000-0000ADF70000}"/>
    <cellStyle name="Total 3 2 2 7 2 7" xfId="63437" xr:uid="{00000000-0005-0000-0000-0000AEF70000}"/>
    <cellStyle name="Total 3 2 2 7 3" xfId="63438" xr:uid="{00000000-0005-0000-0000-0000AFF70000}"/>
    <cellStyle name="Total 3 2 2 7 3 2" xfId="63439" xr:uid="{00000000-0005-0000-0000-0000B0F70000}"/>
    <cellStyle name="Total 3 2 2 7 3 3" xfId="63440" xr:uid="{00000000-0005-0000-0000-0000B1F70000}"/>
    <cellStyle name="Total 3 2 2 7 3 4" xfId="63441" xr:uid="{00000000-0005-0000-0000-0000B2F70000}"/>
    <cellStyle name="Total 3 2 2 7 3 5" xfId="63442" xr:uid="{00000000-0005-0000-0000-0000B3F70000}"/>
    <cellStyle name="Total 3 2 2 7 4" xfId="63443" xr:uid="{00000000-0005-0000-0000-0000B4F70000}"/>
    <cellStyle name="Total 3 2 2 7 4 2" xfId="63444" xr:uid="{00000000-0005-0000-0000-0000B5F70000}"/>
    <cellStyle name="Total 3 2 2 7 4 3" xfId="63445" xr:uid="{00000000-0005-0000-0000-0000B6F70000}"/>
    <cellStyle name="Total 3 2 2 7 4 4" xfId="63446" xr:uid="{00000000-0005-0000-0000-0000B7F70000}"/>
    <cellStyle name="Total 3 2 2 7 4 5" xfId="63447" xr:uid="{00000000-0005-0000-0000-0000B8F70000}"/>
    <cellStyle name="Total 3 2 2 7 5" xfId="63448" xr:uid="{00000000-0005-0000-0000-0000B9F70000}"/>
    <cellStyle name="Total 3 2 2 7 6" xfId="63449" xr:uid="{00000000-0005-0000-0000-0000BAF70000}"/>
    <cellStyle name="Total 3 2 2 7 7" xfId="63450" xr:uid="{00000000-0005-0000-0000-0000BBF70000}"/>
    <cellStyle name="Total 3 2 2 7 8" xfId="63451" xr:uid="{00000000-0005-0000-0000-0000BCF70000}"/>
    <cellStyle name="Total 3 2 2 8" xfId="63452" xr:uid="{00000000-0005-0000-0000-0000BDF70000}"/>
    <cellStyle name="Total 3 2 2 8 2" xfId="63453" xr:uid="{00000000-0005-0000-0000-0000BEF70000}"/>
    <cellStyle name="Total 3 2 2 8 2 2" xfId="63454" xr:uid="{00000000-0005-0000-0000-0000BFF70000}"/>
    <cellStyle name="Total 3 2 2 8 2 2 2" xfId="63455" xr:uid="{00000000-0005-0000-0000-0000C0F70000}"/>
    <cellStyle name="Total 3 2 2 8 2 2 3" xfId="63456" xr:uid="{00000000-0005-0000-0000-0000C1F70000}"/>
    <cellStyle name="Total 3 2 2 8 2 2 4" xfId="63457" xr:uid="{00000000-0005-0000-0000-0000C2F70000}"/>
    <cellStyle name="Total 3 2 2 8 2 2 5" xfId="63458" xr:uid="{00000000-0005-0000-0000-0000C3F70000}"/>
    <cellStyle name="Total 3 2 2 8 2 3" xfId="63459" xr:uid="{00000000-0005-0000-0000-0000C4F70000}"/>
    <cellStyle name="Total 3 2 2 8 2 3 2" xfId="63460" xr:uid="{00000000-0005-0000-0000-0000C5F70000}"/>
    <cellStyle name="Total 3 2 2 8 2 3 3" xfId="63461" xr:uid="{00000000-0005-0000-0000-0000C6F70000}"/>
    <cellStyle name="Total 3 2 2 8 2 3 4" xfId="63462" xr:uid="{00000000-0005-0000-0000-0000C7F70000}"/>
    <cellStyle name="Total 3 2 2 8 2 3 5" xfId="63463" xr:uid="{00000000-0005-0000-0000-0000C8F70000}"/>
    <cellStyle name="Total 3 2 2 8 2 4" xfId="63464" xr:uid="{00000000-0005-0000-0000-0000C9F70000}"/>
    <cellStyle name="Total 3 2 2 8 2 5" xfId="63465" xr:uid="{00000000-0005-0000-0000-0000CAF70000}"/>
    <cellStyle name="Total 3 2 2 8 2 6" xfId="63466" xr:uid="{00000000-0005-0000-0000-0000CBF70000}"/>
    <cellStyle name="Total 3 2 2 8 2 7" xfId="63467" xr:uid="{00000000-0005-0000-0000-0000CCF70000}"/>
    <cellStyle name="Total 3 2 2 8 3" xfId="63468" xr:uid="{00000000-0005-0000-0000-0000CDF70000}"/>
    <cellStyle name="Total 3 2 2 8 3 2" xfId="63469" xr:uid="{00000000-0005-0000-0000-0000CEF70000}"/>
    <cellStyle name="Total 3 2 2 8 3 3" xfId="63470" xr:uid="{00000000-0005-0000-0000-0000CFF70000}"/>
    <cellStyle name="Total 3 2 2 8 3 4" xfId="63471" xr:uid="{00000000-0005-0000-0000-0000D0F70000}"/>
    <cellStyle name="Total 3 2 2 8 3 5" xfId="63472" xr:uid="{00000000-0005-0000-0000-0000D1F70000}"/>
    <cellStyle name="Total 3 2 2 8 4" xfId="63473" xr:uid="{00000000-0005-0000-0000-0000D2F70000}"/>
    <cellStyle name="Total 3 2 2 8 4 2" xfId="63474" xr:uid="{00000000-0005-0000-0000-0000D3F70000}"/>
    <cellStyle name="Total 3 2 2 8 4 3" xfId="63475" xr:uid="{00000000-0005-0000-0000-0000D4F70000}"/>
    <cellStyle name="Total 3 2 2 8 4 4" xfId="63476" xr:uid="{00000000-0005-0000-0000-0000D5F70000}"/>
    <cellStyle name="Total 3 2 2 8 4 5" xfId="63477" xr:uid="{00000000-0005-0000-0000-0000D6F70000}"/>
    <cellStyle name="Total 3 2 2 8 5" xfId="63478" xr:uid="{00000000-0005-0000-0000-0000D7F70000}"/>
    <cellStyle name="Total 3 2 2 8 6" xfId="63479" xr:uid="{00000000-0005-0000-0000-0000D8F70000}"/>
    <cellStyle name="Total 3 2 2 8 7" xfId="63480" xr:uid="{00000000-0005-0000-0000-0000D9F70000}"/>
    <cellStyle name="Total 3 2 2 8 8" xfId="63481" xr:uid="{00000000-0005-0000-0000-0000DAF70000}"/>
    <cellStyle name="Total 3 2 2 9" xfId="63482" xr:uid="{00000000-0005-0000-0000-0000DBF70000}"/>
    <cellStyle name="Total 3 2 2 9 2" xfId="63483" xr:uid="{00000000-0005-0000-0000-0000DCF70000}"/>
    <cellStyle name="Total 3 2 2 9 2 2" xfId="63484" xr:uid="{00000000-0005-0000-0000-0000DDF70000}"/>
    <cellStyle name="Total 3 2 2 9 2 2 2" xfId="63485" xr:uid="{00000000-0005-0000-0000-0000DEF70000}"/>
    <cellStyle name="Total 3 2 2 9 2 2 3" xfId="63486" xr:uid="{00000000-0005-0000-0000-0000DFF70000}"/>
    <cellStyle name="Total 3 2 2 9 2 2 4" xfId="63487" xr:uid="{00000000-0005-0000-0000-0000E0F70000}"/>
    <cellStyle name="Total 3 2 2 9 2 2 5" xfId="63488" xr:uid="{00000000-0005-0000-0000-0000E1F70000}"/>
    <cellStyle name="Total 3 2 2 9 2 3" xfId="63489" xr:uid="{00000000-0005-0000-0000-0000E2F70000}"/>
    <cellStyle name="Total 3 2 2 9 2 3 2" xfId="63490" xr:uid="{00000000-0005-0000-0000-0000E3F70000}"/>
    <cellStyle name="Total 3 2 2 9 2 3 3" xfId="63491" xr:uid="{00000000-0005-0000-0000-0000E4F70000}"/>
    <cellStyle name="Total 3 2 2 9 2 3 4" xfId="63492" xr:uid="{00000000-0005-0000-0000-0000E5F70000}"/>
    <cellStyle name="Total 3 2 2 9 2 3 5" xfId="63493" xr:uid="{00000000-0005-0000-0000-0000E6F70000}"/>
    <cellStyle name="Total 3 2 2 9 2 4" xfId="63494" xr:uid="{00000000-0005-0000-0000-0000E7F70000}"/>
    <cellStyle name="Total 3 2 2 9 2 5" xfId="63495" xr:uid="{00000000-0005-0000-0000-0000E8F70000}"/>
    <cellStyle name="Total 3 2 2 9 2 6" xfId="63496" xr:uid="{00000000-0005-0000-0000-0000E9F70000}"/>
    <cellStyle name="Total 3 2 2 9 2 7" xfId="63497" xr:uid="{00000000-0005-0000-0000-0000EAF70000}"/>
    <cellStyle name="Total 3 2 2 9 3" xfId="63498" xr:uid="{00000000-0005-0000-0000-0000EBF70000}"/>
    <cellStyle name="Total 3 2 2 9 3 2" xfId="63499" xr:uid="{00000000-0005-0000-0000-0000ECF70000}"/>
    <cellStyle name="Total 3 2 2 9 3 3" xfId="63500" xr:uid="{00000000-0005-0000-0000-0000EDF70000}"/>
    <cellStyle name="Total 3 2 2 9 3 4" xfId="63501" xr:uid="{00000000-0005-0000-0000-0000EEF70000}"/>
    <cellStyle name="Total 3 2 2 9 3 5" xfId="63502" xr:uid="{00000000-0005-0000-0000-0000EFF70000}"/>
    <cellStyle name="Total 3 2 2 9 4" xfId="63503" xr:uid="{00000000-0005-0000-0000-0000F0F70000}"/>
    <cellStyle name="Total 3 2 2 9 4 2" xfId="63504" xr:uid="{00000000-0005-0000-0000-0000F1F70000}"/>
    <cellStyle name="Total 3 2 2 9 4 3" xfId="63505" xr:uid="{00000000-0005-0000-0000-0000F2F70000}"/>
    <cellStyle name="Total 3 2 2 9 4 4" xfId="63506" xr:uid="{00000000-0005-0000-0000-0000F3F70000}"/>
    <cellStyle name="Total 3 2 2 9 4 5" xfId="63507" xr:uid="{00000000-0005-0000-0000-0000F4F70000}"/>
    <cellStyle name="Total 3 2 2 9 5" xfId="63508" xr:uid="{00000000-0005-0000-0000-0000F5F70000}"/>
    <cellStyle name="Total 3 2 2 9 6" xfId="63509" xr:uid="{00000000-0005-0000-0000-0000F6F70000}"/>
    <cellStyle name="Total 3 2 2 9 7" xfId="63510" xr:uid="{00000000-0005-0000-0000-0000F7F70000}"/>
    <cellStyle name="Total 3 2 2 9 8" xfId="63511" xr:uid="{00000000-0005-0000-0000-0000F8F70000}"/>
    <cellStyle name="Total 3 2 3" xfId="2238" xr:uid="{00000000-0005-0000-0000-0000F9F70000}"/>
    <cellStyle name="Total 3 2 3 2" xfId="2239" xr:uid="{00000000-0005-0000-0000-0000FAF70000}"/>
    <cellStyle name="Total 3 2 3 2 2" xfId="63512" xr:uid="{00000000-0005-0000-0000-0000FBF70000}"/>
    <cellStyle name="Total 3 2 3 3" xfId="63513" xr:uid="{00000000-0005-0000-0000-0000FCF70000}"/>
    <cellStyle name="Total 3 2 3 4" xfId="63514" xr:uid="{00000000-0005-0000-0000-0000FDF70000}"/>
    <cellStyle name="Total 3 2 3 5" xfId="63515" xr:uid="{00000000-0005-0000-0000-0000FEF70000}"/>
    <cellStyle name="Total 3 2 4" xfId="2240" xr:uid="{00000000-0005-0000-0000-0000FFF70000}"/>
    <cellStyle name="Total 3 2 4 2" xfId="2241" xr:uid="{00000000-0005-0000-0000-000000F80000}"/>
    <cellStyle name="Total 3 2 4 2 2" xfId="63516" xr:uid="{00000000-0005-0000-0000-000001F80000}"/>
    <cellStyle name="Total 3 2 4 3" xfId="63517" xr:uid="{00000000-0005-0000-0000-000002F80000}"/>
    <cellStyle name="Total 3 2 4 4" xfId="63518" xr:uid="{00000000-0005-0000-0000-000003F80000}"/>
    <cellStyle name="Total 3 2 4 5" xfId="63519" xr:uid="{00000000-0005-0000-0000-000004F80000}"/>
    <cellStyle name="Total 3 2 5" xfId="2242" xr:uid="{00000000-0005-0000-0000-000005F80000}"/>
    <cellStyle name="Total 3 2 5 2" xfId="63520" xr:uid="{00000000-0005-0000-0000-000006F80000}"/>
    <cellStyle name="Total 3 2 6" xfId="63521" xr:uid="{00000000-0005-0000-0000-000007F80000}"/>
    <cellStyle name="Total 3 2 7" xfId="63522" xr:uid="{00000000-0005-0000-0000-000008F80000}"/>
    <cellStyle name="Total 3 2_T-straight with PEDs adjustor" xfId="63523" xr:uid="{00000000-0005-0000-0000-000009F80000}"/>
    <cellStyle name="Total 3 3" xfId="2243" xr:uid="{00000000-0005-0000-0000-00000AF80000}"/>
    <cellStyle name="Total 3 3 10" xfId="63524" xr:uid="{00000000-0005-0000-0000-00000BF80000}"/>
    <cellStyle name="Total 3 3 10 2" xfId="63525" xr:uid="{00000000-0005-0000-0000-00000CF80000}"/>
    <cellStyle name="Total 3 3 10 2 2" xfId="63526" xr:uid="{00000000-0005-0000-0000-00000DF80000}"/>
    <cellStyle name="Total 3 3 10 2 2 2" xfId="63527" xr:uid="{00000000-0005-0000-0000-00000EF80000}"/>
    <cellStyle name="Total 3 3 10 2 2 3" xfId="63528" xr:uid="{00000000-0005-0000-0000-00000FF80000}"/>
    <cellStyle name="Total 3 3 10 2 2 4" xfId="63529" xr:uid="{00000000-0005-0000-0000-000010F80000}"/>
    <cellStyle name="Total 3 3 10 2 2 5" xfId="63530" xr:uid="{00000000-0005-0000-0000-000011F80000}"/>
    <cellStyle name="Total 3 3 10 2 3" xfId="63531" xr:uid="{00000000-0005-0000-0000-000012F80000}"/>
    <cellStyle name="Total 3 3 10 2 3 2" xfId="63532" xr:uid="{00000000-0005-0000-0000-000013F80000}"/>
    <cellStyle name="Total 3 3 10 2 3 3" xfId="63533" xr:uid="{00000000-0005-0000-0000-000014F80000}"/>
    <cellStyle name="Total 3 3 10 2 3 4" xfId="63534" xr:uid="{00000000-0005-0000-0000-000015F80000}"/>
    <cellStyle name="Total 3 3 10 2 3 5" xfId="63535" xr:uid="{00000000-0005-0000-0000-000016F80000}"/>
    <cellStyle name="Total 3 3 10 2 4" xfId="63536" xr:uid="{00000000-0005-0000-0000-000017F80000}"/>
    <cellStyle name="Total 3 3 10 2 5" xfId="63537" xr:uid="{00000000-0005-0000-0000-000018F80000}"/>
    <cellStyle name="Total 3 3 10 2 6" xfId="63538" xr:uid="{00000000-0005-0000-0000-000019F80000}"/>
    <cellStyle name="Total 3 3 10 2 7" xfId="63539" xr:uid="{00000000-0005-0000-0000-00001AF80000}"/>
    <cellStyle name="Total 3 3 10 3" xfId="63540" xr:uid="{00000000-0005-0000-0000-00001BF80000}"/>
    <cellStyle name="Total 3 3 10 3 2" xfId="63541" xr:uid="{00000000-0005-0000-0000-00001CF80000}"/>
    <cellStyle name="Total 3 3 10 3 3" xfId="63542" xr:uid="{00000000-0005-0000-0000-00001DF80000}"/>
    <cellStyle name="Total 3 3 10 3 4" xfId="63543" xr:uid="{00000000-0005-0000-0000-00001EF80000}"/>
    <cellStyle name="Total 3 3 10 3 5" xfId="63544" xr:uid="{00000000-0005-0000-0000-00001FF80000}"/>
    <cellStyle name="Total 3 3 10 4" xfId="63545" xr:uid="{00000000-0005-0000-0000-000020F80000}"/>
    <cellStyle name="Total 3 3 10 4 2" xfId="63546" xr:uid="{00000000-0005-0000-0000-000021F80000}"/>
    <cellStyle name="Total 3 3 10 4 3" xfId="63547" xr:uid="{00000000-0005-0000-0000-000022F80000}"/>
    <cellStyle name="Total 3 3 10 4 4" xfId="63548" xr:uid="{00000000-0005-0000-0000-000023F80000}"/>
    <cellStyle name="Total 3 3 10 4 5" xfId="63549" xr:uid="{00000000-0005-0000-0000-000024F80000}"/>
    <cellStyle name="Total 3 3 10 5" xfId="63550" xr:uid="{00000000-0005-0000-0000-000025F80000}"/>
    <cellStyle name="Total 3 3 10 6" xfId="63551" xr:uid="{00000000-0005-0000-0000-000026F80000}"/>
    <cellStyle name="Total 3 3 10 7" xfId="63552" xr:uid="{00000000-0005-0000-0000-000027F80000}"/>
    <cellStyle name="Total 3 3 10 8" xfId="63553" xr:uid="{00000000-0005-0000-0000-000028F80000}"/>
    <cellStyle name="Total 3 3 11" xfId="63554" xr:uid="{00000000-0005-0000-0000-000029F80000}"/>
    <cellStyle name="Total 3 3 11 2" xfId="63555" xr:uid="{00000000-0005-0000-0000-00002AF80000}"/>
    <cellStyle name="Total 3 3 11 2 2" xfId="63556" xr:uid="{00000000-0005-0000-0000-00002BF80000}"/>
    <cellStyle name="Total 3 3 11 2 2 2" xfId="63557" xr:uid="{00000000-0005-0000-0000-00002CF80000}"/>
    <cellStyle name="Total 3 3 11 2 2 3" xfId="63558" xr:uid="{00000000-0005-0000-0000-00002DF80000}"/>
    <cellStyle name="Total 3 3 11 2 2 4" xfId="63559" xr:uid="{00000000-0005-0000-0000-00002EF80000}"/>
    <cellStyle name="Total 3 3 11 2 2 5" xfId="63560" xr:uid="{00000000-0005-0000-0000-00002FF80000}"/>
    <cellStyle name="Total 3 3 11 2 3" xfId="63561" xr:uid="{00000000-0005-0000-0000-000030F80000}"/>
    <cellStyle name="Total 3 3 11 2 3 2" xfId="63562" xr:uid="{00000000-0005-0000-0000-000031F80000}"/>
    <cellStyle name="Total 3 3 11 2 3 3" xfId="63563" xr:uid="{00000000-0005-0000-0000-000032F80000}"/>
    <cellStyle name="Total 3 3 11 2 3 4" xfId="63564" xr:uid="{00000000-0005-0000-0000-000033F80000}"/>
    <cellStyle name="Total 3 3 11 2 3 5" xfId="63565" xr:uid="{00000000-0005-0000-0000-000034F80000}"/>
    <cellStyle name="Total 3 3 11 2 4" xfId="63566" xr:uid="{00000000-0005-0000-0000-000035F80000}"/>
    <cellStyle name="Total 3 3 11 2 5" xfId="63567" xr:uid="{00000000-0005-0000-0000-000036F80000}"/>
    <cellStyle name="Total 3 3 11 2 6" xfId="63568" xr:uid="{00000000-0005-0000-0000-000037F80000}"/>
    <cellStyle name="Total 3 3 11 2 7" xfId="63569" xr:uid="{00000000-0005-0000-0000-000038F80000}"/>
    <cellStyle name="Total 3 3 11 3" xfId="63570" xr:uid="{00000000-0005-0000-0000-000039F80000}"/>
    <cellStyle name="Total 3 3 11 3 2" xfId="63571" xr:uid="{00000000-0005-0000-0000-00003AF80000}"/>
    <cellStyle name="Total 3 3 11 3 3" xfId="63572" xr:uid="{00000000-0005-0000-0000-00003BF80000}"/>
    <cellStyle name="Total 3 3 11 3 4" xfId="63573" xr:uid="{00000000-0005-0000-0000-00003CF80000}"/>
    <cellStyle name="Total 3 3 11 3 5" xfId="63574" xr:uid="{00000000-0005-0000-0000-00003DF80000}"/>
    <cellStyle name="Total 3 3 11 4" xfId="63575" xr:uid="{00000000-0005-0000-0000-00003EF80000}"/>
    <cellStyle name="Total 3 3 11 4 2" xfId="63576" xr:uid="{00000000-0005-0000-0000-00003FF80000}"/>
    <cellStyle name="Total 3 3 11 4 3" xfId="63577" xr:uid="{00000000-0005-0000-0000-000040F80000}"/>
    <cellStyle name="Total 3 3 11 4 4" xfId="63578" xr:uid="{00000000-0005-0000-0000-000041F80000}"/>
    <cellStyle name="Total 3 3 11 4 5" xfId="63579" xr:uid="{00000000-0005-0000-0000-000042F80000}"/>
    <cellStyle name="Total 3 3 11 5" xfId="63580" xr:uid="{00000000-0005-0000-0000-000043F80000}"/>
    <cellStyle name="Total 3 3 11 6" xfId="63581" xr:uid="{00000000-0005-0000-0000-000044F80000}"/>
    <cellStyle name="Total 3 3 11 7" xfId="63582" xr:uid="{00000000-0005-0000-0000-000045F80000}"/>
    <cellStyle name="Total 3 3 11 8" xfId="63583" xr:uid="{00000000-0005-0000-0000-000046F80000}"/>
    <cellStyle name="Total 3 3 12" xfId="63584" xr:uid="{00000000-0005-0000-0000-000047F80000}"/>
    <cellStyle name="Total 3 3 12 2" xfId="63585" xr:uid="{00000000-0005-0000-0000-000048F80000}"/>
    <cellStyle name="Total 3 3 12 2 2" xfId="63586" xr:uid="{00000000-0005-0000-0000-000049F80000}"/>
    <cellStyle name="Total 3 3 12 2 2 2" xfId="63587" xr:uid="{00000000-0005-0000-0000-00004AF80000}"/>
    <cellStyle name="Total 3 3 12 2 2 3" xfId="63588" xr:uid="{00000000-0005-0000-0000-00004BF80000}"/>
    <cellStyle name="Total 3 3 12 2 2 4" xfId="63589" xr:uid="{00000000-0005-0000-0000-00004CF80000}"/>
    <cellStyle name="Total 3 3 12 2 2 5" xfId="63590" xr:uid="{00000000-0005-0000-0000-00004DF80000}"/>
    <cellStyle name="Total 3 3 12 2 3" xfId="63591" xr:uid="{00000000-0005-0000-0000-00004EF80000}"/>
    <cellStyle name="Total 3 3 12 2 3 2" xfId="63592" xr:uid="{00000000-0005-0000-0000-00004FF80000}"/>
    <cellStyle name="Total 3 3 12 2 3 3" xfId="63593" xr:uid="{00000000-0005-0000-0000-000050F80000}"/>
    <cellStyle name="Total 3 3 12 2 3 4" xfId="63594" xr:uid="{00000000-0005-0000-0000-000051F80000}"/>
    <cellStyle name="Total 3 3 12 2 3 5" xfId="63595" xr:uid="{00000000-0005-0000-0000-000052F80000}"/>
    <cellStyle name="Total 3 3 12 2 4" xfId="63596" xr:uid="{00000000-0005-0000-0000-000053F80000}"/>
    <cellStyle name="Total 3 3 12 2 5" xfId="63597" xr:uid="{00000000-0005-0000-0000-000054F80000}"/>
    <cellStyle name="Total 3 3 12 2 6" xfId="63598" xr:uid="{00000000-0005-0000-0000-000055F80000}"/>
    <cellStyle name="Total 3 3 12 2 7" xfId="63599" xr:uid="{00000000-0005-0000-0000-000056F80000}"/>
    <cellStyle name="Total 3 3 12 3" xfId="63600" xr:uid="{00000000-0005-0000-0000-000057F80000}"/>
    <cellStyle name="Total 3 3 12 3 2" xfId="63601" xr:uid="{00000000-0005-0000-0000-000058F80000}"/>
    <cellStyle name="Total 3 3 12 3 3" xfId="63602" xr:uid="{00000000-0005-0000-0000-000059F80000}"/>
    <cellStyle name="Total 3 3 12 3 4" xfId="63603" xr:uid="{00000000-0005-0000-0000-00005AF80000}"/>
    <cellStyle name="Total 3 3 12 3 5" xfId="63604" xr:uid="{00000000-0005-0000-0000-00005BF80000}"/>
    <cellStyle name="Total 3 3 12 4" xfId="63605" xr:uid="{00000000-0005-0000-0000-00005CF80000}"/>
    <cellStyle name="Total 3 3 12 4 2" xfId="63606" xr:uid="{00000000-0005-0000-0000-00005DF80000}"/>
    <cellStyle name="Total 3 3 12 4 3" xfId="63607" xr:uid="{00000000-0005-0000-0000-00005EF80000}"/>
    <cellStyle name="Total 3 3 12 4 4" xfId="63608" xr:uid="{00000000-0005-0000-0000-00005FF80000}"/>
    <cellStyle name="Total 3 3 12 4 5" xfId="63609" xr:uid="{00000000-0005-0000-0000-000060F80000}"/>
    <cellStyle name="Total 3 3 12 5" xfId="63610" xr:uid="{00000000-0005-0000-0000-000061F80000}"/>
    <cellStyle name="Total 3 3 12 6" xfId="63611" xr:uid="{00000000-0005-0000-0000-000062F80000}"/>
    <cellStyle name="Total 3 3 12 7" xfId="63612" xr:uid="{00000000-0005-0000-0000-000063F80000}"/>
    <cellStyle name="Total 3 3 12 8" xfId="63613" xr:uid="{00000000-0005-0000-0000-000064F80000}"/>
    <cellStyle name="Total 3 3 13" xfId="63614" xr:uid="{00000000-0005-0000-0000-000065F80000}"/>
    <cellStyle name="Total 3 3 13 2" xfId="63615" xr:uid="{00000000-0005-0000-0000-000066F80000}"/>
    <cellStyle name="Total 3 3 13 2 2" xfId="63616" xr:uid="{00000000-0005-0000-0000-000067F80000}"/>
    <cellStyle name="Total 3 3 13 2 2 2" xfId="63617" xr:uid="{00000000-0005-0000-0000-000068F80000}"/>
    <cellStyle name="Total 3 3 13 2 2 3" xfId="63618" xr:uid="{00000000-0005-0000-0000-000069F80000}"/>
    <cellStyle name="Total 3 3 13 2 2 4" xfId="63619" xr:uid="{00000000-0005-0000-0000-00006AF80000}"/>
    <cellStyle name="Total 3 3 13 2 2 5" xfId="63620" xr:uid="{00000000-0005-0000-0000-00006BF80000}"/>
    <cellStyle name="Total 3 3 13 2 3" xfId="63621" xr:uid="{00000000-0005-0000-0000-00006CF80000}"/>
    <cellStyle name="Total 3 3 13 2 3 2" xfId="63622" xr:uid="{00000000-0005-0000-0000-00006DF80000}"/>
    <cellStyle name="Total 3 3 13 2 3 3" xfId="63623" xr:uid="{00000000-0005-0000-0000-00006EF80000}"/>
    <cellStyle name="Total 3 3 13 2 3 4" xfId="63624" xr:uid="{00000000-0005-0000-0000-00006FF80000}"/>
    <cellStyle name="Total 3 3 13 2 3 5" xfId="63625" xr:uid="{00000000-0005-0000-0000-000070F80000}"/>
    <cellStyle name="Total 3 3 13 2 4" xfId="63626" xr:uid="{00000000-0005-0000-0000-000071F80000}"/>
    <cellStyle name="Total 3 3 13 2 5" xfId="63627" xr:uid="{00000000-0005-0000-0000-000072F80000}"/>
    <cellStyle name="Total 3 3 13 2 6" xfId="63628" xr:uid="{00000000-0005-0000-0000-000073F80000}"/>
    <cellStyle name="Total 3 3 13 2 7" xfId="63629" xr:uid="{00000000-0005-0000-0000-000074F80000}"/>
    <cellStyle name="Total 3 3 13 3" xfId="63630" xr:uid="{00000000-0005-0000-0000-000075F80000}"/>
    <cellStyle name="Total 3 3 13 3 2" xfId="63631" xr:uid="{00000000-0005-0000-0000-000076F80000}"/>
    <cellStyle name="Total 3 3 13 3 3" xfId="63632" xr:uid="{00000000-0005-0000-0000-000077F80000}"/>
    <cellStyle name="Total 3 3 13 3 4" xfId="63633" xr:uid="{00000000-0005-0000-0000-000078F80000}"/>
    <cellStyle name="Total 3 3 13 3 5" xfId="63634" xr:uid="{00000000-0005-0000-0000-000079F80000}"/>
    <cellStyle name="Total 3 3 13 4" xfId="63635" xr:uid="{00000000-0005-0000-0000-00007AF80000}"/>
    <cellStyle name="Total 3 3 13 4 2" xfId="63636" xr:uid="{00000000-0005-0000-0000-00007BF80000}"/>
    <cellStyle name="Total 3 3 13 4 3" xfId="63637" xr:uid="{00000000-0005-0000-0000-00007CF80000}"/>
    <cellStyle name="Total 3 3 13 4 4" xfId="63638" xr:uid="{00000000-0005-0000-0000-00007DF80000}"/>
    <cellStyle name="Total 3 3 13 4 5" xfId="63639" xr:uid="{00000000-0005-0000-0000-00007EF80000}"/>
    <cellStyle name="Total 3 3 13 5" xfId="63640" xr:uid="{00000000-0005-0000-0000-00007FF80000}"/>
    <cellStyle name="Total 3 3 13 6" xfId="63641" xr:uid="{00000000-0005-0000-0000-000080F80000}"/>
    <cellStyle name="Total 3 3 13 7" xfId="63642" xr:uid="{00000000-0005-0000-0000-000081F80000}"/>
    <cellStyle name="Total 3 3 13 8" xfId="63643" xr:uid="{00000000-0005-0000-0000-000082F80000}"/>
    <cellStyle name="Total 3 3 14" xfId="63644" xr:uid="{00000000-0005-0000-0000-000083F80000}"/>
    <cellStyle name="Total 3 3 14 2" xfId="63645" xr:uid="{00000000-0005-0000-0000-000084F80000}"/>
    <cellStyle name="Total 3 3 14 2 2" xfId="63646" xr:uid="{00000000-0005-0000-0000-000085F80000}"/>
    <cellStyle name="Total 3 3 14 2 2 2" xfId="63647" xr:uid="{00000000-0005-0000-0000-000086F80000}"/>
    <cellStyle name="Total 3 3 14 2 2 3" xfId="63648" xr:uid="{00000000-0005-0000-0000-000087F80000}"/>
    <cellStyle name="Total 3 3 14 2 2 4" xfId="63649" xr:uid="{00000000-0005-0000-0000-000088F80000}"/>
    <cellStyle name="Total 3 3 14 2 2 5" xfId="63650" xr:uid="{00000000-0005-0000-0000-000089F80000}"/>
    <cellStyle name="Total 3 3 14 2 3" xfId="63651" xr:uid="{00000000-0005-0000-0000-00008AF80000}"/>
    <cellStyle name="Total 3 3 14 2 3 2" xfId="63652" xr:uid="{00000000-0005-0000-0000-00008BF80000}"/>
    <cellStyle name="Total 3 3 14 2 3 3" xfId="63653" xr:uid="{00000000-0005-0000-0000-00008CF80000}"/>
    <cellStyle name="Total 3 3 14 2 3 4" xfId="63654" xr:uid="{00000000-0005-0000-0000-00008DF80000}"/>
    <cellStyle name="Total 3 3 14 2 3 5" xfId="63655" xr:uid="{00000000-0005-0000-0000-00008EF80000}"/>
    <cellStyle name="Total 3 3 14 2 4" xfId="63656" xr:uid="{00000000-0005-0000-0000-00008FF80000}"/>
    <cellStyle name="Total 3 3 14 2 5" xfId="63657" xr:uid="{00000000-0005-0000-0000-000090F80000}"/>
    <cellStyle name="Total 3 3 14 2 6" xfId="63658" xr:uid="{00000000-0005-0000-0000-000091F80000}"/>
    <cellStyle name="Total 3 3 14 2 7" xfId="63659" xr:uid="{00000000-0005-0000-0000-000092F80000}"/>
    <cellStyle name="Total 3 3 14 3" xfId="63660" xr:uid="{00000000-0005-0000-0000-000093F80000}"/>
    <cellStyle name="Total 3 3 14 3 2" xfId="63661" xr:uid="{00000000-0005-0000-0000-000094F80000}"/>
    <cellStyle name="Total 3 3 14 3 3" xfId="63662" xr:uid="{00000000-0005-0000-0000-000095F80000}"/>
    <cellStyle name="Total 3 3 14 3 4" xfId="63663" xr:uid="{00000000-0005-0000-0000-000096F80000}"/>
    <cellStyle name="Total 3 3 14 3 5" xfId="63664" xr:uid="{00000000-0005-0000-0000-000097F80000}"/>
    <cellStyle name="Total 3 3 14 4" xfId="63665" xr:uid="{00000000-0005-0000-0000-000098F80000}"/>
    <cellStyle name="Total 3 3 14 4 2" xfId="63666" xr:uid="{00000000-0005-0000-0000-000099F80000}"/>
    <cellStyle name="Total 3 3 14 4 3" xfId="63667" xr:uid="{00000000-0005-0000-0000-00009AF80000}"/>
    <cellStyle name="Total 3 3 14 4 4" xfId="63668" xr:uid="{00000000-0005-0000-0000-00009BF80000}"/>
    <cellStyle name="Total 3 3 14 4 5" xfId="63669" xr:uid="{00000000-0005-0000-0000-00009CF80000}"/>
    <cellStyle name="Total 3 3 14 5" xfId="63670" xr:uid="{00000000-0005-0000-0000-00009DF80000}"/>
    <cellStyle name="Total 3 3 14 6" xfId="63671" xr:uid="{00000000-0005-0000-0000-00009EF80000}"/>
    <cellStyle name="Total 3 3 14 7" xfId="63672" xr:uid="{00000000-0005-0000-0000-00009FF80000}"/>
    <cellStyle name="Total 3 3 14 8" xfId="63673" xr:uid="{00000000-0005-0000-0000-0000A0F80000}"/>
    <cellStyle name="Total 3 3 15" xfId="63674" xr:uid="{00000000-0005-0000-0000-0000A1F80000}"/>
    <cellStyle name="Total 3 3 15 2" xfId="63675" xr:uid="{00000000-0005-0000-0000-0000A2F80000}"/>
    <cellStyle name="Total 3 3 15 2 2" xfId="63676" xr:uid="{00000000-0005-0000-0000-0000A3F80000}"/>
    <cellStyle name="Total 3 3 15 2 3" xfId="63677" xr:uid="{00000000-0005-0000-0000-0000A4F80000}"/>
    <cellStyle name="Total 3 3 15 2 4" xfId="63678" xr:uid="{00000000-0005-0000-0000-0000A5F80000}"/>
    <cellStyle name="Total 3 3 15 2 5" xfId="63679" xr:uid="{00000000-0005-0000-0000-0000A6F80000}"/>
    <cellStyle name="Total 3 3 15 3" xfId="63680" xr:uid="{00000000-0005-0000-0000-0000A7F80000}"/>
    <cellStyle name="Total 3 3 15 3 2" xfId="63681" xr:uid="{00000000-0005-0000-0000-0000A8F80000}"/>
    <cellStyle name="Total 3 3 15 3 3" xfId="63682" xr:uid="{00000000-0005-0000-0000-0000A9F80000}"/>
    <cellStyle name="Total 3 3 15 3 4" xfId="63683" xr:uid="{00000000-0005-0000-0000-0000AAF80000}"/>
    <cellStyle name="Total 3 3 15 3 5" xfId="63684" xr:uid="{00000000-0005-0000-0000-0000ABF80000}"/>
    <cellStyle name="Total 3 3 15 4" xfId="63685" xr:uid="{00000000-0005-0000-0000-0000ACF80000}"/>
    <cellStyle name="Total 3 3 15 5" xfId="63686" xr:uid="{00000000-0005-0000-0000-0000ADF80000}"/>
    <cellStyle name="Total 3 3 15 6" xfId="63687" xr:uid="{00000000-0005-0000-0000-0000AEF80000}"/>
    <cellStyle name="Total 3 3 15 7" xfId="63688" xr:uid="{00000000-0005-0000-0000-0000AFF80000}"/>
    <cellStyle name="Total 3 3 16" xfId="63689" xr:uid="{00000000-0005-0000-0000-0000B0F80000}"/>
    <cellStyle name="Total 3 3 16 2" xfId="63690" xr:uid="{00000000-0005-0000-0000-0000B1F80000}"/>
    <cellStyle name="Total 3 3 16 3" xfId="63691" xr:uid="{00000000-0005-0000-0000-0000B2F80000}"/>
    <cellStyle name="Total 3 3 16 4" xfId="63692" xr:uid="{00000000-0005-0000-0000-0000B3F80000}"/>
    <cellStyle name="Total 3 3 16 5" xfId="63693" xr:uid="{00000000-0005-0000-0000-0000B4F80000}"/>
    <cellStyle name="Total 3 3 17" xfId="63694" xr:uid="{00000000-0005-0000-0000-0000B5F80000}"/>
    <cellStyle name="Total 3 3 17 2" xfId="63695" xr:uid="{00000000-0005-0000-0000-0000B6F80000}"/>
    <cellStyle name="Total 3 3 17 3" xfId="63696" xr:uid="{00000000-0005-0000-0000-0000B7F80000}"/>
    <cellStyle name="Total 3 3 17 4" xfId="63697" xr:uid="{00000000-0005-0000-0000-0000B8F80000}"/>
    <cellStyle name="Total 3 3 17 5" xfId="63698" xr:uid="{00000000-0005-0000-0000-0000B9F80000}"/>
    <cellStyle name="Total 3 3 18" xfId="63699" xr:uid="{00000000-0005-0000-0000-0000BAF80000}"/>
    <cellStyle name="Total 3 3 18 2" xfId="63700" xr:uid="{00000000-0005-0000-0000-0000BBF80000}"/>
    <cellStyle name="Total 3 3 19" xfId="63701" xr:uid="{00000000-0005-0000-0000-0000BCF80000}"/>
    <cellStyle name="Total 3 3 2" xfId="2244" xr:uid="{00000000-0005-0000-0000-0000BDF80000}"/>
    <cellStyle name="Total 3 3 2 2" xfId="2245" xr:uid="{00000000-0005-0000-0000-0000BEF80000}"/>
    <cellStyle name="Total 3 3 2 2 2" xfId="63702" xr:uid="{00000000-0005-0000-0000-0000BFF80000}"/>
    <cellStyle name="Total 3 3 2 2 2 2" xfId="63703" xr:uid="{00000000-0005-0000-0000-0000C0F80000}"/>
    <cellStyle name="Total 3 3 2 2 2 3" xfId="63704" xr:uid="{00000000-0005-0000-0000-0000C1F80000}"/>
    <cellStyle name="Total 3 3 2 2 2 4" xfId="63705" xr:uid="{00000000-0005-0000-0000-0000C2F80000}"/>
    <cellStyle name="Total 3 3 2 2 2 5" xfId="63706" xr:uid="{00000000-0005-0000-0000-0000C3F80000}"/>
    <cellStyle name="Total 3 3 2 2 3" xfId="63707" xr:uid="{00000000-0005-0000-0000-0000C4F80000}"/>
    <cellStyle name="Total 3 3 2 2 3 2" xfId="63708" xr:uid="{00000000-0005-0000-0000-0000C5F80000}"/>
    <cellStyle name="Total 3 3 2 2 3 3" xfId="63709" xr:uid="{00000000-0005-0000-0000-0000C6F80000}"/>
    <cellStyle name="Total 3 3 2 2 3 4" xfId="63710" xr:uid="{00000000-0005-0000-0000-0000C7F80000}"/>
    <cellStyle name="Total 3 3 2 2 3 5" xfId="63711" xr:uid="{00000000-0005-0000-0000-0000C8F80000}"/>
    <cellStyle name="Total 3 3 2 2 4" xfId="63712" xr:uid="{00000000-0005-0000-0000-0000C9F80000}"/>
    <cellStyle name="Total 3 3 2 2 5" xfId="63713" xr:uid="{00000000-0005-0000-0000-0000CAF80000}"/>
    <cellStyle name="Total 3 3 2 2 6" xfId="63714" xr:uid="{00000000-0005-0000-0000-0000CBF80000}"/>
    <cellStyle name="Total 3 3 2 2 7" xfId="63715" xr:uid="{00000000-0005-0000-0000-0000CCF80000}"/>
    <cellStyle name="Total 3 3 2 3" xfId="63716" xr:uid="{00000000-0005-0000-0000-0000CDF80000}"/>
    <cellStyle name="Total 3 3 2 3 2" xfId="63717" xr:uid="{00000000-0005-0000-0000-0000CEF80000}"/>
    <cellStyle name="Total 3 3 2 3 3" xfId="63718" xr:uid="{00000000-0005-0000-0000-0000CFF80000}"/>
    <cellStyle name="Total 3 3 2 3 4" xfId="63719" xr:uid="{00000000-0005-0000-0000-0000D0F80000}"/>
    <cellStyle name="Total 3 3 2 3 5" xfId="63720" xr:uid="{00000000-0005-0000-0000-0000D1F80000}"/>
    <cellStyle name="Total 3 3 2 4" xfId="63721" xr:uid="{00000000-0005-0000-0000-0000D2F80000}"/>
    <cellStyle name="Total 3 3 2 4 2" xfId="63722" xr:uid="{00000000-0005-0000-0000-0000D3F80000}"/>
    <cellStyle name="Total 3 3 2 4 3" xfId="63723" xr:uid="{00000000-0005-0000-0000-0000D4F80000}"/>
    <cellStyle name="Total 3 3 2 4 4" xfId="63724" xr:uid="{00000000-0005-0000-0000-0000D5F80000}"/>
    <cellStyle name="Total 3 3 2 4 5" xfId="63725" xr:uid="{00000000-0005-0000-0000-0000D6F80000}"/>
    <cellStyle name="Total 3 3 2 5" xfId="63726" xr:uid="{00000000-0005-0000-0000-0000D7F80000}"/>
    <cellStyle name="Total 3 3 2 6" xfId="63727" xr:uid="{00000000-0005-0000-0000-0000D8F80000}"/>
    <cellStyle name="Total 3 3 2 7" xfId="63728" xr:uid="{00000000-0005-0000-0000-0000D9F80000}"/>
    <cellStyle name="Total 3 3 2 8" xfId="63729" xr:uid="{00000000-0005-0000-0000-0000DAF80000}"/>
    <cellStyle name="Total 3 3 20" xfId="63730" xr:uid="{00000000-0005-0000-0000-0000DBF80000}"/>
    <cellStyle name="Total 3 3 3" xfId="2246" xr:uid="{00000000-0005-0000-0000-0000DCF80000}"/>
    <cellStyle name="Total 3 3 3 2" xfId="2247" xr:uid="{00000000-0005-0000-0000-0000DDF80000}"/>
    <cellStyle name="Total 3 3 3 2 2" xfId="63731" xr:uid="{00000000-0005-0000-0000-0000DEF80000}"/>
    <cellStyle name="Total 3 3 3 2 2 2" xfId="63732" xr:uid="{00000000-0005-0000-0000-0000DFF80000}"/>
    <cellStyle name="Total 3 3 3 2 2 3" xfId="63733" xr:uid="{00000000-0005-0000-0000-0000E0F80000}"/>
    <cellStyle name="Total 3 3 3 2 2 4" xfId="63734" xr:uid="{00000000-0005-0000-0000-0000E1F80000}"/>
    <cellStyle name="Total 3 3 3 2 2 5" xfId="63735" xr:uid="{00000000-0005-0000-0000-0000E2F80000}"/>
    <cellStyle name="Total 3 3 3 2 3" xfId="63736" xr:uid="{00000000-0005-0000-0000-0000E3F80000}"/>
    <cellStyle name="Total 3 3 3 2 3 2" xfId="63737" xr:uid="{00000000-0005-0000-0000-0000E4F80000}"/>
    <cellStyle name="Total 3 3 3 2 3 3" xfId="63738" xr:uid="{00000000-0005-0000-0000-0000E5F80000}"/>
    <cellStyle name="Total 3 3 3 2 3 4" xfId="63739" xr:uid="{00000000-0005-0000-0000-0000E6F80000}"/>
    <cellStyle name="Total 3 3 3 2 3 5" xfId="63740" xr:uid="{00000000-0005-0000-0000-0000E7F80000}"/>
    <cellStyle name="Total 3 3 3 2 4" xfId="63741" xr:uid="{00000000-0005-0000-0000-0000E8F80000}"/>
    <cellStyle name="Total 3 3 3 2 5" xfId="63742" xr:uid="{00000000-0005-0000-0000-0000E9F80000}"/>
    <cellStyle name="Total 3 3 3 2 6" xfId="63743" xr:uid="{00000000-0005-0000-0000-0000EAF80000}"/>
    <cellStyle name="Total 3 3 3 2 7" xfId="63744" xr:uid="{00000000-0005-0000-0000-0000EBF80000}"/>
    <cellStyle name="Total 3 3 3 3" xfId="63745" xr:uid="{00000000-0005-0000-0000-0000ECF80000}"/>
    <cellStyle name="Total 3 3 3 3 2" xfId="63746" xr:uid="{00000000-0005-0000-0000-0000EDF80000}"/>
    <cellStyle name="Total 3 3 3 3 3" xfId="63747" xr:uid="{00000000-0005-0000-0000-0000EEF80000}"/>
    <cellStyle name="Total 3 3 3 3 4" xfId="63748" xr:uid="{00000000-0005-0000-0000-0000EFF80000}"/>
    <cellStyle name="Total 3 3 3 3 5" xfId="63749" xr:uid="{00000000-0005-0000-0000-0000F0F80000}"/>
    <cellStyle name="Total 3 3 3 4" xfId="63750" xr:uid="{00000000-0005-0000-0000-0000F1F80000}"/>
    <cellStyle name="Total 3 3 3 4 2" xfId="63751" xr:uid="{00000000-0005-0000-0000-0000F2F80000}"/>
    <cellStyle name="Total 3 3 3 4 3" xfId="63752" xr:uid="{00000000-0005-0000-0000-0000F3F80000}"/>
    <cellStyle name="Total 3 3 3 4 4" xfId="63753" xr:uid="{00000000-0005-0000-0000-0000F4F80000}"/>
    <cellStyle name="Total 3 3 3 4 5" xfId="63754" xr:uid="{00000000-0005-0000-0000-0000F5F80000}"/>
    <cellStyle name="Total 3 3 3 5" xfId="63755" xr:uid="{00000000-0005-0000-0000-0000F6F80000}"/>
    <cellStyle name="Total 3 3 3 6" xfId="63756" xr:uid="{00000000-0005-0000-0000-0000F7F80000}"/>
    <cellStyle name="Total 3 3 3 7" xfId="63757" xr:uid="{00000000-0005-0000-0000-0000F8F80000}"/>
    <cellStyle name="Total 3 3 3 8" xfId="63758" xr:uid="{00000000-0005-0000-0000-0000F9F80000}"/>
    <cellStyle name="Total 3 3 4" xfId="2248" xr:uid="{00000000-0005-0000-0000-0000FAF80000}"/>
    <cellStyle name="Total 3 3 4 2" xfId="2249" xr:uid="{00000000-0005-0000-0000-0000FBF80000}"/>
    <cellStyle name="Total 3 3 4 2 2" xfId="63759" xr:uid="{00000000-0005-0000-0000-0000FCF80000}"/>
    <cellStyle name="Total 3 3 4 2 2 2" xfId="63760" xr:uid="{00000000-0005-0000-0000-0000FDF80000}"/>
    <cellStyle name="Total 3 3 4 2 2 3" xfId="63761" xr:uid="{00000000-0005-0000-0000-0000FEF80000}"/>
    <cellStyle name="Total 3 3 4 2 2 4" xfId="63762" xr:uid="{00000000-0005-0000-0000-0000FFF80000}"/>
    <cellStyle name="Total 3 3 4 2 2 5" xfId="63763" xr:uid="{00000000-0005-0000-0000-000000F90000}"/>
    <cellStyle name="Total 3 3 4 2 3" xfId="63764" xr:uid="{00000000-0005-0000-0000-000001F90000}"/>
    <cellStyle name="Total 3 3 4 2 3 2" xfId="63765" xr:uid="{00000000-0005-0000-0000-000002F90000}"/>
    <cellStyle name="Total 3 3 4 2 3 3" xfId="63766" xr:uid="{00000000-0005-0000-0000-000003F90000}"/>
    <cellStyle name="Total 3 3 4 2 3 4" xfId="63767" xr:uid="{00000000-0005-0000-0000-000004F90000}"/>
    <cellStyle name="Total 3 3 4 2 3 5" xfId="63768" xr:uid="{00000000-0005-0000-0000-000005F90000}"/>
    <cellStyle name="Total 3 3 4 2 4" xfId="63769" xr:uid="{00000000-0005-0000-0000-000006F90000}"/>
    <cellStyle name="Total 3 3 4 2 5" xfId="63770" xr:uid="{00000000-0005-0000-0000-000007F90000}"/>
    <cellStyle name="Total 3 3 4 2 6" xfId="63771" xr:uid="{00000000-0005-0000-0000-000008F90000}"/>
    <cellStyle name="Total 3 3 4 2 7" xfId="63772" xr:uid="{00000000-0005-0000-0000-000009F90000}"/>
    <cellStyle name="Total 3 3 4 3" xfId="63773" xr:uid="{00000000-0005-0000-0000-00000AF90000}"/>
    <cellStyle name="Total 3 3 4 3 2" xfId="63774" xr:uid="{00000000-0005-0000-0000-00000BF90000}"/>
    <cellStyle name="Total 3 3 4 3 3" xfId="63775" xr:uid="{00000000-0005-0000-0000-00000CF90000}"/>
    <cellStyle name="Total 3 3 4 3 4" xfId="63776" xr:uid="{00000000-0005-0000-0000-00000DF90000}"/>
    <cellStyle name="Total 3 3 4 3 5" xfId="63777" xr:uid="{00000000-0005-0000-0000-00000EF90000}"/>
    <cellStyle name="Total 3 3 4 4" xfId="63778" xr:uid="{00000000-0005-0000-0000-00000FF90000}"/>
    <cellStyle name="Total 3 3 4 4 2" xfId="63779" xr:uid="{00000000-0005-0000-0000-000010F90000}"/>
    <cellStyle name="Total 3 3 4 4 3" xfId="63780" xr:uid="{00000000-0005-0000-0000-000011F90000}"/>
    <cellStyle name="Total 3 3 4 4 4" xfId="63781" xr:uid="{00000000-0005-0000-0000-000012F90000}"/>
    <cellStyle name="Total 3 3 4 4 5" xfId="63782" xr:uid="{00000000-0005-0000-0000-000013F90000}"/>
    <cellStyle name="Total 3 3 4 5" xfId="63783" xr:uid="{00000000-0005-0000-0000-000014F90000}"/>
    <cellStyle name="Total 3 3 4 6" xfId="63784" xr:uid="{00000000-0005-0000-0000-000015F90000}"/>
    <cellStyle name="Total 3 3 4 7" xfId="63785" xr:uid="{00000000-0005-0000-0000-000016F90000}"/>
    <cellStyle name="Total 3 3 4 8" xfId="63786" xr:uid="{00000000-0005-0000-0000-000017F90000}"/>
    <cellStyle name="Total 3 3 5" xfId="2250" xr:uid="{00000000-0005-0000-0000-000018F90000}"/>
    <cellStyle name="Total 3 3 5 2" xfId="63787" xr:uid="{00000000-0005-0000-0000-000019F90000}"/>
    <cellStyle name="Total 3 3 5 2 2" xfId="63788" xr:uid="{00000000-0005-0000-0000-00001AF90000}"/>
    <cellStyle name="Total 3 3 5 2 2 2" xfId="63789" xr:uid="{00000000-0005-0000-0000-00001BF90000}"/>
    <cellStyle name="Total 3 3 5 2 2 3" xfId="63790" xr:uid="{00000000-0005-0000-0000-00001CF90000}"/>
    <cellStyle name="Total 3 3 5 2 2 4" xfId="63791" xr:uid="{00000000-0005-0000-0000-00001DF90000}"/>
    <cellStyle name="Total 3 3 5 2 2 5" xfId="63792" xr:uid="{00000000-0005-0000-0000-00001EF90000}"/>
    <cellStyle name="Total 3 3 5 2 3" xfId="63793" xr:uid="{00000000-0005-0000-0000-00001FF90000}"/>
    <cellStyle name="Total 3 3 5 2 3 2" xfId="63794" xr:uid="{00000000-0005-0000-0000-000020F90000}"/>
    <cellStyle name="Total 3 3 5 2 3 3" xfId="63795" xr:uid="{00000000-0005-0000-0000-000021F90000}"/>
    <cellStyle name="Total 3 3 5 2 3 4" xfId="63796" xr:uid="{00000000-0005-0000-0000-000022F90000}"/>
    <cellStyle name="Total 3 3 5 2 3 5" xfId="63797" xr:uid="{00000000-0005-0000-0000-000023F90000}"/>
    <cellStyle name="Total 3 3 5 2 4" xfId="63798" xr:uid="{00000000-0005-0000-0000-000024F90000}"/>
    <cellStyle name="Total 3 3 5 2 5" xfId="63799" xr:uid="{00000000-0005-0000-0000-000025F90000}"/>
    <cellStyle name="Total 3 3 5 2 6" xfId="63800" xr:uid="{00000000-0005-0000-0000-000026F90000}"/>
    <cellStyle name="Total 3 3 5 2 7" xfId="63801" xr:uid="{00000000-0005-0000-0000-000027F90000}"/>
    <cellStyle name="Total 3 3 5 3" xfId="63802" xr:uid="{00000000-0005-0000-0000-000028F90000}"/>
    <cellStyle name="Total 3 3 5 3 2" xfId="63803" xr:uid="{00000000-0005-0000-0000-000029F90000}"/>
    <cellStyle name="Total 3 3 5 3 3" xfId="63804" xr:uid="{00000000-0005-0000-0000-00002AF90000}"/>
    <cellStyle name="Total 3 3 5 3 4" xfId="63805" xr:uid="{00000000-0005-0000-0000-00002BF90000}"/>
    <cellStyle name="Total 3 3 5 3 5" xfId="63806" xr:uid="{00000000-0005-0000-0000-00002CF90000}"/>
    <cellStyle name="Total 3 3 5 4" xfId="63807" xr:uid="{00000000-0005-0000-0000-00002DF90000}"/>
    <cellStyle name="Total 3 3 5 4 2" xfId="63808" xr:uid="{00000000-0005-0000-0000-00002EF90000}"/>
    <cellStyle name="Total 3 3 5 4 3" xfId="63809" xr:uid="{00000000-0005-0000-0000-00002FF90000}"/>
    <cellStyle name="Total 3 3 5 4 4" xfId="63810" xr:uid="{00000000-0005-0000-0000-000030F90000}"/>
    <cellStyle name="Total 3 3 5 4 5" xfId="63811" xr:uid="{00000000-0005-0000-0000-000031F90000}"/>
    <cellStyle name="Total 3 3 5 5" xfId="63812" xr:uid="{00000000-0005-0000-0000-000032F90000}"/>
    <cellStyle name="Total 3 3 5 6" xfId="63813" xr:uid="{00000000-0005-0000-0000-000033F90000}"/>
    <cellStyle name="Total 3 3 5 7" xfId="63814" xr:uid="{00000000-0005-0000-0000-000034F90000}"/>
    <cellStyle name="Total 3 3 5 8" xfId="63815" xr:uid="{00000000-0005-0000-0000-000035F90000}"/>
    <cellStyle name="Total 3 3 6" xfId="63816" xr:uid="{00000000-0005-0000-0000-000036F90000}"/>
    <cellStyle name="Total 3 3 6 2" xfId="63817" xr:uid="{00000000-0005-0000-0000-000037F90000}"/>
    <cellStyle name="Total 3 3 6 2 2" xfId="63818" xr:uid="{00000000-0005-0000-0000-000038F90000}"/>
    <cellStyle name="Total 3 3 6 2 2 2" xfId="63819" xr:uid="{00000000-0005-0000-0000-000039F90000}"/>
    <cellStyle name="Total 3 3 6 2 2 3" xfId="63820" xr:uid="{00000000-0005-0000-0000-00003AF90000}"/>
    <cellStyle name="Total 3 3 6 2 2 4" xfId="63821" xr:uid="{00000000-0005-0000-0000-00003BF90000}"/>
    <cellStyle name="Total 3 3 6 2 2 5" xfId="63822" xr:uid="{00000000-0005-0000-0000-00003CF90000}"/>
    <cellStyle name="Total 3 3 6 2 3" xfId="63823" xr:uid="{00000000-0005-0000-0000-00003DF90000}"/>
    <cellStyle name="Total 3 3 6 2 3 2" xfId="63824" xr:uid="{00000000-0005-0000-0000-00003EF90000}"/>
    <cellStyle name="Total 3 3 6 2 3 3" xfId="63825" xr:uid="{00000000-0005-0000-0000-00003FF90000}"/>
    <cellStyle name="Total 3 3 6 2 3 4" xfId="63826" xr:uid="{00000000-0005-0000-0000-000040F90000}"/>
    <cellStyle name="Total 3 3 6 2 3 5" xfId="63827" xr:uid="{00000000-0005-0000-0000-000041F90000}"/>
    <cellStyle name="Total 3 3 6 2 4" xfId="63828" xr:uid="{00000000-0005-0000-0000-000042F90000}"/>
    <cellStyle name="Total 3 3 6 2 5" xfId="63829" xr:uid="{00000000-0005-0000-0000-000043F90000}"/>
    <cellStyle name="Total 3 3 6 2 6" xfId="63830" xr:uid="{00000000-0005-0000-0000-000044F90000}"/>
    <cellStyle name="Total 3 3 6 2 7" xfId="63831" xr:uid="{00000000-0005-0000-0000-000045F90000}"/>
    <cellStyle name="Total 3 3 6 3" xfId="63832" xr:uid="{00000000-0005-0000-0000-000046F90000}"/>
    <cellStyle name="Total 3 3 6 3 2" xfId="63833" xr:uid="{00000000-0005-0000-0000-000047F90000}"/>
    <cellStyle name="Total 3 3 6 3 3" xfId="63834" xr:uid="{00000000-0005-0000-0000-000048F90000}"/>
    <cellStyle name="Total 3 3 6 3 4" xfId="63835" xr:uid="{00000000-0005-0000-0000-000049F90000}"/>
    <cellStyle name="Total 3 3 6 3 5" xfId="63836" xr:uid="{00000000-0005-0000-0000-00004AF90000}"/>
    <cellStyle name="Total 3 3 6 4" xfId="63837" xr:uid="{00000000-0005-0000-0000-00004BF90000}"/>
    <cellStyle name="Total 3 3 6 4 2" xfId="63838" xr:uid="{00000000-0005-0000-0000-00004CF90000}"/>
    <cellStyle name="Total 3 3 6 4 3" xfId="63839" xr:uid="{00000000-0005-0000-0000-00004DF90000}"/>
    <cellStyle name="Total 3 3 6 4 4" xfId="63840" xr:uid="{00000000-0005-0000-0000-00004EF90000}"/>
    <cellStyle name="Total 3 3 6 4 5" xfId="63841" xr:uid="{00000000-0005-0000-0000-00004FF90000}"/>
    <cellStyle name="Total 3 3 6 5" xfId="63842" xr:uid="{00000000-0005-0000-0000-000050F90000}"/>
    <cellStyle name="Total 3 3 6 6" xfId="63843" xr:uid="{00000000-0005-0000-0000-000051F90000}"/>
    <cellStyle name="Total 3 3 6 7" xfId="63844" xr:uid="{00000000-0005-0000-0000-000052F90000}"/>
    <cellStyle name="Total 3 3 6 8" xfId="63845" xr:uid="{00000000-0005-0000-0000-000053F90000}"/>
    <cellStyle name="Total 3 3 7" xfId="63846" xr:uid="{00000000-0005-0000-0000-000054F90000}"/>
    <cellStyle name="Total 3 3 7 2" xfId="63847" xr:uid="{00000000-0005-0000-0000-000055F90000}"/>
    <cellStyle name="Total 3 3 7 2 2" xfId="63848" xr:uid="{00000000-0005-0000-0000-000056F90000}"/>
    <cellStyle name="Total 3 3 7 2 2 2" xfId="63849" xr:uid="{00000000-0005-0000-0000-000057F90000}"/>
    <cellStyle name="Total 3 3 7 2 2 3" xfId="63850" xr:uid="{00000000-0005-0000-0000-000058F90000}"/>
    <cellStyle name="Total 3 3 7 2 2 4" xfId="63851" xr:uid="{00000000-0005-0000-0000-000059F90000}"/>
    <cellStyle name="Total 3 3 7 2 2 5" xfId="63852" xr:uid="{00000000-0005-0000-0000-00005AF90000}"/>
    <cellStyle name="Total 3 3 7 2 3" xfId="63853" xr:uid="{00000000-0005-0000-0000-00005BF90000}"/>
    <cellStyle name="Total 3 3 7 2 3 2" xfId="63854" xr:uid="{00000000-0005-0000-0000-00005CF90000}"/>
    <cellStyle name="Total 3 3 7 2 3 3" xfId="63855" xr:uid="{00000000-0005-0000-0000-00005DF90000}"/>
    <cellStyle name="Total 3 3 7 2 3 4" xfId="63856" xr:uid="{00000000-0005-0000-0000-00005EF90000}"/>
    <cellStyle name="Total 3 3 7 2 3 5" xfId="63857" xr:uid="{00000000-0005-0000-0000-00005FF90000}"/>
    <cellStyle name="Total 3 3 7 2 4" xfId="63858" xr:uid="{00000000-0005-0000-0000-000060F90000}"/>
    <cellStyle name="Total 3 3 7 2 5" xfId="63859" xr:uid="{00000000-0005-0000-0000-000061F90000}"/>
    <cellStyle name="Total 3 3 7 2 6" xfId="63860" xr:uid="{00000000-0005-0000-0000-000062F90000}"/>
    <cellStyle name="Total 3 3 7 2 7" xfId="63861" xr:uid="{00000000-0005-0000-0000-000063F90000}"/>
    <cellStyle name="Total 3 3 7 3" xfId="63862" xr:uid="{00000000-0005-0000-0000-000064F90000}"/>
    <cellStyle name="Total 3 3 7 3 2" xfId="63863" xr:uid="{00000000-0005-0000-0000-000065F90000}"/>
    <cellStyle name="Total 3 3 7 3 3" xfId="63864" xr:uid="{00000000-0005-0000-0000-000066F90000}"/>
    <cellStyle name="Total 3 3 7 3 4" xfId="63865" xr:uid="{00000000-0005-0000-0000-000067F90000}"/>
    <cellStyle name="Total 3 3 7 3 5" xfId="63866" xr:uid="{00000000-0005-0000-0000-000068F90000}"/>
    <cellStyle name="Total 3 3 7 4" xfId="63867" xr:uid="{00000000-0005-0000-0000-000069F90000}"/>
    <cellStyle name="Total 3 3 7 4 2" xfId="63868" xr:uid="{00000000-0005-0000-0000-00006AF90000}"/>
    <cellStyle name="Total 3 3 7 4 3" xfId="63869" xr:uid="{00000000-0005-0000-0000-00006BF90000}"/>
    <cellStyle name="Total 3 3 7 4 4" xfId="63870" xr:uid="{00000000-0005-0000-0000-00006CF90000}"/>
    <cellStyle name="Total 3 3 7 4 5" xfId="63871" xr:uid="{00000000-0005-0000-0000-00006DF90000}"/>
    <cellStyle name="Total 3 3 7 5" xfId="63872" xr:uid="{00000000-0005-0000-0000-00006EF90000}"/>
    <cellStyle name="Total 3 3 7 6" xfId="63873" xr:uid="{00000000-0005-0000-0000-00006FF90000}"/>
    <cellStyle name="Total 3 3 7 7" xfId="63874" xr:uid="{00000000-0005-0000-0000-000070F90000}"/>
    <cellStyle name="Total 3 3 7 8" xfId="63875" xr:uid="{00000000-0005-0000-0000-000071F90000}"/>
    <cellStyle name="Total 3 3 8" xfId="63876" xr:uid="{00000000-0005-0000-0000-000072F90000}"/>
    <cellStyle name="Total 3 3 8 2" xfId="63877" xr:uid="{00000000-0005-0000-0000-000073F90000}"/>
    <cellStyle name="Total 3 3 8 2 2" xfId="63878" xr:uid="{00000000-0005-0000-0000-000074F90000}"/>
    <cellStyle name="Total 3 3 8 2 2 2" xfId="63879" xr:uid="{00000000-0005-0000-0000-000075F90000}"/>
    <cellStyle name="Total 3 3 8 2 2 3" xfId="63880" xr:uid="{00000000-0005-0000-0000-000076F90000}"/>
    <cellStyle name="Total 3 3 8 2 2 4" xfId="63881" xr:uid="{00000000-0005-0000-0000-000077F90000}"/>
    <cellStyle name="Total 3 3 8 2 2 5" xfId="63882" xr:uid="{00000000-0005-0000-0000-000078F90000}"/>
    <cellStyle name="Total 3 3 8 2 3" xfId="63883" xr:uid="{00000000-0005-0000-0000-000079F90000}"/>
    <cellStyle name="Total 3 3 8 2 3 2" xfId="63884" xr:uid="{00000000-0005-0000-0000-00007AF90000}"/>
    <cellStyle name="Total 3 3 8 2 3 3" xfId="63885" xr:uid="{00000000-0005-0000-0000-00007BF90000}"/>
    <cellStyle name="Total 3 3 8 2 3 4" xfId="63886" xr:uid="{00000000-0005-0000-0000-00007CF90000}"/>
    <cellStyle name="Total 3 3 8 2 3 5" xfId="63887" xr:uid="{00000000-0005-0000-0000-00007DF90000}"/>
    <cellStyle name="Total 3 3 8 2 4" xfId="63888" xr:uid="{00000000-0005-0000-0000-00007EF90000}"/>
    <cellStyle name="Total 3 3 8 2 5" xfId="63889" xr:uid="{00000000-0005-0000-0000-00007FF90000}"/>
    <cellStyle name="Total 3 3 8 2 6" xfId="63890" xr:uid="{00000000-0005-0000-0000-000080F90000}"/>
    <cellStyle name="Total 3 3 8 2 7" xfId="63891" xr:uid="{00000000-0005-0000-0000-000081F90000}"/>
    <cellStyle name="Total 3 3 8 3" xfId="63892" xr:uid="{00000000-0005-0000-0000-000082F90000}"/>
    <cellStyle name="Total 3 3 8 3 2" xfId="63893" xr:uid="{00000000-0005-0000-0000-000083F90000}"/>
    <cellStyle name="Total 3 3 8 3 3" xfId="63894" xr:uid="{00000000-0005-0000-0000-000084F90000}"/>
    <cellStyle name="Total 3 3 8 3 4" xfId="63895" xr:uid="{00000000-0005-0000-0000-000085F90000}"/>
    <cellStyle name="Total 3 3 8 3 5" xfId="63896" xr:uid="{00000000-0005-0000-0000-000086F90000}"/>
    <cellStyle name="Total 3 3 8 4" xfId="63897" xr:uid="{00000000-0005-0000-0000-000087F90000}"/>
    <cellStyle name="Total 3 3 8 4 2" xfId="63898" xr:uid="{00000000-0005-0000-0000-000088F90000}"/>
    <cellStyle name="Total 3 3 8 4 3" xfId="63899" xr:uid="{00000000-0005-0000-0000-000089F90000}"/>
    <cellStyle name="Total 3 3 8 4 4" xfId="63900" xr:uid="{00000000-0005-0000-0000-00008AF90000}"/>
    <cellStyle name="Total 3 3 8 4 5" xfId="63901" xr:uid="{00000000-0005-0000-0000-00008BF90000}"/>
    <cellStyle name="Total 3 3 8 5" xfId="63902" xr:uid="{00000000-0005-0000-0000-00008CF90000}"/>
    <cellStyle name="Total 3 3 8 6" xfId="63903" xr:uid="{00000000-0005-0000-0000-00008DF90000}"/>
    <cellStyle name="Total 3 3 8 7" xfId="63904" xr:uid="{00000000-0005-0000-0000-00008EF90000}"/>
    <cellStyle name="Total 3 3 8 8" xfId="63905" xr:uid="{00000000-0005-0000-0000-00008FF90000}"/>
    <cellStyle name="Total 3 3 9" xfId="63906" xr:uid="{00000000-0005-0000-0000-000090F90000}"/>
    <cellStyle name="Total 3 3 9 2" xfId="63907" xr:uid="{00000000-0005-0000-0000-000091F90000}"/>
    <cellStyle name="Total 3 3 9 2 2" xfId="63908" xr:uid="{00000000-0005-0000-0000-000092F90000}"/>
    <cellStyle name="Total 3 3 9 2 2 2" xfId="63909" xr:uid="{00000000-0005-0000-0000-000093F90000}"/>
    <cellStyle name="Total 3 3 9 2 2 3" xfId="63910" xr:uid="{00000000-0005-0000-0000-000094F90000}"/>
    <cellStyle name="Total 3 3 9 2 2 4" xfId="63911" xr:uid="{00000000-0005-0000-0000-000095F90000}"/>
    <cellStyle name="Total 3 3 9 2 2 5" xfId="63912" xr:uid="{00000000-0005-0000-0000-000096F90000}"/>
    <cellStyle name="Total 3 3 9 2 3" xfId="63913" xr:uid="{00000000-0005-0000-0000-000097F90000}"/>
    <cellStyle name="Total 3 3 9 2 3 2" xfId="63914" xr:uid="{00000000-0005-0000-0000-000098F90000}"/>
    <cellStyle name="Total 3 3 9 2 3 3" xfId="63915" xr:uid="{00000000-0005-0000-0000-000099F90000}"/>
    <cellStyle name="Total 3 3 9 2 3 4" xfId="63916" xr:uid="{00000000-0005-0000-0000-00009AF90000}"/>
    <cellStyle name="Total 3 3 9 2 3 5" xfId="63917" xr:uid="{00000000-0005-0000-0000-00009BF90000}"/>
    <cellStyle name="Total 3 3 9 2 4" xfId="63918" xr:uid="{00000000-0005-0000-0000-00009CF90000}"/>
    <cellStyle name="Total 3 3 9 2 5" xfId="63919" xr:uid="{00000000-0005-0000-0000-00009DF90000}"/>
    <cellStyle name="Total 3 3 9 2 6" xfId="63920" xr:uid="{00000000-0005-0000-0000-00009EF90000}"/>
    <cellStyle name="Total 3 3 9 2 7" xfId="63921" xr:uid="{00000000-0005-0000-0000-00009FF90000}"/>
    <cellStyle name="Total 3 3 9 3" xfId="63922" xr:uid="{00000000-0005-0000-0000-0000A0F90000}"/>
    <cellStyle name="Total 3 3 9 3 2" xfId="63923" xr:uid="{00000000-0005-0000-0000-0000A1F90000}"/>
    <cellStyle name="Total 3 3 9 3 3" xfId="63924" xr:uid="{00000000-0005-0000-0000-0000A2F90000}"/>
    <cellStyle name="Total 3 3 9 3 4" xfId="63925" xr:uid="{00000000-0005-0000-0000-0000A3F90000}"/>
    <cellStyle name="Total 3 3 9 3 5" xfId="63926" xr:uid="{00000000-0005-0000-0000-0000A4F90000}"/>
    <cellStyle name="Total 3 3 9 4" xfId="63927" xr:uid="{00000000-0005-0000-0000-0000A5F90000}"/>
    <cellStyle name="Total 3 3 9 4 2" xfId="63928" xr:uid="{00000000-0005-0000-0000-0000A6F90000}"/>
    <cellStyle name="Total 3 3 9 4 3" xfId="63929" xr:uid="{00000000-0005-0000-0000-0000A7F90000}"/>
    <cellStyle name="Total 3 3 9 4 4" xfId="63930" xr:uid="{00000000-0005-0000-0000-0000A8F90000}"/>
    <cellStyle name="Total 3 3 9 4 5" xfId="63931" xr:uid="{00000000-0005-0000-0000-0000A9F90000}"/>
    <cellStyle name="Total 3 3 9 5" xfId="63932" xr:uid="{00000000-0005-0000-0000-0000AAF90000}"/>
    <cellStyle name="Total 3 3 9 6" xfId="63933" xr:uid="{00000000-0005-0000-0000-0000ABF90000}"/>
    <cellStyle name="Total 3 3 9 7" xfId="63934" xr:uid="{00000000-0005-0000-0000-0000ACF90000}"/>
    <cellStyle name="Total 3 3 9 8" xfId="63935" xr:uid="{00000000-0005-0000-0000-0000ADF90000}"/>
    <cellStyle name="Total 3 4" xfId="2251" xr:uid="{00000000-0005-0000-0000-0000AEF90000}"/>
    <cellStyle name="Total 3 4 2" xfId="2252" xr:uid="{00000000-0005-0000-0000-0000AFF90000}"/>
    <cellStyle name="Total 3 4 2 2" xfId="63936" xr:uid="{00000000-0005-0000-0000-0000B0F90000}"/>
    <cellStyle name="Total 3 4 3" xfId="63937" xr:uid="{00000000-0005-0000-0000-0000B1F90000}"/>
    <cellStyle name="Total 3 4 4" xfId="63938" xr:uid="{00000000-0005-0000-0000-0000B2F90000}"/>
    <cellStyle name="Total 3 4 5" xfId="63939" xr:uid="{00000000-0005-0000-0000-0000B3F90000}"/>
    <cellStyle name="Total 3 5" xfId="2253" xr:uid="{00000000-0005-0000-0000-0000B4F90000}"/>
    <cellStyle name="Total 3 5 2" xfId="2254" xr:uid="{00000000-0005-0000-0000-0000B5F90000}"/>
    <cellStyle name="Total 3 5 2 2" xfId="63940" xr:uid="{00000000-0005-0000-0000-0000B6F90000}"/>
    <cellStyle name="Total 3 5 3" xfId="63941" xr:uid="{00000000-0005-0000-0000-0000B7F90000}"/>
    <cellStyle name="Total 3 5 4" xfId="63942" xr:uid="{00000000-0005-0000-0000-0000B8F90000}"/>
    <cellStyle name="Total 3 5 5" xfId="63943" xr:uid="{00000000-0005-0000-0000-0000B9F90000}"/>
    <cellStyle name="Total 3 6" xfId="2255" xr:uid="{00000000-0005-0000-0000-0000BAF90000}"/>
    <cellStyle name="Total 3 6 2" xfId="63944" xr:uid="{00000000-0005-0000-0000-0000BBF90000}"/>
    <cellStyle name="Total 3 7" xfId="63945" xr:uid="{00000000-0005-0000-0000-0000BCF90000}"/>
    <cellStyle name="Total 3 8" xfId="63946" xr:uid="{00000000-0005-0000-0000-0000BDF90000}"/>
    <cellStyle name="Total 3_T-straight with PEDs adjustor" xfId="63947" xr:uid="{00000000-0005-0000-0000-0000BEF90000}"/>
    <cellStyle name="Total 4" xfId="2256" xr:uid="{00000000-0005-0000-0000-0000BFF90000}"/>
    <cellStyle name="Total 4 2" xfId="2257" xr:uid="{00000000-0005-0000-0000-0000C0F90000}"/>
    <cellStyle name="Total 4 2 10" xfId="63948" xr:uid="{00000000-0005-0000-0000-0000C1F90000}"/>
    <cellStyle name="Total 4 2 10 2" xfId="63949" xr:uid="{00000000-0005-0000-0000-0000C2F90000}"/>
    <cellStyle name="Total 4 2 10 2 2" xfId="63950" xr:uid="{00000000-0005-0000-0000-0000C3F90000}"/>
    <cellStyle name="Total 4 2 10 2 2 2" xfId="63951" xr:uid="{00000000-0005-0000-0000-0000C4F90000}"/>
    <cellStyle name="Total 4 2 10 2 2 3" xfId="63952" xr:uid="{00000000-0005-0000-0000-0000C5F90000}"/>
    <cellStyle name="Total 4 2 10 2 2 4" xfId="63953" xr:uid="{00000000-0005-0000-0000-0000C6F90000}"/>
    <cellStyle name="Total 4 2 10 2 2 5" xfId="63954" xr:uid="{00000000-0005-0000-0000-0000C7F90000}"/>
    <cellStyle name="Total 4 2 10 2 3" xfId="63955" xr:uid="{00000000-0005-0000-0000-0000C8F90000}"/>
    <cellStyle name="Total 4 2 10 2 3 2" xfId="63956" xr:uid="{00000000-0005-0000-0000-0000C9F90000}"/>
    <cellStyle name="Total 4 2 10 2 3 3" xfId="63957" xr:uid="{00000000-0005-0000-0000-0000CAF90000}"/>
    <cellStyle name="Total 4 2 10 2 3 4" xfId="63958" xr:uid="{00000000-0005-0000-0000-0000CBF90000}"/>
    <cellStyle name="Total 4 2 10 2 3 5" xfId="63959" xr:uid="{00000000-0005-0000-0000-0000CCF90000}"/>
    <cellStyle name="Total 4 2 10 2 4" xfId="63960" xr:uid="{00000000-0005-0000-0000-0000CDF90000}"/>
    <cellStyle name="Total 4 2 10 2 5" xfId="63961" xr:uid="{00000000-0005-0000-0000-0000CEF90000}"/>
    <cellStyle name="Total 4 2 10 2 6" xfId="63962" xr:uid="{00000000-0005-0000-0000-0000CFF90000}"/>
    <cellStyle name="Total 4 2 10 2 7" xfId="63963" xr:uid="{00000000-0005-0000-0000-0000D0F90000}"/>
    <cellStyle name="Total 4 2 10 3" xfId="63964" xr:uid="{00000000-0005-0000-0000-0000D1F90000}"/>
    <cellStyle name="Total 4 2 10 3 2" xfId="63965" xr:uid="{00000000-0005-0000-0000-0000D2F90000}"/>
    <cellStyle name="Total 4 2 10 3 3" xfId="63966" xr:uid="{00000000-0005-0000-0000-0000D3F90000}"/>
    <cellStyle name="Total 4 2 10 3 4" xfId="63967" xr:uid="{00000000-0005-0000-0000-0000D4F90000}"/>
    <cellStyle name="Total 4 2 10 3 5" xfId="63968" xr:uid="{00000000-0005-0000-0000-0000D5F90000}"/>
    <cellStyle name="Total 4 2 10 4" xfId="63969" xr:uid="{00000000-0005-0000-0000-0000D6F90000}"/>
    <cellStyle name="Total 4 2 10 4 2" xfId="63970" xr:uid="{00000000-0005-0000-0000-0000D7F90000}"/>
    <cellStyle name="Total 4 2 10 4 3" xfId="63971" xr:uid="{00000000-0005-0000-0000-0000D8F90000}"/>
    <cellStyle name="Total 4 2 10 4 4" xfId="63972" xr:uid="{00000000-0005-0000-0000-0000D9F90000}"/>
    <cellStyle name="Total 4 2 10 4 5" xfId="63973" xr:uid="{00000000-0005-0000-0000-0000DAF90000}"/>
    <cellStyle name="Total 4 2 10 5" xfId="63974" xr:uid="{00000000-0005-0000-0000-0000DBF90000}"/>
    <cellStyle name="Total 4 2 10 6" xfId="63975" xr:uid="{00000000-0005-0000-0000-0000DCF90000}"/>
    <cellStyle name="Total 4 2 10 7" xfId="63976" xr:uid="{00000000-0005-0000-0000-0000DDF90000}"/>
    <cellStyle name="Total 4 2 10 8" xfId="63977" xr:uid="{00000000-0005-0000-0000-0000DEF90000}"/>
    <cellStyle name="Total 4 2 11" xfId="63978" xr:uid="{00000000-0005-0000-0000-0000DFF90000}"/>
    <cellStyle name="Total 4 2 11 2" xfId="63979" xr:uid="{00000000-0005-0000-0000-0000E0F90000}"/>
    <cellStyle name="Total 4 2 11 2 2" xfId="63980" xr:uid="{00000000-0005-0000-0000-0000E1F90000}"/>
    <cellStyle name="Total 4 2 11 2 2 2" xfId="63981" xr:uid="{00000000-0005-0000-0000-0000E2F90000}"/>
    <cellStyle name="Total 4 2 11 2 2 3" xfId="63982" xr:uid="{00000000-0005-0000-0000-0000E3F90000}"/>
    <cellStyle name="Total 4 2 11 2 2 4" xfId="63983" xr:uid="{00000000-0005-0000-0000-0000E4F90000}"/>
    <cellStyle name="Total 4 2 11 2 2 5" xfId="63984" xr:uid="{00000000-0005-0000-0000-0000E5F90000}"/>
    <cellStyle name="Total 4 2 11 2 3" xfId="63985" xr:uid="{00000000-0005-0000-0000-0000E6F90000}"/>
    <cellStyle name="Total 4 2 11 2 3 2" xfId="63986" xr:uid="{00000000-0005-0000-0000-0000E7F90000}"/>
    <cellStyle name="Total 4 2 11 2 3 3" xfId="63987" xr:uid="{00000000-0005-0000-0000-0000E8F90000}"/>
    <cellStyle name="Total 4 2 11 2 3 4" xfId="63988" xr:uid="{00000000-0005-0000-0000-0000E9F90000}"/>
    <cellStyle name="Total 4 2 11 2 3 5" xfId="63989" xr:uid="{00000000-0005-0000-0000-0000EAF90000}"/>
    <cellStyle name="Total 4 2 11 2 4" xfId="63990" xr:uid="{00000000-0005-0000-0000-0000EBF90000}"/>
    <cellStyle name="Total 4 2 11 2 5" xfId="63991" xr:uid="{00000000-0005-0000-0000-0000ECF90000}"/>
    <cellStyle name="Total 4 2 11 2 6" xfId="63992" xr:uid="{00000000-0005-0000-0000-0000EDF90000}"/>
    <cellStyle name="Total 4 2 11 2 7" xfId="63993" xr:uid="{00000000-0005-0000-0000-0000EEF90000}"/>
    <cellStyle name="Total 4 2 11 3" xfId="63994" xr:uid="{00000000-0005-0000-0000-0000EFF90000}"/>
    <cellStyle name="Total 4 2 11 3 2" xfId="63995" xr:uid="{00000000-0005-0000-0000-0000F0F90000}"/>
    <cellStyle name="Total 4 2 11 3 3" xfId="63996" xr:uid="{00000000-0005-0000-0000-0000F1F90000}"/>
    <cellStyle name="Total 4 2 11 3 4" xfId="63997" xr:uid="{00000000-0005-0000-0000-0000F2F90000}"/>
    <cellStyle name="Total 4 2 11 3 5" xfId="63998" xr:uid="{00000000-0005-0000-0000-0000F3F90000}"/>
    <cellStyle name="Total 4 2 11 4" xfId="63999" xr:uid="{00000000-0005-0000-0000-0000F4F90000}"/>
    <cellStyle name="Total 4 2 11 4 2" xfId="64000" xr:uid="{00000000-0005-0000-0000-0000F5F90000}"/>
    <cellStyle name="Total 4 2 11 4 3" xfId="64001" xr:uid="{00000000-0005-0000-0000-0000F6F90000}"/>
    <cellStyle name="Total 4 2 11 4 4" xfId="64002" xr:uid="{00000000-0005-0000-0000-0000F7F90000}"/>
    <cellStyle name="Total 4 2 11 4 5" xfId="64003" xr:uid="{00000000-0005-0000-0000-0000F8F90000}"/>
    <cellStyle name="Total 4 2 11 5" xfId="64004" xr:uid="{00000000-0005-0000-0000-0000F9F90000}"/>
    <cellStyle name="Total 4 2 11 6" xfId="64005" xr:uid="{00000000-0005-0000-0000-0000FAF90000}"/>
    <cellStyle name="Total 4 2 11 7" xfId="64006" xr:uid="{00000000-0005-0000-0000-0000FBF90000}"/>
    <cellStyle name="Total 4 2 11 8" xfId="64007" xr:uid="{00000000-0005-0000-0000-0000FCF90000}"/>
    <cellStyle name="Total 4 2 12" xfId="64008" xr:uid="{00000000-0005-0000-0000-0000FDF90000}"/>
    <cellStyle name="Total 4 2 12 2" xfId="64009" xr:uid="{00000000-0005-0000-0000-0000FEF90000}"/>
    <cellStyle name="Total 4 2 12 2 2" xfId="64010" xr:uid="{00000000-0005-0000-0000-0000FFF90000}"/>
    <cellStyle name="Total 4 2 12 2 2 2" xfId="64011" xr:uid="{00000000-0005-0000-0000-000000FA0000}"/>
    <cellStyle name="Total 4 2 12 2 2 3" xfId="64012" xr:uid="{00000000-0005-0000-0000-000001FA0000}"/>
    <cellStyle name="Total 4 2 12 2 2 4" xfId="64013" xr:uid="{00000000-0005-0000-0000-000002FA0000}"/>
    <cellStyle name="Total 4 2 12 2 2 5" xfId="64014" xr:uid="{00000000-0005-0000-0000-000003FA0000}"/>
    <cellStyle name="Total 4 2 12 2 3" xfId="64015" xr:uid="{00000000-0005-0000-0000-000004FA0000}"/>
    <cellStyle name="Total 4 2 12 2 3 2" xfId="64016" xr:uid="{00000000-0005-0000-0000-000005FA0000}"/>
    <cellStyle name="Total 4 2 12 2 3 3" xfId="64017" xr:uid="{00000000-0005-0000-0000-000006FA0000}"/>
    <cellStyle name="Total 4 2 12 2 3 4" xfId="64018" xr:uid="{00000000-0005-0000-0000-000007FA0000}"/>
    <cellStyle name="Total 4 2 12 2 3 5" xfId="64019" xr:uid="{00000000-0005-0000-0000-000008FA0000}"/>
    <cellStyle name="Total 4 2 12 2 4" xfId="64020" xr:uid="{00000000-0005-0000-0000-000009FA0000}"/>
    <cellStyle name="Total 4 2 12 2 5" xfId="64021" xr:uid="{00000000-0005-0000-0000-00000AFA0000}"/>
    <cellStyle name="Total 4 2 12 2 6" xfId="64022" xr:uid="{00000000-0005-0000-0000-00000BFA0000}"/>
    <cellStyle name="Total 4 2 12 2 7" xfId="64023" xr:uid="{00000000-0005-0000-0000-00000CFA0000}"/>
    <cellStyle name="Total 4 2 12 3" xfId="64024" xr:uid="{00000000-0005-0000-0000-00000DFA0000}"/>
    <cellStyle name="Total 4 2 12 3 2" xfId="64025" xr:uid="{00000000-0005-0000-0000-00000EFA0000}"/>
    <cellStyle name="Total 4 2 12 3 3" xfId="64026" xr:uid="{00000000-0005-0000-0000-00000FFA0000}"/>
    <cellStyle name="Total 4 2 12 3 4" xfId="64027" xr:uid="{00000000-0005-0000-0000-000010FA0000}"/>
    <cellStyle name="Total 4 2 12 3 5" xfId="64028" xr:uid="{00000000-0005-0000-0000-000011FA0000}"/>
    <cellStyle name="Total 4 2 12 4" xfId="64029" xr:uid="{00000000-0005-0000-0000-000012FA0000}"/>
    <cellStyle name="Total 4 2 12 4 2" xfId="64030" xr:uid="{00000000-0005-0000-0000-000013FA0000}"/>
    <cellStyle name="Total 4 2 12 4 3" xfId="64031" xr:uid="{00000000-0005-0000-0000-000014FA0000}"/>
    <cellStyle name="Total 4 2 12 4 4" xfId="64032" xr:uid="{00000000-0005-0000-0000-000015FA0000}"/>
    <cellStyle name="Total 4 2 12 4 5" xfId="64033" xr:uid="{00000000-0005-0000-0000-000016FA0000}"/>
    <cellStyle name="Total 4 2 12 5" xfId="64034" xr:uid="{00000000-0005-0000-0000-000017FA0000}"/>
    <cellStyle name="Total 4 2 12 6" xfId="64035" xr:uid="{00000000-0005-0000-0000-000018FA0000}"/>
    <cellStyle name="Total 4 2 12 7" xfId="64036" xr:uid="{00000000-0005-0000-0000-000019FA0000}"/>
    <cellStyle name="Total 4 2 12 8" xfId="64037" xr:uid="{00000000-0005-0000-0000-00001AFA0000}"/>
    <cellStyle name="Total 4 2 13" xfId="64038" xr:uid="{00000000-0005-0000-0000-00001BFA0000}"/>
    <cellStyle name="Total 4 2 13 2" xfId="64039" xr:uid="{00000000-0005-0000-0000-00001CFA0000}"/>
    <cellStyle name="Total 4 2 13 2 2" xfId="64040" xr:uid="{00000000-0005-0000-0000-00001DFA0000}"/>
    <cellStyle name="Total 4 2 13 2 2 2" xfId="64041" xr:uid="{00000000-0005-0000-0000-00001EFA0000}"/>
    <cellStyle name="Total 4 2 13 2 2 3" xfId="64042" xr:uid="{00000000-0005-0000-0000-00001FFA0000}"/>
    <cellStyle name="Total 4 2 13 2 2 4" xfId="64043" xr:uid="{00000000-0005-0000-0000-000020FA0000}"/>
    <cellStyle name="Total 4 2 13 2 2 5" xfId="64044" xr:uid="{00000000-0005-0000-0000-000021FA0000}"/>
    <cellStyle name="Total 4 2 13 2 3" xfId="64045" xr:uid="{00000000-0005-0000-0000-000022FA0000}"/>
    <cellStyle name="Total 4 2 13 2 3 2" xfId="64046" xr:uid="{00000000-0005-0000-0000-000023FA0000}"/>
    <cellStyle name="Total 4 2 13 2 3 3" xfId="64047" xr:uid="{00000000-0005-0000-0000-000024FA0000}"/>
    <cellStyle name="Total 4 2 13 2 3 4" xfId="64048" xr:uid="{00000000-0005-0000-0000-000025FA0000}"/>
    <cellStyle name="Total 4 2 13 2 3 5" xfId="64049" xr:uid="{00000000-0005-0000-0000-000026FA0000}"/>
    <cellStyle name="Total 4 2 13 2 4" xfId="64050" xr:uid="{00000000-0005-0000-0000-000027FA0000}"/>
    <cellStyle name="Total 4 2 13 2 5" xfId="64051" xr:uid="{00000000-0005-0000-0000-000028FA0000}"/>
    <cellStyle name="Total 4 2 13 2 6" xfId="64052" xr:uid="{00000000-0005-0000-0000-000029FA0000}"/>
    <cellStyle name="Total 4 2 13 2 7" xfId="64053" xr:uid="{00000000-0005-0000-0000-00002AFA0000}"/>
    <cellStyle name="Total 4 2 13 3" xfId="64054" xr:uid="{00000000-0005-0000-0000-00002BFA0000}"/>
    <cellStyle name="Total 4 2 13 3 2" xfId="64055" xr:uid="{00000000-0005-0000-0000-00002CFA0000}"/>
    <cellStyle name="Total 4 2 13 3 3" xfId="64056" xr:uid="{00000000-0005-0000-0000-00002DFA0000}"/>
    <cellStyle name="Total 4 2 13 3 4" xfId="64057" xr:uid="{00000000-0005-0000-0000-00002EFA0000}"/>
    <cellStyle name="Total 4 2 13 3 5" xfId="64058" xr:uid="{00000000-0005-0000-0000-00002FFA0000}"/>
    <cellStyle name="Total 4 2 13 4" xfId="64059" xr:uid="{00000000-0005-0000-0000-000030FA0000}"/>
    <cellStyle name="Total 4 2 13 4 2" xfId="64060" xr:uid="{00000000-0005-0000-0000-000031FA0000}"/>
    <cellStyle name="Total 4 2 13 4 3" xfId="64061" xr:uid="{00000000-0005-0000-0000-000032FA0000}"/>
    <cellStyle name="Total 4 2 13 4 4" xfId="64062" xr:uid="{00000000-0005-0000-0000-000033FA0000}"/>
    <cellStyle name="Total 4 2 13 4 5" xfId="64063" xr:uid="{00000000-0005-0000-0000-000034FA0000}"/>
    <cellStyle name="Total 4 2 13 5" xfId="64064" xr:uid="{00000000-0005-0000-0000-000035FA0000}"/>
    <cellStyle name="Total 4 2 13 6" xfId="64065" xr:uid="{00000000-0005-0000-0000-000036FA0000}"/>
    <cellStyle name="Total 4 2 13 7" xfId="64066" xr:uid="{00000000-0005-0000-0000-000037FA0000}"/>
    <cellStyle name="Total 4 2 13 8" xfId="64067" xr:uid="{00000000-0005-0000-0000-000038FA0000}"/>
    <cellStyle name="Total 4 2 14" xfId="64068" xr:uid="{00000000-0005-0000-0000-000039FA0000}"/>
    <cellStyle name="Total 4 2 14 2" xfId="64069" xr:uid="{00000000-0005-0000-0000-00003AFA0000}"/>
    <cellStyle name="Total 4 2 14 2 2" xfId="64070" xr:uid="{00000000-0005-0000-0000-00003BFA0000}"/>
    <cellStyle name="Total 4 2 14 2 2 2" xfId="64071" xr:uid="{00000000-0005-0000-0000-00003CFA0000}"/>
    <cellStyle name="Total 4 2 14 2 2 3" xfId="64072" xr:uid="{00000000-0005-0000-0000-00003DFA0000}"/>
    <cellStyle name="Total 4 2 14 2 2 4" xfId="64073" xr:uid="{00000000-0005-0000-0000-00003EFA0000}"/>
    <cellStyle name="Total 4 2 14 2 2 5" xfId="64074" xr:uid="{00000000-0005-0000-0000-00003FFA0000}"/>
    <cellStyle name="Total 4 2 14 2 3" xfId="64075" xr:uid="{00000000-0005-0000-0000-000040FA0000}"/>
    <cellStyle name="Total 4 2 14 2 3 2" xfId="64076" xr:uid="{00000000-0005-0000-0000-000041FA0000}"/>
    <cellStyle name="Total 4 2 14 2 3 3" xfId="64077" xr:uid="{00000000-0005-0000-0000-000042FA0000}"/>
    <cellStyle name="Total 4 2 14 2 3 4" xfId="64078" xr:uid="{00000000-0005-0000-0000-000043FA0000}"/>
    <cellStyle name="Total 4 2 14 2 3 5" xfId="64079" xr:uid="{00000000-0005-0000-0000-000044FA0000}"/>
    <cellStyle name="Total 4 2 14 2 4" xfId="64080" xr:uid="{00000000-0005-0000-0000-000045FA0000}"/>
    <cellStyle name="Total 4 2 14 2 5" xfId="64081" xr:uid="{00000000-0005-0000-0000-000046FA0000}"/>
    <cellStyle name="Total 4 2 14 2 6" xfId="64082" xr:uid="{00000000-0005-0000-0000-000047FA0000}"/>
    <cellStyle name="Total 4 2 14 2 7" xfId="64083" xr:uid="{00000000-0005-0000-0000-000048FA0000}"/>
    <cellStyle name="Total 4 2 14 3" xfId="64084" xr:uid="{00000000-0005-0000-0000-000049FA0000}"/>
    <cellStyle name="Total 4 2 14 3 2" xfId="64085" xr:uid="{00000000-0005-0000-0000-00004AFA0000}"/>
    <cellStyle name="Total 4 2 14 3 3" xfId="64086" xr:uid="{00000000-0005-0000-0000-00004BFA0000}"/>
    <cellStyle name="Total 4 2 14 3 4" xfId="64087" xr:uid="{00000000-0005-0000-0000-00004CFA0000}"/>
    <cellStyle name="Total 4 2 14 3 5" xfId="64088" xr:uid="{00000000-0005-0000-0000-00004DFA0000}"/>
    <cellStyle name="Total 4 2 14 4" xfId="64089" xr:uid="{00000000-0005-0000-0000-00004EFA0000}"/>
    <cellStyle name="Total 4 2 14 4 2" xfId="64090" xr:uid="{00000000-0005-0000-0000-00004FFA0000}"/>
    <cellStyle name="Total 4 2 14 4 3" xfId="64091" xr:uid="{00000000-0005-0000-0000-000050FA0000}"/>
    <cellStyle name="Total 4 2 14 4 4" xfId="64092" xr:uid="{00000000-0005-0000-0000-000051FA0000}"/>
    <cellStyle name="Total 4 2 14 4 5" xfId="64093" xr:uid="{00000000-0005-0000-0000-000052FA0000}"/>
    <cellStyle name="Total 4 2 14 5" xfId="64094" xr:uid="{00000000-0005-0000-0000-000053FA0000}"/>
    <cellStyle name="Total 4 2 14 6" xfId="64095" xr:uid="{00000000-0005-0000-0000-000054FA0000}"/>
    <cellStyle name="Total 4 2 14 7" xfId="64096" xr:uid="{00000000-0005-0000-0000-000055FA0000}"/>
    <cellStyle name="Total 4 2 14 8" xfId="64097" xr:uid="{00000000-0005-0000-0000-000056FA0000}"/>
    <cellStyle name="Total 4 2 15" xfId="64098" xr:uid="{00000000-0005-0000-0000-000057FA0000}"/>
    <cellStyle name="Total 4 2 15 2" xfId="64099" xr:uid="{00000000-0005-0000-0000-000058FA0000}"/>
    <cellStyle name="Total 4 2 15 2 2" xfId="64100" xr:uid="{00000000-0005-0000-0000-000059FA0000}"/>
    <cellStyle name="Total 4 2 15 2 3" xfId="64101" xr:uid="{00000000-0005-0000-0000-00005AFA0000}"/>
    <cellStyle name="Total 4 2 15 2 4" xfId="64102" xr:uid="{00000000-0005-0000-0000-00005BFA0000}"/>
    <cellStyle name="Total 4 2 15 2 5" xfId="64103" xr:uid="{00000000-0005-0000-0000-00005CFA0000}"/>
    <cellStyle name="Total 4 2 15 3" xfId="64104" xr:uid="{00000000-0005-0000-0000-00005DFA0000}"/>
    <cellStyle name="Total 4 2 15 3 2" xfId="64105" xr:uid="{00000000-0005-0000-0000-00005EFA0000}"/>
    <cellStyle name="Total 4 2 15 3 3" xfId="64106" xr:uid="{00000000-0005-0000-0000-00005FFA0000}"/>
    <cellStyle name="Total 4 2 15 3 4" xfId="64107" xr:uid="{00000000-0005-0000-0000-000060FA0000}"/>
    <cellStyle name="Total 4 2 15 3 5" xfId="64108" xr:uid="{00000000-0005-0000-0000-000061FA0000}"/>
    <cellStyle name="Total 4 2 15 4" xfId="64109" xr:uid="{00000000-0005-0000-0000-000062FA0000}"/>
    <cellStyle name="Total 4 2 15 5" xfId="64110" xr:uid="{00000000-0005-0000-0000-000063FA0000}"/>
    <cellStyle name="Total 4 2 15 6" xfId="64111" xr:uid="{00000000-0005-0000-0000-000064FA0000}"/>
    <cellStyle name="Total 4 2 15 7" xfId="64112" xr:uid="{00000000-0005-0000-0000-000065FA0000}"/>
    <cellStyle name="Total 4 2 16" xfId="64113" xr:uid="{00000000-0005-0000-0000-000066FA0000}"/>
    <cellStyle name="Total 4 2 16 2" xfId="64114" xr:uid="{00000000-0005-0000-0000-000067FA0000}"/>
    <cellStyle name="Total 4 2 16 3" xfId="64115" xr:uid="{00000000-0005-0000-0000-000068FA0000}"/>
    <cellStyle name="Total 4 2 16 4" xfId="64116" xr:uid="{00000000-0005-0000-0000-000069FA0000}"/>
    <cellStyle name="Total 4 2 16 5" xfId="64117" xr:uid="{00000000-0005-0000-0000-00006AFA0000}"/>
    <cellStyle name="Total 4 2 17" xfId="64118" xr:uid="{00000000-0005-0000-0000-00006BFA0000}"/>
    <cellStyle name="Total 4 2 17 2" xfId="64119" xr:uid="{00000000-0005-0000-0000-00006CFA0000}"/>
    <cellStyle name="Total 4 2 17 3" xfId="64120" xr:uid="{00000000-0005-0000-0000-00006DFA0000}"/>
    <cellStyle name="Total 4 2 17 4" xfId="64121" xr:uid="{00000000-0005-0000-0000-00006EFA0000}"/>
    <cellStyle name="Total 4 2 17 5" xfId="64122" xr:uid="{00000000-0005-0000-0000-00006FFA0000}"/>
    <cellStyle name="Total 4 2 18" xfId="64123" xr:uid="{00000000-0005-0000-0000-000070FA0000}"/>
    <cellStyle name="Total 4 2 18 2" xfId="64124" xr:uid="{00000000-0005-0000-0000-000071FA0000}"/>
    <cellStyle name="Total 4 2 19" xfId="64125" xr:uid="{00000000-0005-0000-0000-000072FA0000}"/>
    <cellStyle name="Total 4 2 2" xfId="2258" xr:uid="{00000000-0005-0000-0000-000073FA0000}"/>
    <cellStyle name="Total 4 2 2 2" xfId="2259" xr:uid="{00000000-0005-0000-0000-000074FA0000}"/>
    <cellStyle name="Total 4 2 2 2 2" xfId="64126" xr:uid="{00000000-0005-0000-0000-000075FA0000}"/>
    <cellStyle name="Total 4 2 2 2 2 2" xfId="64127" xr:uid="{00000000-0005-0000-0000-000076FA0000}"/>
    <cellStyle name="Total 4 2 2 2 2 3" xfId="64128" xr:uid="{00000000-0005-0000-0000-000077FA0000}"/>
    <cellStyle name="Total 4 2 2 2 2 4" xfId="64129" xr:uid="{00000000-0005-0000-0000-000078FA0000}"/>
    <cellStyle name="Total 4 2 2 2 2 5" xfId="64130" xr:uid="{00000000-0005-0000-0000-000079FA0000}"/>
    <cellStyle name="Total 4 2 2 2 3" xfId="64131" xr:uid="{00000000-0005-0000-0000-00007AFA0000}"/>
    <cellStyle name="Total 4 2 2 2 3 2" xfId="64132" xr:uid="{00000000-0005-0000-0000-00007BFA0000}"/>
    <cellStyle name="Total 4 2 2 2 3 3" xfId="64133" xr:uid="{00000000-0005-0000-0000-00007CFA0000}"/>
    <cellStyle name="Total 4 2 2 2 3 4" xfId="64134" xr:uid="{00000000-0005-0000-0000-00007DFA0000}"/>
    <cellStyle name="Total 4 2 2 2 3 5" xfId="64135" xr:uid="{00000000-0005-0000-0000-00007EFA0000}"/>
    <cellStyle name="Total 4 2 2 2 4" xfId="64136" xr:uid="{00000000-0005-0000-0000-00007FFA0000}"/>
    <cellStyle name="Total 4 2 2 2 5" xfId="64137" xr:uid="{00000000-0005-0000-0000-000080FA0000}"/>
    <cellStyle name="Total 4 2 2 2 6" xfId="64138" xr:uid="{00000000-0005-0000-0000-000081FA0000}"/>
    <cellStyle name="Total 4 2 2 2 7" xfId="64139" xr:uid="{00000000-0005-0000-0000-000082FA0000}"/>
    <cellStyle name="Total 4 2 2 3" xfId="64140" xr:uid="{00000000-0005-0000-0000-000083FA0000}"/>
    <cellStyle name="Total 4 2 2 3 2" xfId="64141" xr:uid="{00000000-0005-0000-0000-000084FA0000}"/>
    <cellStyle name="Total 4 2 2 3 3" xfId="64142" xr:uid="{00000000-0005-0000-0000-000085FA0000}"/>
    <cellStyle name="Total 4 2 2 3 4" xfId="64143" xr:uid="{00000000-0005-0000-0000-000086FA0000}"/>
    <cellStyle name="Total 4 2 2 3 5" xfId="64144" xr:uid="{00000000-0005-0000-0000-000087FA0000}"/>
    <cellStyle name="Total 4 2 2 4" xfId="64145" xr:uid="{00000000-0005-0000-0000-000088FA0000}"/>
    <cellStyle name="Total 4 2 2 4 2" xfId="64146" xr:uid="{00000000-0005-0000-0000-000089FA0000}"/>
    <cellStyle name="Total 4 2 2 4 3" xfId="64147" xr:uid="{00000000-0005-0000-0000-00008AFA0000}"/>
    <cellStyle name="Total 4 2 2 4 4" xfId="64148" xr:uid="{00000000-0005-0000-0000-00008BFA0000}"/>
    <cellStyle name="Total 4 2 2 4 5" xfId="64149" xr:uid="{00000000-0005-0000-0000-00008CFA0000}"/>
    <cellStyle name="Total 4 2 2 5" xfId="64150" xr:uid="{00000000-0005-0000-0000-00008DFA0000}"/>
    <cellStyle name="Total 4 2 2 5 2" xfId="64151" xr:uid="{00000000-0005-0000-0000-00008EFA0000}"/>
    <cellStyle name="Total 4 2 2 6" xfId="64152" xr:uid="{00000000-0005-0000-0000-00008FFA0000}"/>
    <cellStyle name="Total 4 2 2 7" xfId="64153" xr:uid="{00000000-0005-0000-0000-000090FA0000}"/>
    <cellStyle name="Total 4 2 2 8" xfId="64154" xr:uid="{00000000-0005-0000-0000-000091FA0000}"/>
    <cellStyle name="Total 4 2 20" xfId="64155" xr:uid="{00000000-0005-0000-0000-000092FA0000}"/>
    <cellStyle name="Total 4 2 21" xfId="64156" xr:uid="{00000000-0005-0000-0000-000093FA0000}"/>
    <cellStyle name="Total 4 2 3" xfId="2260" xr:uid="{00000000-0005-0000-0000-000094FA0000}"/>
    <cellStyle name="Total 4 2 3 2" xfId="2261" xr:uid="{00000000-0005-0000-0000-000095FA0000}"/>
    <cellStyle name="Total 4 2 3 2 2" xfId="64157" xr:uid="{00000000-0005-0000-0000-000096FA0000}"/>
    <cellStyle name="Total 4 2 3 2 2 2" xfId="64158" xr:uid="{00000000-0005-0000-0000-000097FA0000}"/>
    <cellStyle name="Total 4 2 3 2 2 3" xfId="64159" xr:uid="{00000000-0005-0000-0000-000098FA0000}"/>
    <cellStyle name="Total 4 2 3 2 2 4" xfId="64160" xr:uid="{00000000-0005-0000-0000-000099FA0000}"/>
    <cellStyle name="Total 4 2 3 2 2 5" xfId="64161" xr:uid="{00000000-0005-0000-0000-00009AFA0000}"/>
    <cellStyle name="Total 4 2 3 2 3" xfId="64162" xr:uid="{00000000-0005-0000-0000-00009BFA0000}"/>
    <cellStyle name="Total 4 2 3 2 3 2" xfId="64163" xr:uid="{00000000-0005-0000-0000-00009CFA0000}"/>
    <cellStyle name="Total 4 2 3 2 3 3" xfId="64164" xr:uid="{00000000-0005-0000-0000-00009DFA0000}"/>
    <cellStyle name="Total 4 2 3 2 3 4" xfId="64165" xr:uid="{00000000-0005-0000-0000-00009EFA0000}"/>
    <cellStyle name="Total 4 2 3 2 3 5" xfId="64166" xr:uid="{00000000-0005-0000-0000-00009FFA0000}"/>
    <cellStyle name="Total 4 2 3 2 4" xfId="64167" xr:uid="{00000000-0005-0000-0000-0000A0FA0000}"/>
    <cellStyle name="Total 4 2 3 2 5" xfId="64168" xr:uid="{00000000-0005-0000-0000-0000A1FA0000}"/>
    <cellStyle name="Total 4 2 3 2 6" xfId="64169" xr:uid="{00000000-0005-0000-0000-0000A2FA0000}"/>
    <cellStyle name="Total 4 2 3 2 7" xfId="64170" xr:uid="{00000000-0005-0000-0000-0000A3FA0000}"/>
    <cellStyle name="Total 4 2 3 3" xfId="64171" xr:uid="{00000000-0005-0000-0000-0000A4FA0000}"/>
    <cellStyle name="Total 4 2 3 3 2" xfId="64172" xr:uid="{00000000-0005-0000-0000-0000A5FA0000}"/>
    <cellStyle name="Total 4 2 3 3 3" xfId="64173" xr:uid="{00000000-0005-0000-0000-0000A6FA0000}"/>
    <cellStyle name="Total 4 2 3 3 4" xfId="64174" xr:uid="{00000000-0005-0000-0000-0000A7FA0000}"/>
    <cellStyle name="Total 4 2 3 3 5" xfId="64175" xr:uid="{00000000-0005-0000-0000-0000A8FA0000}"/>
    <cellStyle name="Total 4 2 3 4" xfId="64176" xr:uid="{00000000-0005-0000-0000-0000A9FA0000}"/>
    <cellStyle name="Total 4 2 3 4 2" xfId="64177" xr:uid="{00000000-0005-0000-0000-0000AAFA0000}"/>
    <cellStyle name="Total 4 2 3 4 3" xfId="64178" xr:uid="{00000000-0005-0000-0000-0000ABFA0000}"/>
    <cellStyle name="Total 4 2 3 4 4" xfId="64179" xr:uid="{00000000-0005-0000-0000-0000ACFA0000}"/>
    <cellStyle name="Total 4 2 3 4 5" xfId="64180" xr:uid="{00000000-0005-0000-0000-0000ADFA0000}"/>
    <cellStyle name="Total 4 2 3 5" xfId="64181" xr:uid="{00000000-0005-0000-0000-0000AEFA0000}"/>
    <cellStyle name="Total 4 2 3 6" xfId="64182" xr:uid="{00000000-0005-0000-0000-0000AFFA0000}"/>
    <cellStyle name="Total 4 2 3 7" xfId="64183" xr:uid="{00000000-0005-0000-0000-0000B0FA0000}"/>
    <cellStyle name="Total 4 2 3 8" xfId="64184" xr:uid="{00000000-0005-0000-0000-0000B1FA0000}"/>
    <cellStyle name="Total 4 2 4" xfId="2262" xr:uid="{00000000-0005-0000-0000-0000B2FA0000}"/>
    <cellStyle name="Total 4 2 4 2" xfId="2263" xr:uid="{00000000-0005-0000-0000-0000B3FA0000}"/>
    <cellStyle name="Total 4 2 4 2 2" xfId="64185" xr:uid="{00000000-0005-0000-0000-0000B4FA0000}"/>
    <cellStyle name="Total 4 2 4 2 2 2" xfId="64186" xr:uid="{00000000-0005-0000-0000-0000B5FA0000}"/>
    <cellStyle name="Total 4 2 4 2 2 3" xfId="64187" xr:uid="{00000000-0005-0000-0000-0000B6FA0000}"/>
    <cellStyle name="Total 4 2 4 2 2 4" xfId="64188" xr:uid="{00000000-0005-0000-0000-0000B7FA0000}"/>
    <cellStyle name="Total 4 2 4 2 2 5" xfId="64189" xr:uid="{00000000-0005-0000-0000-0000B8FA0000}"/>
    <cellStyle name="Total 4 2 4 2 3" xfId="64190" xr:uid="{00000000-0005-0000-0000-0000B9FA0000}"/>
    <cellStyle name="Total 4 2 4 2 3 2" xfId="64191" xr:uid="{00000000-0005-0000-0000-0000BAFA0000}"/>
    <cellStyle name="Total 4 2 4 2 3 3" xfId="64192" xr:uid="{00000000-0005-0000-0000-0000BBFA0000}"/>
    <cellStyle name="Total 4 2 4 2 3 4" xfId="64193" xr:uid="{00000000-0005-0000-0000-0000BCFA0000}"/>
    <cellStyle name="Total 4 2 4 2 3 5" xfId="64194" xr:uid="{00000000-0005-0000-0000-0000BDFA0000}"/>
    <cellStyle name="Total 4 2 4 2 4" xfId="64195" xr:uid="{00000000-0005-0000-0000-0000BEFA0000}"/>
    <cellStyle name="Total 4 2 4 2 5" xfId="64196" xr:uid="{00000000-0005-0000-0000-0000BFFA0000}"/>
    <cellStyle name="Total 4 2 4 2 6" xfId="64197" xr:uid="{00000000-0005-0000-0000-0000C0FA0000}"/>
    <cellStyle name="Total 4 2 4 2 7" xfId="64198" xr:uid="{00000000-0005-0000-0000-0000C1FA0000}"/>
    <cellStyle name="Total 4 2 4 3" xfId="64199" xr:uid="{00000000-0005-0000-0000-0000C2FA0000}"/>
    <cellStyle name="Total 4 2 4 3 2" xfId="64200" xr:uid="{00000000-0005-0000-0000-0000C3FA0000}"/>
    <cellStyle name="Total 4 2 4 3 3" xfId="64201" xr:uid="{00000000-0005-0000-0000-0000C4FA0000}"/>
    <cellStyle name="Total 4 2 4 3 4" xfId="64202" xr:uid="{00000000-0005-0000-0000-0000C5FA0000}"/>
    <cellStyle name="Total 4 2 4 3 5" xfId="64203" xr:uid="{00000000-0005-0000-0000-0000C6FA0000}"/>
    <cellStyle name="Total 4 2 4 4" xfId="64204" xr:uid="{00000000-0005-0000-0000-0000C7FA0000}"/>
    <cellStyle name="Total 4 2 4 4 2" xfId="64205" xr:uid="{00000000-0005-0000-0000-0000C8FA0000}"/>
    <cellStyle name="Total 4 2 4 4 3" xfId="64206" xr:uid="{00000000-0005-0000-0000-0000C9FA0000}"/>
    <cellStyle name="Total 4 2 4 4 4" xfId="64207" xr:uid="{00000000-0005-0000-0000-0000CAFA0000}"/>
    <cellStyle name="Total 4 2 4 4 5" xfId="64208" xr:uid="{00000000-0005-0000-0000-0000CBFA0000}"/>
    <cellStyle name="Total 4 2 4 5" xfId="64209" xr:uid="{00000000-0005-0000-0000-0000CCFA0000}"/>
    <cellStyle name="Total 4 2 4 6" xfId="64210" xr:uid="{00000000-0005-0000-0000-0000CDFA0000}"/>
    <cellStyle name="Total 4 2 4 7" xfId="64211" xr:uid="{00000000-0005-0000-0000-0000CEFA0000}"/>
    <cellStyle name="Total 4 2 4 8" xfId="64212" xr:uid="{00000000-0005-0000-0000-0000CFFA0000}"/>
    <cellStyle name="Total 4 2 5" xfId="2264" xr:uid="{00000000-0005-0000-0000-0000D0FA0000}"/>
    <cellStyle name="Total 4 2 5 2" xfId="64213" xr:uid="{00000000-0005-0000-0000-0000D1FA0000}"/>
    <cellStyle name="Total 4 2 5 2 2" xfId="64214" xr:uid="{00000000-0005-0000-0000-0000D2FA0000}"/>
    <cellStyle name="Total 4 2 5 2 2 2" xfId="64215" xr:uid="{00000000-0005-0000-0000-0000D3FA0000}"/>
    <cellStyle name="Total 4 2 5 2 2 3" xfId="64216" xr:uid="{00000000-0005-0000-0000-0000D4FA0000}"/>
    <cellStyle name="Total 4 2 5 2 2 4" xfId="64217" xr:uid="{00000000-0005-0000-0000-0000D5FA0000}"/>
    <cellStyle name="Total 4 2 5 2 2 5" xfId="64218" xr:uid="{00000000-0005-0000-0000-0000D6FA0000}"/>
    <cellStyle name="Total 4 2 5 2 3" xfId="64219" xr:uid="{00000000-0005-0000-0000-0000D7FA0000}"/>
    <cellStyle name="Total 4 2 5 2 3 2" xfId="64220" xr:uid="{00000000-0005-0000-0000-0000D8FA0000}"/>
    <cellStyle name="Total 4 2 5 2 3 3" xfId="64221" xr:uid="{00000000-0005-0000-0000-0000D9FA0000}"/>
    <cellStyle name="Total 4 2 5 2 3 4" xfId="64222" xr:uid="{00000000-0005-0000-0000-0000DAFA0000}"/>
    <cellStyle name="Total 4 2 5 2 3 5" xfId="64223" xr:uid="{00000000-0005-0000-0000-0000DBFA0000}"/>
    <cellStyle name="Total 4 2 5 2 4" xfId="64224" xr:uid="{00000000-0005-0000-0000-0000DCFA0000}"/>
    <cellStyle name="Total 4 2 5 2 5" xfId="64225" xr:uid="{00000000-0005-0000-0000-0000DDFA0000}"/>
    <cellStyle name="Total 4 2 5 2 6" xfId="64226" xr:uid="{00000000-0005-0000-0000-0000DEFA0000}"/>
    <cellStyle name="Total 4 2 5 2 7" xfId="64227" xr:uid="{00000000-0005-0000-0000-0000DFFA0000}"/>
    <cellStyle name="Total 4 2 5 3" xfId="64228" xr:uid="{00000000-0005-0000-0000-0000E0FA0000}"/>
    <cellStyle name="Total 4 2 5 3 2" xfId="64229" xr:uid="{00000000-0005-0000-0000-0000E1FA0000}"/>
    <cellStyle name="Total 4 2 5 3 3" xfId="64230" xr:uid="{00000000-0005-0000-0000-0000E2FA0000}"/>
    <cellStyle name="Total 4 2 5 3 4" xfId="64231" xr:uid="{00000000-0005-0000-0000-0000E3FA0000}"/>
    <cellStyle name="Total 4 2 5 3 5" xfId="64232" xr:uid="{00000000-0005-0000-0000-0000E4FA0000}"/>
    <cellStyle name="Total 4 2 5 4" xfId="64233" xr:uid="{00000000-0005-0000-0000-0000E5FA0000}"/>
    <cellStyle name="Total 4 2 5 4 2" xfId="64234" xr:uid="{00000000-0005-0000-0000-0000E6FA0000}"/>
    <cellStyle name="Total 4 2 5 4 3" xfId="64235" xr:uid="{00000000-0005-0000-0000-0000E7FA0000}"/>
    <cellStyle name="Total 4 2 5 4 4" xfId="64236" xr:uid="{00000000-0005-0000-0000-0000E8FA0000}"/>
    <cellStyle name="Total 4 2 5 4 5" xfId="64237" xr:uid="{00000000-0005-0000-0000-0000E9FA0000}"/>
    <cellStyle name="Total 4 2 5 5" xfId="64238" xr:uid="{00000000-0005-0000-0000-0000EAFA0000}"/>
    <cellStyle name="Total 4 2 5 6" xfId="64239" xr:uid="{00000000-0005-0000-0000-0000EBFA0000}"/>
    <cellStyle name="Total 4 2 5 7" xfId="64240" xr:uid="{00000000-0005-0000-0000-0000ECFA0000}"/>
    <cellStyle name="Total 4 2 5 8" xfId="64241" xr:uid="{00000000-0005-0000-0000-0000EDFA0000}"/>
    <cellStyle name="Total 4 2 6" xfId="64242" xr:uid="{00000000-0005-0000-0000-0000EEFA0000}"/>
    <cellStyle name="Total 4 2 6 2" xfId="64243" xr:uid="{00000000-0005-0000-0000-0000EFFA0000}"/>
    <cellStyle name="Total 4 2 6 2 2" xfId="64244" xr:uid="{00000000-0005-0000-0000-0000F0FA0000}"/>
    <cellStyle name="Total 4 2 6 2 2 2" xfId="64245" xr:uid="{00000000-0005-0000-0000-0000F1FA0000}"/>
    <cellStyle name="Total 4 2 6 2 2 3" xfId="64246" xr:uid="{00000000-0005-0000-0000-0000F2FA0000}"/>
    <cellStyle name="Total 4 2 6 2 2 4" xfId="64247" xr:uid="{00000000-0005-0000-0000-0000F3FA0000}"/>
    <cellStyle name="Total 4 2 6 2 2 5" xfId="64248" xr:uid="{00000000-0005-0000-0000-0000F4FA0000}"/>
    <cellStyle name="Total 4 2 6 2 3" xfId="64249" xr:uid="{00000000-0005-0000-0000-0000F5FA0000}"/>
    <cellStyle name="Total 4 2 6 2 3 2" xfId="64250" xr:uid="{00000000-0005-0000-0000-0000F6FA0000}"/>
    <cellStyle name="Total 4 2 6 2 3 3" xfId="64251" xr:uid="{00000000-0005-0000-0000-0000F7FA0000}"/>
    <cellStyle name="Total 4 2 6 2 3 4" xfId="64252" xr:uid="{00000000-0005-0000-0000-0000F8FA0000}"/>
    <cellStyle name="Total 4 2 6 2 3 5" xfId="64253" xr:uid="{00000000-0005-0000-0000-0000F9FA0000}"/>
    <cellStyle name="Total 4 2 6 2 4" xfId="64254" xr:uid="{00000000-0005-0000-0000-0000FAFA0000}"/>
    <cellStyle name="Total 4 2 6 2 5" xfId="64255" xr:uid="{00000000-0005-0000-0000-0000FBFA0000}"/>
    <cellStyle name="Total 4 2 6 2 6" xfId="64256" xr:uid="{00000000-0005-0000-0000-0000FCFA0000}"/>
    <cellStyle name="Total 4 2 6 2 7" xfId="64257" xr:uid="{00000000-0005-0000-0000-0000FDFA0000}"/>
    <cellStyle name="Total 4 2 6 3" xfId="64258" xr:uid="{00000000-0005-0000-0000-0000FEFA0000}"/>
    <cellStyle name="Total 4 2 6 3 2" xfId="64259" xr:uid="{00000000-0005-0000-0000-0000FFFA0000}"/>
    <cellStyle name="Total 4 2 6 3 3" xfId="64260" xr:uid="{00000000-0005-0000-0000-000000FB0000}"/>
    <cellStyle name="Total 4 2 6 3 4" xfId="64261" xr:uid="{00000000-0005-0000-0000-000001FB0000}"/>
    <cellStyle name="Total 4 2 6 3 5" xfId="64262" xr:uid="{00000000-0005-0000-0000-000002FB0000}"/>
    <cellStyle name="Total 4 2 6 4" xfId="64263" xr:uid="{00000000-0005-0000-0000-000003FB0000}"/>
    <cellStyle name="Total 4 2 6 4 2" xfId="64264" xr:uid="{00000000-0005-0000-0000-000004FB0000}"/>
    <cellStyle name="Total 4 2 6 4 3" xfId="64265" xr:uid="{00000000-0005-0000-0000-000005FB0000}"/>
    <cellStyle name="Total 4 2 6 4 4" xfId="64266" xr:uid="{00000000-0005-0000-0000-000006FB0000}"/>
    <cellStyle name="Total 4 2 6 4 5" xfId="64267" xr:uid="{00000000-0005-0000-0000-000007FB0000}"/>
    <cellStyle name="Total 4 2 6 5" xfId="64268" xr:uid="{00000000-0005-0000-0000-000008FB0000}"/>
    <cellStyle name="Total 4 2 6 6" xfId="64269" xr:uid="{00000000-0005-0000-0000-000009FB0000}"/>
    <cellStyle name="Total 4 2 6 7" xfId="64270" xr:uid="{00000000-0005-0000-0000-00000AFB0000}"/>
    <cellStyle name="Total 4 2 6 8" xfId="64271" xr:uid="{00000000-0005-0000-0000-00000BFB0000}"/>
    <cellStyle name="Total 4 2 7" xfId="64272" xr:uid="{00000000-0005-0000-0000-00000CFB0000}"/>
    <cellStyle name="Total 4 2 7 2" xfId="64273" xr:uid="{00000000-0005-0000-0000-00000DFB0000}"/>
    <cellStyle name="Total 4 2 7 2 2" xfId="64274" xr:uid="{00000000-0005-0000-0000-00000EFB0000}"/>
    <cellStyle name="Total 4 2 7 2 2 2" xfId="64275" xr:uid="{00000000-0005-0000-0000-00000FFB0000}"/>
    <cellStyle name="Total 4 2 7 2 2 3" xfId="64276" xr:uid="{00000000-0005-0000-0000-000010FB0000}"/>
    <cellStyle name="Total 4 2 7 2 2 4" xfId="64277" xr:uid="{00000000-0005-0000-0000-000011FB0000}"/>
    <cellStyle name="Total 4 2 7 2 2 5" xfId="64278" xr:uid="{00000000-0005-0000-0000-000012FB0000}"/>
    <cellStyle name="Total 4 2 7 2 3" xfId="64279" xr:uid="{00000000-0005-0000-0000-000013FB0000}"/>
    <cellStyle name="Total 4 2 7 2 3 2" xfId="64280" xr:uid="{00000000-0005-0000-0000-000014FB0000}"/>
    <cellStyle name="Total 4 2 7 2 3 3" xfId="64281" xr:uid="{00000000-0005-0000-0000-000015FB0000}"/>
    <cellStyle name="Total 4 2 7 2 3 4" xfId="64282" xr:uid="{00000000-0005-0000-0000-000016FB0000}"/>
    <cellStyle name="Total 4 2 7 2 3 5" xfId="64283" xr:uid="{00000000-0005-0000-0000-000017FB0000}"/>
    <cellStyle name="Total 4 2 7 2 4" xfId="64284" xr:uid="{00000000-0005-0000-0000-000018FB0000}"/>
    <cellStyle name="Total 4 2 7 2 5" xfId="64285" xr:uid="{00000000-0005-0000-0000-000019FB0000}"/>
    <cellStyle name="Total 4 2 7 2 6" xfId="64286" xr:uid="{00000000-0005-0000-0000-00001AFB0000}"/>
    <cellStyle name="Total 4 2 7 2 7" xfId="64287" xr:uid="{00000000-0005-0000-0000-00001BFB0000}"/>
    <cellStyle name="Total 4 2 7 3" xfId="64288" xr:uid="{00000000-0005-0000-0000-00001CFB0000}"/>
    <cellStyle name="Total 4 2 7 3 2" xfId="64289" xr:uid="{00000000-0005-0000-0000-00001DFB0000}"/>
    <cellStyle name="Total 4 2 7 3 3" xfId="64290" xr:uid="{00000000-0005-0000-0000-00001EFB0000}"/>
    <cellStyle name="Total 4 2 7 3 4" xfId="64291" xr:uid="{00000000-0005-0000-0000-00001FFB0000}"/>
    <cellStyle name="Total 4 2 7 3 5" xfId="64292" xr:uid="{00000000-0005-0000-0000-000020FB0000}"/>
    <cellStyle name="Total 4 2 7 4" xfId="64293" xr:uid="{00000000-0005-0000-0000-000021FB0000}"/>
    <cellStyle name="Total 4 2 7 4 2" xfId="64294" xr:uid="{00000000-0005-0000-0000-000022FB0000}"/>
    <cellStyle name="Total 4 2 7 4 3" xfId="64295" xr:uid="{00000000-0005-0000-0000-000023FB0000}"/>
    <cellStyle name="Total 4 2 7 4 4" xfId="64296" xr:uid="{00000000-0005-0000-0000-000024FB0000}"/>
    <cellStyle name="Total 4 2 7 4 5" xfId="64297" xr:uid="{00000000-0005-0000-0000-000025FB0000}"/>
    <cellStyle name="Total 4 2 7 5" xfId="64298" xr:uid="{00000000-0005-0000-0000-000026FB0000}"/>
    <cellStyle name="Total 4 2 7 6" xfId="64299" xr:uid="{00000000-0005-0000-0000-000027FB0000}"/>
    <cellStyle name="Total 4 2 7 7" xfId="64300" xr:uid="{00000000-0005-0000-0000-000028FB0000}"/>
    <cellStyle name="Total 4 2 7 8" xfId="64301" xr:uid="{00000000-0005-0000-0000-000029FB0000}"/>
    <cellStyle name="Total 4 2 8" xfId="64302" xr:uid="{00000000-0005-0000-0000-00002AFB0000}"/>
    <cellStyle name="Total 4 2 8 2" xfId="64303" xr:uid="{00000000-0005-0000-0000-00002BFB0000}"/>
    <cellStyle name="Total 4 2 8 2 2" xfId="64304" xr:uid="{00000000-0005-0000-0000-00002CFB0000}"/>
    <cellStyle name="Total 4 2 8 2 2 2" xfId="64305" xr:uid="{00000000-0005-0000-0000-00002DFB0000}"/>
    <cellStyle name="Total 4 2 8 2 2 3" xfId="64306" xr:uid="{00000000-0005-0000-0000-00002EFB0000}"/>
    <cellStyle name="Total 4 2 8 2 2 4" xfId="64307" xr:uid="{00000000-0005-0000-0000-00002FFB0000}"/>
    <cellStyle name="Total 4 2 8 2 2 5" xfId="64308" xr:uid="{00000000-0005-0000-0000-000030FB0000}"/>
    <cellStyle name="Total 4 2 8 2 3" xfId="64309" xr:uid="{00000000-0005-0000-0000-000031FB0000}"/>
    <cellStyle name="Total 4 2 8 2 3 2" xfId="64310" xr:uid="{00000000-0005-0000-0000-000032FB0000}"/>
    <cellStyle name="Total 4 2 8 2 3 3" xfId="64311" xr:uid="{00000000-0005-0000-0000-000033FB0000}"/>
    <cellStyle name="Total 4 2 8 2 3 4" xfId="64312" xr:uid="{00000000-0005-0000-0000-000034FB0000}"/>
    <cellStyle name="Total 4 2 8 2 3 5" xfId="64313" xr:uid="{00000000-0005-0000-0000-000035FB0000}"/>
    <cellStyle name="Total 4 2 8 2 4" xfId="64314" xr:uid="{00000000-0005-0000-0000-000036FB0000}"/>
    <cellStyle name="Total 4 2 8 2 5" xfId="64315" xr:uid="{00000000-0005-0000-0000-000037FB0000}"/>
    <cellStyle name="Total 4 2 8 2 6" xfId="64316" xr:uid="{00000000-0005-0000-0000-000038FB0000}"/>
    <cellStyle name="Total 4 2 8 2 7" xfId="64317" xr:uid="{00000000-0005-0000-0000-000039FB0000}"/>
    <cellStyle name="Total 4 2 8 3" xfId="64318" xr:uid="{00000000-0005-0000-0000-00003AFB0000}"/>
    <cellStyle name="Total 4 2 8 3 2" xfId="64319" xr:uid="{00000000-0005-0000-0000-00003BFB0000}"/>
    <cellStyle name="Total 4 2 8 3 3" xfId="64320" xr:uid="{00000000-0005-0000-0000-00003CFB0000}"/>
    <cellStyle name="Total 4 2 8 3 4" xfId="64321" xr:uid="{00000000-0005-0000-0000-00003DFB0000}"/>
    <cellStyle name="Total 4 2 8 3 5" xfId="64322" xr:uid="{00000000-0005-0000-0000-00003EFB0000}"/>
    <cellStyle name="Total 4 2 8 4" xfId="64323" xr:uid="{00000000-0005-0000-0000-00003FFB0000}"/>
    <cellStyle name="Total 4 2 8 4 2" xfId="64324" xr:uid="{00000000-0005-0000-0000-000040FB0000}"/>
    <cellStyle name="Total 4 2 8 4 3" xfId="64325" xr:uid="{00000000-0005-0000-0000-000041FB0000}"/>
    <cellStyle name="Total 4 2 8 4 4" xfId="64326" xr:uid="{00000000-0005-0000-0000-000042FB0000}"/>
    <cellStyle name="Total 4 2 8 4 5" xfId="64327" xr:uid="{00000000-0005-0000-0000-000043FB0000}"/>
    <cellStyle name="Total 4 2 8 5" xfId="64328" xr:uid="{00000000-0005-0000-0000-000044FB0000}"/>
    <cellStyle name="Total 4 2 8 6" xfId="64329" xr:uid="{00000000-0005-0000-0000-000045FB0000}"/>
    <cellStyle name="Total 4 2 8 7" xfId="64330" xr:uid="{00000000-0005-0000-0000-000046FB0000}"/>
    <cellStyle name="Total 4 2 8 8" xfId="64331" xr:uid="{00000000-0005-0000-0000-000047FB0000}"/>
    <cellStyle name="Total 4 2 9" xfId="64332" xr:uid="{00000000-0005-0000-0000-000048FB0000}"/>
    <cellStyle name="Total 4 2 9 2" xfId="64333" xr:uid="{00000000-0005-0000-0000-000049FB0000}"/>
    <cellStyle name="Total 4 2 9 2 2" xfId="64334" xr:uid="{00000000-0005-0000-0000-00004AFB0000}"/>
    <cellStyle name="Total 4 2 9 2 2 2" xfId="64335" xr:uid="{00000000-0005-0000-0000-00004BFB0000}"/>
    <cellStyle name="Total 4 2 9 2 2 3" xfId="64336" xr:uid="{00000000-0005-0000-0000-00004CFB0000}"/>
    <cellStyle name="Total 4 2 9 2 2 4" xfId="64337" xr:uid="{00000000-0005-0000-0000-00004DFB0000}"/>
    <cellStyle name="Total 4 2 9 2 2 5" xfId="64338" xr:uid="{00000000-0005-0000-0000-00004EFB0000}"/>
    <cellStyle name="Total 4 2 9 2 3" xfId="64339" xr:uid="{00000000-0005-0000-0000-00004FFB0000}"/>
    <cellStyle name="Total 4 2 9 2 3 2" xfId="64340" xr:uid="{00000000-0005-0000-0000-000050FB0000}"/>
    <cellStyle name="Total 4 2 9 2 3 3" xfId="64341" xr:uid="{00000000-0005-0000-0000-000051FB0000}"/>
    <cellStyle name="Total 4 2 9 2 3 4" xfId="64342" xr:uid="{00000000-0005-0000-0000-000052FB0000}"/>
    <cellStyle name="Total 4 2 9 2 3 5" xfId="64343" xr:uid="{00000000-0005-0000-0000-000053FB0000}"/>
    <cellStyle name="Total 4 2 9 2 4" xfId="64344" xr:uid="{00000000-0005-0000-0000-000054FB0000}"/>
    <cellStyle name="Total 4 2 9 2 5" xfId="64345" xr:uid="{00000000-0005-0000-0000-000055FB0000}"/>
    <cellStyle name="Total 4 2 9 2 6" xfId="64346" xr:uid="{00000000-0005-0000-0000-000056FB0000}"/>
    <cellStyle name="Total 4 2 9 2 7" xfId="64347" xr:uid="{00000000-0005-0000-0000-000057FB0000}"/>
    <cellStyle name="Total 4 2 9 3" xfId="64348" xr:uid="{00000000-0005-0000-0000-000058FB0000}"/>
    <cellStyle name="Total 4 2 9 3 2" xfId="64349" xr:uid="{00000000-0005-0000-0000-000059FB0000}"/>
    <cellStyle name="Total 4 2 9 3 3" xfId="64350" xr:uid="{00000000-0005-0000-0000-00005AFB0000}"/>
    <cellStyle name="Total 4 2 9 3 4" xfId="64351" xr:uid="{00000000-0005-0000-0000-00005BFB0000}"/>
    <cellStyle name="Total 4 2 9 3 5" xfId="64352" xr:uid="{00000000-0005-0000-0000-00005CFB0000}"/>
    <cellStyle name="Total 4 2 9 4" xfId="64353" xr:uid="{00000000-0005-0000-0000-00005DFB0000}"/>
    <cellStyle name="Total 4 2 9 4 2" xfId="64354" xr:uid="{00000000-0005-0000-0000-00005EFB0000}"/>
    <cellStyle name="Total 4 2 9 4 3" xfId="64355" xr:uid="{00000000-0005-0000-0000-00005FFB0000}"/>
    <cellStyle name="Total 4 2 9 4 4" xfId="64356" xr:uid="{00000000-0005-0000-0000-000060FB0000}"/>
    <cellStyle name="Total 4 2 9 4 5" xfId="64357" xr:uid="{00000000-0005-0000-0000-000061FB0000}"/>
    <cellStyle name="Total 4 2 9 5" xfId="64358" xr:uid="{00000000-0005-0000-0000-000062FB0000}"/>
    <cellStyle name="Total 4 2 9 6" xfId="64359" xr:uid="{00000000-0005-0000-0000-000063FB0000}"/>
    <cellStyle name="Total 4 2 9 7" xfId="64360" xr:uid="{00000000-0005-0000-0000-000064FB0000}"/>
    <cellStyle name="Total 4 2 9 8" xfId="64361" xr:uid="{00000000-0005-0000-0000-000065FB0000}"/>
    <cellStyle name="Total 4 3" xfId="2265" xr:uid="{00000000-0005-0000-0000-000066FB0000}"/>
    <cellStyle name="Total 4 3 2" xfId="2266" xr:uid="{00000000-0005-0000-0000-000067FB0000}"/>
    <cellStyle name="Total 4 3 2 2" xfId="64362" xr:uid="{00000000-0005-0000-0000-000068FB0000}"/>
    <cellStyle name="Total 4 3 3" xfId="64363" xr:uid="{00000000-0005-0000-0000-000069FB0000}"/>
    <cellStyle name="Total 4 3 4" xfId="64364" xr:uid="{00000000-0005-0000-0000-00006AFB0000}"/>
    <cellStyle name="Total 4 4" xfId="2267" xr:uid="{00000000-0005-0000-0000-00006BFB0000}"/>
    <cellStyle name="Total 4 4 2" xfId="2268" xr:uid="{00000000-0005-0000-0000-00006CFB0000}"/>
    <cellStyle name="Total 4 4 2 2" xfId="64365" xr:uid="{00000000-0005-0000-0000-00006DFB0000}"/>
    <cellStyle name="Total 4 4 3" xfId="64366" xr:uid="{00000000-0005-0000-0000-00006EFB0000}"/>
    <cellStyle name="Total 4 4 4" xfId="64367" xr:uid="{00000000-0005-0000-0000-00006FFB0000}"/>
    <cellStyle name="Total 4 4 5" xfId="64368" xr:uid="{00000000-0005-0000-0000-000070FB0000}"/>
    <cellStyle name="Total 4 5" xfId="2269" xr:uid="{00000000-0005-0000-0000-000071FB0000}"/>
    <cellStyle name="Total 4 5 2" xfId="64369" xr:uid="{00000000-0005-0000-0000-000072FB0000}"/>
    <cellStyle name="Total 4 6" xfId="64370" xr:uid="{00000000-0005-0000-0000-000073FB0000}"/>
    <cellStyle name="Total 4 7" xfId="64371" xr:uid="{00000000-0005-0000-0000-000074FB0000}"/>
    <cellStyle name="Total 4_T-straight with PEDs adjustor" xfId="64372" xr:uid="{00000000-0005-0000-0000-000075FB0000}"/>
    <cellStyle name="Total 5" xfId="2270" xr:uid="{00000000-0005-0000-0000-000076FB0000}"/>
    <cellStyle name="Total 5 2" xfId="2271" xr:uid="{00000000-0005-0000-0000-000077FB0000}"/>
    <cellStyle name="Total 5 2 2" xfId="64373" xr:uid="{00000000-0005-0000-0000-000078FB0000}"/>
    <cellStyle name="Total 5 3" xfId="2272" xr:uid="{00000000-0005-0000-0000-000079FB0000}"/>
    <cellStyle name="Total 5 3 2" xfId="64374" xr:uid="{00000000-0005-0000-0000-00007AFB0000}"/>
    <cellStyle name="Total 5 4" xfId="64375" xr:uid="{00000000-0005-0000-0000-00007BFB0000}"/>
    <cellStyle name="Total 6" xfId="64376" xr:uid="{00000000-0005-0000-0000-00007CFB0000}"/>
    <cellStyle name="Total 6 2" xfId="64377" xr:uid="{00000000-0005-0000-0000-00007DFB0000}"/>
    <cellStyle name="Total 6 2 2" xfId="64378" xr:uid="{00000000-0005-0000-0000-00007EFB0000}"/>
    <cellStyle name="Total 6 3" xfId="64379" xr:uid="{00000000-0005-0000-0000-00007FFB0000}"/>
    <cellStyle name="Total 6 3 2" xfId="64380" xr:uid="{00000000-0005-0000-0000-000080FB0000}"/>
    <cellStyle name="Total 6 4" xfId="64381" xr:uid="{00000000-0005-0000-0000-000081FB0000}"/>
    <cellStyle name="Total 7" xfId="64382" xr:uid="{00000000-0005-0000-0000-000082FB0000}"/>
    <cellStyle name="Total 7 2" xfId="64383" xr:uid="{00000000-0005-0000-0000-000083FB0000}"/>
    <cellStyle name="Total 7 2 2" xfId="64384" xr:uid="{00000000-0005-0000-0000-000084FB0000}"/>
    <cellStyle name="Total 7 3" xfId="64385" xr:uid="{00000000-0005-0000-0000-000085FB0000}"/>
    <cellStyle name="Total 7 3 2" xfId="64386" xr:uid="{00000000-0005-0000-0000-000086FB0000}"/>
    <cellStyle name="Total 7 4" xfId="64387" xr:uid="{00000000-0005-0000-0000-000087FB0000}"/>
    <cellStyle name="Total 8" xfId="64388" xr:uid="{00000000-0005-0000-0000-000088FB0000}"/>
    <cellStyle name="Total 8 2" xfId="64389" xr:uid="{00000000-0005-0000-0000-000089FB0000}"/>
    <cellStyle name="Total 8 2 2" xfId="64390" xr:uid="{00000000-0005-0000-0000-00008AFB0000}"/>
    <cellStyle name="Total 8 3" xfId="64391" xr:uid="{00000000-0005-0000-0000-00008BFB0000}"/>
    <cellStyle name="Total 8 3 2" xfId="64392" xr:uid="{00000000-0005-0000-0000-00008CFB0000}"/>
    <cellStyle name="Total 8 4" xfId="64393" xr:uid="{00000000-0005-0000-0000-00008DFB0000}"/>
    <cellStyle name="Total 9" xfId="64394" xr:uid="{00000000-0005-0000-0000-00008EFB0000}"/>
    <cellStyle name="Total 9 2" xfId="64395" xr:uid="{00000000-0005-0000-0000-00008FFB0000}"/>
    <cellStyle name="Total 9 2 2" xfId="64396" xr:uid="{00000000-0005-0000-0000-000090FB0000}"/>
    <cellStyle name="Total 9 3" xfId="64397" xr:uid="{00000000-0005-0000-0000-000091FB0000}"/>
    <cellStyle name="Total 9 3 2" xfId="64398" xr:uid="{00000000-0005-0000-0000-000092FB0000}"/>
    <cellStyle name="Total 9 4" xfId="64399" xr:uid="{00000000-0005-0000-0000-000093FB0000}"/>
    <cellStyle name="Warning Text 10" xfId="64400" xr:uid="{00000000-0005-0000-0000-000094FB0000}"/>
    <cellStyle name="Warning Text 10 2" xfId="64401" xr:uid="{00000000-0005-0000-0000-000095FB0000}"/>
    <cellStyle name="Warning Text 10 2 2" xfId="64402" xr:uid="{00000000-0005-0000-0000-000096FB0000}"/>
    <cellStyle name="Warning Text 10 3" xfId="64403" xr:uid="{00000000-0005-0000-0000-000097FB0000}"/>
    <cellStyle name="Warning Text 11" xfId="64404" xr:uid="{00000000-0005-0000-0000-000098FB0000}"/>
    <cellStyle name="Warning Text 11 2" xfId="64405" xr:uid="{00000000-0005-0000-0000-000099FB0000}"/>
    <cellStyle name="Warning Text 12" xfId="64406" xr:uid="{00000000-0005-0000-0000-00009AFB0000}"/>
    <cellStyle name="Warning Text 2" xfId="2273" xr:uid="{00000000-0005-0000-0000-00009BFB0000}"/>
    <cellStyle name="Warning Text 2 2" xfId="2274" xr:uid="{00000000-0005-0000-0000-00009CFB0000}"/>
    <cellStyle name="Warning Text 2 2 2" xfId="2275" xr:uid="{00000000-0005-0000-0000-00009DFB0000}"/>
    <cellStyle name="Warning Text 2 2 3" xfId="64407" xr:uid="{00000000-0005-0000-0000-00009EFB0000}"/>
    <cellStyle name="Warning Text 2 2_T-straight with PEDs adjustor" xfId="64408" xr:uid="{00000000-0005-0000-0000-00009FFB0000}"/>
    <cellStyle name="Warning Text 2 3" xfId="64409" xr:uid="{00000000-0005-0000-0000-0000A0FB0000}"/>
    <cellStyle name="Warning Text 3" xfId="2276" xr:uid="{00000000-0005-0000-0000-0000A1FB0000}"/>
    <cellStyle name="Warning Text 3 2" xfId="64410" xr:uid="{00000000-0005-0000-0000-0000A2FB0000}"/>
    <cellStyle name="Warning Text 3 2 2" xfId="64411" xr:uid="{00000000-0005-0000-0000-0000A3FB0000}"/>
    <cellStyle name="Warning Text 3 3" xfId="64412" xr:uid="{00000000-0005-0000-0000-0000A4FB0000}"/>
    <cellStyle name="Warning Text 4" xfId="2277" xr:uid="{00000000-0005-0000-0000-0000A5FB0000}"/>
    <cellStyle name="Warning Text 4 2" xfId="64413" xr:uid="{00000000-0005-0000-0000-0000A6FB0000}"/>
    <cellStyle name="Warning Text 4 2 2" xfId="64414" xr:uid="{00000000-0005-0000-0000-0000A7FB0000}"/>
    <cellStyle name="Warning Text 4 3" xfId="64415" xr:uid="{00000000-0005-0000-0000-0000A8FB0000}"/>
    <cellStyle name="Warning Text 5" xfId="64416" xr:uid="{00000000-0005-0000-0000-0000A9FB0000}"/>
    <cellStyle name="Warning Text 5 2" xfId="64417" xr:uid="{00000000-0005-0000-0000-0000AAFB0000}"/>
    <cellStyle name="Warning Text 5 2 2" xfId="64418" xr:uid="{00000000-0005-0000-0000-0000ABFB0000}"/>
    <cellStyle name="Warning Text 5 3" xfId="64419" xr:uid="{00000000-0005-0000-0000-0000ACFB0000}"/>
    <cellStyle name="Warning Text 6" xfId="64420" xr:uid="{00000000-0005-0000-0000-0000ADFB0000}"/>
    <cellStyle name="Warning Text 6 2" xfId="64421" xr:uid="{00000000-0005-0000-0000-0000AEFB0000}"/>
    <cellStyle name="Warning Text 6 2 2" xfId="64422" xr:uid="{00000000-0005-0000-0000-0000AFFB0000}"/>
    <cellStyle name="Warning Text 6 3" xfId="64423" xr:uid="{00000000-0005-0000-0000-0000B0FB0000}"/>
    <cellStyle name="Warning Text 7" xfId="64424" xr:uid="{00000000-0005-0000-0000-0000B1FB0000}"/>
    <cellStyle name="Warning Text 7 2" xfId="64425" xr:uid="{00000000-0005-0000-0000-0000B2FB0000}"/>
    <cellStyle name="Warning Text 7 2 2" xfId="64426" xr:uid="{00000000-0005-0000-0000-0000B3FB0000}"/>
    <cellStyle name="Warning Text 7 3" xfId="64427" xr:uid="{00000000-0005-0000-0000-0000B4FB0000}"/>
    <cellStyle name="Warning Text 8" xfId="64428" xr:uid="{00000000-0005-0000-0000-0000B5FB0000}"/>
    <cellStyle name="Warning Text 8 2" xfId="64429" xr:uid="{00000000-0005-0000-0000-0000B6FB0000}"/>
    <cellStyle name="Warning Text 8 2 2" xfId="64430" xr:uid="{00000000-0005-0000-0000-0000B7FB0000}"/>
    <cellStyle name="Warning Text 8 3" xfId="64431" xr:uid="{00000000-0005-0000-0000-0000B8FB0000}"/>
    <cellStyle name="Warning Text 9" xfId="64432" xr:uid="{00000000-0005-0000-0000-0000B9FB0000}"/>
    <cellStyle name="Warning Text 9 2" xfId="64433" xr:uid="{00000000-0005-0000-0000-0000BAFB0000}"/>
    <cellStyle name="Warning Text 9 2 2" xfId="64434" xr:uid="{00000000-0005-0000-0000-0000BBFB0000}"/>
    <cellStyle name="Warning Text 9 3" xfId="64435" xr:uid="{00000000-0005-0000-0000-0000BCFB0000}"/>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rgb="FF000000"/>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17315A"/>
      <color rgb="FFF9A71C"/>
      <color rgb="FFE47225"/>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O425" totalsRowShown="0" headerRowDxfId="17" dataDxfId="15" headerRowBorderDxfId="16">
  <autoFilter ref="A21:O425" xr:uid="{00000000-0009-0000-0100-000001000000}"/>
  <sortState xmlns:xlrd2="http://schemas.microsoft.com/office/spreadsheetml/2017/richdata2" ref="A22:O425">
    <sortCondition ref="B21:B425"/>
  </sortState>
  <tableColumns count="15">
    <tableColumn id="1" xr3:uid="{00000000-0010-0000-0000-000001000000}" name="OSHPD ID" dataDxfId="14"/>
    <tableColumn id="2" xr3:uid="{00000000-0010-0000-0000-000002000000}" name="Provider Name" dataDxfId="13"/>
    <tableColumn id="3" xr3:uid="{00000000-0010-0000-0000-000003000000}" name="DPH" dataDxfId="12"/>
    <tableColumn id="4" xr3:uid="{00000000-0010-0000-0000-000004000000}" name="NDPH" dataDxfId="11"/>
    <tableColumn id="5" xr3:uid="{00000000-0010-0000-0000-000005000000}" name="Designated NICU as Defined by DHCS" dataDxfId="10"/>
    <tableColumn id="6" xr3:uid="{00000000-0010-0000-0000-000006000000}" name="OSHPD Rural Hospital" dataDxfId="9"/>
    <tableColumn id="7" xr3:uid="{00000000-0010-0000-0000-000007000000}" name="DHCS Designated Remote Rural" dataDxfId="8"/>
    <tableColumn id="27" xr3:uid="{00000000-0010-0000-0000-00001B000000}" name="SFY _x000a_2024-25 Cost-to-Charge Ratio" dataDxfId="7"/>
    <tableColumn id="29" xr3:uid="{00000000-0010-0000-0000-00001D000000}" name="FFY 2024 Wage Index Value" dataDxfId="6"/>
    <tableColumn id="30" xr3:uid="{00000000-0010-0000-0000-00001E000000}" name="FFY 2024 Wage Index Value (Adjusted for CA Neutrality Factor)" dataDxfId="5"/>
    <tableColumn id="11" xr3:uid="{00000000-0010-0000-0000-00000B000000}" name="SFY _x000a_2024-25 Unadjusted Base Rate" dataDxfId="4"/>
    <tableColumn id="12" xr3:uid="{00000000-0010-0000-0000-00000C000000}" name="SFY _x000a_2024-25 Wage Adjusted Base Rate" dataDxfId="3"/>
    <tableColumn id="33" xr3:uid="{00000000-0010-0000-0000-000021000000}" name="SFY _x000a_2024-25 Rehab Rate" dataDxfId="2" dataCellStyle="Currency"/>
    <tableColumn id="34" xr3:uid="{00000000-0010-0000-0000-000022000000}" name="SFY _x000a_2024-25 Admin 2 190 Rate" dataDxfId="1" dataCellStyle="Currency"/>
    <tableColumn id="15" xr3:uid="{00000000-0010-0000-0000-00000F000000}" name="SFY _x000a_2024-25 Admin 2 199 Rate" dataDxfId="0"/>
  </tableColumns>
  <tableStyleInfo name="TableStyleLight1"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0"/>
  <sheetViews>
    <sheetView tabSelected="1" zoomScale="80" zoomScaleNormal="80" workbookViewId="0"/>
  </sheetViews>
  <sheetFormatPr defaultColWidth="0" defaultRowHeight="12.5" zeroHeight="1"/>
  <cols>
    <col min="1" max="1" width="132.6328125" style="19" customWidth="1"/>
    <col min="2" max="4" width="8.90625" style="19" hidden="1" customWidth="1"/>
    <col min="5" max="5" width="95.36328125" style="19" hidden="1" customWidth="1"/>
    <col min="6" max="16384" width="0" style="19" hidden="1"/>
  </cols>
  <sheetData>
    <row r="1" spans="1:16384" s="19" customFormat="1" ht="15.5">
      <c r="A1" s="144" t="s">
        <v>1806</v>
      </c>
      <c r="B1" s="34" t="s">
        <v>1804</v>
      </c>
      <c r="C1" s="34" t="s">
        <v>1804</v>
      </c>
      <c r="D1" s="34" t="s">
        <v>1804</v>
      </c>
      <c r="E1" s="34" t="s">
        <v>1804</v>
      </c>
      <c r="F1" s="34" t="s">
        <v>1804</v>
      </c>
      <c r="G1" s="34" t="s">
        <v>1804</v>
      </c>
      <c r="H1" s="34" t="s">
        <v>1804</v>
      </c>
      <c r="I1" s="34" t="s">
        <v>1804</v>
      </c>
      <c r="J1" s="34" t="s">
        <v>1804</v>
      </c>
      <c r="K1" s="34" t="s">
        <v>1804</v>
      </c>
      <c r="L1" s="34" t="s">
        <v>1804</v>
      </c>
      <c r="M1" s="34" t="s">
        <v>1804</v>
      </c>
      <c r="N1" s="34" t="s">
        <v>1804</v>
      </c>
      <c r="O1" s="34" t="s">
        <v>1804</v>
      </c>
      <c r="P1" s="34" t="s">
        <v>1804</v>
      </c>
      <c r="Q1" s="34" t="s">
        <v>1804</v>
      </c>
      <c r="R1" s="34" t="s">
        <v>1804</v>
      </c>
      <c r="S1" s="34" t="s">
        <v>1804</v>
      </c>
      <c r="T1" s="34" t="s">
        <v>1804</v>
      </c>
      <c r="U1" s="34" t="s">
        <v>1804</v>
      </c>
      <c r="V1" s="34" t="s">
        <v>1804</v>
      </c>
      <c r="W1" s="34" t="s">
        <v>1804</v>
      </c>
      <c r="X1" s="34" t="s">
        <v>1804</v>
      </c>
      <c r="Y1" s="34" t="s">
        <v>1804</v>
      </c>
      <c r="Z1" s="34" t="s">
        <v>1804</v>
      </c>
      <c r="AA1" s="34" t="s">
        <v>1804</v>
      </c>
      <c r="AB1" s="34" t="s">
        <v>1804</v>
      </c>
      <c r="AC1" s="34" t="s">
        <v>1804</v>
      </c>
      <c r="AD1" s="34" t="s">
        <v>1804</v>
      </c>
      <c r="AE1" s="34" t="s">
        <v>1804</v>
      </c>
      <c r="AF1" s="34" t="s">
        <v>1804</v>
      </c>
      <c r="AG1" s="34" t="s">
        <v>1804</v>
      </c>
      <c r="AH1" s="34" t="s">
        <v>1804</v>
      </c>
      <c r="AI1" s="34" t="s">
        <v>1804</v>
      </c>
      <c r="AJ1" s="34" t="s">
        <v>1804</v>
      </c>
      <c r="AK1" s="34" t="s">
        <v>1804</v>
      </c>
      <c r="AL1" s="34" t="s">
        <v>1804</v>
      </c>
      <c r="AM1" s="34" t="s">
        <v>1804</v>
      </c>
      <c r="AN1" s="34" t="s">
        <v>1804</v>
      </c>
      <c r="AO1" s="34" t="s">
        <v>1804</v>
      </c>
      <c r="AP1" s="34" t="s">
        <v>1804</v>
      </c>
      <c r="AQ1" s="34" t="s">
        <v>1804</v>
      </c>
      <c r="AR1" s="34" t="s">
        <v>1804</v>
      </c>
      <c r="AS1" s="34" t="s">
        <v>1804</v>
      </c>
      <c r="AT1" s="34" t="s">
        <v>1804</v>
      </c>
      <c r="AU1" s="34" t="s">
        <v>1804</v>
      </c>
      <c r="AV1" s="34" t="s">
        <v>1804</v>
      </c>
      <c r="AW1" s="34" t="s">
        <v>1804</v>
      </c>
      <c r="AX1" s="34" t="s">
        <v>1804</v>
      </c>
      <c r="AY1" s="34" t="s">
        <v>1804</v>
      </c>
      <c r="AZ1" s="34" t="s">
        <v>1804</v>
      </c>
      <c r="BA1" s="34" t="s">
        <v>1804</v>
      </c>
      <c r="BB1" s="34" t="s">
        <v>1804</v>
      </c>
      <c r="BC1" s="34" t="s">
        <v>1804</v>
      </c>
      <c r="BD1" s="34" t="s">
        <v>1804</v>
      </c>
      <c r="BE1" s="34" t="s">
        <v>1804</v>
      </c>
      <c r="BF1" s="34" t="s">
        <v>1804</v>
      </c>
      <c r="BG1" s="34" t="s">
        <v>1804</v>
      </c>
      <c r="BH1" s="34" t="s">
        <v>1804</v>
      </c>
      <c r="BI1" s="34" t="s">
        <v>1804</v>
      </c>
      <c r="BJ1" s="34" t="s">
        <v>1804</v>
      </c>
      <c r="BK1" s="34" t="s">
        <v>1804</v>
      </c>
      <c r="BL1" s="34" t="s">
        <v>1804</v>
      </c>
      <c r="BM1" s="34" t="s">
        <v>1804</v>
      </c>
      <c r="BN1" s="34" t="s">
        <v>1804</v>
      </c>
      <c r="BO1" s="34" t="s">
        <v>1804</v>
      </c>
      <c r="BP1" s="34" t="s">
        <v>1804</v>
      </c>
      <c r="BQ1" s="34" t="s">
        <v>1804</v>
      </c>
      <c r="BR1" s="34" t="s">
        <v>1804</v>
      </c>
      <c r="BS1" s="34" t="s">
        <v>1804</v>
      </c>
      <c r="BT1" s="34" t="s">
        <v>1804</v>
      </c>
      <c r="BU1" s="34" t="s">
        <v>1804</v>
      </c>
      <c r="BV1" s="34" t="s">
        <v>1804</v>
      </c>
      <c r="BW1" s="34" t="s">
        <v>1804</v>
      </c>
      <c r="BX1" s="34" t="s">
        <v>1804</v>
      </c>
      <c r="BY1" s="34" t="s">
        <v>1804</v>
      </c>
      <c r="BZ1" s="34" t="s">
        <v>1804</v>
      </c>
      <c r="CA1" s="34" t="s">
        <v>1804</v>
      </c>
      <c r="CB1" s="34" t="s">
        <v>1804</v>
      </c>
      <c r="CC1" s="34" t="s">
        <v>1804</v>
      </c>
      <c r="CD1" s="34" t="s">
        <v>1804</v>
      </c>
      <c r="CE1" s="34" t="s">
        <v>1804</v>
      </c>
      <c r="CF1" s="34" t="s">
        <v>1804</v>
      </c>
      <c r="CG1" s="34" t="s">
        <v>1804</v>
      </c>
      <c r="CH1" s="34" t="s">
        <v>1804</v>
      </c>
      <c r="CI1" s="34" t="s">
        <v>1804</v>
      </c>
      <c r="CJ1" s="34" t="s">
        <v>1804</v>
      </c>
      <c r="CK1" s="34" t="s">
        <v>1804</v>
      </c>
      <c r="CL1" s="34" t="s">
        <v>1804</v>
      </c>
      <c r="CM1" s="34" t="s">
        <v>1804</v>
      </c>
      <c r="CN1" s="34" t="s">
        <v>1804</v>
      </c>
      <c r="CO1" s="34" t="s">
        <v>1804</v>
      </c>
      <c r="CP1" s="34" t="s">
        <v>1804</v>
      </c>
      <c r="CQ1" s="34" t="s">
        <v>1804</v>
      </c>
      <c r="CR1" s="34" t="s">
        <v>1804</v>
      </c>
      <c r="CS1" s="34" t="s">
        <v>1804</v>
      </c>
      <c r="CT1" s="34" t="s">
        <v>1804</v>
      </c>
      <c r="CU1" s="34" t="s">
        <v>1804</v>
      </c>
      <c r="CV1" s="34" t="s">
        <v>1804</v>
      </c>
      <c r="CW1" s="34" t="s">
        <v>1804</v>
      </c>
      <c r="CX1" s="34" t="s">
        <v>1804</v>
      </c>
      <c r="CY1" s="34" t="s">
        <v>1804</v>
      </c>
      <c r="CZ1" s="34" t="s">
        <v>1804</v>
      </c>
      <c r="DA1" s="34" t="s">
        <v>1804</v>
      </c>
      <c r="DB1" s="34" t="s">
        <v>1804</v>
      </c>
      <c r="DC1" s="34" t="s">
        <v>1804</v>
      </c>
      <c r="DD1" s="34" t="s">
        <v>1804</v>
      </c>
      <c r="DE1" s="34" t="s">
        <v>1804</v>
      </c>
      <c r="DF1" s="34" t="s">
        <v>1804</v>
      </c>
      <c r="DG1" s="34" t="s">
        <v>1804</v>
      </c>
      <c r="DH1" s="34" t="s">
        <v>1804</v>
      </c>
      <c r="DI1" s="34" t="s">
        <v>1804</v>
      </c>
      <c r="DJ1" s="34" t="s">
        <v>1804</v>
      </c>
      <c r="DK1" s="34" t="s">
        <v>1804</v>
      </c>
      <c r="DL1" s="34" t="s">
        <v>1804</v>
      </c>
      <c r="DM1" s="34" t="s">
        <v>1804</v>
      </c>
      <c r="DN1" s="34" t="s">
        <v>1804</v>
      </c>
      <c r="DO1" s="34" t="s">
        <v>1804</v>
      </c>
      <c r="DP1" s="34" t="s">
        <v>1804</v>
      </c>
      <c r="DQ1" s="34" t="s">
        <v>1804</v>
      </c>
      <c r="DR1" s="34" t="s">
        <v>1804</v>
      </c>
      <c r="DS1" s="34" t="s">
        <v>1804</v>
      </c>
      <c r="DT1" s="34" t="s">
        <v>1804</v>
      </c>
      <c r="DU1" s="34" t="s">
        <v>1804</v>
      </c>
      <c r="DV1" s="34" t="s">
        <v>1804</v>
      </c>
      <c r="DW1" s="34" t="s">
        <v>1804</v>
      </c>
      <c r="DX1" s="34" t="s">
        <v>1804</v>
      </c>
      <c r="DY1" s="34" t="s">
        <v>1804</v>
      </c>
      <c r="DZ1" s="34" t="s">
        <v>1804</v>
      </c>
      <c r="EA1" s="34" t="s">
        <v>1804</v>
      </c>
      <c r="EB1" s="34" t="s">
        <v>1804</v>
      </c>
      <c r="EC1" s="34" t="s">
        <v>1804</v>
      </c>
      <c r="ED1" s="34" t="s">
        <v>1804</v>
      </c>
      <c r="EE1" s="34" t="s">
        <v>1804</v>
      </c>
      <c r="EF1" s="34" t="s">
        <v>1804</v>
      </c>
      <c r="EG1" s="34" t="s">
        <v>1804</v>
      </c>
      <c r="EH1" s="34" t="s">
        <v>1804</v>
      </c>
      <c r="EI1" s="34" t="s">
        <v>1804</v>
      </c>
      <c r="EJ1" s="34" t="s">
        <v>1804</v>
      </c>
      <c r="EK1" s="34" t="s">
        <v>1804</v>
      </c>
      <c r="EL1" s="34" t="s">
        <v>1804</v>
      </c>
      <c r="EM1" s="34" t="s">
        <v>1804</v>
      </c>
      <c r="EN1" s="34" t="s">
        <v>1804</v>
      </c>
      <c r="EO1" s="34" t="s">
        <v>1804</v>
      </c>
      <c r="EP1" s="34" t="s">
        <v>1804</v>
      </c>
      <c r="EQ1" s="34" t="s">
        <v>1804</v>
      </c>
      <c r="ER1" s="34" t="s">
        <v>1804</v>
      </c>
      <c r="ES1" s="34" t="s">
        <v>1804</v>
      </c>
      <c r="ET1" s="34" t="s">
        <v>1804</v>
      </c>
      <c r="EU1" s="34" t="s">
        <v>1804</v>
      </c>
      <c r="EV1" s="34" t="s">
        <v>1804</v>
      </c>
      <c r="EW1" s="34" t="s">
        <v>1804</v>
      </c>
      <c r="EX1" s="34" t="s">
        <v>1804</v>
      </c>
      <c r="EY1" s="34" t="s">
        <v>1804</v>
      </c>
      <c r="EZ1" s="34" t="s">
        <v>1804</v>
      </c>
      <c r="FA1" s="34" t="s">
        <v>1804</v>
      </c>
      <c r="FB1" s="34" t="s">
        <v>1804</v>
      </c>
      <c r="FC1" s="34" t="s">
        <v>1804</v>
      </c>
      <c r="FD1" s="34" t="s">
        <v>1804</v>
      </c>
      <c r="FE1" s="34" t="s">
        <v>1804</v>
      </c>
      <c r="FF1" s="34" t="s">
        <v>1804</v>
      </c>
      <c r="FG1" s="34" t="s">
        <v>1804</v>
      </c>
      <c r="FH1" s="34" t="s">
        <v>1804</v>
      </c>
      <c r="FI1" s="34" t="s">
        <v>1804</v>
      </c>
      <c r="FJ1" s="34" t="s">
        <v>1804</v>
      </c>
      <c r="FK1" s="34" t="s">
        <v>1804</v>
      </c>
      <c r="FL1" s="34" t="s">
        <v>1804</v>
      </c>
      <c r="FM1" s="34" t="s">
        <v>1804</v>
      </c>
      <c r="FN1" s="34" t="s">
        <v>1804</v>
      </c>
      <c r="FO1" s="34" t="s">
        <v>1804</v>
      </c>
      <c r="FP1" s="34" t="s">
        <v>1804</v>
      </c>
      <c r="FQ1" s="34" t="s">
        <v>1804</v>
      </c>
      <c r="FR1" s="34" t="s">
        <v>1804</v>
      </c>
      <c r="FS1" s="34" t="s">
        <v>1804</v>
      </c>
      <c r="FT1" s="34" t="s">
        <v>1804</v>
      </c>
      <c r="FU1" s="34" t="s">
        <v>1804</v>
      </c>
      <c r="FV1" s="34" t="s">
        <v>1804</v>
      </c>
      <c r="FW1" s="34" t="s">
        <v>1804</v>
      </c>
      <c r="FX1" s="34" t="s">
        <v>1804</v>
      </c>
      <c r="FY1" s="34" t="s">
        <v>1804</v>
      </c>
      <c r="FZ1" s="34" t="s">
        <v>1804</v>
      </c>
      <c r="GA1" s="34" t="s">
        <v>1804</v>
      </c>
      <c r="GB1" s="34" t="s">
        <v>1804</v>
      </c>
      <c r="GC1" s="34" t="s">
        <v>1804</v>
      </c>
      <c r="GD1" s="34" t="s">
        <v>1804</v>
      </c>
      <c r="GE1" s="34" t="s">
        <v>1804</v>
      </c>
      <c r="GF1" s="34" t="s">
        <v>1804</v>
      </c>
      <c r="GG1" s="34" t="s">
        <v>1804</v>
      </c>
      <c r="GH1" s="34" t="s">
        <v>1804</v>
      </c>
      <c r="GI1" s="34" t="s">
        <v>1804</v>
      </c>
      <c r="GJ1" s="34" t="s">
        <v>1804</v>
      </c>
      <c r="GK1" s="34" t="s">
        <v>1804</v>
      </c>
      <c r="GL1" s="34" t="s">
        <v>1804</v>
      </c>
      <c r="GM1" s="34" t="s">
        <v>1804</v>
      </c>
      <c r="GN1" s="34" t="s">
        <v>1804</v>
      </c>
      <c r="GO1" s="34" t="s">
        <v>1804</v>
      </c>
      <c r="GP1" s="34" t="s">
        <v>1804</v>
      </c>
      <c r="GQ1" s="34" t="s">
        <v>1804</v>
      </c>
      <c r="GR1" s="34" t="s">
        <v>1804</v>
      </c>
      <c r="GS1" s="34" t="s">
        <v>1804</v>
      </c>
      <c r="GT1" s="34" t="s">
        <v>1804</v>
      </c>
      <c r="GU1" s="34" t="s">
        <v>1804</v>
      </c>
      <c r="GV1" s="34" t="s">
        <v>1804</v>
      </c>
      <c r="GW1" s="34" t="s">
        <v>1804</v>
      </c>
      <c r="GX1" s="34" t="s">
        <v>1804</v>
      </c>
      <c r="GY1" s="34" t="s">
        <v>1804</v>
      </c>
      <c r="GZ1" s="34" t="s">
        <v>1804</v>
      </c>
      <c r="HA1" s="34" t="s">
        <v>1804</v>
      </c>
      <c r="HB1" s="34" t="s">
        <v>1804</v>
      </c>
      <c r="HC1" s="34" t="s">
        <v>1804</v>
      </c>
      <c r="HD1" s="34" t="s">
        <v>1804</v>
      </c>
      <c r="HE1" s="34" t="s">
        <v>1804</v>
      </c>
      <c r="HF1" s="34" t="s">
        <v>1804</v>
      </c>
      <c r="HG1" s="34" t="s">
        <v>1804</v>
      </c>
      <c r="HH1" s="34" t="s">
        <v>1804</v>
      </c>
      <c r="HI1" s="34" t="s">
        <v>1804</v>
      </c>
      <c r="HJ1" s="34" t="s">
        <v>1804</v>
      </c>
      <c r="HK1" s="34" t="s">
        <v>1804</v>
      </c>
      <c r="HL1" s="34" t="s">
        <v>1804</v>
      </c>
      <c r="HM1" s="34" t="s">
        <v>1804</v>
      </c>
      <c r="HN1" s="34" t="s">
        <v>1804</v>
      </c>
      <c r="HO1" s="34" t="s">
        <v>1804</v>
      </c>
      <c r="HP1" s="34" t="s">
        <v>1804</v>
      </c>
      <c r="HQ1" s="34" t="s">
        <v>1804</v>
      </c>
      <c r="HR1" s="34" t="s">
        <v>1804</v>
      </c>
      <c r="HS1" s="34" t="s">
        <v>1804</v>
      </c>
      <c r="HT1" s="34" t="s">
        <v>1804</v>
      </c>
      <c r="HU1" s="34" t="s">
        <v>1804</v>
      </c>
      <c r="HV1" s="34" t="s">
        <v>1804</v>
      </c>
      <c r="HW1" s="34" t="s">
        <v>1804</v>
      </c>
      <c r="HX1" s="34" t="s">
        <v>1804</v>
      </c>
      <c r="HY1" s="34" t="s">
        <v>1804</v>
      </c>
      <c r="HZ1" s="34" t="s">
        <v>1804</v>
      </c>
      <c r="IA1" s="34" t="s">
        <v>1804</v>
      </c>
      <c r="IB1" s="34" t="s">
        <v>1804</v>
      </c>
      <c r="IC1" s="34" t="s">
        <v>1804</v>
      </c>
      <c r="ID1" s="34" t="s">
        <v>1804</v>
      </c>
      <c r="IE1" s="34" t="s">
        <v>1804</v>
      </c>
      <c r="IF1" s="34" t="s">
        <v>1804</v>
      </c>
      <c r="IG1" s="34" t="s">
        <v>1804</v>
      </c>
      <c r="IH1" s="34" t="s">
        <v>1804</v>
      </c>
      <c r="II1" s="34" t="s">
        <v>1804</v>
      </c>
      <c r="IJ1" s="34" t="s">
        <v>1804</v>
      </c>
      <c r="IK1" s="34" t="s">
        <v>1804</v>
      </c>
      <c r="IL1" s="34" t="s">
        <v>1804</v>
      </c>
      <c r="IM1" s="34" t="s">
        <v>1804</v>
      </c>
      <c r="IN1" s="34" t="s">
        <v>1804</v>
      </c>
      <c r="IO1" s="34" t="s">
        <v>1804</v>
      </c>
      <c r="IP1" s="34" t="s">
        <v>1804</v>
      </c>
      <c r="IQ1" s="34" t="s">
        <v>1804</v>
      </c>
      <c r="IR1" s="34" t="s">
        <v>1804</v>
      </c>
      <c r="IS1" s="34" t="s">
        <v>1804</v>
      </c>
      <c r="IT1" s="34" t="s">
        <v>1804</v>
      </c>
      <c r="IU1" s="34" t="s">
        <v>1804</v>
      </c>
      <c r="IV1" s="34" t="s">
        <v>1804</v>
      </c>
      <c r="IW1" s="34" t="s">
        <v>1804</v>
      </c>
      <c r="IX1" s="34" t="s">
        <v>1804</v>
      </c>
      <c r="IY1" s="34" t="s">
        <v>1804</v>
      </c>
      <c r="IZ1" s="34" t="s">
        <v>1804</v>
      </c>
      <c r="JA1" s="34" t="s">
        <v>1804</v>
      </c>
      <c r="JB1" s="34" t="s">
        <v>1804</v>
      </c>
      <c r="JC1" s="34" t="s">
        <v>1804</v>
      </c>
      <c r="JD1" s="34" t="s">
        <v>1804</v>
      </c>
      <c r="JE1" s="34" t="s">
        <v>1804</v>
      </c>
      <c r="JF1" s="34" t="s">
        <v>1804</v>
      </c>
      <c r="JG1" s="34" t="s">
        <v>1804</v>
      </c>
      <c r="JH1" s="34" t="s">
        <v>1804</v>
      </c>
      <c r="JI1" s="34" t="s">
        <v>1804</v>
      </c>
      <c r="JJ1" s="34" t="s">
        <v>1804</v>
      </c>
      <c r="JK1" s="34" t="s">
        <v>1804</v>
      </c>
      <c r="JL1" s="34" t="s">
        <v>1804</v>
      </c>
      <c r="JM1" s="34" t="s">
        <v>1804</v>
      </c>
      <c r="JN1" s="34" t="s">
        <v>1804</v>
      </c>
      <c r="JO1" s="34" t="s">
        <v>1804</v>
      </c>
      <c r="JP1" s="34" t="s">
        <v>1804</v>
      </c>
      <c r="JQ1" s="34" t="s">
        <v>1804</v>
      </c>
      <c r="JR1" s="34" t="s">
        <v>1804</v>
      </c>
      <c r="JS1" s="34" t="s">
        <v>1804</v>
      </c>
      <c r="JT1" s="34" t="s">
        <v>1804</v>
      </c>
      <c r="JU1" s="34" t="s">
        <v>1804</v>
      </c>
      <c r="JV1" s="34" t="s">
        <v>1804</v>
      </c>
      <c r="JW1" s="34" t="s">
        <v>1804</v>
      </c>
      <c r="JX1" s="34" t="s">
        <v>1804</v>
      </c>
      <c r="JY1" s="34" t="s">
        <v>1804</v>
      </c>
      <c r="JZ1" s="34" t="s">
        <v>1804</v>
      </c>
      <c r="KA1" s="34" t="s">
        <v>1804</v>
      </c>
      <c r="KB1" s="34" t="s">
        <v>1804</v>
      </c>
      <c r="KC1" s="34" t="s">
        <v>1804</v>
      </c>
      <c r="KD1" s="34" t="s">
        <v>1804</v>
      </c>
      <c r="KE1" s="34" t="s">
        <v>1804</v>
      </c>
      <c r="KF1" s="34" t="s">
        <v>1804</v>
      </c>
      <c r="KG1" s="34" t="s">
        <v>1804</v>
      </c>
      <c r="KH1" s="34" t="s">
        <v>1804</v>
      </c>
      <c r="KI1" s="34" t="s">
        <v>1804</v>
      </c>
      <c r="KJ1" s="34" t="s">
        <v>1804</v>
      </c>
      <c r="KK1" s="34" t="s">
        <v>1804</v>
      </c>
      <c r="KL1" s="34" t="s">
        <v>1804</v>
      </c>
      <c r="KM1" s="34" t="s">
        <v>1804</v>
      </c>
      <c r="KN1" s="34" t="s">
        <v>1804</v>
      </c>
      <c r="KO1" s="34" t="s">
        <v>1804</v>
      </c>
      <c r="KP1" s="34" t="s">
        <v>1804</v>
      </c>
      <c r="KQ1" s="34" t="s">
        <v>1804</v>
      </c>
      <c r="KR1" s="34" t="s">
        <v>1804</v>
      </c>
      <c r="KS1" s="34" t="s">
        <v>1804</v>
      </c>
      <c r="KT1" s="34" t="s">
        <v>1804</v>
      </c>
      <c r="KU1" s="34" t="s">
        <v>1804</v>
      </c>
      <c r="KV1" s="34" t="s">
        <v>1804</v>
      </c>
      <c r="KW1" s="34" t="s">
        <v>1804</v>
      </c>
      <c r="KX1" s="34" t="s">
        <v>1804</v>
      </c>
      <c r="KY1" s="34" t="s">
        <v>1804</v>
      </c>
      <c r="KZ1" s="34" t="s">
        <v>1804</v>
      </c>
      <c r="LA1" s="34" t="s">
        <v>1804</v>
      </c>
      <c r="LB1" s="34" t="s">
        <v>1804</v>
      </c>
      <c r="LC1" s="34" t="s">
        <v>1804</v>
      </c>
      <c r="LD1" s="34" t="s">
        <v>1804</v>
      </c>
      <c r="LE1" s="34" t="s">
        <v>1804</v>
      </c>
      <c r="LF1" s="34" t="s">
        <v>1804</v>
      </c>
      <c r="LG1" s="34" t="s">
        <v>1804</v>
      </c>
      <c r="LH1" s="34" t="s">
        <v>1804</v>
      </c>
      <c r="LI1" s="34" t="s">
        <v>1804</v>
      </c>
      <c r="LJ1" s="34" t="s">
        <v>1804</v>
      </c>
      <c r="LK1" s="34" t="s">
        <v>1804</v>
      </c>
      <c r="LL1" s="34" t="s">
        <v>1804</v>
      </c>
      <c r="LM1" s="34" t="s">
        <v>1804</v>
      </c>
      <c r="LN1" s="34" t="s">
        <v>1804</v>
      </c>
      <c r="LO1" s="34" t="s">
        <v>1804</v>
      </c>
      <c r="LP1" s="34" t="s">
        <v>1804</v>
      </c>
      <c r="LQ1" s="34" t="s">
        <v>1804</v>
      </c>
      <c r="LR1" s="34" t="s">
        <v>1804</v>
      </c>
      <c r="LS1" s="34" t="s">
        <v>1804</v>
      </c>
      <c r="LT1" s="34" t="s">
        <v>1804</v>
      </c>
      <c r="LU1" s="34" t="s">
        <v>1804</v>
      </c>
      <c r="LV1" s="34" t="s">
        <v>1804</v>
      </c>
      <c r="LW1" s="34" t="s">
        <v>1804</v>
      </c>
      <c r="LX1" s="34" t="s">
        <v>1804</v>
      </c>
      <c r="LY1" s="34" t="s">
        <v>1804</v>
      </c>
      <c r="LZ1" s="34" t="s">
        <v>1804</v>
      </c>
      <c r="MA1" s="34" t="s">
        <v>1804</v>
      </c>
      <c r="MB1" s="34" t="s">
        <v>1804</v>
      </c>
      <c r="MC1" s="34" t="s">
        <v>1804</v>
      </c>
      <c r="MD1" s="34" t="s">
        <v>1804</v>
      </c>
      <c r="ME1" s="34" t="s">
        <v>1804</v>
      </c>
      <c r="MF1" s="34" t="s">
        <v>1804</v>
      </c>
      <c r="MG1" s="34" t="s">
        <v>1804</v>
      </c>
      <c r="MH1" s="34" t="s">
        <v>1804</v>
      </c>
      <c r="MI1" s="34" t="s">
        <v>1804</v>
      </c>
      <c r="MJ1" s="34" t="s">
        <v>1804</v>
      </c>
      <c r="MK1" s="34" t="s">
        <v>1804</v>
      </c>
      <c r="ML1" s="34" t="s">
        <v>1804</v>
      </c>
      <c r="MM1" s="34" t="s">
        <v>1804</v>
      </c>
      <c r="MN1" s="34" t="s">
        <v>1804</v>
      </c>
      <c r="MO1" s="34" t="s">
        <v>1804</v>
      </c>
      <c r="MP1" s="34" t="s">
        <v>1804</v>
      </c>
      <c r="MQ1" s="34" t="s">
        <v>1804</v>
      </c>
      <c r="MR1" s="34" t="s">
        <v>1804</v>
      </c>
      <c r="MS1" s="34" t="s">
        <v>1804</v>
      </c>
      <c r="MT1" s="34" t="s">
        <v>1804</v>
      </c>
      <c r="MU1" s="34" t="s">
        <v>1804</v>
      </c>
      <c r="MV1" s="34" t="s">
        <v>1804</v>
      </c>
      <c r="MW1" s="34" t="s">
        <v>1804</v>
      </c>
      <c r="MX1" s="34" t="s">
        <v>1804</v>
      </c>
      <c r="MY1" s="34" t="s">
        <v>1804</v>
      </c>
      <c r="MZ1" s="34" t="s">
        <v>1804</v>
      </c>
      <c r="NA1" s="34" t="s">
        <v>1804</v>
      </c>
      <c r="NB1" s="34" t="s">
        <v>1804</v>
      </c>
      <c r="NC1" s="34" t="s">
        <v>1804</v>
      </c>
      <c r="ND1" s="34" t="s">
        <v>1804</v>
      </c>
      <c r="NE1" s="34" t="s">
        <v>1804</v>
      </c>
      <c r="NF1" s="34" t="s">
        <v>1804</v>
      </c>
      <c r="NG1" s="34" t="s">
        <v>1804</v>
      </c>
      <c r="NH1" s="34" t="s">
        <v>1804</v>
      </c>
      <c r="NI1" s="34" t="s">
        <v>1804</v>
      </c>
      <c r="NJ1" s="34" t="s">
        <v>1804</v>
      </c>
      <c r="NK1" s="34" t="s">
        <v>1804</v>
      </c>
      <c r="NL1" s="34" t="s">
        <v>1804</v>
      </c>
      <c r="NM1" s="34" t="s">
        <v>1804</v>
      </c>
      <c r="NN1" s="34" t="s">
        <v>1804</v>
      </c>
      <c r="NO1" s="34" t="s">
        <v>1804</v>
      </c>
      <c r="NP1" s="34" t="s">
        <v>1804</v>
      </c>
      <c r="NQ1" s="34" t="s">
        <v>1804</v>
      </c>
      <c r="NR1" s="34" t="s">
        <v>1804</v>
      </c>
      <c r="NS1" s="34" t="s">
        <v>1804</v>
      </c>
      <c r="NT1" s="34" t="s">
        <v>1804</v>
      </c>
      <c r="NU1" s="34" t="s">
        <v>1804</v>
      </c>
      <c r="NV1" s="34" t="s">
        <v>1804</v>
      </c>
      <c r="NW1" s="34" t="s">
        <v>1804</v>
      </c>
      <c r="NX1" s="34" t="s">
        <v>1804</v>
      </c>
      <c r="NY1" s="34" t="s">
        <v>1804</v>
      </c>
      <c r="NZ1" s="34" t="s">
        <v>1804</v>
      </c>
      <c r="OA1" s="34" t="s">
        <v>1804</v>
      </c>
      <c r="OB1" s="34" t="s">
        <v>1804</v>
      </c>
      <c r="OC1" s="34" t="s">
        <v>1804</v>
      </c>
      <c r="OD1" s="34" t="s">
        <v>1804</v>
      </c>
      <c r="OE1" s="34" t="s">
        <v>1804</v>
      </c>
      <c r="OF1" s="34" t="s">
        <v>1804</v>
      </c>
      <c r="OG1" s="34" t="s">
        <v>1804</v>
      </c>
      <c r="OH1" s="34" t="s">
        <v>1804</v>
      </c>
      <c r="OI1" s="34" t="s">
        <v>1804</v>
      </c>
      <c r="OJ1" s="34" t="s">
        <v>1804</v>
      </c>
      <c r="OK1" s="34" t="s">
        <v>1804</v>
      </c>
      <c r="OL1" s="34" t="s">
        <v>1804</v>
      </c>
      <c r="OM1" s="34" t="s">
        <v>1804</v>
      </c>
      <c r="ON1" s="34" t="s">
        <v>1804</v>
      </c>
      <c r="OO1" s="34" t="s">
        <v>1804</v>
      </c>
      <c r="OP1" s="34" t="s">
        <v>1804</v>
      </c>
      <c r="OQ1" s="34" t="s">
        <v>1804</v>
      </c>
      <c r="OR1" s="34" t="s">
        <v>1804</v>
      </c>
      <c r="OS1" s="34" t="s">
        <v>1804</v>
      </c>
      <c r="OT1" s="34" t="s">
        <v>1804</v>
      </c>
      <c r="OU1" s="34" t="s">
        <v>1804</v>
      </c>
      <c r="OV1" s="34" t="s">
        <v>1804</v>
      </c>
      <c r="OW1" s="34" t="s">
        <v>1804</v>
      </c>
      <c r="OX1" s="34" t="s">
        <v>1804</v>
      </c>
      <c r="OY1" s="34" t="s">
        <v>1804</v>
      </c>
      <c r="OZ1" s="34" t="s">
        <v>1804</v>
      </c>
      <c r="PA1" s="34" t="s">
        <v>1804</v>
      </c>
      <c r="PB1" s="34" t="s">
        <v>1804</v>
      </c>
      <c r="PC1" s="34" t="s">
        <v>1804</v>
      </c>
      <c r="PD1" s="34" t="s">
        <v>1804</v>
      </c>
      <c r="PE1" s="34" t="s">
        <v>1804</v>
      </c>
      <c r="PF1" s="34" t="s">
        <v>1804</v>
      </c>
      <c r="PG1" s="34" t="s">
        <v>1804</v>
      </c>
      <c r="PH1" s="34" t="s">
        <v>1804</v>
      </c>
      <c r="PI1" s="34" t="s">
        <v>1804</v>
      </c>
      <c r="PJ1" s="34" t="s">
        <v>1804</v>
      </c>
      <c r="PK1" s="34" t="s">
        <v>1804</v>
      </c>
      <c r="PL1" s="34" t="s">
        <v>1804</v>
      </c>
      <c r="PM1" s="34" t="s">
        <v>1804</v>
      </c>
      <c r="PN1" s="34" t="s">
        <v>1804</v>
      </c>
      <c r="PO1" s="34" t="s">
        <v>1804</v>
      </c>
      <c r="PP1" s="34" t="s">
        <v>1804</v>
      </c>
      <c r="PQ1" s="34" t="s">
        <v>1804</v>
      </c>
      <c r="PR1" s="34" t="s">
        <v>1804</v>
      </c>
      <c r="PS1" s="34" t="s">
        <v>1804</v>
      </c>
      <c r="PT1" s="34" t="s">
        <v>1804</v>
      </c>
      <c r="PU1" s="34" t="s">
        <v>1804</v>
      </c>
      <c r="PV1" s="34" t="s">
        <v>1804</v>
      </c>
      <c r="PW1" s="34" t="s">
        <v>1804</v>
      </c>
      <c r="PX1" s="34" t="s">
        <v>1804</v>
      </c>
      <c r="PY1" s="34" t="s">
        <v>1804</v>
      </c>
      <c r="PZ1" s="34" t="s">
        <v>1804</v>
      </c>
      <c r="QA1" s="34" t="s">
        <v>1804</v>
      </c>
      <c r="QB1" s="34" t="s">
        <v>1804</v>
      </c>
      <c r="QC1" s="34" t="s">
        <v>1804</v>
      </c>
      <c r="QD1" s="34" t="s">
        <v>1804</v>
      </c>
      <c r="QE1" s="34" t="s">
        <v>1804</v>
      </c>
      <c r="QF1" s="34" t="s">
        <v>1804</v>
      </c>
      <c r="QG1" s="34" t="s">
        <v>1804</v>
      </c>
      <c r="QH1" s="34" t="s">
        <v>1804</v>
      </c>
      <c r="QI1" s="34" t="s">
        <v>1804</v>
      </c>
      <c r="QJ1" s="34" t="s">
        <v>1804</v>
      </c>
      <c r="QK1" s="34" t="s">
        <v>1804</v>
      </c>
      <c r="QL1" s="34" t="s">
        <v>1804</v>
      </c>
      <c r="QM1" s="34" t="s">
        <v>1804</v>
      </c>
      <c r="QN1" s="34" t="s">
        <v>1804</v>
      </c>
      <c r="QO1" s="34" t="s">
        <v>1804</v>
      </c>
      <c r="QP1" s="34" t="s">
        <v>1804</v>
      </c>
      <c r="QQ1" s="34" t="s">
        <v>1804</v>
      </c>
      <c r="QR1" s="34" t="s">
        <v>1804</v>
      </c>
      <c r="QS1" s="34" t="s">
        <v>1804</v>
      </c>
      <c r="QT1" s="34" t="s">
        <v>1804</v>
      </c>
      <c r="QU1" s="34" t="s">
        <v>1804</v>
      </c>
      <c r="QV1" s="34" t="s">
        <v>1804</v>
      </c>
      <c r="QW1" s="34" t="s">
        <v>1804</v>
      </c>
      <c r="QX1" s="34" t="s">
        <v>1804</v>
      </c>
      <c r="QY1" s="34" t="s">
        <v>1804</v>
      </c>
      <c r="QZ1" s="34" t="s">
        <v>1804</v>
      </c>
      <c r="RA1" s="34" t="s">
        <v>1804</v>
      </c>
      <c r="RB1" s="34" t="s">
        <v>1804</v>
      </c>
      <c r="RC1" s="34" t="s">
        <v>1804</v>
      </c>
      <c r="RD1" s="34" t="s">
        <v>1804</v>
      </c>
      <c r="RE1" s="34" t="s">
        <v>1804</v>
      </c>
      <c r="RF1" s="34" t="s">
        <v>1804</v>
      </c>
      <c r="RG1" s="34" t="s">
        <v>1804</v>
      </c>
      <c r="RH1" s="34" t="s">
        <v>1804</v>
      </c>
      <c r="RI1" s="34" t="s">
        <v>1804</v>
      </c>
      <c r="RJ1" s="34" t="s">
        <v>1804</v>
      </c>
      <c r="RK1" s="34" t="s">
        <v>1804</v>
      </c>
      <c r="RL1" s="34" t="s">
        <v>1804</v>
      </c>
      <c r="RM1" s="34" t="s">
        <v>1804</v>
      </c>
      <c r="RN1" s="34" t="s">
        <v>1804</v>
      </c>
      <c r="RO1" s="34" t="s">
        <v>1804</v>
      </c>
      <c r="RP1" s="34" t="s">
        <v>1804</v>
      </c>
      <c r="RQ1" s="34" t="s">
        <v>1804</v>
      </c>
      <c r="RR1" s="34" t="s">
        <v>1804</v>
      </c>
      <c r="RS1" s="34" t="s">
        <v>1804</v>
      </c>
      <c r="RT1" s="34" t="s">
        <v>1804</v>
      </c>
      <c r="RU1" s="34" t="s">
        <v>1804</v>
      </c>
      <c r="RV1" s="34" t="s">
        <v>1804</v>
      </c>
      <c r="RW1" s="34" t="s">
        <v>1804</v>
      </c>
      <c r="RX1" s="34" t="s">
        <v>1804</v>
      </c>
      <c r="RY1" s="34" t="s">
        <v>1804</v>
      </c>
      <c r="RZ1" s="34" t="s">
        <v>1804</v>
      </c>
      <c r="SA1" s="34" t="s">
        <v>1804</v>
      </c>
      <c r="SB1" s="34" t="s">
        <v>1804</v>
      </c>
      <c r="SC1" s="34" t="s">
        <v>1804</v>
      </c>
      <c r="SD1" s="34" t="s">
        <v>1804</v>
      </c>
      <c r="SE1" s="34" t="s">
        <v>1804</v>
      </c>
      <c r="SF1" s="34" t="s">
        <v>1804</v>
      </c>
      <c r="SG1" s="34" t="s">
        <v>1804</v>
      </c>
      <c r="SH1" s="34" t="s">
        <v>1804</v>
      </c>
      <c r="SI1" s="34" t="s">
        <v>1804</v>
      </c>
      <c r="SJ1" s="34" t="s">
        <v>1804</v>
      </c>
      <c r="SK1" s="34" t="s">
        <v>1804</v>
      </c>
      <c r="SL1" s="34" t="s">
        <v>1804</v>
      </c>
      <c r="SM1" s="34" t="s">
        <v>1804</v>
      </c>
      <c r="SN1" s="34" t="s">
        <v>1804</v>
      </c>
      <c r="SO1" s="34" t="s">
        <v>1804</v>
      </c>
      <c r="SP1" s="34" t="s">
        <v>1804</v>
      </c>
      <c r="SQ1" s="34" t="s">
        <v>1804</v>
      </c>
      <c r="SR1" s="34" t="s">
        <v>1804</v>
      </c>
      <c r="SS1" s="34" t="s">
        <v>1804</v>
      </c>
      <c r="ST1" s="34" t="s">
        <v>1804</v>
      </c>
      <c r="SU1" s="34" t="s">
        <v>1804</v>
      </c>
      <c r="SV1" s="34" t="s">
        <v>1804</v>
      </c>
      <c r="SW1" s="34" t="s">
        <v>1804</v>
      </c>
      <c r="SX1" s="34" t="s">
        <v>1804</v>
      </c>
      <c r="SY1" s="34" t="s">
        <v>1804</v>
      </c>
      <c r="SZ1" s="34" t="s">
        <v>1804</v>
      </c>
      <c r="TA1" s="34" t="s">
        <v>1804</v>
      </c>
      <c r="TB1" s="34" t="s">
        <v>1804</v>
      </c>
      <c r="TC1" s="34" t="s">
        <v>1804</v>
      </c>
      <c r="TD1" s="34" t="s">
        <v>1804</v>
      </c>
      <c r="TE1" s="34" t="s">
        <v>1804</v>
      </c>
      <c r="TF1" s="34" t="s">
        <v>1804</v>
      </c>
      <c r="TG1" s="34" t="s">
        <v>1804</v>
      </c>
      <c r="TH1" s="34" t="s">
        <v>1804</v>
      </c>
      <c r="TI1" s="34" t="s">
        <v>1804</v>
      </c>
      <c r="TJ1" s="34" t="s">
        <v>1804</v>
      </c>
      <c r="TK1" s="34" t="s">
        <v>1804</v>
      </c>
      <c r="TL1" s="34" t="s">
        <v>1804</v>
      </c>
      <c r="TM1" s="34" t="s">
        <v>1804</v>
      </c>
      <c r="TN1" s="34" t="s">
        <v>1804</v>
      </c>
      <c r="TO1" s="34" t="s">
        <v>1804</v>
      </c>
      <c r="TP1" s="34" t="s">
        <v>1804</v>
      </c>
      <c r="TQ1" s="34" t="s">
        <v>1804</v>
      </c>
      <c r="TR1" s="34" t="s">
        <v>1804</v>
      </c>
      <c r="TS1" s="34" t="s">
        <v>1804</v>
      </c>
      <c r="TT1" s="34" t="s">
        <v>1804</v>
      </c>
      <c r="TU1" s="34" t="s">
        <v>1804</v>
      </c>
      <c r="TV1" s="34" t="s">
        <v>1804</v>
      </c>
      <c r="TW1" s="34" t="s">
        <v>1804</v>
      </c>
      <c r="TX1" s="34" t="s">
        <v>1804</v>
      </c>
      <c r="TY1" s="34" t="s">
        <v>1804</v>
      </c>
      <c r="TZ1" s="34" t="s">
        <v>1804</v>
      </c>
      <c r="UA1" s="34" t="s">
        <v>1804</v>
      </c>
      <c r="UB1" s="34" t="s">
        <v>1804</v>
      </c>
      <c r="UC1" s="34" t="s">
        <v>1804</v>
      </c>
      <c r="UD1" s="34" t="s">
        <v>1804</v>
      </c>
      <c r="UE1" s="34" t="s">
        <v>1804</v>
      </c>
      <c r="UF1" s="34" t="s">
        <v>1804</v>
      </c>
      <c r="UG1" s="34" t="s">
        <v>1804</v>
      </c>
      <c r="UH1" s="34" t="s">
        <v>1804</v>
      </c>
      <c r="UI1" s="34" t="s">
        <v>1804</v>
      </c>
      <c r="UJ1" s="34" t="s">
        <v>1804</v>
      </c>
      <c r="UK1" s="34" t="s">
        <v>1804</v>
      </c>
      <c r="UL1" s="34" t="s">
        <v>1804</v>
      </c>
      <c r="UM1" s="34" t="s">
        <v>1804</v>
      </c>
      <c r="UN1" s="34" t="s">
        <v>1804</v>
      </c>
      <c r="UO1" s="34" t="s">
        <v>1804</v>
      </c>
      <c r="UP1" s="34" t="s">
        <v>1804</v>
      </c>
      <c r="UQ1" s="34" t="s">
        <v>1804</v>
      </c>
      <c r="UR1" s="34" t="s">
        <v>1804</v>
      </c>
      <c r="US1" s="34" t="s">
        <v>1804</v>
      </c>
      <c r="UT1" s="34" t="s">
        <v>1804</v>
      </c>
      <c r="UU1" s="34" t="s">
        <v>1804</v>
      </c>
      <c r="UV1" s="34" t="s">
        <v>1804</v>
      </c>
      <c r="UW1" s="34" t="s">
        <v>1804</v>
      </c>
      <c r="UX1" s="34" t="s">
        <v>1804</v>
      </c>
      <c r="UY1" s="34" t="s">
        <v>1804</v>
      </c>
      <c r="UZ1" s="34" t="s">
        <v>1804</v>
      </c>
      <c r="VA1" s="34" t="s">
        <v>1804</v>
      </c>
      <c r="VB1" s="34" t="s">
        <v>1804</v>
      </c>
      <c r="VC1" s="34" t="s">
        <v>1804</v>
      </c>
      <c r="VD1" s="34" t="s">
        <v>1804</v>
      </c>
      <c r="VE1" s="34" t="s">
        <v>1804</v>
      </c>
      <c r="VF1" s="34" t="s">
        <v>1804</v>
      </c>
      <c r="VG1" s="34" t="s">
        <v>1804</v>
      </c>
      <c r="VH1" s="34" t="s">
        <v>1804</v>
      </c>
      <c r="VI1" s="34" t="s">
        <v>1804</v>
      </c>
      <c r="VJ1" s="34" t="s">
        <v>1804</v>
      </c>
      <c r="VK1" s="34" t="s">
        <v>1804</v>
      </c>
      <c r="VL1" s="34" t="s">
        <v>1804</v>
      </c>
      <c r="VM1" s="34" t="s">
        <v>1804</v>
      </c>
      <c r="VN1" s="34" t="s">
        <v>1804</v>
      </c>
      <c r="VO1" s="34" t="s">
        <v>1804</v>
      </c>
      <c r="VP1" s="34" t="s">
        <v>1804</v>
      </c>
      <c r="VQ1" s="34" t="s">
        <v>1804</v>
      </c>
      <c r="VR1" s="34" t="s">
        <v>1804</v>
      </c>
      <c r="VS1" s="34" t="s">
        <v>1804</v>
      </c>
      <c r="VT1" s="34" t="s">
        <v>1804</v>
      </c>
      <c r="VU1" s="34" t="s">
        <v>1804</v>
      </c>
      <c r="VV1" s="34" t="s">
        <v>1804</v>
      </c>
      <c r="VW1" s="34" t="s">
        <v>1804</v>
      </c>
      <c r="VX1" s="34" t="s">
        <v>1804</v>
      </c>
      <c r="VY1" s="34" t="s">
        <v>1804</v>
      </c>
      <c r="VZ1" s="34" t="s">
        <v>1804</v>
      </c>
      <c r="WA1" s="34" t="s">
        <v>1804</v>
      </c>
      <c r="WB1" s="34" t="s">
        <v>1804</v>
      </c>
      <c r="WC1" s="34" t="s">
        <v>1804</v>
      </c>
      <c r="WD1" s="34" t="s">
        <v>1804</v>
      </c>
      <c r="WE1" s="34" t="s">
        <v>1804</v>
      </c>
      <c r="WF1" s="34" t="s">
        <v>1804</v>
      </c>
      <c r="WG1" s="34" t="s">
        <v>1804</v>
      </c>
      <c r="WH1" s="34" t="s">
        <v>1804</v>
      </c>
      <c r="WI1" s="34" t="s">
        <v>1804</v>
      </c>
      <c r="WJ1" s="34" t="s">
        <v>1804</v>
      </c>
      <c r="WK1" s="34" t="s">
        <v>1804</v>
      </c>
      <c r="WL1" s="34" t="s">
        <v>1804</v>
      </c>
      <c r="WM1" s="34" t="s">
        <v>1804</v>
      </c>
      <c r="WN1" s="34" t="s">
        <v>1804</v>
      </c>
      <c r="WO1" s="34" t="s">
        <v>1804</v>
      </c>
      <c r="WP1" s="34" t="s">
        <v>1804</v>
      </c>
      <c r="WQ1" s="34" t="s">
        <v>1804</v>
      </c>
      <c r="WR1" s="34" t="s">
        <v>1804</v>
      </c>
      <c r="WS1" s="34" t="s">
        <v>1804</v>
      </c>
      <c r="WT1" s="34" t="s">
        <v>1804</v>
      </c>
      <c r="WU1" s="34" t="s">
        <v>1804</v>
      </c>
      <c r="WV1" s="34" t="s">
        <v>1804</v>
      </c>
      <c r="WW1" s="34" t="s">
        <v>1804</v>
      </c>
      <c r="WX1" s="34" t="s">
        <v>1804</v>
      </c>
      <c r="WY1" s="34" t="s">
        <v>1804</v>
      </c>
      <c r="WZ1" s="34" t="s">
        <v>1804</v>
      </c>
      <c r="XA1" s="34" t="s">
        <v>1804</v>
      </c>
      <c r="XB1" s="34" t="s">
        <v>1804</v>
      </c>
      <c r="XC1" s="34" t="s">
        <v>1804</v>
      </c>
      <c r="XD1" s="34" t="s">
        <v>1804</v>
      </c>
      <c r="XE1" s="34" t="s">
        <v>1804</v>
      </c>
      <c r="XF1" s="34" t="s">
        <v>1804</v>
      </c>
      <c r="XG1" s="34" t="s">
        <v>1804</v>
      </c>
      <c r="XH1" s="34" t="s">
        <v>1804</v>
      </c>
      <c r="XI1" s="34" t="s">
        <v>1804</v>
      </c>
      <c r="XJ1" s="34" t="s">
        <v>1804</v>
      </c>
      <c r="XK1" s="34" t="s">
        <v>1804</v>
      </c>
      <c r="XL1" s="34" t="s">
        <v>1804</v>
      </c>
      <c r="XM1" s="34" t="s">
        <v>1804</v>
      </c>
      <c r="XN1" s="34" t="s">
        <v>1804</v>
      </c>
      <c r="XO1" s="34" t="s">
        <v>1804</v>
      </c>
      <c r="XP1" s="34" t="s">
        <v>1804</v>
      </c>
      <c r="XQ1" s="34" t="s">
        <v>1804</v>
      </c>
      <c r="XR1" s="34" t="s">
        <v>1804</v>
      </c>
      <c r="XS1" s="34" t="s">
        <v>1804</v>
      </c>
      <c r="XT1" s="34" t="s">
        <v>1804</v>
      </c>
      <c r="XU1" s="34" t="s">
        <v>1804</v>
      </c>
      <c r="XV1" s="34" t="s">
        <v>1804</v>
      </c>
      <c r="XW1" s="34" t="s">
        <v>1804</v>
      </c>
      <c r="XX1" s="34" t="s">
        <v>1804</v>
      </c>
      <c r="XY1" s="34" t="s">
        <v>1804</v>
      </c>
      <c r="XZ1" s="34" t="s">
        <v>1804</v>
      </c>
      <c r="YA1" s="34" t="s">
        <v>1804</v>
      </c>
      <c r="YB1" s="34" t="s">
        <v>1804</v>
      </c>
      <c r="YC1" s="34" t="s">
        <v>1804</v>
      </c>
      <c r="YD1" s="34" t="s">
        <v>1804</v>
      </c>
      <c r="YE1" s="34" t="s">
        <v>1804</v>
      </c>
      <c r="YF1" s="34" t="s">
        <v>1804</v>
      </c>
      <c r="YG1" s="34" t="s">
        <v>1804</v>
      </c>
      <c r="YH1" s="34" t="s">
        <v>1804</v>
      </c>
      <c r="YI1" s="34" t="s">
        <v>1804</v>
      </c>
      <c r="YJ1" s="34" t="s">
        <v>1804</v>
      </c>
      <c r="YK1" s="34" t="s">
        <v>1804</v>
      </c>
      <c r="YL1" s="34" t="s">
        <v>1804</v>
      </c>
      <c r="YM1" s="34" t="s">
        <v>1804</v>
      </c>
      <c r="YN1" s="34" t="s">
        <v>1804</v>
      </c>
      <c r="YO1" s="34" t="s">
        <v>1804</v>
      </c>
      <c r="YP1" s="34" t="s">
        <v>1804</v>
      </c>
      <c r="YQ1" s="34" t="s">
        <v>1804</v>
      </c>
      <c r="YR1" s="34" t="s">
        <v>1804</v>
      </c>
      <c r="YS1" s="34" t="s">
        <v>1804</v>
      </c>
      <c r="YT1" s="34" t="s">
        <v>1804</v>
      </c>
      <c r="YU1" s="34" t="s">
        <v>1804</v>
      </c>
      <c r="YV1" s="34" t="s">
        <v>1804</v>
      </c>
      <c r="YW1" s="34" t="s">
        <v>1804</v>
      </c>
      <c r="YX1" s="34" t="s">
        <v>1804</v>
      </c>
      <c r="YY1" s="34" t="s">
        <v>1804</v>
      </c>
      <c r="YZ1" s="34" t="s">
        <v>1804</v>
      </c>
      <c r="ZA1" s="34" t="s">
        <v>1804</v>
      </c>
      <c r="ZB1" s="34" t="s">
        <v>1804</v>
      </c>
      <c r="ZC1" s="34" t="s">
        <v>1804</v>
      </c>
      <c r="ZD1" s="34" t="s">
        <v>1804</v>
      </c>
      <c r="ZE1" s="34" t="s">
        <v>1804</v>
      </c>
      <c r="ZF1" s="34" t="s">
        <v>1804</v>
      </c>
      <c r="ZG1" s="34" t="s">
        <v>1804</v>
      </c>
      <c r="ZH1" s="34" t="s">
        <v>1804</v>
      </c>
      <c r="ZI1" s="34" t="s">
        <v>1804</v>
      </c>
      <c r="ZJ1" s="34" t="s">
        <v>1804</v>
      </c>
      <c r="ZK1" s="34" t="s">
        <v>1804</v>
      </c>
      <c r="ZL1" s="34" t="s">
        <v>1804</v>
      </c>
      <c r="ZM1" s="34" t="s">
        <v>1804</v>
      </c>
      <c r="ZN1" s="34" t="s">
        <v>1804</v>
      </c>
      <c r="ZO1" s="34" t="s">
        <v>1804</v>
      </c>
      <c r="ZP1" s="34" t="s">
        <v>1804</v>
      </c>
      <c r="ZQ1" s="34" t="s">
        <v>1804</v>
      </c>
      <c r="ZR1" s="34" t="s">
        <v>1804</v>
      </c>
      <c r="ZS1" s="34" t="s">
        <v>1804</v>
      </c>
      <c r="ZT1" s="34" t="s">
        <v>1804</v>
      </c>
      <c r="ZU1" s="34" t="s">
        <v>1804</v>
      </c>
      <c r="ZV1" s="34" t="s">
        <v>1804</v>
      </c>
      <c r="ZW1" s="34" t="s">
        <v>1804</v>
      </c>
      <c r="ZX1" s="34" t="s">
        <v>1804</v>
      </c>
      <c r="ZY1" s="34" t="s">
        <v>1804</v>
      </c>
      <c r="ZZ1" s="34" t="s">
        <v>1804</v>
      </c>
      <c r="AAA1" s="34" t="s">
        <v>1804</v>
      </c>
      <c r="AAB1" s="34" t="s">
        <v>1804</v>
      </c>
      <c r="AAC1" s="34" t="s">
        <v>1804</v>
      </c>
      <c r="AAD1" s="34" t="s">
        <v>1804</v>
      </c>
      <c r="AAE1" s="34" t="s">
        <v>1804</v>
      </c>
      <c r="AAF1" s="34" t="s">
        <v>1804</v>
      </c>
      <c r="AAG1" s="34" t="s">
        <v>1804</v>
      </c>
      <c r="AAH1" s="34" t="s">
        <v>1804</v>
      </c>
      <c r="AAI1" s="34" t="s">
        <v>1804</v>
      </c>
      <c r="AAJ1" s="34" t="s">
        <v>1804</v>
      </c>
      <c r="AAK1" s="34" t="s">
        <v>1804</v>
      </c>
      <c r="AAL1" s="34" t="s">
        <v>1804</v>
      </c>
      <c r="AAM1" s="34" t="s">
        <v>1804</v>
      </c>
      <c r="AAN1" s="34" t="s">
        <v>1804</v>
      </c>
      <c r="AAO1" s="34" t="s">
        <v>1804</v>
      </c>
      <c r="AAP1" s="34" t="s">
        <v>1804</v>
      </c>
      <c r="AAQ1" s="34" t="s">
        <v>1804</v>
      </c>
      <c r="AAR1" s="34" t="s">
        <v>1804</v>
      </c>
      <c r="AAS1" s="34" t="s">
        <v>1804</v>
      </c>
      <c r="AAT1" s="34" t="s">
        <v>1804</v>
      </c>
      <c r="AAU1" s="34" t="s">
        <v>1804</v>
      </c>
      <c r="AAV1" s="34" t="s">
        <v>1804</v>
      </c>
      <c r="AAW1" s="34" t="s">
        <v>1804</v>
      </c>
      <c r="AAX1" s="34" t="s">
        <v>1804</v>
      </c>
      <c r="AAY1" s="34" t="s">
        <v>1804</v>
      </c>
      <c r="AAZ1" s="34" t="s">
        <v>1804</v>
      </c>
      <c r="ABA1" s="34" t="s">
        <v>1804</v>
      </c>
      <c r="ABB1" s="34" t="s">
        <v>1804</v>
      </c>
      <c r="ABC1" s="34" t="s">
        <v>1804</v>
      </c>
      <c r="ABD1" s="34" t="s">
        <v>1804</v>
      </c>
      <c r="ABE1" s="34" t="s">
        <v>1804</v>
      </c>
      <c r="ABF1" s="34" t="s">
        <v>1804</v>
      </c>
      <c r="ABG1" s="34" t="s">
        <v>1804</v>
      </c>
      <c r="ABH1" s="34" t="s">
        <v>1804</v>
      </c>
      <c r="ABI1" s="34" t="s">
        <v>1804</v>
      </c>
      <c r="ABJ1" s="34" t="s">
        <v>1804</v>
      </c>
      <c r="ABK1" s="34" t="s">
        <v>1804</v>
      </c>
      <c r="ABL1" s="34" t="s">
        <v>1804</v>
      </c>
      <c r="ABM1" s="34" t="s">
        <v>1804</v>
      </c>
      <c r="ABN1" s="34" t="s">
        <v>1804</v>
      </c>
      <c r="ABO1" s="34" t="s">
        <v>1804</v>
      </c>
      <c r="ABP1" s="34" t="s">
        <v>1804</v>
      </c>
      <c r="ABQ1" s="34" t="s">
        <v>1804</v>
      </c>
      <c r="ABR1" s="34" t="s">
        <v>1804</v>
      </c>
      <c r="ABS1" s="34" t="s">
        <v>1804</v>
      </c>
      <c r="ABT1" s="34" t="s">
        <v>1804</v>
      </c>
      <c r="ABU1" s="34" t="s">
        <v>1804</v>
      </c>
      <c r="ABV1" s="34" t="s">
        <v>1804</v>
      </c>
      <c r="ABW1" s="34" t="s">
        <v>1804</v>
      </c>
      <c r="ABX1" s="34" t="s">
        <v>1804</v>
      </c>
      <c r="ABY1" s="34" t="s">
        <v>1804</v>
      </c>
      <c r="ABZ1" s="34" t="s">
        <v>1804</v>
      </c>
      <c r="ACA1" s="34" t="s">
        <v>1804</v>
      </c>
      <c r="ACB1" s="34" t="s">
        <v>1804</v>
      </c>
      <c r="ACC1" s="34" t="s">
        <v>1804</v>
      </c>
      <c r="ACD1" s="34" t="s">
        <v>1804</v>
      </c>
      <c r="ACE1" s="34" t="s">
        <v>1804</v>
      </c>
      <c r="ACF1" s="34" t="s">
        <v>1804</v>
      </c>
      <c r="ACG1" s="34" t="s">
        <v>1804</v>
      </c>
      <c r="ACH1" s="34" t="s">
        <v>1804</v>
      </c>
      <c r="ACI1" s="34" t="s">
        <v>1804</v>
      </c>
      <c r="ACJ1" s="34" t="s">
        <v>1804</v>
      </c>
      <c r="ACK1" s="34" t="s">
        <v>1804</v>
      </c>
      <c r="ACL1" s="34" t="s">
        <v>1804</v>
      </c>
      <c r="ACM1" s="34" t="s">
        <v>1804</v>
      </c>
      <c r="ACN1" s="34" t="s">
        <v>1804</v>
      </c>
      <c r="ACO1" s="34" t="s">
        <v>1804</v>
      </c>
      <c r="ACP1" s="34" t="s">
        <v>1804</v>
      </c>
      <c r="ACQ1" s="34" t="s">
        <v>1804</v>
      </c>
      <c r="ACR1" s="34" t="s">
        <v>1804</v>
      </c>
      <c r="ACS1" s="34" t="s">
        <v>1804</v>
      </c>
      <c r="ACT1" s="34" t="s">
        <v>1804</v>
      </c>
      <c r="ACU1" s="34" t="s">
        <v>1804</v>
      </c>
      <c r="ACV1" s="34" t="s">
        <v>1804</v>
      </c>
      <c r="ACW1" s="34" t="s">
        <v>1804</v>
      </c>
      <c r="ACX1" s="34" t="s">
        <v>1804</v>
      </c>
      <c r="ACY1" s="34" t="s">
        <v>1804</v>
      </c>
      <c r="ACZ1" s="34" t="s">
        <v>1804</v>
      </c>
      <c r="ADA1" s="34" t="s">
        <v>1804</v>
      </c>
      <c r="ADB1" s="34" t="s">
        <v>1804</v>
      </c>
      <c r="ADC1" s="34" t="s">
        <v>1804</v>
      </c>
      <c r="ADD1" s="34" t="s">
        <v>1804</v>
      </c>
      <c r="ADE1" s="34" t="s">
        <v>1804</v>
      </c>
      <c r="ADF1" s="34" t="s">
        <v>1804</v>
      </c>
      <c r="ADG1" s="34" t="s">
        <v>1804</v>
      </c>
      <c r="ADH1" s="34" t="s">
        <v>1804</v>
      </c>
      <c r="ADI1" s="34" t="s">
        <v>1804</v>
      </c>
      <c r="ADJ1" s="34" t="s">
        <v>1804</v>
      </c>
      <c r="ADK1" s="34" t="s">
        <v>1804</v>
      </c>
      <c r="ADL1" s="34" t="s">
        <v>1804</v>
      </c>
      <c r="ADM1" s="34" t="s">
        <v>1804</v>
      </c>
      <c r="ADN1" s="34" t="s">
        <v>1804</v>
      </c>
      <c r="ADO1" s="34" t="s">
        <v>1804</v>
      </c>
      <c r="ADP1" s="34" t="s">
        <v>1804</v>
      </c>
      <c r="ADQ1" s="34" t="s">
        <v>1804</v>
      </c>
      <c r="ADR1" s="34" t="s">
        <v>1804</v>
      </c>
      <c r="ADS1" s="34" t="s">
        <v>1804</v>
      </c>
      <c r="ADT1" s="34" t="s">
        <v>1804</v>
      </c>
      <c r="ADU1" s="34" t="s">
        <v>1804</v>
      </c>
      <c r="ADV1" s="34" t="s">
        <v>1804</v>
      </c>
      <c r="ADW1" s="34" t="s">
        <v>1804</v>
      </c>
      <c r="ADX1" s="34" t="s">
        <v>1804</v>
      </c>
      <c r="ADY1" s="34" t="s">
        <v>1804</v>
      </c>
      <c r="ADZ1" s="34" t="s">
        <v>1804</v>
      </c>
      <c r="AEA1" s="34" t="s">
        <v>1804</v>
      </c>
      <c r="AEB1" s="34" t="s">
        <v>1804</v>
      </c>
      <c r="AEC1" s="34" t="s">
        <v>1804</v>
      </c>
      <c r="AED1" s="34" t="s">
        <v>1804</v>
      </c>
      <c r="AEE1" s="34" t="s">
        <v>1804</v>
      </c>
      <c r="AEF1" s="34" t="s">
        <v>1804</v>
      </c>
      <c r="AEG1" s="34" t="s">
        <v>1804</v>
      </c>
      <c r="AEH1" s="34" t="s">
        <v>1804</v>
      </c>
      <c r="AEI1" s="34" t="s">
        <v>1804</v>
      </c>
      <c r="AEJ1" s="34" t="s">
        <v>1804</v>
      </c>
      <c r="AEK1" s="34" t="s">
        <v>1804</v>
      </c>
      <c r="AEL1" s="34" t="s">
        <v>1804</v>
      </c>
      <c r="AEM1" s="34" t="s">
        <v>1804</v>
      </c>
      <c r="AEN1" s="34" t="s">
        <v>1804</v>
      </c>
      <c r="AEO1" s="34" t="s">
        <v>1804</v>
      </c>
      <c r="AEP1" s="34" t="s">
        <v>1804</v>
      </c>
      <c r="AEQ1" s="34" t="s">
        <v>1804</v>
      </c>
      <c r="AER1" s="34" t="s">
        <v>1804</v>
      </c>
      <c r="AES1" s="34" t="s">
        <v>1804</v>
      </c>
      <c r="AET1" s="34" t="s">
        <v>1804</v>
      </c>
      <c r="AEU1" s="34" t="s">
        <v>1804</v>
      </c>
      <c r="AEV1" s="34" t="s">
        <v>1804</v>
      </c>
      <c r="AEW1" s="34" t="s">
        <v>1804</v>
      </c>
      <c r="AEX1" s="34" t="s">
        <v>1804</v>
      </c>
      <c r="AEY1" s="34" t="s">
        <v>1804</v>
      </c>
      <c r="AEZ1" s="34" t="s">
        <v>1804</v>
      </c>
      <c r="AFA1" s="34" t="s">
        <v>1804</v>
      </c>
      <c r="AFB1" s="34" t="s">
        <v>1804</v>
      </c>
      <c r="AFC1" s="34" t="s">
        <v>1804</v>
      </c>
      <c r="AFD1" s="34" t="s">
        <v>1804</v>
      </c>
      <c r="AFE1" s="34" t="s">
        <v>1804</v>
      </c>
      <c r="AFF1" s="34" t="s">
        <v>1804</v>
      </c>
      <c r="AFG1" s="34" t="s">
        <v>1804</v>
      </c>
      <c r="AFH1" s="34" t="s">
        <v>1804</v>
      </c>
      <c r="AFI1" s="34" t="s">
        <v>1804</v>
      </c>
      <c r="AFJ1" s="34" t="s">
        <v>1804</v>
      </c>
      <c r="AFK1" s="34" t="s">
        <v>1804</v>
      </c>
      <c r="AFL1" s="34" t="s">
        <v>1804</v>
      </c>
      <c r="AFM1" s="34" t="s">
        <v>1804</v>
      </c>
      <c r="AFN1" s="34" t="s">
        <v>1804</v>
      </c>
      <c r="AFO1" s="34" t="s">
        <v>1804</v>
      </c>
      <c r="AFP1" s="34" t="s">
        <v>1804</v>
      </c>
      <c r="AFQ1" s="34" t="s">
        <v>1804</v>
      </c>
      <c r="AFR1" s="34" t="s">
        <v>1804</v>
      </c>
      <c r="AFS1" s="34" t="s">
        <v>1804</v>
      </c>
      <c r="AFT1" s="34" t="s">
        <v>1804</v>
      </c>
      <c r="AFU1" s="34" t="s">
        <v>1804</v>
      </c>
      <c r="AFV1" s="34" t="s">
        <v>1804</v>
      </c>
      <c r="AFW1" s="34" t="s">
        <v>1804</v>
      </c>
      <c r="AFX1" s="34" t="s">
        <v>1804</v>
      </c>
      <c r="AFY1" s="34" t="s">
        <v>1804</v>
      </c>
      <c r="AFZ1" s="34" t="s">
        <v>1804</v>
      </c>
      <c r="AGA1" s="34" t="s">
        <v>1804</v>
      </c>
      <c r="AGB1" s="34" t="s">
        <v>1804</v>
      </c>
      <c r="AGC1" s="34" t="s">
        <v>1804</v>
      </c>
      <c r="AGD1" s="34" t="s">
        <v>1804</v>
      </c>
      <c r="AGE1" s="34" t="s">
        <v>1804</v>
      </c>
      <c r="AGF1" s="34" t="s">
        <v>1804</v>
      </c>
      <c r="AGG1" s="34" t="s">
        <v>1804</v>
      </c>
      <c r="AGH1" s="34" t="s">
        <v>1804</v>
      </c>
      <c r="AGI1" s="34" t="s">
        <v>1804</v>
      </c>
      <c r="AGJ1" s="34" t="s">
        <v>1804</v>
      </c>
      <c r="AGK1" s="34" t="s">
        <v>1804</v>
      </c>
      <c r="AGL1" s="34" t="s">
        <v>1804</v>
      </c>
      <c r="AGM1" s="34" t="s">
        <v>1804</v>
      </c>
      <c r="AGN1" s="34" t="s">
        <v>1804</v>
      </c>
      <c r="AGO1" s="34" t="s">
        <v>1804</v>
      </c>
      <c r="AGP1" s="34" t="s">
        <v>1804</v>
      </c>
      <c r="AGQ1" s="34" t="s">
        <v>1804</v>
      </c>
      <c r="AGR1" s="34" t="s">
        <v>1804</v>
      </c>
      <c r="AGS1" s="34" t="s">
        <v>1804</v>
      </c>
      <c r="AGT1" s="34" t="s">
        <v>1804</v>
      </c>
      <c r="AGU1" s="34" t="s">
        <v>1804</v>
      </c>
      <c r="AGV1" s="34" t="s">
        <v>1804</v>
      </c>
      <c r="AGW1" s="34" t="s">
        <v>1804</v>
      </c>
      <c r="AGX1" s="34" t="s">
        <v>1804</v>
      </c>
      <c r="AGY1" s="34" t="s">
        <v>1804</v>
      </c>
      <c r="AGZ1" s="34" t="s">
        <v>1804</v>
      </c>
      <c r="AHA1" s="34" t="s">
        <v>1804</v>
      </c>
      <c r="AHB1" s="34" t="s">
        <v>1804</v>
      </c>
      <c r="AHC1" s="34" t="s">
        <v>1804</v>
      </c>
      <c r="AHD1" s="34" t="s">
        <v>1804</v>
      </c>
      <c r="AHE1" s="34" t="s">
        <v>1804</v>
      </c>
      <c r="AHF1" s="34" t="s">
        <v>1804</v>
      </c>
      <c r="AHG1" s="34" t="s">
        <v>1804</v>
      </c>
      <c r="AHH1" s="34" t="s">
        <v>1804</v>
      </c>
      <c r="AHI1" s="34" t="s">
        <v>1804</v>
      </c>
      <c r="AHJ1" s="34" t="s">
        <v>1804</v>
      </c>
      <c r="AHK1" s="34" t="s">
        <v>1804</v>
      </c>
      <c r="AHL1" s="34" t="s">
        <v>1804</v>
      </c>
      <c r="AHM1" s="34" t="s">
        <v>1804</v>
      </c>
      <c r="AHN1" s="34" t="s">
        <v>1804</v>
      </c>
      <c r="AHO1" s="34" t="s">
        <v>1804</v>
      </c>
      <c r="AHP1" s="34" t="s">
        <v>1804</v>
      </c>
      <c r="AHQ1" s="34" t="s">
        <v>1804</v>
      </c>
      <c r="AHR1" s="34" t="s">
        <v>1804</v>
      </c>
      <c r="AHS1" s="34" t="s">
        <v>1804</v>
      </c>
      <c r="AHT1" s="34" t="s">
        <v>1804</v>
      </c>
      <c r="AHU1" s="34" t="s">
        <v>1804</v>
      </c>
      <c r="AHV1" s="34" t="s">
        <v>1804</v>
      </c>
      <c r="AHW1" s="34" t="s">
        <v>1804</v>
      </c>
      <c r="AHX1" s="34" t="s">
        <v>1804</v>
      </c>
      <c r="AHY1" s="34" t="s">
        <v>1804</v>
      </c>
      <c r="AHZ1" s="34" t="s">
        <v>1804</v>
      </c>
      <c r="AIA1" s="34" t="s">
        <v>1804</v>
      </c>
      <c r="AIB1" s="34" t="s">
        <v>1804</v>
      </c>
      <c r="AIC1" s="34" t="s">
        <v>1804</v>
      </c>
      <c r="AID1" s="34" t="s">
        <v>1804</v>
      </c>
      <c r="AIE1" s="34" t="s">
        <v>1804</v>
      </c>
      <c r="AIF1" s="34" t="s">
        <v>1804</v>
      </c>
      <c r="AIG1" s="34" t="s">
        <v>1804</v>
      </c>
      <c r="AIH1" s="34" t="s">
        <v>1804</v>
      </c>
      <c r="AII1" s="34" t="s">
        <v>1804</v>
      </c>
      <c r="AIJ1" s="34" t="s">
        <v>1804</v>
      </c>
      <c r="AIK1" s="34" t="s">
        <v>1804</v>
      </c>
      <c r="AIL1" s="34" t="s">
        <v>1804</v>
      </c>
      <c r="AIM1" s="34" t="s">
        <v>1804</v>
      </c>
      <c r="AIN1" s="34" t="s">
        <v>1804</v>
      </c>
      <c r="AIO1" s="34" t="s">
        <v>1804</v>
      </c>
      <c r="AIP1" s="34" t="s">
        <v>1804</v>
      </c>
      <c r="AIQ1" s="34" t="s">
        <v>1804</v>
      </c>
      <c r="AIR1" s="34" t="s">
        <v>1804</v>
      </c>
      <c r="AIS1" s="34" t="s">
        <v>1804</v>
      </c>
      <c r="AIT1" s="34" t="s">
        <v>1804</v>
      </c>
      <c r="AIU1" s="34" t="s">
        <v>1804</v>
      </c>
      <c r="AIV1" s="34" t="s">
        <v>1804</v>
      </c>
      <c r="AIW1" s="34" t="s">
        <v>1804</v>
      </c>
      <c r="AIX1" s="34" t="s">
        <v>1804</v>
      </c>
      <c r="AIY1" s="34" t="s">
        <v>1804</v>
      </c>
      <c r="AIZ1" s="34" t="s">
        <v>1804</v>
      </c>
      <c r="AJA1" s="34" t="s">
        <v>1804</v>
      </c>
      <c r="AJB1" s="34" t="s">
        <v>1804</v>
      </c>
      <c r="AJC1" s="34" t="s">
        <v>1804</v>
      </c>
      <c r="AJD1" s="34" t="s">
        <v>1804</v>
      </c>
      <c r="AJE1" s="34" t="s">
        <v>1804</v>
      </c>
      <c r="AJF1" s="34" t="s">
        <v>1804</v>
      </c>
      <c r="AJG1" s="34" t="s">
        <v>1804</v>
      </c>
      <c r="AJH1" s="34" t="s">
        <v>1804</v>
      </c>
      <c r="AJI1" s="34" t="s">
        <v>1804</v>
      </c>
      <c r="AJJ1" s="34" t="s">
        <v>1804</v>
      </c>
      <c r="AJK1" s="34" t="s">
        <v>1804</v>
      </c>
      <c r="AJL1" s="34" t="s">
        <v>1804</v>
      </c>
      <c r="AJM1" s="34" t="s">
        <v>1804</v>
      </c>
      <c r="AJN1" s="34" t="s">
        <v>1804</v>
      </c>
      <c r="AJO1" s="34" t="s">
        <v>1804</v>
      </c>
      <c r="AJP1" s="34" t="s">
        <v>1804</v>
      </c>
      <c r="AJQ1" s="34" t="s">
        <v>1804</v>
      </c>
      <c r="AJR1" s="34" t="s">
        <v>1804</v>
      </c>
      <c r="AJS1" s="34" t="s">
        <v>1804</v>
      </c>
      <c r="AJT1" s="34" t="s">
        <v>1804</v>
      </c>
      <c r="AJU1" s="34" t="s">
        <v>1804</v>
      </c>
      <c r="AJV1" s="34" t="s">
        <v>1804</v>
      </c>
      <c r="AJW1" s="34" t="s">
        <v>1804</v>
      </c>
      <c r="AJX1" s="34" t="s">
        <v>1804</v>
      </c>
      <c r="AJY1" s="34" t="s">
        <v>1804</v>
      </c>
      <c r="AJZ1" s="34" t="s">
        <v>1804</v>
      </c>
      <c r="AKA1" s="34" t="s">
        <v>1804</v>
      </c>
      <c r="AKB1" s="34" t="s">
        <v>1804</v>
      </c>
      <c r="AKC1" s="34" t="s">
        <v>1804</v>
      </c>
      <c r="AKD1" s="34" t="s">
        <v>1804</v>
      </c>
      <c r="AKE1" s="34" t="s">
        <v>1804</v>
      </c>
      <c r="AKF1" s="34" t="s">
        <v>1804</v>
      </c>
      <c r="AKG1" s="34" t="s">
        <v>1804</v>
      </c>
      <c r="AKH1" s="34" t="s">
        <v>1804</v>
      </c>
      <c r="AKI1" s="34" t="s">
        <v>1804</v>
      </c>
      <c r="AKJ1" s="34" t="s">
        <v>1804</v>
      </c>
      <c r="AKK1" s="34" t="s">
        <v>1804</v>
      </c>
      <c r="AKL1" s="34" t="s">
        <v>1804</v>
      </c>
      <c r="AKM1" s="34" t="s">
        <v>1804</v>
      </c>
      <c r="AKN1" s="34" t="s">
        <v>1804</v>
      </c>
      <c r="AKO1" s="34" t="s">
        <v>1804</v>
      </c>
      <c r="AKP1" s="34" t="s">
        <v>1804</v>
      </c>
      <c r="AKQ1" s="34" t="s">
        <v>1804</v>
      </c>
      <c r="AKR1" s="34" t="s">
        <v>1804</v>
      </c>
      <c r="AKS1" s="34" t="s">
        <v>1804</v>
      </c>
      <c r="AKT1" s="34" t="s">
        <v>1804</v>
      </c>
      <c r="AKU1" s="34" t="s">
        <v>1804</v>
      </c>
      <c r="AKV1" s="34" t="s">
        <v>1804</v>
      </c>
      <c r="AKW1" s="34" t="s">
        <v>1804</v>
      </c>
      <c r="AKX1" s="34" t="s">
        <v>1804</v>
      </c>
      <c r="AKY1" s="34" t="s">
        <v>1804</v>
      </c>
      <c r="AKZ1" s="34" t="s">
        <v>1804</v>
      </c>
      <c r="ALA1" s="34" t="s">
        <v>1804</v>
      </c>
      <c r="ALB1" s="34" t="s">
        <v>1804</v>
      </c>
      <c r="ALC1" s="34" t="s">
        <v>1804</v>
      </c>
      <c r="ALD1" s="34" t="s">
        <v>1804</v>
      </c>
      <c r="ALE1" s="34" t="s">
        <v>1804</v>
      </c>
      <c r="ALF1" s="34" t="s">
        <v>1804</v>
      </c>
      <c r="ALG1" s="34" t="s">
        <v>1804</v>
      </c>
      <c r="ALH1" s="34" t="s">
        <v>1804</v>
      </c>
      <c r="ALI1" s="34" t="s">
        <v>1804</v>
      </c>
      <c r="ALJ1" s="34" t="s">
        <v>1804</v>
      </c>
      <c r="ALK1" s="34" t="s">
        <v>1804</v>
      </c>
      <c r="ALL1" s="34" t="s">
        <v>1804</v>
      </c>
      <c r="ALM1" s="34" t="s">
        <v>1804</v>
      </c>
      <c r="ALN1" s="34" t="s">
        <v>1804</v>
      </c>
      <c r="ALO1" s="34" t="s">
        <v>1804</v>
      </c>
      <c r="ALP1" s="34" t="s">
        <v>1804</v>
      </c>
      <c r="ALQ1" s="34" t="s">
        <v>1804</v>
      </c>
      <c r="ALR1" s="34" t="s">
        <v>1804</v>
      </c>
      <c r="ALS1" s="34" t="s">
        <v>1804</v>
      </c>
      <c r="ALT1" s="34" t="s">
        <v>1804</v>
      </c>
      <c r="ALU1" s="34" t="s">
        <v>1804</v>
      </c>
      <c r="ALV1" s="34" t="s">
        <v>1804</v>
      </c>
      <c r="ALW1" s="34" t="s">
        <v>1804</v>
      </c>
      <c r="ALX1" s="34" t="s">
        <v>1804</v>
      </c>
      <c r="ALY1" s="34" t="s">
        <v>1804</v>
      </c>
      <c r="ALZ1" s="34" t="s">
        <v>1804</v>
      </c>
      <c r="AMA1" s="34" t="s">
        <v>1804</v>
      </c>
      <c r="AMB1" s="34" t="s">
        <v>1804</v>
      </c>
      <c r="AMC1" s="34" t="s">
        <v>1804</v>
      </c>
      <c r="AMD1" s="34" t="s">
        <v>1804</v>
      </c>
      <c r="AME1" s="34" t="s">
        <v>1804</v>
      </c>
      <c r="AMF1" s="34" t="s">
        <v>1804</v>
      </c>
      <c r="AMG1" s="34" t="s">
        <v>1804</v>
      </c>
      <c r="AMH1" s="34" t="s">
        <v>1804</v>
      </c>
      <c r="AMI1" s="34" t="s">
        <v>1804</v>
      </c>
      <c r="AMJ1" s="34" t="s">
        <v>1804</v>
      </c>
      <c r="AMK1" s="34" t="s">
        <v>1804</v>
      </c>
      <c r="AML1" s="34" t="s">
        <v>1804</v>
      </c>
      <c r="AMM1" s="34" t="s">
        <v>1804</v>
      </c>
      <c r="AMN1" s="34" t="s">
        <v>1804</v>
      </c>
      <c r="AMO1" s="34" t="s">
        <v>1804</v>
      </c>
      <c r="AMP1" s="34" t="s">
        <v>1804</v>
      </c>
      <c r="AMQ1" s="34" t="s">
        <v>1804</v>
      </c>
      <c r="AMR1" s="34" t="s">
        <v>1804</v>
      </c>
      <c r="AMS1" s="34" t="s">
        <v>1804</v>
      </c>
      <c r="AMT1" s="34" t="s">
        <v>1804</v>
      </c>
      <c r="AMU1" s="34" t="s">
        <v>1804</v>
      </c>
      <c r="AMV1" s="34" t="s">
        <v>1804</v>
      </c>
      <c r="AMW1" s="34" t="s">
        <v>1804</v>
      </c>
      <c r="AMX1" s="34" t="s">
        <v>1804</v>
      </c>
      <c r="AMY1" s="34" t="s">
        <v>1804</v>
      </c>
      <c r="AMZ1" s="34" t="s">
        <v>1804</v>
      </c>
      <c r="ANA1" s="34" t="s">
        <v>1804</v>
      </c>
      <c r="ANB1" s="34" t="s">
        <v>1804</v>
      </c>
      <c r="ANC1" s="34" t="s">
        <v>1804</v>
      </c>
      <c r="AND1" s="34" t="s">
        <v>1804</v>
      </c>
      <c r="ANE1" s="34" t="s">
        <v>1804</v>
      </c>
      <c r="ANF1" s="34" t="s">
        <v>1804</v>
      </c>
      <c r="ANG1" s="34" t="s">
        <v>1804</v>
      </c>
      <c r="ANH1" s="34" t="s">
        <v>1804</v>
      </c>
      <c r="ANI1" s="34" t="s">
        <v>1804</v>
      </c>
      <c r="ANJ1" s="34" t="s">
        <v>1804</v>
      </c>
      <c r="ANK1" s="34" t="s">
        <v>1804</v>
      </c>
      <c r="ANL1" s="34" t="s">
        <v>1804</v>
      </c>
      <c r="ANM1" s="34" t="s">
        <v>1804</v>
      </c>
      <c r="ANN1" s="34" t="s">
        <v>1804</v>
      </c>
      <c r="ANO1" s="34" t="s">
        <v>1804</v>
      </c>
      <c r="ANP1" s="34" t="s">
        <v>1804</v>
      </c>
      <c r="ANQ1" s="34" t="s">
        <v>1804</v>
      </c>
      <c r="ANR1" s="34" t="s">
        <v>1804</v>
      </c>
      <c r="ANS1" s="34" t="s">
        <v>1804</v>
      </c>
      <c r="ANT1" s="34" t="s">
        <v>1804</v>
      </c>
      <c r="ANU1" s="34" t="s">
        <v>1804</v>
      </c>
      <c r="ANV1" s="34" t="s">
        <v>1804</v>
      </c>
      <c r="ANW1" s="34" t="s">
        <v>1804</v>
      </c>
      <c r="ANX1" s="34" t="s">
        <v>1804</v>
      </c>
      <c r="ANY1" s="34" t="s">
        <v>1804</v>
      </c>
      <c r="ANZ1" s="34" t="s">
        <v>1804</v>
      </c>
      <c r="AOA1" s="34" t="s">
        <v>1804</v>
      </c>
      <c r="AOB1" s="34" t="s">
        <v>1804</v>
      </c>
      <c r="AOC1" s="34" t="s">
        <v>1804</v>
      </c>
      <c r="AOD1" s="34" t="s">
        <v>1804</v>
      </c>
      <c r="AOE1" s="34" t="s">
        <v>1804</v>
      </c>
      <c r="AOF1" s="34" t="s">
        <v>1804</v>
      </c>
      <c r="AOG1" s="34" t="s">
        <v>1804</v>
      </c>
      <c r="AOH1" s="34" t="s">
        <v>1804</v>
      </c>
      <c r="AOI1" s="34" t="s">
        <v>1804</v>
      </c>
      <c r="AOJ1" s="34" t="s">
        <v>1804</v>
      </c>
      <c r="AOK1" s="34" t="s">
        <v>1804</v>
      </c>
      <c r="AOL1" s="34" t="s">
        <v>1804</v>
      </c>
      <c r="AOM1" s="34" t="s">
        <v>1804</v>
      </c>
      <c r="AON1" s="34" t="s">
        <v>1804</v>
      </c>
      <c r="AOO1" s="34" t="s">
        <v>1804</v>
      </c>
      <c r="AOP1" s="34" t="s">
        <v>1804</v>
      </c>
      <c r="AOQ1" s="34" t="s">
        <v>1804</v>
      </c>
      <c r="AOR1" s="34" t="s">
        <v>1804</v>
      </c>
      <c r="AOS1" s="34" t="s">
        <v>1804</v>
      </c>
      <c r="AOT1" s="34" t="s">
        <v>1804</v>
      </c>
      <c r="AOU1" s="34" t="s">
        <v>1804</v>
      </c>
      <c r="AOV1" s="34" t="s">
        <v>1804</v>
      </c>
      <c r="AOW1" s="34" t="s">
        <v>1804</v>
      </c>
      <c r="AOX1" s="34" t="s">
        <v>1804</v>
      </c>
      <c r="AOY1" s="34" t="s">
        <v>1804</v>
      </c>
      <c r="AOZ1" s="34" t="s">
        <v>1804</v>
      </c>
      <c r="APA1" s="34" t="s">
        <v>1804</v>
      </c>
      <c r="APB1" s="34" t="s">
        <v>1804</v>
      </c>
      <c r="APC1" s="34" t="s">
        <v>1804</v>
      </c>
      <c r="APD1" s="34" t="s">
        <v>1804</v>
      </c>
      <c r="APE1" s="34" t="s">
        <v>1804</v>
      </c>
      <c r="APF1" s="34" t="s">
        <v>1804</v>
      </c>
      <c r="APG1" s="34" t="s">
        <v>1804</v>
      </c>
      <c r="APH1" s="34" t="s">
        <v>1804</v>
      </c>
      <c r="API1" s="34" t="s">
        <v>1804</v>
      </c>
      <c r="APJ1" s="34" t="s">
        <v>1804</v>
      </c>
      <c r="APK1" s="34" t="s">
        <v>1804</v>
      </c>
      <c r="APL1" s="34" t="s">
        <v>1804</v>
      </c>
      <c r="APM1" s="34" t="s">
        <v>1804</v>
      </c>
      <c r="APN1" s="34" t="s">
        <v>1804</v>
      </c>
      <c r="APO1" s="34" t="s">
        <v>1804</v>
      </c>
      <c r="APP1" s="34" t="s">
        <v>1804</v>
      </c>
      <c r="APQ1" s="34" t="s">
        <v>1804</v>
      </c>
      <c r="APR1" s="34" t="s">
        <v>1804</v>
      </c>
      <c r="APS1" s="34" t="s">
        <v>1804</v>
      </c>
      <c r="APT1" s="34" t="s">
        <v>1804</v>
      </c>
      <c r="APU1" s="34" t="s">
        <v>1804</v>
      </c>
      <c r="APV1" s="34" t="s">
        <v>1804</v>
      </c>
      <c r="APW1" s="34" t="s">
        <v>1804</v>
      </c>
      <c r="APX1" s="34" t="s">
        <v>1804</v>
      </c>
      <c r="APY1" s="34" t="s">
        <v>1804</v>
      </c>
      <c r="APZ1" s="34" t="s">
        <v>1804</v>
      </c>
      <c r="AQA1" s="34" t="s">
        <v>1804</v>
      </c>
      <c r="AQB1" s="34" t="s">
        <v>1804</v>
      </c>
      <c r="AQC1" s="34" t="s">
        <v>1804</v>
      </c>
      <c r="AQD1" s="34" t="s">
        <v>1804</v>
      </c>
      <c r="AQE1" s="34" t="s">
        <v>1804</v>
      </c>
      <c r="AQF1" s="34" t="s">
        <v>1804</v>
      </c>
      <c r="AQG1" s="34" t="s">
        <v>1804</v>
      </c>
      <c r="AQH1" s="34" t="s">
        <v>1804</v>
      </c>
      <c r="AQI1" s="34" t="s">
        <v>1804</v>
      </c>
      <c r="AQJ1" s="34" t="s">
        <v>1804</v>
      </c>
      <c r="AQK1" s="34" t="s">
        <v>1804</v>
      </c>
      <c r="AQL1" s="34" t="s">
        <v>1804</v>
      </c>
      <c r="AQM1" s="34" t="s">
        <v>1804</v>
      </c>
      <c r="AQN1" s="34" t="s">
        <v>1804</v>
      </c>
      <c r="AQO1" s="34" t="s">
        <v>1804</v>
      </c>
      <c r="AQP1" s="34" t="s">
        <v>1804</v>
      </c>
      <c r="AQQ1" s="34" t="s">
        <v>1804</v>
      </c>
      <c r="AQR1" s="34" t="s">
        <v>1804</v>
      </c>
      <c r="AQS1" s="34" t="s">
        <v>1804</v>
      </c>
      <c r="AQT1" s="34" t="s">
        <v>1804</v>
      </c>
      <c r="AQU1" s="34" t="s">
        <v>1804</v>
      </c>
      <c r="AQV1" s="34" t="s">
        <v>1804</v>
      </c>
      <c r="AQW1" s="34" t="s">
        <v>1804</v>
      </c>
      <c r="AQX1" s="34" t="s">
        <v>1804</v>
      </c>
      <c r="AQY1" s="34" t="s">
        <v>1804</v>
      </c>
      <c r="AQZ1" s="34" t="s">
        <v>1804</v>
      </c>
      <c r="ARA1" s="34" t="s">
        <v>1804</v>
      </c>
      <c r="ARB1" s="34" t="s">
        <v>1804</v>
      </c>
      <c r="ARC1" s="34" t="s">
        <v>1804</v>
      </c>
      <c r="ARD1" s="34" t="s">
        <v>1804</v>
      </c>
      <c r="ARE1" s="34" t="s">
        <v>1804</v>
      </c>
      <c r="ARF1" s="34" t="s">
        <v>1804</v>
      </c>
      <c r="ARG1" s="34" t="s">
        <v>1804</v>
      </c>
      <c r="ARH1" s="34" t="s">
        <v>1804</v>
      </c>
      <c r="ARI1" s="34" t="s">
        <v>1804</v>
      </c>
      <c r="ARJ1" s="34" t="s">
        <v>1804</v>
      </c>
      <c r="ARK1" s="34" t="s">
        <v>1804</v>
      </c>
      <c r="ARL1" s="34" t="s">
        <v>1804</v>
      </c>
      <c r="ARM1" s="34" t="s">
        <v>1804</v>
      </c>
      <c r="ARN1" s="34" t="s">
        <v>1804</v>
      </c>
      <c r="ARO1" s="34" t="s">
        <v>1804</v>
      </c>
      <c r="ARP1" s="34" t="s">
        <v>1804</v>
      </c>
      <c r="ARQ1" s="34" t="s">
        <v>1804</v>
      </c>
      <c r="ARR1" s="34" t="s">
        <v>1804</v>
      </c>
      <c r="ARS1" s="34" t="s">
        <v>1804</v>
      </c>
      <c r="ART1" s="34" t="s">
        <v>1804</v>
      </c>
      <c r="ARU1" s="34" t="s">
        <v>1804</v>
      </c>
      <c r="ARV1" s="34" t="s">
        <v>1804</v>
      </c>
      <c r="ARW1" s="34" t="s">
        <v>1804</v>
      </c>
      <c r="ARX1" s="34" t="s">
        <v>1804</v>
      </c>
      <c r="ARY1" s="34" t="s">
        <v>1804</v>
      </c>
      <c r="ARZ1" s="34" t="s">
        <v>1804</v>
      </c>
      <c r="ASA1" s="34" t="s">
        <v>1804</v>
      </c>
      <c r="ASB1" s="34" t="s">
        <v>1804</v>
      </c>
      <c r="ASC1" s="34" t="s">
        <v>1804</v>
      </c>
      <c r="ASD1" s="34" t="s">
        <v>1804</v>
      </c>
      <c r="ASE1" s="34" t="s">
        <v>1804</v>
      </c>
      <c r="ASF1" s="34" t="s">
        <v>1804</v>
      </c>
      <c r="ASG1" s="34" t="s">
        <v>1804</v>
      </c>
      <c r="ASH1" s="34" t="s">
        <v>1804</v>
      </c>
      <c r="ASI1" s="34" t="s">
        <v>1804</v>
      </c>
      <c r="ASJ1" s="34" t="s">
        <v>1804</v>
      </c>
      <c r="ASK1" s="34" t="s">
        <v>1804</v>
      </c>
      <c r="ASL1" s="34" t="s">
        <v>1804</v>
      </c>
      <c r="ASM1" s="34" t="s">
        <v>1804</v>
      </c>
      <c r="ASN1" s="34" t="s">
        <v>1804</v>
      </c>
      <c r="ASO1" s="34" t="s">
        <v>1804</v>
      </c>
      <c r="ASP1" s="34" t="s">
        <v>1804</v>
      </c>
      <c r="ASQ1" s="34" t="s">
        <v>1804</v>
      </c>
      <c r="ASR1" s="34" t="s">
        <v>1804</v>
      </c>
      <c r="ASS1" s="34" t="s">
        <v>1804</v>
      </c>
      <c r="AST1" s="34" t="s">
        <v>1804</v>
      </c>
      <c r="ASU1" s="34" t="s">
        <v>1804</v>
      </c>
      <c r="ASV1" s="34" t="s">
        <v>1804</v>
      </c>
      <c r="ASW1" s="34" t="s">
        <v>1804</v>
      </c>
      <c r="ASX1" s="34" t="s">
        <v>1804</v>
      </c>
      <c r="ASY1" s="34" t="s">
        <v>1804</v>
      </c>
      <c r="ASZ1" s="34" t="s">
        <v>1804</v>
      </c>
      <c r="ATA1" s="34" t="s">
        <v>1804</v>
      </c>
      <c r="ATB1" s="34" t="s">
        <v>1804</v>
      </c>
      <c r="ATC1" s="34" t="s">
        <v>1804</v>
      </c>
      <c r="ATD1" s="34" t="s">
        <v>1804</v>
      </c>
      <c r="ATE1" s="34" t="s">
        <v>1804</v>
      </c>
      <c r="ATF1" s="34" t="s">
        <v>1804</v>
      </c>
      <c r="ATG1" s="34" t="s">
        <v>1804</v>
      </c>
      <c r="ATH1" s="34" t="s">
        <v>1804</v>
      </c>
      <c r="ATI1" s="34" t="s">
        <v>1804</v>
      </c>
      <c r="ATJ1" s="34" t="s">
        <v>1804</v>
      </c>
      <c r="ATK1" s="34" t="s">
        <v>1804</v>
      </c>
      <c r="ATL1" s="34" t="s">
        <v>1804</v>
      </c>
      <c r="ATM1" s="34" t="s">
        <v>1804</v>
      </c>
      <c r="ATN1" s="34" t="s">
        <v>1804</v>
      </c>
      <c r="ATO1" s="34" t="s">
        <v>1804</v>
      </c>
      <c r="ATP1" s="34" t="s">
        <v>1804</v>
      </c>
      <c r="ATQ1" s="34" t="s">
        <v>1804</v>
      </c>
      <c r="ATR1" s="34" t="s">
        <v>1804</v>
      </c>
      <c r="ATS1" s="34" t="s">
        <v>1804</v>
      </c>
      <c r="ATT1" s="34" t="s">
        <v>1804</v>
      </c>
      <c r="ATU1" s="34" t="s">
        <v>1804</v>
      </c>
      <c r="ATV1" s="34" t="s">
        <v>1804</v>
      </c>
      <c r="ATW1" s="34" t="s">
        <v>1804</v>
      </c>
      <c r="ATX1" s="34" t="s">
        <v>1804</v>
      </c>
      <c r="ATY1" s="34" t="s">
        <v>1804</v>
      </c>
      <c r="ATZ1" s="34" t="s">
        <v>1804</v>
      </c>
      <c r="AUA1" s="34" t="s">
        <v>1804</v>
      </c>
      <c r="AUB1" s="34" t="s">
        <v>1804</v>
      </c>
      <c r="AUC1" s="34" t="s">
        <v>1804</v>
      </c>
      <c r="AUD1" s="34" t="s">
        <v>1804</v>
      </c>
      <c r="AUE1" s="34" t="s">
        <v>1804</v>
      </c>
      <c r="AUF1" s="34" t="s">
        <v>1804</v>
      </c>
      <c r="AUG1" s="34" t="s">
        <v>1804</v>
      </c>
      <c r="AUH1" s="34" t="s">
        <v>1804</v>
      </c>
      <c r="AUI1" s="34" t="s">
        <v>1804</v>
      </c>
      <c r="AUJ1" s="34" t="s">
        <v>1804</v>
      </c>
      <c r="AUK1" s="34" t="s">
        <v>1804</v>
      </c>
      <c r="AUL1" s="34" t="s">
        <v>1804</v>
      </c>
      <c r="AUM1" s="34" t="s">
        <v>1804</v>
      </c>
      <c r="AUN1" s="34" t="s">
        <v>1804</v>
      </c>
      <c r="AUO1" s="34" t="s">
        <v>1804</v>
      </c>
      <c r="AUP1" s="34" t="s">
        <v>1804</v>
      </c>
      <c r="AUQ1" s="34" t="s">
        <v>1804</v>
      </c>
      <c r="AUR1" s="34" t="s">
        <v>1804</v>
      </c>
      <c r="AUS1" s="34" t="s">
        <v>1804</v>
      </c>
      <c r="AUT1" s="34" t="s">
        <v>1804</v>
      </c>
      <c r="AUU1" s="34" t="s">
        <v>1804</v>
      </c>
      <c r="AUV1" s="34" t="s">
        <v>1804</v>
      </c>
      <c r="AUW1" s="34" t="s">
        <v>1804</v>
      </c>
      <c r="AUX1" s="34" t="s">
        <v>1804</v>
      </c>
      <c r="AUY1" s="34" t="s">
        <v>1804</v>
      </c>
      <c r="AUZ1" s="34" t="s">
        <v>1804</v>
      </c>
      <c r="AVA1" s="34" t="s">
        <v>1804</v>
      </c>
      <c r="AVB1" s="34" t="s">
        <v>1804</v>
      </c>
      <c r="AVC1" s="34" t="s">
        <v>1804</v>
      </c>
      <c r="AVD1" s="34" t="s">
        <v>1804</v>
      </c>
      <c r="AVE1" s="34" t="s">
        <v>1804</v>
      </c>
      <c r="AVF1" s="34" t="s">
        <v>1804</v>
      </c>
      <c r="AVG1" s="34" t="s">
        <v>1804</v>
      </c>
      <c r="AVH1" s="34" t="s">
        <v>1804</v>
      </c>
      <c r="AVI1" s="34" t="s">
        <v>1804</v>
      </c>
      <c r="AVJ1" s="34" t="s">
        <v>1804</v>
      </c>
      <c r="AVK1" s="34" t="s">
        <v>1804</v>
      </c>
      <c r="AVL1" s="34" t="s">
        <v>1804</v>
      </c>
      <c r="AVM1" s="34" t="s">
        <v>1804</v>
      </c>
      <c r="AVN1" s="34" t="s">
        <v>1804</v>
      </c>
      <c r="AVO1" s="34" t="s">
        <v>1804</v>
      </c>
      <c r="AVP1" s="34" t="s">
        <v>1804</v>
      </c>
      <c r="AVQ1" s="34" t="s">
        <v>1804</v>
      </c>
      <c r="AVR1" s="34" t="s">
        <v>1804</v>
      </c>
      <c r="AVS1" s="34" t="s">
        <v>1804</v>
      </c>
      <c r="AVT1" s="34" t="s">
        <v>1804</v>
      </c>
      <c r="AVU1" s="34" t="s">
        <v>1804</v>
      </c>
      <c r="AVV1" s="34" t="s">
        <v>1804</v>
      </c>
      <c r="AVW1" s="34" t="s">
        <v>1804</v>
      </c>
      <c r="AVX1" s="34" t="s">
        <v>1804</v>
      </c>
      <c r="AVY1" s="34" t="s">
        <v>1804</v>
      </c>
      <c r="AVZ1" s="34" t="s">
        <v>1804</v>
      </c>
      <c r="AWA1" s="34" t="s">
        <v>1804</v>
      </c>
      <c r="AWB1" s="34" t="s">
        <v>1804</v>
      </c>
      <c r="AWC1" s="34" t="s">
        <v>1804</v>
      </c>
      <c r="AWD1" s="34" t="s">
        <v>1804</v>
      </c>
      <c r="AWE1" s="34" t="s">
        <v>1804</v>
      </c>
      <c r="AWF1" s="34" t="s">
        <v>1804</v>
      </c>
      <c r="AWG1" s="34" t="s">
        <v>1804</v>
      </c>
      <c r="AWH1" s="34" t="s">
        <v>1804</v>
      </c>
      <c r="AWI1" s="34" t="s">
        <v>1804</v>
      </c>
      <c r="AWJ1" s="34" t="s">
        <v>1804</v>
      </c>
      <c r="AWK1" s="34" t="s">
        <v>1804</v>
      </c>
      <c r="AWL1" s="34" t="s">
        <v>1804</v>
      </c>
      <c r="AWM1" s="34" t="s">
        <v>1804</v>
      </c>
      <c r="AWN1" s="34" t="s">
        <v>1804</v>
      </c>
      <c r="AWO1" s="34" t="s">
        <v>1804</v>
      </c>
      <c r="AWP1" s="34" t="s">
        <v>1804</v>
      </c>
      <c r="AWQ1" s="34" t="s">
        <v>1804</v>
      </c>
      <c r="AWR1" s="34" t="s">
        <v>1804</v>
      </c>
      <c r="AWS1" s="34" t="s">
        <v>1804</v>
      </c>
      <c r="AWT1" s="34" t="s">
        <v>1804</v>
      </c>
      <c r="AWU1" s="34" t="s">
        <v>1804</v>
      </c>
      <c r="AWV1" s="34" t="s">
        <v>1804</v>
      </c>
      <c r="AWW1" s="34" t="s">
        <v>1804</v>
      </c>
      <c r="AWX1" s="34" t="s">
        <v>1804</v>
      </c>
      <c r="AWY1" s="34" t="s">
        <v>1804</v>
      </c>
      <c r="AWZ1" s="34" t="s">
        <v>1804</v>
      </c>
      <c r="AXA1" s="34" t="s">
        <v>1804</v>
      </c>
      <c r="AXB1" s="34" t="s">
        <v>1804</v>
      </c>
      <c r="AXC1" s="34" t="s">
        <v>1804</v>
      </c>
      <c r="AXD1" s="34" t="s">
        <v>1804</v>
      </c>
      <c r="AXE1" s="34" t="s">
        <v>1804</v>
      </c>
      <c r="AXF1" s="34" t="s">
        <v>1804</v>
      </c>
      <c r="AXG1" s="34" t="s">
        <v>1804</v>
      </c>
      <c r="AXH1" s="34" t="s">
        <v>1804</v>
      </c>
      <c r="AXI1" s="34" t="s">
        <v>1804</v>
      </c>
      <c r="AXJ1" s="34" t="s">
        <v>1804</v>
      </c>
      <c r="AXK1" s="34" t="s">
        <v>1804</v>
      </c>
      <c r="AXL1" s="34" t="s">
        <v>1804</v>
      </c>
      <c r="AXM1" s="34" t="s">
        <v>1804</v>
      </c>
      <c r="AXN1" s="34" t="s">
        <v>1804</v>
      </c>
      <c r="AXO1" s="34" t="s">
        <v>1804</v>
      </c>
      <c r="AXP1" s="34" t="s">
        <v>1804</v>
      </c>
      <c r="AXQ1" s="34" t="s">
        <v>1804</v>
      </c>
      <c r="AXR1" s="34" t="s">
        <v>1804</v>
      </c>
      <c r="AXS1" s="34" t="s">
        <v>1804</v>
      </c>
      <c r="AXT1" s="34" t="s">
        <v>1804</v>
      </c>
      <c r="AXU1" s="34" t="s">
        <v>1804</v>
      </c>
      <c r="AXV1" s="34" t="s">
        <v>1804</v>
      </c>
      <c r="AXW1" s="34" t="s">
        <v>1804</v>
      </c>
      <c r="AXX1" s="34" t="s">
        <v>1804</v>
      </c>
      <c r="AXY1" s="34" t="s">
        <v>1804</v>
      </c>
      <c r="AXZ1" s="34" t="s">
        <v>1804</v>
      </c>
      <c r="AYA1" s="34" t="s">
        <v>1804</v>
      </c>
      <c r="AYB1" s="34" t="s">
        <v>1804</v>
      </c>
      <c r="AYC1" s="34" t="s">
        <v>1804</v>
      </c>
      <c r="AYD1" s="34" t="s">
        <v>1804</v>
      </c>
      <c r="AYE1" s="34" t="s">
        <v>1804</v>
      </c>
      <c r="AYF1" s="34" t="s">
        <v>1804</v>
      </c>
      <c r="AYG1" s="34" t="s">
        <v>1804</v>
      </c>
      <c r="AYH1" s="34" t="s">
        <v>1804</v>
      </c>
      <c r="AYI1" s="34" t="s">
        <v>1804</v>
      </c>
      <c r="AYJ1" s="34" t="s">
        <v>1804</v>
      </c>
      <c r="AYK1" s="34" t="s">
        <v>1804</v>
      </c>
      <c r="AYL1" s="34" t="s">
        <v>1804</v>
      </c>
      <c r="AYM1" s="34" t="s">
        <v>1804</v>
      </c>
      <c r="AYN1" s="34" t="s">
        <v>1804</v>
      </c>
      <c r="AYO1" s="34" t="s">
        <v>1804</v>
      </c>
      <c r="AYP1" s="34" t="s">
        <v>1804</v>
      </c>
      <c r="AYQ1" s="34" t="s">
        <v>1804</v>
      </c>
      <c r="AYR1" s="34" t="s">
        <v>1804</v>
      </c>
      <c r="AYS1" s="34" t="s">
        <v>1804</v>
      </c>
      <c r="AYT1" s="34" t="s">
        <v>1804</v>
      </c>
      <c r="AYU1" s="34" t="s">
        <v>1804</v>
      </c>
      <c r="AYV1" s="34" t="s">
        <v>1804</v>
      </c>
      <c r="AYW1" s="34" t="s">
        <v>1804</v>
      </c>
      <c r="AYX1" s="34" t="s">
        <v>1804</v>
      </c>
      <c r="AYY1" s="34" t="s">
        <v>1804</v>
      </c>
      <c r="AYZ1" s="34" t="s">
        <v>1804</v>
      </c>
      <c r="AZA1" s="34" t="s">
        <v>1804</v>
      </c>
      <c r="AZB1" s="34" t="s">
        <v>1804</v>
      </c>
      <c r="AZC1" s="34" t="s">
        <v>1804</v>
      </c>
      <c r="AZD1" s="34" t="s">
        <v>1804</v>
      </c>
      <c r="AZE1" s="34" t="s">
        <v>1804</v>
      </c>
      <c r="AZF1" s="34" t="s">
        <v>1804</v>
      </c>
      <c r="AZG1" s="34" t="s">
        <v>1804</v>
      </c>
      <c r="AZH1" s="34" t="s">
        <v>1804</v>
      </c>
      <c r="AZI1" s="34" t="s">
        <v>1804</v>
      </c>
      <c r="AZJ1" s="34" t="s">
        <v>1804</v>
      </c>
      <c r="AZK1" s="34" t="s">
        <v>1804</v>
      </c>
      <c r="AZL1" s="34" t="s">
        <v>1804</v>
      </c>
      <c r="AZM1" s="34" t="s">
        <v>1804</v>
      </c>
      <c r="AZN1" s="34" t="s">
        <v>1804</v>
      </c>
      <c r="AZO1" s="34" t="s">
        <v>1804</v>
      </c>
      <c r="AZP1" s="34" t="s">
        <v>1804</v>
      </c>
      <c r="AZQ1" s="34" t="s">
        <v>1804</v>
      </c>
      <c r="AZR1" s="34" t="s">
        <v>1804</v>
      </c>
      <c r="AZS1" s="34" t="s">
        <v>1804</v>
      </c>
      <c r="AZT1" s="34" t="s">
        <v>1804</v>
      </c>
      <c r="AZU1" s="34" t="s">
        <v>1804</v>
      </c>
      <c r="AZV1" s="34" t="s">
        <v>1804</v>
      </c>
      <c r="AZW1" s="34" t="s">
        <v>1804</v>
      </c>
      <c r="AZX1" s="34" t="s">
        <v>1804</v>
      </c>
      <c r="AZY1" s="34" t="s">
        <v>1804</v>
      </c>
      <c r="AZZ1" s="34" t="s">
        <v>1804</v>
      </c>
      <c r="BAA1" s="34" t="s">
        <v>1804</v>
      </c>
      <c r="BAB1" s="34" t="s">
        <v>1804</v>
      </c>
      <c r="BAC1" s="34" t="s">
        <v>1804</v>
      </c>
      <c r="BAD1" s="34" t="s">
        <v>1804</v>
      </c>
      <c r="BAE1" s="34" t="s">
        <v>1804</v>
      </c>
      <c r="BAF1" s="34" t="s">
        <v>1804</v>
      </c>
      <c r="BAG1" s="34" t="s">
        <v>1804</v>
      </c>
      <c r="BAH1" s="34" t="s">
        <v>1804</v>
      </c>
      <c r="BAI1" s="34" t="s">
        <v>1804</v>
      </c>
      <c r="BAJ1" s="34" t="s">
        <v>1804</v>
      </c>
      <c r="BAK1" s="34" t="s">
        <v>1804</v>
      </c>
      <c r="BAL1" s="34" t="s">
        <v>1804</v>
      </c>
      <c r="BAM1" s="34" t="s">
        <v>1804</v>
      </c>
      <c r="BAN1" s="34" t="s">
        <v>1804</v>
      </c>
      <c r="BAO1" s="34" t="s">
        <v>1804</v>
      </c>
      <c r="BAP1" s="34" t="s">
        <v>1804</v>
      </c>
      <c r="BAQ1" s="34" t="s">
        <v>1804</v>
      </c>
      <c r="BAR1" s="34" t="s">
        <v>1804</v>
      </c>
      <c r="BAS1" s="34" t="s">
        <v>1804</v>
      </c>
      <c r="BAT1" s="34" t="s">
        <v>1804</v>
      </c>
      <c r="BAU1" s="34" t="s">
        <v>1804</v>
      </c>
      <c r="BAV1" s="34" t="s">
        <v>1804</v>
      </c>
      <c r="BAW1" s="34" t="s">
        <v>1804</v>
      </c>
      <c r="BAX1" s="34" t="s">
        <v>1804</v>
      </c>
      <c r="BAY1" s="34" t="s">
        <v>1804</v>
      </c>
      <c r="BAZ1" s="34" t="s">
        <v>1804</v>
      </c>
      <c r="BBA1" s="34" t="s">
        <v>1804</v>
      </c>
      <c r="BBB1" s="34" t="s">
        <v>1804</v>
      </c>
      <c r="BBC1" s="34" t="s">
        <v>1804</v>
      </c>
      <c r="BBD1" s="34" t="s">
        <v>1804</v>
      </c>
      <c r="BBE1" s="34" t="s">
        <v>1804</v>
      </c>
      <c r="BBF1" s="34" t="s">
        <v>1804</v>
      </c>
      <c r="BBG1" s="34" t="s">
        <v>1804</v>
      </c>
      <c r="BBH1" s="34" t="s">
        <v>1804</v>
      </c>
      <c r="BBI1" s="34" t="s">
        <v>1804</v>
      </c>
      <c r="BBJ1" s="34" t="s">
        <v>1804</v>
      </c>
      <c r="BBK1" s="34" t="s">
        <v>1804</v>
      </c>
      <c r="BBL1" s="34" t="s">
        <v>1804</v>
      </c>
      <c r="BBM1" s="34" t="s">
        <v>1804</v>
      </c>
      <c r="BBN1" s="34" t="s">
        <v>1804</v>
      </c>
      <c r="BBO1" s="34" t="s">
        <v>1804</v>
      </c>
      <c r="BBP1" s="34" t="s">
        <v>1804</v>
      </c>
      <c r="BBQ1" s="34" t="s">
        <v>1804</v>
      </c>
      <c r="BBR1" s="34" t="s">
        <v>1804</v>
      </c>
      <c r="BBS1" s="34" t="s">
        <v>1804</v>
      </c>
      <c r="BBT1" s="34" t="s">
        <v>1804</v>
      </c>
      <c r="BBU1" s="34" t="s">
        <v>1804</v>
      </c>
      <c r="BBV1" s="34" t="s">
        <v>1804</v>
      </c>
      <c r="BBW1" s="34" t="s">
        <v>1804</v>
      </c>
      <c r="BBX1" s="34" t="s">
        <v>1804</v>
      </c>
      <c r="BBY1" s="34" t="s">
        <v>1804</v>
      </c>
      <c r="BBZ1" s="34" t="s">
        <v>1804</v>
      </c>
      <c r="BCA1" s="34" t="s">
        <v>1804</v>
      </c>
      <c r="BCB1" s="34" t="s">
        <v>1804</v>
      </c>
      <c r="BCC1" s="34" t="s">
        <v>1804</v>
      </c>
      <c r="BCD1" s="34" t="s">
        <v>1804</v>
      </c>
      <c r="BCE1" s="34" t="s">
        <v>1804</v>
      </c>
      <c r="BCF1" s="34" t="s">
        <v>1804</v>
      </c>
      <c r="BCG1" s="34" t="s">
        <v>1804</v>
      </c>
      <c r="BCH1" s="34" t="s">
        <v>1804</v>
      </c>
      <c r="BCI1" s="34" t="s">
        <v>1804</v>
      </c>
      <c r="BCJ1" s="34" t="s">
        <v>1804</v>
      </c>
      <c r="BCK1" s="34" t="s">
        <v>1804</v>
      </c>
      <c r="BCL1" s="34" t="s">
        <v>1804</v>
      </c>
      <c r="BCM1" s="34" t="s">
        <v>1804</v>
      </c>
      <c r="BCN1" s="34" t="s">
        <v>1804</v>
      </c>
      <c r="BCO1" s="34" t="s">
        <v>1804</v>
      </c>
      <c r="BCP1" s="34" t="s">
        <v>1804</v>
      </c>
      <c r="BCQ1" s="34" t="s">
        <v>1804</v>
      </c>
      <c r="BCR1" s="34" t="s">
        <v>1804</v>
      </c>
      <c r="BCS1" s="34" t="s">
        <v>1804</v>
      </c>
      <c r="BCT1" s="34" t="s">
        <v>1804</v>
      </c>
      <c r="BCU1" s="34" t="s">
        <v>1804</v>
      </c>
      <c r="BCV1" s="34" t="s">
        <v>1804</v>
      </c>
      <c r="BCW1" s="34" t="s">
        <v>1804</v>
      </c>
      <c r="BCX1" s="34" t="s">
        <v>1804</v>
      </c>
      <c r="BCY1" s="34" t="s">
        <v>1804</v>
      </c>
      <c r="BCZ1" s="34" t="s">
        <v>1804</v>
      </c>
      <c r="BDA1" s="34" t="s">
        <v>1804</v>
      </c>
      <c r="BDB1" s="34" t="s">
        <v>1804</v>
      </c>
      <c r="BDC1" s="34" t="s">
        <v>1804</v>
      </c>
      <c r="BDD1" s="34" t="s">
        <v>1804</v>
      </c>
      <c r="BDE1" s="34" t="s">
        <v>1804</v>
      </c>
      <c r="BDF1" s="34" t="s">
        <v>1804</v>
      </c>
      <c r="BDG1" s="34" t="s">
        <v>1804</v>
      </c>
      <c r="BDH1" s="34" t="s">
        <v>1804</v>
      </c>
      <c r="BDI1" s="34" t="s">
        <v>1804</v>
      </c>
      <c r="BDJ1" s="34" t="s">
        <v>1804</v>
      </c>
      <c r="BDK1" s="34" t="s">
        <v>1804</v>
      </c>
      <c r="BDL1" s="34" t="s">
        <v>1804</v>
      </c>
      <c r="BDM1" s="34" t="s">
        <v>1804</v>
      </c>
      <c r="BDN1" s="34" t="s">
        <v>1804</v>
      </c>
      <c r="BDO1" s="34" t="s">
        <v>1804</v>
      </c>
      <c r="BDP1" s="34" t="s">
        <v>1804</v>
      </c>
      <c r="BDQ1" s="34" t="s">
        <v>1804</v>
      </c>
      <c r="BDR1" s="34" t="s">
        <v>1804</v>
      </c>
      <c r="BDS1" s="34" t="s">
        <v>1804</v>
      </c>
      <c r="BDT1" s="34" t="s">
        <v>1804</v>
      </c>
      <c r="BDU1" s="34" t="s">
        <v>1804</v>
      </c>
      <c r="BDV1" s="34" t="s">
        <v>1804</v>
      </c>
      <c r="BDW1" s="34" t="s">
        <v>1804</v>
      </c>
      <c r="BDX1" s="34" t="s">
        <v>1804</v>
      </c>
      <c r="BDY1" s="34" t="s">
        <v>1804</v>
      </c>
      <c r="BDZ1" s="34" t="s">
        <v>1804</v>
      </c>
      <c r="BEA1" s="34" t="s">
        <v>1804</v>
      </c>
      <c r="BEB1" s="34" t="s">
        <v>1804</v>
      </c>
      <c r="BEC1" s="34" t="s">
        <v>1804</v>
      </c>
      <c r="BED1" s="34" t="s">
        <v>1804</v>
      </c>
      <c r="BEE1" s="34" t="s">
        <v>1804</v>
      </c>
      <c r="BEF1" s="34" t="s">
        <v>1804</v>
      </c>
      <c r="BEG1" s="34" t="s">
        <v>1804</v>
      </c>
      <c r="BEH1" s="34" t="s">
        <v>1804</v>
      </c>
      <c r="BEI1" s="34" t="s">
        <v>1804</v>
      </c>
      <c r="BEJ1" s="34" t="s">
        <v>1804</v>
      </c>
      <c r="BEK1" s="34" t="s">
        <v>1804</v>
      </c>
      <c r="BEL1" s="34" t="s">
        <v>1804</v>
      </c>
      <c r="BEM1" s="34" t="s">
        <v>1804</v>
      </c>
      <c r="BEN1" s="34" t="s">
        <v>1804</v>
      </c>
      <c r="BEO1" s="34" t="s">
        <v>1804</v>
      </c>
      <c r="BEP1" s="34" t="s">
        <v>1804</v>
      </c>
      <c r="BEQ1" s="34" t="s">
        <v>1804</v>
      </c>
      <c r="BER1" s="34" t="s">
        <v>1804</v>
      </c>
      <c r="BES1" s="34" t="s">
        <v>1804</v>
      </c>
      <c r="BET1" s="34" t="s">
        <v>1804</v>
      </c>
      <c r="BEU1" s="34" t="s">
        <v>1804</v>
      </c>
      <c r="BEV1" s="34" t="s">
        <v>1804</v>
      </c>
      <c r="BEW1" s="34" t="s">
        <v>1804</v>
      </c>
      <c r="BEX1" s="34" t="s">
        <v>1804</v>
      </c>
      <c r="BEY1" s="34" t="s">
        <v>1804</v>
      </c>
      <c r="BEZ1" s="34" t="s">
        <v>1804</v>
      </c>
      <c r="BFA1" s="34" t="s">
        <v>1804</v>
      </c>
      <c r="BFB1" s="34" t="s">
        <v>1804</v>
      </c>
      <c r="BFC1" s="34" t="s">
        <v>1804</v>
      </c>
      <c r="BFD1" s="34" t="s">
        <v>1804</v>
      </c>
      <c r="BFE1" s="34" t="s">
        <v>1804</v>
      </c>
      <c r="BFF1" s="34" t="s">
        <v>1804</v>
      </c>
      <c r="BFG1" s="34" t="s">
        <v>1804</v>
      </c>
      <c r="BFH1" s="34" t="s">
        <v>1804</v>
      </c>
      <c r="BFI1" s="34" t="s">
        <v>1804</v>
      </c>
      <c r="BFJ1" s="34" t="s">
        <v>1804</v>
      </c>
      <c r="BFK1" s="34" t="s">
        <v>1804</v>
      </c>
      <c r="BFL1" s="34" t="s">
        <v>1804</v>
      </c>
      <c r="BFM1" s="34" t="s">
        <v>1804</v>
      </c>
      <c r="BFN1" s="34" t="s">
        <v>1804</v>
      </c>
      <c r="BFO1" s="34" t="s">
        <v>1804</v>
      </c>
      <c r="BFP1" s="34" t="s">
        <v>1804</v>
      </c>
      <c r="BFQ1" s="34" t="s">
        <v>1804</v>
      </c>
      <c r="BFR1" s="34" t="s">
        <v>1804</v>
      </c>
      <c r="BFS1" s="34" t="s">
        <v>1804</v>
      </c>
      <c r="BFT1" s="34" t="s">
        <v>1804</v>
      </c>
      <c r="BFU1" s="34" t="s">
        <v>1804</v>
      </c>
      <c r="BFV1" s="34" t="s">
        <v>1804</v>
      </c>
      <c r="BFW1" s="34" t="s">
        <v>1804</v>
      </c>
      <c r="BFX1" s="34" t="s">
        <v>1804</v>
      </c>
      <c r="BFY1" s="34" t="s">
        <v>1804</v>
      </c>
      <c r="BFZ1" s="34" t="s">
        <v>1804</v>
      </c>
      <c r="BGA1" s="34" t="s">
        <v>1804</v>
      </c>
      <c r="BGB1" s="34" t="s">
        <v>1804</v>
      </c>
      <c r="BGC1" s="34" t="s">
        <v>1804</v>
      </c>
      <c r="BGD1" s="34" t="s">
        <v>1804</v>
      </c>
      <c r="BGE1" s="34" t="s">
        <v>1804</v>
      </c>
      <c r="BGF1" s="34" t="s">
        <v>1804</v>
      </c>
      <c r="BGG1" s="34" t="s">
        <v>1804</v>
      </c>
      <c r="BGH1" s="34" t="s">
        <v>1804</v>
      </c>
      <c r="BGI1" s="34" t="s">
        <v>1804</v>
      </c>
      <c r="BGJ1" s="34" t="s">
        <v>1804</v>
      </c>
      <c r="BGK1" s="34" t="s">
        <v>1804</v>
      </c>
      <c r="BGL1" s="34" t="s">
        <v>1804</v>
      </c>
      <c r="BGM1" s="34" t="s">
        <v>1804</v>
      </c>
      <c r="BGN1" s="34" t="s">
        <v>1804</v>
      </c>
      <c r="BGO1" s="34" t="s">
        <v>1804</v>
      </c>
      <c r="BGP1" s="34" t="s">
        <v>1804</v>
      </c>
      <c r="BGQ1" s="34" t="s">
        <v>1804</v>
      </c>
      <c r="BGR1" s="34" t="s">
        <v>1804</v>
      </c>
      <c r="BGS1" s="34" t="s">
        <v>1804</v>
      </c>
      <c r="BGT1" s="34" t="s">
        <v>1804</v>
      </c>
      <c r="BGU1" s="34" t="s">
        <v>1804</v>
      </c>
      <c r="BGV1" s="34" t="s">
        <v>1804</v>
      </c>
      <c r="BGW1" s="34" t="s">
        <v>1804</v>
      </c>
      <c r="BGX1" s="34" t="s">
        <v>1804</v>
      </c>
      <c r="BGY1" s="34" t="s">
        <v>1804</v>
      </c>
      <c r="BGZ1" s="34" t="s">
        <v>1804</v>
      </c>
      <c r="BHA1" s="34" t="s">
        <v>1804</v>
      </c>
      <c r="BHB1" s="34" t="s">
        <v>1804</v>
      </c>
      <c r="BHC1" s="34" t="s">
        <v>1804</v>
      </c>
      <c r="BHD1" s="34" t="s">
        <v>1804</v>
      </c>
      <c r="BHE1" s="34" t="s">
        <v>1804</v>
      </c>
      <c r="BHF1" s="34" t="s">
        <v>1804</v>
      </c>
      <c r="BHG1" s="34" t="s">
        <v>1804</v>
      </c>
      <c r="BHH1" s="34" t="s">
        <v>1804</v>
      </c>
      <c r="BHI1" s="34" t="s">
        <v>1804</v>
      </c>
      <c r="BHJ1" s="34" t="s">
        <v>1804</v>
      </c>
      <c r="BHK1" s="34" t="s">
        <v>1804</v>
      </c>
      <c r="BHL1" s="34" t="s">
        <v>1804</v>
      </c>
      <c r="BHM1" s="34" t="s">
        <v>1804</v>
      </c>
      <c r="BHN1" s="34" t="s">
        <v>1804</v>
      </c>
      <c r="BHO1" s="34" t="s">
        <v>1804</v>
      </c>
      <c r="BHP1" s="34" t="s">
        <v>1804</v>
      </c>
      <c r="BHQ1" s="34" t="s">
        <v>1804</v>
      </c>
      <c r="BHR1" s="34" t="s">
        <v>1804</v>
      </c>
      <c r="BHS1" s="34" t="s">
        <v>1804</v>
      </c>
      <c r="BHT1" s="34" t="s">
        <v>1804</v>
      </c>
      <c r="BHU1" s="34" t="s">
        <v>1804</v>
      </c>
      <c r="BHV1" s="34" t="s">
        <v>1804</v>
      </c>
      <c r="BHW1" s="34" t="s">
        <v>1804</v>
      </c>
      <c r="BHX1" s="34" t="s">
        <v>1804</v>
      </c>
      <c r="BHY1" s="34" t="s">
        <v>1804</v>
      </c>
      <c r="BHZ1" s="34" t="s">
        <v>1804</v>
      </c>
      <c r="BIA1" s="34" t="s">
        <v>1804</v>
      </c>
      <c r="BIB1" s="34" t="s">
        <v>1804</v>
      </c>
      <c r="BIC1" s="34" t="s">
        <v>1804</v>
      </c>
      <c r="BID1" s="34" t="s">
        <v>1804</v>
      </c>
      <c r="BIE1" s="34" t="s">
        <v>1804</v>
      </c>
      <c r="BIF1" s="34" t="s">
        <v>1804</v>
      </c>
      <c r="BIG1" s="34" t="s">
        <v>1804</v>
      </c>
      <c r="BIH1" s="34" t="s">
        <v>1804</v>
      </c>
      <c r="BII1" s="34" t="s">
        <v>1804</v>
      </c>
      <c r="BIJ1" s="34" t="s">
        <v>1804</v>
      </c>
      <c r="BIK1" s="34" t="s">
        <v>1804</v>
      </c>
      <c r="BIL1" s="34" t="s">
        <v>1804</v>
      </c>
      <c r="BIM1" s="34" t="s">
        <v>1804</v>
      </c>
      <c r="BIN1" s="34" t="s">
        <v>1804</v>
      </c>
      <c r="BIO1" s="34" t="s">
        <v>1804</v>
      </c>
      <c r="BIP1" s="34" t="s">
        <v>1804</v>
      </c>
      <c r="BIQ1" s="34" t="s">
        <v>1804</v>
      </c>
      <c r="BIR1" s="34" t="s">
        <v>1804</v>
      </c>
      <c r="BIS1" s="34" t="s">
        <v>1804</v>
      </c>
      <c r="BIT1" s="34" t="s">
        <v>1804</v>
      </c>
      <c r="BIU1" s="34" t="s">
        <v>1804</v>
      </c>
      <c r="BIV1" s="34" t="s">
        <v>1804</v>
      </c>
      <c r="BIW1" s="34" t="s">
        <v>1804</v>
      </c>
      <c r="BIX1" s="34" t="s">
        <v>1804</v>
      </c>
      <c r="BIY1" s="34" t="s">
        <v>1804</v>
      </c>
      <c r="BIZ1" s="34" t="s">
        <v>1804</v>
      </c>
      <c r="BJA1" s="34" t="s">
        <v>1804</v>
      </c>
      <c r="BJB1" s="34" t="s">
        <v>1804</v>
      </c>
      <c r="BJC1" s="34" t="s">
        <v>1804</v>
      </c>
      <c r="BJD1" s="34" t="s">
        <v>1804</v>
      </c>
      <c r="BJE1" s="34" t="s">
        <v>1804</v>
      </c>
      <c r="BJF1" s="34" t="s">
        <v>1804</v>
      </c>
      <c r="BJG1" s="34" t="s">
        <v>1804</v>
      </c>
      <c r="BJH1" s="34" t="s">
        <v>1804</v>
      </c>
      <c r="BJI1" s="34" t="s">
        <v>1804</v>
      </c>
      <c r="BJJ1" s="34" t="s">
        <v>1804</v>
      </c>
      <c r="BJK1" s="34" t="s">
        <v>1804</v>
      </c>
      <c r="BJL1" s="34" t="s">
        <v>1804</v>
      </c>
      <c r="BJM1" s="34" t="s">
        <v>1804</v>
      </c>
      <c r="BJN1" s="34" t="s">
        <v>1804</v>
      </c>
      <c r="BJO1" s="34" t="s">
        <v>1804</v>
      </c>
      <c r="BJP1" s="34" t="s">
        <v>1804</v>
      </c>
      <c r="BJQ1" s="34" t="s">
        <v>1804</v>
      </c>
      <c r="BJR1" s="34" t="s">
        <v>1804</v>
      </c>
      <c r="BJS1" s="34" t="s">
        <v>1804</v>
      </c>
      <c r="BJT1" s="34" t="s">
        <v>1804</v>
      </c>
      <c r="BJU1" s="34" t="s">
        <v>1804</v>
      </c>
      <c r="BJV1" s="34" t="s">
        <v>1804</v>
      </c>
      <c r="BJW1" s="34" t="s">
        <v>1804</v>
      </c>
      <c r="BJX1" s="34" t="s">
        <v>1804</v>
      </c>
      <c r="BJY1" s="34" t="s">
        <v>1804</v>
      </c>
      <c r="BJZ1" s="34" t="s">
        <v>1804</v>
      </c>
      <c r="BKA1" s="34" t="s">
        <v>1804</v>
      </c>
      <c r="BKB1" s="34" t="s">
        <v>1804</v>
      </c>
      <c r="BKC1" s="34" t="s">
        <v>1804</v>
      </c>
      <c r="BKD1" s="34" t="s">
        <v>1804</v>
      </c>
      <c r="BKE1" s="34" t="s">
        <v>1804</v>
      </c>
      <c r="BKF1" s="34" t="s">
        <v>1804</v>
      </c>
      <c r="BKG1" s="34" t="s">
        <v>1804</v>
      </c>
      <c r="BKH1" s="34" t="s">
        <v>1804</v>
      </c>
      <c r="BKI1" s="34" t="s">
        <v>1804</v>
      </c>
      <c r="BKJ1" s="34" t="s">
        <v>1804</v>
      </c>
      <c r="BKK1" s="34" t="s">
        <v>1804</v>
      </c>
      <c r="BKL1" s="34" t="s">
        <v>1804</v>
      </c>
      <c r="BKM1" s="34" t="s">
        <v>1804</v>
      </c>
      <c r="BKN1" s="34" t="s">
        <v>1804</v>
      </c>
      <c r="BKO1" s="34" t="s">
        <v>1804</v>
      </c>
      <c r="BKP1" s="34" t="s">
        <v>1804</v>
      </c>
      <c r="BKQ1" s="34" t="s">
        <v>1804</v>
      </c>
      <c r="BKR1" s="34" t="s">
        <v>1804</v>
      </c>
      <c r="BKS1" s="34" t="s">
        <v>1804</v>
      </c>
      <c r="BKT1" s="34" t="s">
        <v>1804</v>
      </c>
      <c r="BKU1" s="34" t="s">
        <v>1804</v>
      </c>
      <c r="BKV1" s="34" t="s">
        <v>1804</v>
      </c>
      <c r="BKW1" s="34" t="s">
        <v>1804</v>
      </c>
      <c r="BKX1" s="34" t="s">
        <v>1804</v>
      </c>
      <c r="BKY1" s="34" t="s">
        <v>1804</v>
      </c>
      <c r="BKZ1" s="34" t="s">
        <v>1804</v>
      </c>
      <c r="BLA1" s="34" t="s">
        <v>1804</v>
      </c>
      <c r="BLB1" s="34" t="s">
        <v>1804</v>
      </c>
      <c r="BLC1" s="34" t="s">
        <v>1804</v>
      </c>
      <c r="BLD1" s="34" t="s">
        <v>1804</v>
      </c>
      <c r="BLE1" s="34" t="s">
        <v>1804</v>
      </c>
      <c r="BLF1" s="34" t="s">
        <v>1804</v>
      </c>
      <c r="BLG1" s="34" t="s">
        <v>1804</v>
      </c>
      <c r="BLH1" s="34" t="s">
        <v>1804</v>
      </c>
      <c r="BLI1" s="34" t="s">
        <v>1804</v>
      </c>
      <c r="BLJ1" s="34" t="s">
        <v>1804</v>
      </c>
      <c r="BLK1" s="34" t="s">
        <v>1804</v>
      </c>
      <c r="BLL1" s="34" t="s">
        <v>1804</v>
      </c>
      <c r="BLM1" s="34" t="s">
        <v>1804</v>
      </c>
      <c r="BLN1" s="34" t="s">
        <v>1804</v>
      </c>
      <c r="BLO1" s="34" t="s">
        <v>1804</v>
      </c>
      <c r="BLP1" s="34" t="s">
        <v>1804</v>
      </c>
      <c r="BLQ1" s="34" t="s">
        <v>1804</v>
      </c>
      <c r="BLR1" s="34" t="s">
        <v>1804</v>
      </c>
      <c r="BLS1" s="34" t="s">
        <v>1804</v>
      </c>
      <c r="BLT1" s="34" t="s">
        <v>1804</v>
      </c>
      <c r="BLU1" s="34" t="s">
        <v>1804</v>
      </c>
      <c r="BLV1" s="34" t="s">
        <v>1804</v>
      </c>
      <c r="BLW1" s="34" t="s">
        <v>1804</v>
      </c>
      <c r="BLX1" s="34" t="s">
        <v>1804</v>
      </c>
      <c r="BLY1" s="34" t="s">
        <v>1804</v>
      </c>
      <c r="BLZ1" s="34" t="s">
        <v>1804</v>
      </c>
      <c r="BMA1" s="34" t="s">
        <v>1804</v>
      </c>
      <c r="BMB1" s="34" t="s">
        <v>1804</v>
      </c>
      <c r="BMC1" s="34" t="s">
        <v>1804</v>
      </c>
      <c r="BMD1" s="34" t="s">
        <v>1804</v>
      </c>
      <c r="BME1" s="34" t="s">
        <v>1804</v>
      </c>
      <c r="BMF1" s="34" t="s">
        <v>1804</v>
      </c>
      <c r="BMG1" s="34" t="s">
        <v>1804</v>
      </c>
      <c r="BMH1" s="34" t="s">
        <v>1804</v>
      </c>
      <c r="BMI1" s="34" t="s">
        <v>1804</v>
      </c>
      <c r="BMJ1" s="34" t="s">
        <v>1804</v>
      </c>
      <c r="BMK1" s="34" t="s">
        <v>1804</v>
      </c>
      <c r="BML1" s="34" t="s">
        <v>1804</v>
      </c>
      <c r="BMM1" s="34" t="s">
        <v>1804</v>
      </c>
      <c r="BMN1" s="34" t="s">
        <v>1804</v>
      </c>
      <c r="BMO1" s="34" t="s">
        <v>1804</v>
      </c>
      <c r="BMP1" s="34" t="s">
        <v>1804</v>
      </c>
      <c r="BMQ1" s="34" t="s">
        <v>1804</v>
      </c>
      <c r="BMR1" s="34" t="s">
        <v>1804</v>
      </c>
      <c r="BMS1" s="34" t="s">
        <v>1804</v>
      </c>
      <c r="BMT1" s="34" t="s">
        <v>1804</v>
      </c>
      <c r="BMU1" s="34" t="s">
        <v>1804</v>
      </c>
      <c r="BMV1" s="34" t="s">
        <v>1804</v>
      </c>
      <c r="BMW1" s="34" t="s">
        <v>1804</v>
      </c>
      <c r="BMX1" s="34" t="s">
        <v>1804</v>
      </c>
      <c r="BMY1" s="34" t="s">
        <v>1804</v>
      </c>
      <c r="BMZ1" s="34" t="s">
        <v>1804</v>
      </c>
      <c r="BNA1" s="34" t="s">
        <v>1804</v>
      </c>
      <c r="BNB1" s="34" t="s">
        <v>1804</v>
      </c>
      <c r="BNC1" s="34" t="s">
        <v>1804</v>
      </c>
      <c r="BND1" s="34" t="s">
        <v>1804</v>
      </c>
      <c r="BNE1" s="34" t="s">
        <v>1804</v>
      </c>
      <c r="BNF1" s="34" t="s">
        <v>1804</v>
      </c>
      <c r="BNG1" s="34" t="s">
        <v>1804</v>
      </c>
      <c r="BNH1" s="34" t="s">
        <v>1804</v>
      </c>
      <c r="BNI1" s="34" t="s">
        <v>1804</v>
      </c>
      <c r="BNJ1" s="34" t="s">
        <v>1804</v>
      </c>
      <c r="BNK1" s="34" t="s">
        <v>1804</v>
      </c>
      <c r="BNL1" s="34" t="s">
        <v>1804</v>
      </c>
      <c r="BNM1" s="34" t="s">
        <v>1804</v>
      </c>
      <c r="BNN1" s="34" t="s">
        <v>1804</v>
      </c>
      <c r="BNO1" s="34" t="s">
        <v>1804</v>
      </c>
      <c r="BNP1" s="34" t="s">
        <v>1804</v>
      </c>
      <c r="BNQ1" s="34" t="s">
        <v>1804</v>
      </c>
      <c r="BNR1" s="34" t="s">
        <v>1804</v>
      </c>
      <c r="BNS1" s="34" t="s">
        <v>1804</v>
      </c>
      <c r="BNT1" s="34" t="s">
        <v>1804</v>
      </c>
      <c r="BNU1" s="34" t="s">
        <v>1804</v>
      </c>
      <c r="BNV1" s="34" t="s">
        <v>1804</v>
      </c>
      <c r="BNW1" s="34" t="s">
        <v>1804</v>
      </c>
      <c r="BNX1" s="34" t="s">
        <v>1804</v>
      </c>
      <c r="BNY1" s="34" t="s">
        <v>1804</v>
      </c>
      <c r="BNZ1" s="34" t="s">
        <v>1804</v>
      </c>
      <c r="BOA1" s="34" t="s">
        <v>1804</v>
      </c>
      <c r="BOB1" s="34" t="s">
        <v>1804</v>
      </c>
      <c r="BOC1" s="34" t="s">
        <v>1804</v>
      </c>
      <c r="BOD1" s="34" t="s">
        <v>1804</v>
      </c>
      <c r="BOE1" s="34" t="s">
        <v>1804</v>
      </c>
      <c r="BOF1" s="34" t="s">
        <v>1804</v>
      </c>
      <c r="BOG1" s="34" t="s">
        <v>1804</v>
      </c>
      <c r="BOH1" s="34" t="s">
        <v>1804</v>
      </c>
      <c r="BOI1" s="34" t="s">
        <v>1804</v>
      </c>
      <c r="BOJ1" s="34" t="s">
        <v>1804</v>
      </c>
      <c r="BOK1" s="34" t="s">
        <v>1804</v>
      </c>
      <c r="BOL1" s="34" t="s">
        <v>1804</v>
      </c>
      <c r="BOM1" s="34" t="s">
        <v>1804</v>
      </c>
      <c r="BON1" s="34" t="s">
        <v>1804</v>
      </c>
      <c r="BOO1" s="34" t="s">
        <v>1804</v>
      </c>
      <c r="BOP1" s="34" t="s">
        <v>1804</v>
      </c>
      <c r="BOQ1" s="34" t="s">
        <v>1804</v>
      </c>
      <c r="BOR1" s="34" t="s">
        <v>1804</v>
      </c>
      <c r="BOS1" s="34" t="s">
        <v>1804</v>
      </c>
      <c r="BOT1" s="34" t="s">
        <v>1804</v>
      </c>
      <c r="BOU1" s="34" t="s">
        <v>1804</v>
      </c>
      <c r="BOV1" s="34" t="s">
        <v>1804</v>
      </c>
      <c r="BOW1" s="34" t="s">
        <v>1804</v>
      </c>
      <c r="BOX1" s="34" t="s">
        <v>1804</v>
      </c>
      <c r="BOY1" s="34" t="s">
        <v>1804</v>
      </c>
      <c r="BOZ1" s="34" t="s">
        <v>1804</v>
      </c>
      <c r="BPA1" s="34" t="s">
        <v>1804</v>
      </c>
      <c r="BPB1" s="34" t="s">
        <v>1804</v>
      </c>
      <c r="BPC1" s="34" t="s">
        <v>1804</v>
      </c>
      <c r="BPD1" s="34" t="s">
        <v>1804</v>
      </c>
      <c r="BPE1" s="34" t="s">
        <v>1804</v>
      </c>
      <c r="BPF1" s="34" t="s">
        <v>1804</v>
      </c>
      <c r="BPG1" s="34" t="s">
        <v>1804</v>
      </c>
      <c r="BPH1" s="34" t="s">
        <v>1804</v>
      </c>
      <c r="BPI1" s="34" t="s">
        <v>1804</v>
      </c>
      <c r="BPJ1" s="34" t="s">
        <v>1804</v>
      </c>
      <c r="BPK1" s="34" t="s">
        <v>1804</v>
      </c>
      <c r="BPL1" s="34" t="s">
        <v>1804</v>
      </c>
      <c r="BPM1" s="34" t="s">
        <v>1804</v>
      </c>
      <c r="BPN1" s="34" t="s">
        <v>1804</v>
      </c>
      <c r="BPO1" s="34" t="s">
        <v>1804</v>
      </c>
      <c r="BPP1" s="34" t="s">
        <v>1804</v>
      </c>
      <c r="BPQ1" s="34" t="s">
        <v>1804</v>
      </c>
      <c r="BPR1" s="34" t="s">
        <v>1804</v>
      </c>
      <c r="BPS1" s="34" t="s">
        <v>1804</v>
      </c>
      <c r="BPT1" s="34" t="s">
        <v>1804</v>
      </c>
      <c r="BPU1" s="34" t="s">
        <v>1804</v>
      </c>
      <c r="BPV1" s="34" t="s">
        <v>1804</v>
      </c>
      <c r="BPW1" s="34" t="s">
        <v>1804</v>
      </c>
      <c r="BPX1" s="34" t="s">
        <v>1804</v>
      </c>
      <c r="BPY1" s="34" t="s">
        <v>1804</v>
      </c>
      <c r="BPZ1" s="34" t="s">
        <v>1804</v>
      </c>
      <c r="BQA1" s="34" t="s">
        <v>1804</v>
      </c>
      <c r="BQB1" s="34" t="s">
        <v>1804</v>
      </c>
      <c r="BQC1" s="34" t="s">
        <v>1804</v>
      </c>
      <c r="BQD1" s="34" t="s">
        <v>1804</v>
      </c>
      <c r="BQE1" s="34" t="s">
        <v>1804</v>
      </c>
      <c r="BQF1" s="34" t="s">
        <v>1804</v>
      </c>
      <c r="BQG1" s="34" t="s">
        <v>1804</v>
      </c>
      <c r="BQH1" s="34" t="s">
        <v>1804</v>
      </c>
      <c r="BQI1" s="34" t="s">
        <v>1804</v>
      </c>
      <c r="BQJ1" s="34" t="s">
        <v>1804</v>
      </c>
      <c r="BQK1" s="34" t="s">
        <v>1804</v>
      </c>
      <c r="BQL1" s="34" t="s">
        <v>1804</v>
      </c>
      <c r="BQM1" s="34" t="s">
        <v>1804</v>
      </c>
      <c r="BQN1" s="34" t="s">
        <v>1804</v>
      </c>
      <c r="BQO1" s="34" t="s">
        <v>1804</v>
      </c>
      <c r="BQP1" s="34" t="s">
        <v>1804</v>
      </c>
      <c r="BQQ1" s="34" t="s">
        <v>1804</v>
      </c>
      <c r="BQR1" s="34" t="s">
        <v>1804</v>
      </c>
      <c r="BQS1" s="34" t="s">
        <v>1804</v>
      </c>
      <c r="BQT1" s="34" t="s">
        <v>1804</v>
      </c>
      <c r="BQU1" s="34" t="s">
        <v>1804</v>
      </c>
      <c r="BQV1" s="34" t="s">
        <v>1804</v>
      </c>
      <c r="BQW1" s="34" t="s">
        <v>1804</v>
      </c>
      <c r="BQX1" s="34" t="s">
        <v>1804</v>
      </c>
      <c r="BQY1" s="34" t="s">
        <v>1804</v>
      </c>
      <c r="BQZ1" s="34" t="s">
        <v>1804</v>
      </c>
      <c r="BRA1" s="34" t="s">
        <v>1804</v>
      </c>
      <c r="BRB1" s="34" t="s">
        <v>1804</v>
      </c>
      <c r="BRC1" s="34" t="s">
        <v>1804</v>
      </c>
      <c r="BRD1" s="34" t="s">
        <v>1804</v>
      </c>
      <c r="BRE1" s="34" t="s">
        <v>1804</v>
      </c>
      <c r="BRF1" s="34" t="s">
        <v>1804</v>
      </c>
      <c r="BRG1" s="34" t="s">
        <v>1804</v>
      </c>
      <c r="BRH1" s="34" t="s">
        <v>1804</v>
      </c>
      <c r="BRI1" s="34" t="s">
        <v>1804</v>
      </c>
      <c r="BRJ1" s="34" t="s">
        <v>1804</v>
      </c>
      <c r="BRK1" s="34" t="s">
        <v>1804</v>
      </c>
      <c r="BRL1" s="34" t="s">
        <v>1804</v>
      </c>
      <c r="BRM1" s="34" t="s">
        <v>1804</v>
      </c>
      <c r="BRN1" s="34" t="s">
        <v>1804</v>
      </c>
      <c r="BRO1" s="34" t="s">
        <v>1804</v>
      </c>
      <c r="BRP1" s="34" t="s">
        <v>1804</v>
      </c>
      <c r="BRQ1" s="34" t="s">
        <v>1804</v>
      </c>
      <c r="BRR1" s="34" t="s">
        <v>1804</v>
      </c>
      <c r="BRS1" s="34" t="s">
        <v>1804</v>
      </c>
      <c r="BRT1" s="34" t="s">
        <v>1804</v>
      </c>
      <c r="BRU1" s="34" t="s">
        <v>1804</v>
      </c>
      <c r="BRV1" s="34" t="s">
        <v>1804</v>
      </c>
      <c r="BRW1" s="34" t="s">
        <v>1804</v>
      </c>
      <c r="BRX1" s="34" t="s">
        <v>1804</v>
      </c>
      <c r="BRY1" s="34" t="s">
        <v>1804</v>
      </c>
      <c r="BRZ1" s="34" t="s">
        <v>1804</v>
      </c>
      <c r="BSA1" s="34" t="s">
        <v>1804</v>
      </c>
      <c r="BSB1" s="34" t="s">
        <v>1804</v>
      </c>
      <c r="BSC1" s="34" t="s">
        <v>1804</v>
      </c>
      <c r="BSD1" s="34" t="s">
        <v>1804</v>
      </c>
      <c r="BSE1" s="34" t="s">
        <v>1804</v>
      </c>
      <c r="BSF1" s="34" t="s">
        <v>1804</v>
      </c>
      <c r="BSG1" s="34" t="s">
        <v>1804</v>
      </c>
      <c r="BSH1" s="34" t="s">
        <v>1804</v>
      </c>
      <c r="BSI1" s="34" t="s">
        <v>1804</v>
      </c>
      <c r="BSJ1" s="34" t="s">
        <v>1804</v>
      </c>
      <c r="BSK1" s="34" t="s">
        <v>1804</v>
      </c>
      <c r="BSL1" s="34" t="s">
        <v>1804</v>
      </c>
      <c r="BSM1" s="34" t="s">
        <v>1804</v>
      </c>
      <c r="BSN1" s="34" t="s">
        <v>1804</v>
      </c>
      <c r="BSO1" s="34" t="s">
        <v>1804</v>
      </c>
      <c r="BSP1" s="34" t="s">
        <v>1804</v>
      </c>
      <c r="BSQ1" s="34" t="s">
        <v>1804</v>
      </c>
      <c r="BSR1" s="34" t="s">
        <v>1804</v>
      </c>
      <c r="BSS1" s="34" t="s">
        <v>1804</v>
      </c>
      <c r="BST1" s="34" t="s">
        <v>1804</v>
      </c>
      <c r="BSU1" s="34" t="s">
        <v>1804</v>
      </c>
      <c r="BSV1" s="34" t="s">
        <v>1804</v>
      </c>
      <c r="BSW1" s="34" t="s">
        <v>1804</v>
      </c>
      <c r="BSX1" s="34" t="s">
        <v>1804</v>
      </c>
      <c r="BSY1" s="34" t="s">
        <v>1804</v>
      </c>
      <c r="BSZ1" s="34" t="s">
        <v>1804</v>
      </c>
      <c r="BTA1" s="34" t="s">
        <v>1804</v>
      </c>
      <c r="BTB1" s="34" t="s">
        <v>1804</v>
      </c>
      <c r="BTC1" s="34" t="s">
        <v>1804</v>
      </c>
      <c r="BTD1" s="34" t="s">
        <v>1804</v>
      </c>
      <c r="BTE1" s="34" t="s">
        <v>1804</v>
      </c>
      <c r="BTF1" s="34" t="s">
        <v>1804</v>
      </c>
      <c r="BTG1" s="34" t="s">
        <v>1804</v>
      </c>
      <c r="BTH1" s="34" t="s">
        <v>1804</v>
      </c>
      <c r="BTI1" s="34" t="s">
        <v>1804</v>
      </c>
      <c r="BTJ1" s="34" t="s">
        <v>1804</v>
      </c>
      <c r="BTK1" s="34" t="s">
        <v>1804</v>
      </c>
      <c r="BTL1" s="34" t="s">
        <v>1804</v>
      </c>
      <c r="BTM1" s="34" t="s">
        <v>1804</v>
      </c>
      <c r="BTN1" s="34" t="s">
        <v>1804</v>
      </c>
      <c r="BTO1" s="34" t="s">
        <v>1804</v>
      </c>
      <c r="BTP1" s="34" t="s">
        <v>1804</v>
      </c>
      <c r="BTQ1" s="34" t="s">
        <v>1804</v>
      </c>
      <c r="BTR1" s="34" t="s">
        <v>1804</v>
      </c>
      <c r="BTS1" s="34" t="s">
        <v>1804</v>
      </c>
      <c r="BTT1" s="34" t="s">
        <v>1804</v>
      </c>
      <c r="BTU1" s="34" t="s">
        <v>1804</v>
      </c>
      <c r="BTV1" s="34" t="s">
        <v>1804</v>
      </c>
      <c r="BTW1" s="34" t="s">
        <v>1804</v>
      </c>
      <c r="BTX1" s="34" t="s">
        <v>1804</v>
      </c>
      <c r="BTY1" s="34" t="s">
        <v>1804</v>
      </c>
      <c r="BTZ1" s="34" t="s">
        <v>1804</v>
      </c>
      <c r="BUA1" s="34" t="s">
        <v>1804</v>
      </c>
      <c r="BUB1" s="34" t="s">
        <v>1804</v>
      </c>
      <c r="BUC1" s="34" t="s">
        <v>1804</v>
      </c>
      <c r="BUD1" s="34" t="s">
        <v>1804</v>
      </c>
      <c r="BUE1" s="34" t="s">
        <v>1804</v>
      </c>
      <c r="BUF1" s="34" t="s">
        <v>1804</v>
      </c>
      <c r="BUG1" s="34" t="s">
        <v>1804</v>
      </c>
      <c r="BUH1" s="34" t="s">
        <v>1804</v>
      </c>
      <c r="BUI1" s="34" t="s">
        <v>1804</v>
      </c>
      <c r="BUJ1" s="34" t="s">
        <v>1804</v>
      </c>
      <c r="BUK1" s="34" t="s">
        <v>1804</v>
      </c>
      <c r="BUL1" s="34" t="s">
        <v>1804</v>
      </c>
      <c r="BUM1" s="34" t="s">
        <v>1804</v>
      </c>
      <c r="BUN1" s="34" t="s">
        <v>1804</v>
      </c>
      <c r="BUO1" s="34" t="s">
        <v>1804</v>
      </c>
      <c r="BUP1" s="34" t="s">
        <v>1804</v>
      </c>
      <c r="BUQ1" s="34" t="s">
        <v>1804</v>
      </c>
      <c r="BUR1" s="34" t="s">
        <v>1804</v>
      </c>
      <c r="BUS1" s="34" t="s">
        <v>1804</v>
      </c>
      <c r="BUT1" s="34" t="s">
        <v>1804</v>
      </c>
      <c r="BUU1" s="34" t="s">
        <v>1804</v>
      </c>
      <c r="BUV1" s="34" t="s">
        <v>1804</v>
      </c>
      <c r="BUW1" s="34" t="s">
        <v>1804</v>
      </c>
      <c r="BUX1" s="34" t="s">
        <v>1804</v>
      </c>
      <c r="BUY1" s="34" t="s">
        <v>1804</v>
      </c>
      <c r="BUZ1" s="34" t="s">
        <v>1804</v>
      </c>
      <c r="BVA1" s="34" t="s">
        <v>1804</v>
      </c>
      <c r="BVB1" s="34" t="s">
        <v>1804</v>
      </c>
      <c r="BVC1" s="34" t="s">
        <v>1804</v>
      </c>
      <c r="BVD1" s="34" t="s">
        <v>1804</v>
      </c>
      <c r="BVE1" s="34" t="s">
        <v>1804</v>
      </c>
      <c r="BVF1" s="34" t="s">
        <v>1804</v>
      </c>
      <c r="BVG1" s="34" t="s">
        <v>1804</v>
      </c>
      <c r="BVH1" s="34" t="s">
        <v>1804</v>
      </c>
      <c r="BVI1" s="34" t="s">
        <v>1804</v>
      </c>
      <c r="BVJ1" s="34" t="s">
        <v>1804</v>
      </c>
      <c r="BVK1" s="34" t="s">
        <v>1804</v>
      </c>
      <c r="BVL1" s="34" t="s">
        <v>1804</v>
      </c>
      <c r="BVM1" s="34" t="s">
        <v>1804</v>
      </c>
      <c r="BVN1" s="34" t="s">
        <v>1804</v>
      </c>
      <c r="BVO1" s="34" t="s">
        <v>1804</v>
      </c>
      <c r="BVP1" s="34" t="s">
        <v>1804</v>
      </c>
      <c r="BVQ1" s="34" t="s">
        <v>1804</v>
      </c>
      <c r="BVR1" s="34" t="s">
        <v>1804</v>
      </c>
      <c r="BVS1" s="34" t="s">
        <v>1804</v>
      </c>
      <c r="BVT1" s="34" t="s">
        <v>1804</v>
      </c>
      <c r="BVU1" s="34" t="s">
        <v>1804</v>
      </c>
      <c r="BVV1" s="34" t="s">
        <v>1804</v>
      </c>
      <c r="BVW1" s="34" t="s">
        <v>1804</v>
      </c>
      <c r="BVX1" s="34" t="s">
        <v>1804</v>
      </c>
      <c r="BVY1" s="34" t="s">
        <v>1804</v>
      </c>
      <c r="BVZ1" s="34" t="s">
        <v>1804</v>
      </c>
      <c r="BWA1" s="34" t="s">
        <v>1804</v>
      </c>
      <c r="BWB1" s="34" t="s">
        <v>1804</v>
      </c>
      <c r="BWC1" s="34" t="s">
        <v>1804</v>
      </c>
      <c r="BWD1" s="34" t="s">
        <v>1804</v>
      </c>
      <c r="BWE1" s="34" t="s">
        <v>1804</v>
      </c>
      <c r="BWF1" s="34" t="s">
        <v>1804</v>
      </c>
      <c r="BWG1" s="34" t="s">
        <v>1804</v>
      </c>
      <c r="BWH1" s="34" t="s">
        <v>1804</v>
      </c>
      <c r="BWI1" s="34" t="s">
        <v>1804</v>
      </c>
      <c r="BWJ1" s="34" t="s">
        <v>1804</v>
      </c>
      <c r="BWK1" s="34" t="s">
        <v>1804</v>
      </c>
      <c r="BWL1" s="34" t="s">
        <v>1804</v>
      </c>
      <c r="BWM1" s="34" t="s">
        <v>1804</v>
      </c>
      <c r="BWN1" s="34" t="s">
        <v>1804</v>
      </c>
      <c r="BWO1" s="34" t="s">
        <v>1804</v>
      </c>
      <c r="BWP1" s="34" t="s">
        <v>1804</v>
      </c>
      <c r="BWQ1" s="34" t="s">
        <v>1804</v>
      </c>
      <c r="BWR1" s="34" t="s">
        <v>1804</v>
      </c>
      <c r="BWS1" s="34" t="s">
        <v>1804</v>
      </c>
      <c r="BWT1" s="34" t="s">
        <v>1804</v>
      </c>
      <c r="BWU1" s="34" t="s">
        <v>1804</v>
      </c>
      <c r="BWV1" s="34" t="s">
        <v>1804</v>
      </c>
      <c r="BWW1" s="34" t="s">
        <v>1804</v>
      </c>
      <c r="BWX1" s="34" t="s">
        <v>1804</v>
      </c>
      <c r="BWY1" s="34" t="s">
        <v>1804</v>
      </c>
      <c r="BWZ1" s="34" t="s">
        <v>1804</v>
      </c>
      <c r="BXA1" s="34" t="s">
        <v>1804</v>
      </c>
      <c r="BXB1" s="34" t="s">
        <v>1804</v>
      </c>
      <c r="BXC1" s="34" t="s">
        <v>1804</v>
      </c>
      <c r="BXD1" s="34" t="s">
        <v>1804</v>
      </c>
      <c r="BXE1" s="34" t="s">
        <v>1804</v>
      </c>
      <c r="BXF1" s="34" t="s">
        <v>1804</v>
      </c>
      <c r="BXG1" s="34" t="s">
        <v>1804</v>
      </c>
      <c r="BXH1" s="34" t="s">
        <v>1804</v>
      </c>
      <c r="BXI1" s="34" t="s">
        <v>1804</v>
      </c>
      <c r="BXJ1" s="34" t="s">
        <v>1804</v>
      </c>
      <c r="BXK1" s="34" t="s">
        <v>1804</v>
      </c>
      <c r="BXL1" s="34" t="s">
        <v>1804</v>
      </c>
      <c r="BXM1" s="34" t="s">
        <v>1804</v>
      </c>
      <c r="BXN1" s="34" t="s">
        <v>1804</v>
      </c>
      <c r="BXO1" s="34" t="s">
        <v>1804</v>
      </c>
      <c r="BXP1" s="34" t="s">
        <v>1804</v>
      </c>
      <c r="BXQ1" s="34" t="s">
        <v>1804</v>
      </c>
      <c r="BXR1" s="34" t="s">
        <v>1804</v>
      </c>
      <c r="BXS1" s="34" t="s">
        <v>1804</v>
      </c>
      <c r="BXT1" s="34" t="s">
        <v>1804</v>
      </c>
      <c r="BXU1" s="34" t="s">
        <v>1804</v>
      </c>
      <c r="BXV1" s="34" t="s">
        <v>1804</v>
      </c>
      <c r="BXW1" s="34" t="s">
        <v>1804</v>
      </c>
      <c r="BXX1" s="34" t="s">
        <v>1804</v>
      </c>
      <c r="BXY1" s="34" t="s">
        <v>1804</v>
      </c>
      <c r="BXZ1" s="34" t="s">
        <v>1804</v>
      </c>
      <c r="BYA1" s="34" t="s">
        <v>1804</v>
      </c>
      <c r="BYB1" s="34" t="s">
        <v>1804</v>
      </c>
      <c r="BYC1" s="34" t="s">
        <v>1804</v>
      </c>
      <c r="BYD1" s="34" t="s">
        <v>1804</v>
      </c>
      <c r="BYE1" s="34" t="s">
        <v>1804</v>
      </c>
      <c r="BYF1" s="34" t="s">
        <v>1804</v>
      </c>
      <c r="BYG1" s="34" t="s">
        <v>1804</v>
      </c>
      <c r="BYH1" s="34" t="s">
        <v>1804</v>
      </c>
      <c r="BYI1" s="34" t="s">
        <v>1804</v>
      </c>
      <c r="BYJ1" s="34" t="s">
        <v>1804</v>
      </c>
      <c r="BYK1" s="34" t="s">
        <v>1804</v>
      </c>
      <c r="BYL1" s="34" t="s">
        <v>1804</v>
      </c>
      <c r="BYM1" s="34" t="s">
        <v>1804</v>
      </c>
      <c r="BYN1" s="34" t="s">
        <v>1804</v>
      </c>
      <c r="BYO1" s="34" t="s">
        <v>1804</v>
      </c>
      <c r="BYP1" s="34" t="s">
        <v>1804</v>
      </c>
      <c r="BYQ1" s="34" t="s">
        <v>1804</v>
      </c>
      <c r="BYR1" s="34" t="s">
        <v>1804</v>
      </c>
      <c r="BYS1" s="34" t="s">
        <v>1804</v>
      </c>
      <c r="BYT1" s="34" t="s">
        <v>1804</v>
      </c>
      <c r="BYU1" s="34" t="s">
        <v>1804</v>
      </c>
      <c r="BYV1" s="34" t="s">
        <v>1804</v>
      </c>
      <c r="BYW1" s="34" t="s">
        <v>1804</v>
      </c>
      <c r="BYX1" s="34" t="s">
        <v>1804</v>
      </c>
      <c r="BYY1" s="34" t="s">
        <v>1804</v>
      </c>
      <c r="BYZ1" s="34" t="s">
        <v>1804</v>
      </c>
      <c r="BZA1" s="34" t="s">
        <v>1804</v>
      </c>
      <c r="BZB1" s="34" t="s">
        <v>1804</v>
      </c>
      <c r="BZC1" s="34" t="s">
        <v>1804</v>
      </c>
      <c r="BZD1" s="34" t="s">
        <v>1804</v>
      </c>
      <c r="BZE1" s="34" t="s">
        <v>1804</v>
      </c>
      <c r="BZF1" s="34" t="s">
        <v>1804</v>
      </c>
      <c r="BZG1" s="34" t="s">
        <v>1804</v>
      </c>
      <c r="BZH1" s="34" t="s">
        <v>1804</v>
      </c>
      <c r="BZI1" s="34" t="s">
        <v>1804</v>
      </c>
      <c r="BZJ1" s="34" t="s">
        <v>1804</v>
      </c>
      <c r="BZK1" s="34" t="s">
        <v>1804</v>
      </c>
      <c r="BZL1" s="34" t="s">
        <v>1804</v>
      </c>
      <c r="BZM1" s="34" t="s">
        <v>1804</v>
      </c>
      <c r="BZN1" s="34" t="s">
        <v>1804</v>
      </c>
      <c r="BZO1" s="34" t="s">
        <v>1804</v>
      </c>
      <c r="BZP1" s="34" t="s">
        <v>1804</v>
      </c>
      <c r="BZQ1" s="34" t="s">
        <v>1804</v>
      </c>
      <c r="BZR1" s="34" t="s">
        <v>1804</v>
      </c>
      <c r="BZS1" s="34" t="s">
        <v>1804</v>
      </c>
      <c r="BZT1" s="34" t="s">
        <v>1804</v>
      </c>
      <c r="BZU1" s="34" t="s">
        <v>1804</v>
      </c>
      <c r="BZV1" s="34" t="s">
        <v>1804</v>
      </c>
      <c r="BZW1" s="34" t="s">
        <v>1804</v>
      </c>
      <c r="BZX1" s="34" t="s">
        <v>1804</v>
      </c>
      <c r="BZY1" s="34" t="s">
        <v>1804</v>
      </c>
      <c r="BZZ1" s="34" t="s">
        <v>1804</v>
      </c>
      <c r="CAA1" s="34" t="s">
        <v>1804</v>
      </c>
      <c r="CAB1" s="34" t="s">
        <v>1804</v>
      </c>
      <c r="CAC1" s="34" t="s">
        <v>1804</v>
      </c>
      <c r="CAD1" s="34" t="s">
        <v>1804</v>
      </c>
      <c r="CAE1" s="34" t="s">
        <v>1804</v>
      </c>
      <c r="CAF1" s="34" t="s">
        <v>1804</v>
      </c>
      <c r="CAG1" s="34" t="s">
        <v>1804</v>
      </c>
      <c r="CAH1" s="34" t="s">
        <v>1804</v>
      </c>
      <c r="CAI1" s="34" t="s">
        <v>1804</v>
      </c>
      <c r="CAJ1" s="34" t="s">
        <v>1804</v>
      </c>
      <c r="CAK1" s="34" t="s">
        <v>1804</v>
      </c>
      <c r="CAL1" s="34" t="s">
        <v>1804</v>
      </c>
      <c r="CAM1" s="34" t="s">
        <v>1804</v>
      </c>
      <c r="CAN1" s="34" t="s">
        <v>1804</v>
      </c>
      <c r="CAO1" s="34" t="s">
        <v>1804</v>
      </c>
      <c r="CAP1" s="34" t="s">
        <v>1804</v>
      </c>
      <c r="CAQ1" s="34" t="s">
        <v>1804</v>
      </c>
      <c r="CAR1" s="34" t="s">
        <v>1804</v>
      </c>
      <c r="CAS1" s="34" t="s">
        <v>1804</v>
      </c>
      <c r="CAT1" s="34" t="s">
        <v>1804</v>
      </c>
      <c r="CAU1" s="34" t="s">
        <v>1804</v>
      </c>
      <c r="CAV1" s="34" t="s">
        <v>1804</v>
      </c>
      <c r="CAW1" s="34" t="s">
        <v>1804</v>
      </c>
      <c r="CAX1" s="34" t="s">
        <v>1804</v>
      </c>
      <c r="CAY1" s="34" t="s">
        <v>1804</v>
      </c>
      <c r="CAZ1" s="34" t="s">
        <v>1804</v>
      </c>
      <c r="CBA1" s="34" t="s">
        <v>1804</v>
      </c>
      <c r="CBB1" s="34" t="s">
        <v>1804</v>
      </c>
      <c r="CBC1" s="34" t="s">
        <v>1804</v>
      </c>
      <c r="CBD1" s="34" t="s">
        <v>1804</v>
      </c>
      <c r="CBE1" s="34" t="s">
        <v>1804</v>
      </c>
      <c r="CBF1" s="34" t="s">
        <v>1804</v>
      </c>
      <c r="CBG1" s="34" t="s">
        <v>1804</v>
      </c>
      <c r="CBH1" s="34" t="s">
        <v>1804</v>
      </c>
      <c r="CBI1" s="34" t="s">
        <v>1804</v>
      </c>
      <c r="CBJ1" s="34" t="s">
        <v>1804</v>
      </c>
      <c r="CBK1" s="34" t="s">
        <v>1804</v>
      </c>
      <c r="CBL1" s="34" t="s">
        <v>1804</v>
      </c>
      <c r="CBM1" s="34" t="s">
        <v>1804</v>
      </c>
      <c r="CBN1" s="34" t="s">
        <v>1804</v>
      </c>
      <c r="CBO1" s="34" t="s">
        <v>1804</v>
      </c>
      <c r="CBP1" s="34" t="s">
        <v>1804</v>
      </c>
      <c r="CBQ1" s="34" t="s">
        <v>1804</v>
      </c>
      <c r="CBR1" s="34" t="s">
        <v>1804</v>
      </c>
      <c r="CBS1" s="34" t="s">
        <v>1804</v>
      </c>
      <c r="CBT1" s="34" t="s">
        <v>1804</v>
      </c>
      <c r="CBU1" s="34" t="s">
        <v>1804</v>
      </c>
      <c r="CBV1" s="34" t="s">
        <v>1804</v>
      </c>
      <c r="CBW1" s="34" t="s">
        <v>1804</v>
      </c>
      <c r="CBX1" s="34" t="s">
        <v>1804</v>
      </c>
      <c r="CBY1" s="34" t="s">
        <v>1804</v>
      </c>
      <c r="CBZ1" s="34" t="s">
        <v>1804</v>
      </c>
      <c r="CCA1" s="34" t="s">
        <v>1804</v>
      </c>
      <c r="CCB1" s="34" t="s">
        <v>1804</v>
      </c>
      <c r="CCC1" s="34" t="s">
        <v>1804</v>
      </c>
      <c r="CCD1" s="34" t="s">
        <v>1804</v>
      </c>
      <c r="CCE1" s="34" t="s">
        <v>1804</v>
      </c>
      <c r="CCF1" s="34" t="s">
        <v>1804</v>
      </c>
      <c r="CCG1" s="34" t="s">
        <v>1804</v>
      </c>
      <c r="CCH1" s="34" t="s">
        <v>1804</v>
      </c>
      <c r="CCI1" s="34" t="s">
        <v>1804</v>
      </c>
      <c r="CCJ1" s="34" t="s">
        <v>1804</v>
      </c>
      <c r="CCK1" s="34" t="s">
        <v>1804</v>
      </c>
      <c r="CCL1" s="34" t="s">
        <v>1804</v>
      </c>
      <c r="CCM1" s="34" t="s">
        <v>1804</v>
      </c>
      <c r="CCN1" s="34" t="s">
        <v>1804</v>
      </c>
      <c r="CCO1" s="34" t="s">
        <v>1804</v>
      </c>
      <c r="CCP1" s="34" t="s">
        <v>1804</v>
      </c>
      <c r="CCQ1" s="34" t="s">
        <v>1804</v>
      </c>
      <c r="CCR1" s="34" t="s">
        <v>1804</v>
      </c>
      <c r="CCS1" s="34" t="s">
        <v>1804</v>
      </c>
      <c r="CCT1" s="34" t="s">
        <v>1804</v>
      </c>
      <c r="CCU1" s="34" t="s">
        <v>1804</v>
      </c>
      <c r="CCV1" s="34" t="s">
        <v>1804</v>
      </c>
      <c r="CCW1" s="34" t="s">
        <v>1804</v>
      </c>
      <c r="CCX1" s="34" t="s">
        <v>1804</v>
      </c>
      <c r="CCY1" s="34" t="s">
        <v>1804</v>
      </c>
      <c r="CCZ1" s="34" t="s">
        <v>1804</v>
      </c>
      <c r="CDA1" s="34" t="s">
        <v>1804</v>
      </c>
      <c r="CDB1" s="34" t="s">
        <v>1804</v>
      </c>
      <c r="CDC1" s="34" t="s">
        <v>1804</v>
      </c>
      <c r="CDD1" s="34" t="s">
        <v>1804</v>
      </c>
      <c r="CDE1" s="34" t="s">
        <v>1804</v>
      </c>
      <c r="CDF1" s="34" t="s">
        <v>1804</v>
      </c>
      <c r="CDG1" s="34" t="s">
        <v>1804</v>
      </c>
      <c r="CDH1" s="34" t="s">
        <v>1804</v>
      </c>
      <c r="CDI1" s="34" t="s">
        <v>1804</v>
      </c>
      <c r="CDJ1" s="34" t="s">
        <v>1804</v>
      </c>
      <c r="CDK1" s="34" t="s">
        <v>1804</v>
      </c>
      <c r="CDL1" s="34" t="s">
        <v>1804</v>
      </c>
      <c r="CDM1" s="34" t="s">
        <v>1804</v>
      </c>
      <c r="CDN1" s="34" t="s">
        <v>1804</v>
      </c>
      <c r="CDO1" s="34" t="s">
        <v>1804</v>
      </c>
      <c r="CDP1" s="34" t="s">
        <v>1804</v>
      </c>
      <c r="CDQ1" s="34" t="s">
        <v>1804</v>
      </c>
      <c r="CDR1" s="34" t="s">
        <v>1804</v>
      </c>
      <c r="CDS1" s="34" t="s">
        <v>1804</v>
      </c>
      <c r="CDT1" s="34" t="s">
        <v>1804</v>
      </c>
      <c r="CDU1" s="34" t="s">
        <v>1804</v>
      </c>
      <c r="CDV1" s="34" t="s">
        <v>1804</v>
      </c>
      <c r="CDW1" s="34" t="s">
        <v>1804</v>
      </c>
      <c r="CDX1" s="34" t="s">
        <v>1804</v>
      </c>
      <c r="CDY1" s="34" t="s">
        <v>1804</v>
      </c>
      <c r="CDZ1" s="34" t="s">
        <v>1804</v>
      </c>
      <c r="CEA1" s="34" t="s">
        <v>1804</v>
      </c>
      <c r="CEB1" s="34" t="s">
        <v>1804</v>
      </c>
      <c r="CEC1" s="34" t="s">
        <v>1804</v>
      </c>
      <c r="CED1" s="34" t="s">
        <v>1804</v>
      </c>
      <c r="CEE1" s="34" t="s">
        <v>1804</v>
      </c>
      <c r="CEF1" s="34" t="s">
        <v>1804</v>
      </c>
      <c r="CEG1" s="34" t="s">
        <v>1804</v>
      </c>
      <c r="CEH1" s="34" t="s">
        <v>1804</v>
      </c>
      <c r="CEI1" s="34" t="s">
        <v>1804</v>
      </c>
      <c r="CEJ1" s="34" t="s">
        <v>1804</v>
      </c>
      <c r="CEK1" s="34" t="s">
        <v>1804</v>
      </c>
      <c r="CEL1" s="34" t="s">
        <v>1804</v>
      </c>
      <c r="CEM1" s="34" t="s">
        <v>1804</v>
      </c>
      <c r="CEN1" s="34" t="s">
        <v>1804</v>
      </c>
      <c r="CEO1" s="34" t="s">
        <v>1804</v>
      </c>
      <c r="CEP1" s="34" t="s">
        <v>1804</v>
      </c>
      <c r="CEQ1" s="34" t="s">
        <v>1804</v>
      </c>
      <c r="CER1" s="34" t="s">
        <v>1804</v>
      </c>
      <c r="CES1" s="34" t="s">
        <v>1804</v>
      </c>
      <c r="CET1" s="34" t="s">
        <v>1804</v>
      </c>
      <c r="CEU1" s="34" t="s">
        <v>1804</v>
      </c>
      <c r="CEV1" s="34" t="s">
        <v>1804</v>
      </c>
      <c r="CEW1" s="34" t="s">
        <v>1804</v>
      </c>
      <c r="CEX1" s="34" t="s">
        <v>1804</v>
      </c>
      <c r="CEY1" s="34" t="s">
        <v>1804</v>
      </c>
      <c r="CEZ1" s="34" t="s">
        <v>1804</v>
      </c>
      <c r="CFA1" s="34" t="s">
        <v>1804</v>
      </c>
      <c r="CFB1" s="34" t="s">
        <v>1804</v>
      </c>
      <c r="CFC1" s="34" t="s">
        <v>1804</v>
      </c>
      <c r="CFD1" s="34" t="s">
        <v>1804</v>
      </c>
      <c r="CFE1" s="34" t="s">
        <v>1804</v>
      </c>
      <c r="CFF1" s="34" t="s">
        <v>1804</v>
      </c>
      <c r="CFG1" s="34" t="s">
        <v>1804</v>
      </c>
      <c r="CFH1" s="34" t="s">
        <v>1804</v>
      </c>
      <c r="CFI1" s="34" t="s">
        <v>1804</v>
      </c>
      <c r="CFJ1" s="34" t="s">
        <v>1804</v>
      </c>
      <c r="CFK1" s="34" t="s">
        <v>1804</v>
      </c>
      <c r="CFL1" s="34" t="s">
        <v>1804</v>
      </c>
      <c r="CFM1" s="34" t="s">
        <v>1804</v>
      </c>
      <c r="CFN1" s="34" t="s">
        <v>1804</v>
      </c>
      <c r="CFO1" s="34" t="s">
        <v>1804</v>
      </c>
      <c r="CFP1" s="34" t="s">
        <v>1804</v>
      </c>
      <c r="CFQ1" s="34" t="s">
        <v>1804</v>
      </c>
      <c r="CFR1" s="34" t="s">
        <v>1804</v>
      </c>
      <c r="CFS1" s="34" t="s">
        <v>1804</v>
      </c>
      <c r="CFT1" s="34" t="s">
        <v>1804</v>
      </c>
      <c r="CFU1" s="34" t="s">
        <v>1804</v>
      </c>
      <c r="CFV1" s="34" t="s">
        <v>1804</v>
      </c>
      <c r="CFW1" s="34" t="s">
        <v>1804</v>
      </c>
      <c r="CFX1" s="34" t="s">
        <v>1804</v>
      </c>
      <c r="CFY1" s="34" t="s">
        <v>1804</v>
      </c>
      <c r="CFZ1" s="34" t="s">
        <v>1804</v>
      </c>
      <c r="CGA1" s="34" t="s">
        <v>1804</v>
      </c>
      <c r="CGB1" s="34" t="s">
        <v>1804</v>
      </c>
      <c r="CGC1" s="34" t="s">
        <v>1804</v>
      </c>
      <c r="CGD1" s="34" t="s">
        <v>1804</v>
      </c>
      <c r="CGE1" s="34" t="s">
        <v>1804</v>
      </c>
      <c r="CGF1" s="34" t="s">
        <v>1804</v>
      </c>
      <c r="CGG1" s="34" t="s">
        <v>1804</v>
      </c>
      <c r="CGH1" s="34" t="s">
        <v>1804</v>
      </c>
      <c r="CGI1" s="34" t="s">
        <v>1804</v>
      </c>
      <c r="CGJ1" s="34" t="s">
        <v>1804</v>
      </c>
      <c r="CGK1" s="34" t="s">
        <v>1804</v>
      </c>
      <c r="CGL1" s="34" t="s">
        <v>1804</v>
      </c>
      <c r="CGM1" s="34" t="s">
        <v>1804</v>
      </c>
      <c r="CGN1" s="34" t="s">
        <v>1804</v>
      </c>
      <c r="CGO1" s="34" t="s">
        <v>1804</v>
      </c>
      <c r="CGP1" s="34" t="s">
        <v>1804</v>
      </c>
      <c r="CGQ1" s="34" t="s">
        <v>1804</v>
      </c>
      <c r="CGR1" s="34" t="s">
        <v>1804</v>
      </c>
      <c r="CGS1" s="34" t="s">
        <v>1804</v>
      </c>
      <c r="CGT1" s="34" t="s">
        <v>1804</v>
      </c>
      <c r="CGU1" s="34" t="s">
        <v>1804</v>
      </c>
      <c r="CGV1" s="34" t="s">
        <v>1804</v>
      </c>
      <c r="CGW1" s="34" t="s">
        <v>1804</v>
      </c>
      <c r="CGX1" s="34" t="s">
        <v>1804</v>
      </c>
      <c r="CGY1" s="34" t="s">
        <v>1804</v>
      </c>
      <c r="CGZ1" s="34" t="s">
        <v>1804</v>
      </c>
      <c r="CHA1" s="34" t="s">
        <v>1804</v>
      </c>
      <c r="CHB1" s="34" t="s">
        <v>1804</v>
      </c>
      <c r="CHC1" s="34" t="s">
        <v>1804</v>
      </c>
      <c r="CHD1" s="34" t="s">
        <v>1804</v>
      </c>
      <c r="CHE1" s="34" t="s">
        <v>1804</v>
      </c>
      <c r="CHF1" s="34" t="s">
        <v>1804</v>
      </c>
      <c r="CHG1" s="34" t="s">
        <v>1804</v>
      </c>
      <c r="CHH1" s="34" t="s">
        <v>1804</v>
      </c>
      <c r="CHI1" s="34" t="s">
        <v>1804</v>
      </c>
      <c r="CHJ1" s="34" t="s">
        <v>1804</v>
      </c>
      <c r="CHK1" s="34" t="s">
        <v>1804</v>
      </c>
      <c r="CHL1" s="34" t="s">
        <v>1804</v>
      </c>
      <c r="CHM1" s="34" t="s">
        <v>1804</v>
      </c>
      <c r="CHN1" s="34" t="s">
        <v>1804</v>
      </c>
      <c r="CHO1" s="34" t="s">
        <v>1804</v>
      </c>
      <c r="CHP1" s="34" t="s">
        <v>1804</v>
      </c>
      <c r="CHQ1" s="34" t="s">
        <v>1804</v>
      </c>
      <c r="CHR1" s="34" t="s">
        <v>1804</v>
      </c>
      <c r="CHS1" s="34" t="s">
        <v>1804</v>
      </c>
      <c r="CHT1" s="34" t="s">
        <v>1804</v>
      </c>
      <c r="CHU1" s="34" t="s">
        <v>1804</v>
      </c>
      <c r="CHV1" s="34" t="s">
        <v>1804</v>
      </c>
      <c r="CHW1" s="34" t="s">
        <v>1804</v>
      </c>
      <c r="CHX1" s="34" t="s">
        <v>1804</v>
      </c>
      <c r="CHY1" s="34" t="s">
        <v>1804</v>
      </c>
      <c r="CHZ1" s="34" t="s">
        <v>1804</v>
      </c>
      <c r="CIA1" s="34" t="s">
        <v>1804</v>
      </c>
      <c r="CIB1" s="34" t="s">
        <v>1804</v>
      </c>
      <c r="CIC1" s="34" t="s">
        <v>1804</v>
      </c>
      <c r="CID1" s="34" t="s">
        <v>1804</v>
      </c>
      <c r="CIE1" s="34" t="s">
        <v>1804</v>
      </c>
      <c r="CIF1" s="34" t="s">
        <v>1804</v>
      </c>
      <c r="CIG1" s="34" t="s">
        <v>1804</v>
      </c>
      <c r="CIH1" s="34" t="s">
        <v>1804</v>
      </c>
      <c r="CII1" s="34" t="s">
        <v>1804</v>
      </c>
      <c r="CIJ1" s="34" t="s">
        <v>1804</v>
      </c>
      <c r="CIK1" s="34" t="s">
        <v>1804</v>
      </c>
      <c r="CIL1" s="34" t="s">
        <v>1804</v>
      </c>
      <c r="CIM1" s="34" t="s">
        <v>1804</v>
      </c>
      <c r="CIN1" s="34" t="s">
        <v>1804</v>
      </c>
      <c r="CIO1" s="34" t="s">
        <v>1804</v>
      </c>
      <c r="CIP1" s="34" t="s">
        <v>1804</v>
      </c>
      <c r="CIQ1" s="34" t="s">
        <v>1804</v>
      </c>
      <c r="CIR1" s="34" t="s">
        <v>1804</v>
      </c>
      <c r="CIS1" s="34" t="s">
        <v>1804</v>
      </c>
      <c r="CIT1" s="34" t="s">
        <v>1804</v>
      </c>
      <c r="CIU1" s="34" t="s">
        <v>1804</v>
      </c>
      <c r="CIV1" s="34" t="s">
        <v>1804</v>
      </c>
      <c r="CIW1" s="34" t="s">
        <v>1804</v>
      </c>
      <c r="CIX1" s="34" t="s">
        <v>1804</v>
      </c>
      <c r="CIY1" s="34" t="s">
        <v>1804</v>
      </c>
      <c r="CIZ1" s="34" t="s">
        <v>1804</v>
      </c>
      <c r="CJA1" s="34" t="s">
        <v>1804</v>
      </c>
      <c r="CJB1" s="34" t="s">
        <v>1804</v>
      </c>
      <c r="CJC1" s="34" t="s">
        <v>1804</v>
      </c>
      <c r="CJD1" s="34" t="s">
        <v>1804</v>
      </c>
      <c r="CJE1" s="34" t="s">
        <v>1804</v>
      </c>
      <c r="CJF1" s="34" t="s">
        <v>1804</v>
      </c>
      <c r="CJG1" s="34" t="s">
        <v>1804</v>
      </c>
      <c r="CJH1" s="34" t="s">
        <v>1804</v>
      </c>
      <c r="CJI1" s="34" t="s">
        <v>1804</v>
      </c>
      <c r="CJJ1" s="34" t="s">
        <v>1804</v>
      </c>
      <c r="CJK1" s="34" t="s">
        <v>1804</v>
      </c>
      <c r="CJL1" s="34" t="s">
        <v>1804</v>
      </c>
      <c r="CJM1" s="34" t="s">
        <v>1804</v>
      </c>
      <c r="CJN1" s="34" t="s">
        <v>1804</v>
      </c>
      <c r="CJO1" s="34" t="s">
        <v>1804</v>
      </c>
      <c r="CJP1" s="34" t="s">
        <v>1804</v>
      </c>
      <c r="CJQ1" s="34" t="s">
        <v>1804</v>
      </c>
      <c r="CJR1" s="34" t="s">
        <v>1804</v>
      </c>
      <c r="CJS1" s="34" t="s">
        <v>1804</v>
      </c>
      <c r="CJT1" s="34" t="s">
        <v>1804</v>
      </c>
      <c r="CJU1" s="34" t="s">
        <v>1804</v>
      </c>
      <c r="CJV1" s="34" t="s">
        <v>1804</v>
      </c>
      <c r="CJW1" s="34" t="s">
        <v>1804</v>
      </c>
      <c r="CJX1" s="34" t="s">
        <v>1804</v>
      </c>
      <c r="CJY1" s="34" t="s">
        <v>1804</v>
      </c>
      <c r="CJZ1" s="34" t="s">
        <v>1804</v>
      </c>
      <c r="CKA1" s="34" t="s">
        <v>1804</v>
      </c>
      <c r="CKB1" s="34" t="s">
        <v>1804</v>
      </c>
      <c r="CKC1" s="34" t="s">
        <v>1804</v>
      </c>
      <c r="CKD1" s="34" t="s">
        <v>1804</v>
      </c>
      <c r="CKE1" s="34" t="s">
        <v>1804</v>
      </c>
      <c r="CKF1" s="34" t="s">
        <v>1804</v>
      </c>
      <c r="CKG1" s="34" t="s">
        <v>1804</v>
      </c>
      <c r="CKH1" s="34" t="s">
        <v>1804</v>
      </c>
      <c r="CKI1" s="34" t="s">
        <v>1804</v>
      </c>
      <c r="CKJ1" s="34" t="s">
        <v>1804</v>
      </c>
      <c r="CKK1" s="34" t="s">
        <v>1804</v>
      </c>
      <c r="CKL1" s="34" t="s">
        <v>1804</v>
      </c>
      <c r="CKM1" s="34" t="s">
        <v>1804</v>
      </c>
      <c r="CKN1" s="34" t="s">
        <v>1804</v>
      </c>
      <c r="CKO1" s="34" t="s">
        <v>1804</v>
      </c>
      <c r="CKP1" s="34" t="s">
        <v>1804</v>
      </c>
      <c r="CKQ1" s="34" t="s">
        <v>1804</v>
      </c>
      <c r="CKR1" s="34" t="s">
        <v>1804</v>
      </c>
      <c r="CKS1" s="34" t="s">
        <v>1804</v>
      </c>
      <c r="CKT1" s="34" t="s">
        <v>1804</v>
      </c>
      <c r="CKU1" s="34" t="s">
        <v>1804</v>
      </c>
      <c r="CKV1" s="34" t="s">
        <v>1804</v>
      </c>
      <c r="CKW1" s="34" t="s">
        <v>1804</v>
      </c>
      <c r="CKX1" s="34" t="s">
        <v>1804</v>
      </c>
      <c r="CKY1" s="34" t="s">
        <v>1804</v>
      </c>
      <c r="CKZ1" s="34" t="s">
        <v>1804</v>
      </c>
      <c r="CLA1" s="34" t="s">
        <v>1804</v>
      </c>
      <c r="CLB1" s="34" t="s">
        <v>1804</v>
      </c>
      <c r="CLC1" s="34" t="s">
        <v>1804</v>
      </c>
      <c r="CLD1" s="34" t="s">
        <v>1804</v>
      </c>
      <c r="CLE1" s="34" t="s">
        <v>1804</v>
      </c>
      <c r="CLF1" s="34" t="s">
        <v>1804</v>
      </c>
      <c r="CLG1" s="34" t="s">
        <v>1804</v>
      </c>
      <c r="CLH1" s="34" t="s">
        <v>1804</v>
      </c>
      <c r="CLI1" s="34" t="s">
        <v>1804</v>
      </c>
      <c r="CLJ1" s="34" t="s">
        <v>1804</v>
      </c>
      <c r="CLK1" s="34" t="s">
        <v>1804</v>
      </c>
      <c r="CLL1" s="34" t="s">
        <v>1804</v>
      </c>
      <c r="CLM1" s="34" t="s">
        <v>1804</v>
      </c>
      <c r="CLN1" s="34" t="s">
        <v>1804</v>
      </c>
      <c r="CLO1" s="34" t="s">
        <v>1804</v>
      </c>
      <c r="CLP1" s="34" t="s">
        <v>1804</v>
      </c>
      <c r="CLQ1" s="34" t="s">
        <v>1804</v>
      </c>
      <c r="CLR1" s="34" t="s">
        <v>1804</v>
      </c>
      <c r="CLS1" s="34" t="s">
        <v>1804</v>
      </c>
      <c r="CLT1" s="34" t="s">
        <v>1804</v>
      </c>
      <c r="CLU1" s="34" t="s">
        <v>1804</v>
      </c>
      <c r="CLV1" s="34" t="s">
        <v>1804</v>
      </c>
      <c r="CLW1" s="34" t="s">
        <v>1804</v>
      </c>
      <c r="CLX1" s="34" t="s">
        <v>1804</v>
      </c>
      <c r="CLY1" s="34" t="s">
        <v>1804</v>
      </c>
      <c r="CLZ1" s="34" t="s">
        <v>1804</v>
      </c>
      <c r="CMA1" s="34" t="s">
        <v>1804</v>
      </c>
      <c r="CMB1" s="34" t="s">
        <v>1804</v>
      </c>
      <c r="CMC1" s="34" t="s">
        <v>1804</v>
      </c>
      <c r="CMD1" s="34" t="s">
        <v>1804</v>
      </c>
      <c r="CME1" s="34" t="s">
        <v>1804</v>
      </c>
      <c r="CMF1" s="34" t="s">
        <v>1804</v>
      </c>
      <c r="CMG1" s="34" t="s">
        <v>1804</v>
      </c>
      <c r="CMH1" s="34" t="s">
        <v>1804</v>
      </c>
      <c r="CMI1" s="34" t="s">
        <v>1804</v>
      </c>
      <c r="CMJ1" s="34" t="s">
        <v>1804</v>
      </c>
      <c r="CMK1" s="34" t="s">
        <v>1804</v>
      </c>
      <c r="CML1" s="34" t="s">
        <v>1804</v>
      </c>
      <c r="CMM1" s="34" t="s">
        <v>1804</v>
      </c>
      <c r="CMN1" s="34" t="s">
        <v>1804</v>
      </c>
      <c r="CMO1" s="34" t="s">
        <v>1804</v>
      </c>
      <c r="CMP1" s="34" t="s">
        <v>1804</v>
      </c>
      <c r="CMQ1" s="34" t="s">
        <v>1804</v>
      </c>
      <c r="CMR1" s="34" t="s">
        <v>1804</v>
      </c>
      <c r="CMS1" s="34" t="s">
        <v>1804</v>
      </c>
      <c r="CMT1" s="34" t="s">
        <v>1804</v>
      </c>
      <c r="CMU1" s="34" t="s">
        <v>1804</v>
      </c>
      <c r="CMV1" s="34" t="s">
        <v>1804</v>
      </c>
      <c r="CMW1" s="34" t="s">
        <v>1804</v>
      </c>
      <c r="CMX1" s="34" t="s">
        <v>1804</v>
      </c>
      <c r="CMY1" s="34" t="s">
        <v>1804</v>
      </c>
      <c r="CMZ1" s="34" t="s">
        <v>1804</v>
      </c>
      <c r="CNA1" s="34" t="s">
        <v>1804</v>
      </c>
      <c r="CNB1" s="34" t="s">
        <v>1804</v>
      </c>
      <c r="CNC1" s="34" t="s">
        <v>1804</v>
      </c>
      <c r="CND1" s="34" t="s">
        <v>1804</v>
      </c>
      <c r="CNE1" s="34" t="s">
        <v>1804</v>
      </c>
      <c r="CNF1" s="34" t="s">
        <v>1804</v>
      </c>
      <c r="CNG1" s="34" t="s">
        <v>1804</v>
      </c>
      <c r="CNH1" s="34" t="s">
        <v>1804</v>
      </c>
      <c r="CNI1" s="34" t="s">
        <v>1804</v>
      </c>
      <c r="CNJ1" s="34" t="s">
        <v>1804</v>
      </c>
      <c r="CNK1" s="34" t="s">
        <v>1804</v>
      </c>
      <c r="CNL1" s="34" t="s">
        <v>1804</v>
      </c>
      <c r="CNM1" s="34" t="s">
        <v>1804</v>
      </c>
      <c r="CNN1" s="34" t="s">
        <v>1804</v>
      </c>
      <c r="CNO1" s="34" t="s">
        <v>1804</v>
      </c>
      <c r="CNP1" s="34" t="s">
        <v>1804</v>
      </c>
      <c r="CNQ1" s="34" t="s">
        <v>1804</v>
      </c>
      <c r="CNR1" s="34" t="s">
        <v>1804</v>
      </c>
      <c r="CNS1" s="34" t="s">
        <v>1804</v>
      </c>
      <c r="CNT1" s="34" t="s">
        <v>1804</v>
      </c>
      <c r="CNU1" s="34" t="s">
        <v>1804</v>
      </c>
      <c r="CNV1" s="34" t="s">
        <v>1804</v>
      </c>
      <c r="CNW1" s="34" t="s">
        <v>1804</v>
      </c>
      <c r="CNX1" s="34" t="s">
        <v>1804</v>
      </c>
      <c r="CNY1" s="34" t="s">
        <v>1804</v>
      </c>
      <c r="CNZ1" s="34" t="s">
        <v>1804</v>
      </c>
      <c r="COA1" s="34" t="s">
        <v>1804</v>
      </c>
      <c r="COB1" s="34" t="s">
        <v>1804</v>
      </c>
      <c r="COC1" s="34" t="s">
        <v>1804</v>
      </c>
      <c r="COD1" s="34" t="s">
        <v>1804</v>
      </c>
      <c r="COE1" s="34" t="s">
        <v>1804</v>
      </c>
      <c r="COF1" s="34" t="s">
        <v>1804</v>
      </c>
      <c r="COG1" s="34" t="s">
        <v>1804</v>
      </c>
      <c r="COH1" s="34" t="s">
        <v>1804</v>
      </c>
      <c r="COI1" s="34" t="s">
        <v>1804</v>
      </c>
      <c r="COJ1" s="34" t="s">
        <v>1804</v>
      </c>
      <c r="COK1" s="34" t="s">
        <v>1804</v>
      </c>
      <c r="COL1" s="34" t="s">
        <v>1804</v>
      </c>
      <c r="COM1" s="34" t="s">
        <v>1804</v>
      </c>
      <c r="CON1" s="34" t="s">
        <v>1804</v>
      </c>
      <c r="COO1" s="34" t="s">
        <v>1804</v>
      </c>
      <c r="COP1" s="34" t="s">
        <v>1804</v>
      </c>
      <c r="COQ1" s="34" t="s">
        <v>1804</v>
      </c>
      <c r="COR1" s="34" t="s">
        <v>1804</v>
      </c>
      <c r="COS1" s="34" t="s">
        <v>1804</v>
      </c>
      <c r="COT1" s="34" t="s">
        <v>1804</v>
      </c>
      <c r="COU1" s="34" t="s">
        <v>1804</v>
      </c>
      <c r="COV1" s="34" t="s">
        <v>1804</v>
      </c>
      <c r="COW1" s="34" t="s">
        <v>1804</v>
      </c>
      <c r="COX1" s="34" t="s">
        <v>1804</v>
      </c>
      <c r="COY1" s="34" t="s">
        <v>1804</v>
      </c>
      <c r="COZ1" s="34" t="s">
        <v>1804</v>
      </c>
      <c r="CPA1" s="34" t="s">
        <v>1804</v>
      </c>
      <c r="CPB1" s="34" t="s">
        <v>1804</v>
      </c>
      <c r="CPC1" s="34" t="s">
        <v>1804</v>
      </c>
      <c r="CPD1" s="34" t="s">
        <v>1804</v>
      </c>
      <c r="CPE1" s="34" t="s">
        <v>1804</v>
      </c>
      <c r="CPF1" s="34" t="s">
        <v>1804</v>
      </c>
      <c r="CPG1" s="34" t="s">
        <v>1804</v>
      </c>
      <c r="CPH1" s="34" t="s">
        <v>1804</v>
      </c>
      <c r="CPI1" s="34" t="s">
        <v>1804</v>
      </c>
      <c r="CPJ1" s="34" t="s">
        <v>1804</v>
      </c>
      <c r="CPK1" s="34" t="s">
        <v>1804</v>
      </c>
      <c r="CPL1" s="34" t="s">
        <v>1804</v>
      </c>
      <c r="CPM1" s="34" t="s">
        <v>1804</v>
      </c>
      <c r="CPN1" s="34" t="s">
        <v>1804</v>
      </c>
      <c r="CPO1" s="34" t="s">
        <v>1804</v>
      </c>
      <c r="CPP1" s="34" t="s">
        <v>1804</v>
      </c>
      <c r="CPQ1" s="34" t="s">
        <v>1804</v>
      </c>
      <c r="CPR1" s="34" t="s">
        <v>1804</v>
      </c>
      <c r="CPS1" s="34" t="s">
        <v>1804</v>
      </c>
      <c r="CPT1" s="34" t="s">
        <v>1804</v>
      </c>
      <c r="CPU1" s="34" t="s">
        <v>1804</v>
      </c>
      <c r="CPV1" s="34" t="s">
        <v>1804</v>
      </c>
      <c r="CPW1" s="34" t="s">
        <v>1804</v>
      </c>
      <c r="CPX1" s="34" t="s">
        <v>1804</v>
      </c>
      <c r="CPY1" s="34" t="s">
        <v>1804</v>
      </c>
      <c r="CPZ1" s="34" t="s">
        <v>1804</v>
      </c>
      <c r="CQA1" s="34" t="s">
        <v>1804</v>
      </c>
      <c r="CQB1" s="34" t="s">
        <v>1804</v>
      </c>
      <c r="CQC1" s="34" t="s">
        <v>1804</v>
      </c>
      <c r="CQD1" s="34" t="s">
        <v>1804</v>
      </c>
      <c r="CQE1" s="34" t="s">
        <v>1804</v>
      </c>
      <c r="CQF1" s="34" t="s">
        <v>1804</v>
      </c>
      <c r="CQG1" s="34" t="s">
        <v>1804</v>
      </c>
      <c r="CQH1" s="34" t="s">
        <v>1804</v>
      </c>
      <c r="CQI1" s="34" t="s">
        <v>1804</v>
      </c>
      <c r="CQJ1" s="34" t="s">
        <v>1804</v>
      </c>
      <c r="CQK1" s="34" t="s">
        <v>1804</v>
      </c>
      <c r="CQL1" s="34" t="s">
        <v>1804</v>
      </c>
      <c r="CQM1" s="34" t="s">
        <v>1804</v>
      </c>
      <c r="CQN1" s="34" t="s">
        <v>1804</v>
      </c>
      <c r="CQO1" s="34" t="s">
        <v>1804</v>
      </c>
      <c r="CQP1" s="34" t="s">
        <v>1804</v>
      </c>
      <c r="CQQ1" s="34" t="s">
        <v>1804</v>
      </c>
      <c r="CQR1" s="34" t="s">
        <v>1804</v>
      </c>
      <c r="CQS1" s="34" t="s">
        <v>1804</v>
      </c>
      <c r="CQT1" s="34" t="s">
        <v>1804</v>
      </c>
      <c r="CQU1" s="34" t="s">
        <v>1804</v>
      </c>
      <c r="CQV1" s="34" t="s">
        <v>1804</v>
      </c>
      <c r="CQW1" s="34" t="s">
        <v>1804</v>
      </c>
      <c r="CQX1" s="34" t="s">
        <v>1804</v>
      </c>
      <c r="CQY1" s="34" t="s">
        <v>1804</v>
      </c>
      <c r="CQZ1" s="34" t="s">
        <v>1804</v>
      </c>
      <c r="CRA1" s="34" t="s">
        <v>1804</v>
      </c>
      <c r="CRB1" s="34" t="s">
        <v>1804</v>
      </c>
      <c r="CRC1" s="34" t="s">
        <v>1804</v>
      </c>
      <c r="CRD1" s="34" t="s">
        <v>1804</v>
      </c>
      <c r="CRE1" s="34" t="s">
        <v>1804</v>
      </c>
      <c r="CRF1" s="34" t="s">
        <v>1804</v>
      </c>
      <c r="CRG1" s="34" t="s">
        <v>1804</v>
      </c>
      <c r="CRH1" s="34" t="s">
        <v>1804</v>
      </c>
      <c r="CRI1" s="34" t="s">
        <v>1804</v>
      </c>
      <c r="CRJ1" s="34" t="s">
        <v>1804</v>
      </c>
      <c r="CRK1" s="34" t="s">
        <v>1804</v>
      </c>
      <c r="CRL1" s="34" t="s">
        <v>1804</v>
      </c>
      <c r="CRM1" s="34" t="s">
        <v>1804</v>
      </c>
      <c r="CRN1" s="34" t="s">
        <v>1804</v>
      </c>
      <c r="CRO1" s="34" t="s">
        <v>1804</v>
      </c>
      <c r="CRP1" s="34" t="s">
        <v>1804</v>
      </c>
      <c r="CRQ1" s="34" t="s">
        <v>1804</v>
      </c>
      <c r="CRR1" s="34" t="s">
        <v>1804</v>
      </c>
      <c r="CRS1" s="34" t="s">
        <v>1804</v>
      </c>
      <c r="CRT1" s="34" t="s">
        <v>1804</v>
      </c>
      <c r="CRU1" s="34" t="s">
        <v>1804</v>
      </c>
      <c r="CRV1" s="34" t="s">
        <v>1804</v>
      </c>
      <c r="CRW1" s="34" t="s">
        <v>1804</v>
      </c>
      <c r="CRX1" s="34" t="s">
        <v>1804</v>
      </c>
      <c r="CRY1" s="34" t="s">
        <v>1804</v>
      </c>
      <c r="CRZ1" s="34" t="s">
        <v>1804</v>
      </c>
      <c r="CSA1" s="34" t="s">
        <v>1804</v>
      </c>
      <c r="CSB1" s="34" t="s">
        <v>1804</v>
      </c>
      <c r="CSC1" s="34" t="s">
        <v>1804</v>
      </c>
      <c r="CSD1" s="34" t="s">
        <v>1804</v>
      </c>
      <c r="CSE1" s="34" t="s">
        <v>1804</v>
      </c>
      <c r="CSF1" s="34" t="s">
        <v>1804</v>
      </c>
      <c r="CSG1" s="34" t="s">
        <v>1804</v>
      </c>
      <c r="CSH1" s="34" t="s">
        <v>1804</v>
      </c>
      <c r="CSI1" s="34" t="s">
        <v>1804</v>
      </c>
      <c r="CSJ1" s="34" t="s">
        <v>1804</v>
      </c>
      <c r="CSK1" s="34" t="s">
        <v>1804</v>
      </c>
      <c r="CSL1" s="34" t="s">
        <v>1804</v>
      </c>
      <c r="CSM1" s="34" t="s">
        <v>1804</v>
      </c>
      <c r="CSN1" s="34" t="s">
        <v>1804</v>
      </c>
      <c r="CSO1" s="34" t="s">
        <v>1804</v>
      </c>
      <c r="CSP1" s="34" t="s">
        <v>1804</v>
      </c>
      <c r="CSQ1" s="34" t="s">
        <v>1804</v>
      </c>
      <c r="CSR1" s="34" t="s">
        <v>1804</v>
      </c>
      <c r="CSS1" s="34" t="s">
        <v>1804</v>
      </c>
      <c r="CST1" s="34" t="s">
        <v>1804</v>
      </c>
      <c r="CSU1" s="34" t="s">
        <v>1804</v>
      </c>
      <c r="CSV1" s="34" t="s">
        <v>1804</v>
      </c>
      <c r="CSW1" s="34" t="s">
        <v>1804</v>
      </c>
      <c r="CSX1" s="34" t="s">
        <v>1804</v>
      </c>
      <c r="CSY1" s="34" t="s">
        <v>1804</v>
      </c>
      <c r="CSZ1" s="34" t="s">
        <v>1804</v>
      </c>
      <c r="CTA1" s="34" t="s">
        <v>1804</v>
      </c>
      <c r="CTB1" s="34" t="s">
        <v>1804</v>
      </c>
      <c r="CTC1" s="34" t="s">
        <v>1804</v>
      </c>
      <c r="CTD1" s="34" t="s">
        <v>1804</v>
      </c>
      <c r="CTE1" s="34" t="s">
        <v>1804</v>
      </c>
      <c r="CTF1" s="34" t="s">
        <v>1804</v>
      </c>
      <c r="CTG1" s="34" t="s">
        <v>1804</v>
      </c>
      <c r="CTH1" s="34" t="s">
        <v>1804</v>
      </c>
      <c r="CTI1" s="34" t="s">
        <v>1804</v>
      </c>
      <c r="CTJ1" s="34" t="s">
        <v>1804</v>
      </c>
      <c r="CTK1" s="34" t="s">
        <v>1804</v>
      </c>
      <c r="CTL1" s="34" t="s">
        <v>1804</v>
      </c>
      <c r="CTM1" s="34" t="s">
        <v>1804</v>
      </c>
      <c r="CTN1" s="34" t="s">
        <v>1804</v>
      </c>
      <c r="CTO1" s="34" t="s">
        <v>1804</v>
      </c>
      <c r="CTP1" s="34" t="s">
        <v>1804</v>
      </c>
      <c r="CTQ1" s="34" t="s">
        <v>1804</v>
      </c>
      <c r="CTR1" s="34" t="s">
        <v>1804</v>
      </c>
      <c r="CTS1" s="34" t="s">
        <v>1804</v>
      </c>
      <c r="CTT1" s="34" t="s">
        <v>1804</v>
      </c>
      <c r="CTU1" s="34" t="s">
        <v>1804</v>
      </c>
      <c r="CTV1" s="34" t="s">
        <v>1804</v>
      </c>
      <c r="CTW1" s="34" t="s">
        <v>1804</v>
      </c>
      <c r="CTX1" s="34" t="s">
        <v>1804</v>
      </c>
      <c r="CTY1" s="34" t="s">
        <v>1804</v>
      </c>
      <c r="CTZ1" s="34" t="s">
        <v>1804</v>
      </c>
      <c r="CUA1" s="34" t="s">
        <v>1804</v>
      </c>
      <c r="CUB1" s="34" t="s">
        <v>1804</v>
      </c>
      <c r="CUC1" s="34" t="s">
        <v>1804</v>
      </c>
      <c r="CUD1" s="34" t="s">
        <v>1804</v>
      </c>
      <c r="CUE1" s="34" t="s">
        <v>1804</v>
      </c>
      <c r="CUF1" s="34" t="s">
        <v>1804</v>
      </c>
      <c r="CUG1" s="34" t="s">
        <v>1804</v>
      </c>
      <c r="CUH1" s="34" t="s">
        <v>1804</v>
      </c>
      <c r="CUI1" s="34" t="s">
        <v>1804</v>
      </c>
      <c r="CUJ1" s="34" t="s">
        <v>1804</v>
      </c>
      <c r="CUK1" s="34" t="s">
        <v>1804</v>
      </c>
      <c r="CUL1" s="34" t="s">
        <v>1804</v>
      </c>
      <c r="CUM1" s="34" t="s">
        <v>1804</v>
      </c>
      <c r="CUN1" s="34" t="s">
        <v>1804</v>
      </c>
      <c r="CUO1" s="34" t="s">
        <v>1804</v>
      </c>
      <c r="CUP1" s="34" t="s">
        <v>1804</v>
      </c>
      <c r="CUQ1" s="34" t="s">
        <v>1804</v>
      </c>
      <c r="CUR1" s="34" t="s">
        <v>1804</v>
      </c>
      <c r="CUS1" s="34" t="s">
        <v>1804</v>
      </c>
      <c r="CUT1" s="34" t="s">
        <v>1804</v>
      </c>
      <c r="CUU1" s="34" t="s">
        <v>1804</v>
      </c>
      <c r="CUV1" s="34" t="s">
        <v>1804</v>
      </c>
      <c r="CUW1" s="34" t="s">
        <v>1804</v>
      </c>
      <c r="CUX1" s="34" t="s">
        <v>1804</v>
      </c>
      <c r="CUY1" s="34" t="s">
        <v>1804</v>
      </c>
      <c r="CUZ1" s="34" t="s">
        <v>1804</v>
      </c>
      <c r="CVA1" s="34" t="s">
        <v>1804</v>
      </c>
      <c r="CVB1" s="34" t="s">
        <v>1804</v>
      </c>
      <c r="CVC1" s="34" t="s">
        <v>1804</v>
      </c>
      <c r="CVD1" s="34" t="s">
        <v>1804</v>
      </c>
      <c r="CVE1" s="34" t="s">
        <v>1804</v>
      </c>
      <c r="CVF1" s="34" t="s">
        <v>1804</v>
      </c>
      <c r="CVG1" s="34" t="s">
        <v>1804</v>
      </c>
      <c r="CVH1" s="34" t="s">
        <v>1804</v>
      </c>
      <c r="CVI1" s="34" t="s">
        <v>1804</v>
      </c>
      <c r="CVJ1" s="34" t="s">
        <v>1804</v>
      </c>
      <c r="CVK1" s="34" t="s">
        <v>1804</v>
      </c>
      <c r="CVL1" s="34" t="s">
        <v>1804</v>
      </c>
      <c r="CVM1" s="34" t="s">
        <v>1804</v>
      </c>
      <c r="CVN1" s="34" t="s">
        <v>1804</v>
      </c>
      <c r="CVO1" s="34" t="s">
        <v>1804</v>
      </c>
      <c r="CVP1" s="34" t="s">
        <v>1804</v>
      </c>
      <c r="CVQ1" s="34" t="s">
        <v>1804</v>
      </c>
      <c r="CVR1" s="34" t="s">
        <v>1804</v>
      </c>
      <c r="CVS1" s="34" t="s">
        <v>1804</v>
      </c>
      <c r="CVT1" s="34" t="s">
        <v>1804</v>
      </c>
      <c r="CVU1" s="34" t="s">
        <v>1804</v>
      </c>
      <c r="CVV1" s="34" t="s">
        <v>1804</v>
      </c>
      <c r="CVW1" s="34" t="s">
        <v>1804</v>
      </c>
      <c r="CVX1" s="34" t="s">
        <v>1804</v>
      </c>
      <c r="CVY1" s="34" t="s">
        <v>1804</v>
      </c>
      <c r="CVZ1" s="34" t="s">
        <v>1804</v>
      </c>
      <c r="CWA1" s="34" t="s">
        <v>1804</v>
      </c>
      <c r="CWB1" s="34" t="s">
        <v>1804</v>
      </c>
      <c r="CWC1" s="34" t="s">
        <v>1804</v>
      </c>
      <c r="CWD1" s="34" t="s">
        <v>1804</v>
      </c>
      <c r="CWE1" s="34" t="s">
        <v>1804</v>
      </c>
      <c r="CWF1" s="34" t="s">
        <v>1804</v>
      </c>
      <c r="CWG1" s="34" t="s">
        <v>1804</v>
      </c>
      <c r="CWH1" s="34" t="s">
        <v>1804</v>
      </c>
      <c r="CWI1" s="34" t="s">
        <v>1804</v>
      </c>
      <c r="CWJ1" s="34" t="s">
        <v>1804</v>
      </c>
      <c r="CWK1" s="34" t="s">
        <v>1804</v>
      </c>
      <c r="CWL1" s="34" t="s">
        <v>1804</v>
      </c>
      <c r="CWM1" s="34" t="s">
        <v>1804</v>
      </c>
      <c r="CWN1" s="34" t="s">
        <v>1804</v>
      </c>
      <c r="CWO1" s="34" t="s">
        <v>1804</v>
      </c>
      <c r="CWP1" s="34" t="s">
        <v>1804</v>
      </c>
      <c r="CWQ1" s="34" t="s">
        <v>1804</v>
      </c>
      <c r="CWR1" s="34" t="s">
        <v>1804</v>
      </c>
      <c r="CWS1" s="34" t="s">
        <v>1804</v>
      </c>
      <c r="CWT1" s="34" t="s">
        <v>1804</v>
      </c>
      <c r="CWU1" s="34" t="s">
        <v>1804</v>
      </c>
      <c r="CWV1" s="34" t="s">
        <v>1804</v>
      </c>
      <c r="CWW1" s="34" t="s">
        <v>1804</v>
      </c>
      <c r="CWX1" s="34" t="s">
        <v>1804</v>
      </c>
      <c r="CWY1" s="34" t="s">
        <v>1804</v>
      </c>
      <c r="CWZ1" s="34" t="s">
        <v>1804</v>
      </c>
      <c r="CXA1" s="34" t="s">
        <v>1804</v>
      </c>
      <c r="CXB1" s="34" t="s">
        <v>1804</v>
      </c>
      <c r="CXC1" s="34" t="s">
        <v>1804</v>
      </c>
      <c r="CXD1" s="34" t="s">
        <v>1804</v>
      </c>
      <c r="CXE1" s="34" t="s">
        <v>1804</v>
      </c>
      <c r="CXF1" s="34" t="s">
        <v>1804</v>
      </c>
      <c r="CXG1" s="34" t="s">
        <v>1804</v>
      </c>
      <c r="CXH1" s="34" t="s">
        <v>1804</v>
      </c>
      <c r="CXI1" s="34" t="s">
        <v>1804</v>
      </c>
      <c r="CXJ1" s="34" t="s">
        <v>1804</v>
      </c>
      <c r="CXK1" s="34" t="s">
        <v>1804</v>
      </c>
      <c r="CXL1" s="34" t="s">
        <v>1804</v>
      </c>
      <c r="CXM1" s="34" t="s">
        <v>1804</v>
      </c>
      <c r="CXN1" s="34" t="s">
        <v>1804</v>
      </c>
      <c r="CXO1" s="34" t="s">
        <v>1804</v>
      </c>
      <c r="CXP1" s="34" t="s">
        <v>1804</v>
      </c>
      <c r="CXQ1" s="34" t="s">
        <v>1804</v>
      </c>
      <c r="CXR1" s="34" t="s">
        <v>1804</v>
      </c>
      <c r="CXS1" s="34" t="s">
        <v>1804</v>
      </c>
      <c r="CXT1" s="34" t="s">
        <v>1804</v>
      </c>
      <c r="CXU1" s="34" t="s">
        <v>1804</v>
      </c>
      <c r="CXV1" s="34" t="s">
        <v>1804</v>
      </c>
      <c r="CXW1" s="34" t="s">
        <v>1804</v>
      </c>
      <c r="CXX1" s="34" t="s">
        <v>1804</v>
      </c>
      <c r="CXY1" s="34" t="s">
        <v>1804</v>
      </c>
      <c r="CXZ1" s="34" t="s">
        <v>1804</v>
      </c>
      <c r="CYA1" s="34" t="s">
        <v>1804</v>
      </c>
      <c r="CYB1" s="34" t="s">
        <v>1804</v>
      </c>
      <c r="CYC1" s="34" t="s">
        <v>1804</v>
      </c>
      <c r="CYD1" s="34" t="s">
        <v>1804</v>
      </c>
      <c r="CYE1" s="34" t="s">
        <v>1804</v>
      </c>
      <c r="CYF1" s="34" t="s">
        <v>1804</v>
      </c>
      <c r="CYG1" s="34" t="s">
        <v>1804</v>
      </c>
      <c r="CYH1" s="34" t="s">
        <v>1804</v>
      </c>
      <c r="CYI1" s="34" t="s">
        <v>1804</v>
      </c>
      <c r="CYJ1" s="34" t="s">
        <v>1804</v>
      </c>
      <c r="CYK1" s="34" t="s">
        <v>1804</v>
      </c>
      <c r="CYL1" s="34" t="s">
        <v>1804</v>
      </c>
      <c r="CYM1" s="34" t="s">
        <v>1804</v>
      </c>
      <c r="CYN1" s="34" t="s">
        <v>1804</v>
      </c>
      <c r="CYO1" s="34" t="s">
        <v>1804</v>
      </c>
      <c r="CYP1" s="34" t="s">
        <v>1804</v>
      </c>
      <c r="CYQ1" s="34" t="s">
        <v>1804</v>
      </c>
      <c r="CYR1" s="34" t="s">
        <v>1804</v>
      </c>
      <c r="CYS1" s="34" t="s">
        <v>1804</v>
      </c>
      <c r="CYT1" s="34" t="s">
        <v>1804</v>
      </c>
      <c r="CYU1" s="34" t="s">
        <v>1804</v>
      </c>
      <c r="CYV1" s="34" t="s">
        <v>1804</v>
      </c>
      <c r="CYW1" s="34" t="s">
        <v>1804</v>
      </c>
      <c r="CYX1" s="34" t="s">
        <v>1804</v>
      </c>
      <c r="CYY1" s="34" t="s">
        <v>1804</v>
      </c>
      <c r="CYZ1" s="34" t="s">
        <v>1804</v>
      </c>
      <c r="CZA1" s="34" t="s">
        <v>1804</v>
      </c>
      <c r="CZB1" s="34" t="s">
        <v>1804</v>
      </c>
      <c r="CZC1" s="34" t="s">
        <v>1804</v>
      </c>
      <c r="CZD1" s="34" t="s">
        <v>1804</v>
      </c>
      <c r="CZE1" s="34" t="s">
        <v>1804</v>
      </c>
      <c r="CZF1" s="34" t="s">
        <v>1804</v>
      </c>
      <c r="CZG1" s="34" t="s">
        <v>1804</v>
      </c>
      <c r="CZH1" s="34" t="s">
        <v>1804</v>
      </c>
      <c r="CZI1" s="34" t="s">
        <v>1804</v>
      </c>
      <c r="CZJ1" s="34" t="s">
        <v>1804</v>
      </c>
      <c r="CZK1" s="34" t="s">
        <v>1804</v>
      </c>
      <c r="CZL1" s="34" t="s">
        <v>1804</v>
      </c>
      <c r="CZM1" s="34" t="s">
        <v>1804</v>
      </c>
      <c r="CZN1" s="34" t="s">
        <v>1804</v>
      </c>
      <c r="CZO1" s="34" t="s">
        <v>1804</v>
      </c>
      <c r="CZP1" s="34" t="s">
        <v>1804</v>
      </c>
      <c r="CZQ1" s="34" t="s">
        <v>1804</v>
      </c>
      <c r="CZR1" s="34" t="s">
        <v>1804</v>
      </c>
      <c r="CZS1" s="34" t="s">
        <v>1804</v>
      </c>
      <c r="CZT1" s="34" t="s">
        <v>1804</v>
      </c>
      <c r="CZU1" s="34" t="s">
        <v>1804</v>
      </c>
      <c r="CZV1" s="34" t="s">
        <v>1804</v>
      </c>
      <c r="CZW1" s="34" t="s">
        <v>1804</v>
      </c>
      <c r="CZX1" s="34" t="s">
        <v>1804</v>
      </c>
      <c r="CZY1" s="34" t="s">
        <v>1804</v>
      </c>
      <c r="CZZ1" s="34" t="s">
        <v>1804</v>
      </c>
      <c r="DAA1" s="34" t="s">
        <v>1804</v>
      </c>
      <c r="DAB1" s="34" t="s">
        <v>1804</v>
      </c>
      <c r="DAC1" s="34" t="s">
        <v>1804</v>
      </c>
      <c r="DAD1" s="34" t="s">
        <v>1804</v>
      </c>
      <c r="DAE1" s="34" t="s">
        <v>1804</v>
      </c>
      <c r="DAF1" s="34" t="s">
        <v>1804</v>
      </c>
      <c r="DAG1" s="34" t="s">
        <v>1804</v>
      </c>
      <c r="DAH1" s="34" t="s">
        <v>1804</v>
      </c>
      <c r="DAI1" s="34" t="s">
        <v>1804</v>
      </c>
      <c r="DAJ1" s="34" t="s">
        <v>1804</v>
      </c>
      <c r="DAK1" s="34" t="s">
        <v>1804</v>
      </c>
      <c r="DAL1" s="34" t="s">
        <v>1804</v>
      </c>
      <c r="DAM1" s="34" t="s">
        <v>1804</v>
      </c>
      <c r="DAN1" s="34" t="s">
        <v>1804</v>
      </c>
      <c r="DAO1" s="34" t="s">
        <v>1804</v>
      </c>
      <c r="DAP1" s="34" t="s">
        <v>1804</v>
      </c>
      <c r="DAQ1" s="34" t="s">
        <v>1804</v>
      </c>
      <c r="DAR1" s="34" t="s">
        <v>1804</v>
      </c>
      <c r="DAS1" s="34" t="s">
        <v>1804</v>
      </c>
      <c r="DAT1" s="34" t="s">
        <v>1804</v>
      </c>
      <c r="DAU1" s="34" t="s">
        <v>1804</v>
      </c>
      <c r="DAV1" s="34" t="s">
        <v>1804</v>
      </c>
      <c r="DAW1" s="34" t="s">
        <v>1804</v>
      </c>
      <c r="DAX1" s="34" t="s">
        <v>1804</v>
      </c>
      <c r="DAY1" s="34" t="s">
        <v>1804</v>
      </c>
      <c r="DAZ1" s="34" t="s">
        <v>1804</v>
      </c>
      <c r="DBA1" s="34" t="s">
        <v>1804</v>
      </c>
      <c r="DBB1" s="34" t="s">
        <v>1804</v>
      </c>
      <c r="DBC1" s="34" t="s">
        <v>1804</v>
      </c>
      <c r="DBD1" s="34" t="s">
        <v>1804</v>
      </c>
      <c r="DBE1" s="34" t="s">
        <v>1804</v>
      </c>
      <c r="DBF1" s="34" t="s">
        <v>1804</v>
      </c>
      <c r="DBG1" s="34" t="s">
        <v>1804</v>
      </c>
      <c r="DBH1" s="34" t="s">
        <v>1804</v>
      </c>
      <c r="DBI1" s="34" t="s">
        <v>1804</v>
      </c>
      <c r="DBJ1" s="34" t="s">
        <v>1804</v>
      </c>
      <c r="DBK1" s="34" t="s">
        <v>1804</v>
      </c>
      <c r="DBL1" s="34" t="s">
        <v>1804</v>
      </c>
      <c r="DBM1" s="34" t="s">
        <v>1804</v>
      </c>
      <c r="DBN1" s="34" t="s">
        <v>1804</v>
      </c>
      <c r="DBO1" s="34" t="s">
        <v>1804</v>
      </c>
      <c r="DBP1" s="34" t="s">
        <v>1804</v>
      </c>
      <c r="DBQ1" s="34" t="s">
        <v>1804</v>
      </c>
      <c r="DBR1" s="34" t="s">
        <v>1804</v>
      </c>
      <c r="DBS1" s="34" t="s">
        <v>1804</v>
      </c>
      <c r="DBT1" s="34" t="s">
        <v>1804</v>
      </c>
      <c r="DBU1" s="34" t="s">
        <v>1804</v>
      </c>
      <c r="DBV1" s="34" t="s">
        <v>1804</v>
      </c>
      <c r="DBW1" s="34" t="s">
        <v>1804</v>
      </c>
      <c r="DBX1" s="34" t="s">
        <v>1804</v>
      </c>
      <c r="DBY1" s="34" t="s">
        <v>1804</v>
      </c>
      <c r="DBZ1" s="34" t="s">
        <v>1804</v>
      </c>
      <c r="DCA1" s="34" t="s">
        <v>1804</v>
      </c>
      <c r="DCB1" s="34" t="s">
        <v>1804</v>
      </c>
      <c r="DCC1" s="34" t="s">
        <v>1804</v>
      </c>
      <c r="DCD1" s="34" t="s">
        <v>1804</v>
      </c>
      <c r="DCE1" s="34" t="s">
        <v>1804</v>
      </c>
      <c r="DCF1" s="34" t="s">
        <v>1804</v>
      </c>
      <c r="DCG1" s="34" t="s">
        <v>1804</v>
      </c>
      <c r="DCH1" s="34" t="s">
        <v>1804</v>
      </c>
      <c r="DCI1" s="34" t="s">
        <v>1804</v>
      </c>
      <c r="DCJ1" s="34" t="s">
        <v>1804</v>
      </c>
      <c r="DCK1" s="34" t="s">
        <v>1804</v>
      </c>
      <c r="DCL1" s="34" t="s">
        <v>1804</v>
      </c>
      <c r="DCM1" s="34" t="s">
        <v>1804</v>
      </c>
      <c r="DCN1" s="34" t="s">
        <v>1804</v>
      </c>
      <c r="DCO1" s="34" t="s">
        <v>1804</v>
      </c>
      <c r="DCP1" s="34" t="s">
        <v>1804</v>
      </c>
      <c r="DCQ1" s="34" t="s">
        <v>1804</v>
      </c>
      <c r="DCR1" s="34" t="s">
        <v>1804</v>
      </c>
      <c r="DCS1" s="34" t="s">
        <v>1804</v>
      </c>
      <c r="DCT1" s="34" t="s">
        <v>1804</v>
      </c>
      <c r="DCU1" s="34" t="s">
        <v>1804</v>
      </c>
      <c r="DCV1" s="34" t="s">
        <v>1804</v>
      </c>
      <c r="DCW1" s="34" t="s">
        <v>1804</v>
      </c>
      <c r="DCX1" s="34" t="s">
        <v>1804</v>
      </c>
      <c r="DCY1" s="34" t="s">
        <v>1804</v>
      </c>
      <c r="DCZ1" s="34" t="s">
        <v>1804</v>
      </c>
      <c r="DDA1" s="34" t="s">
        <v>1804</v>
      </c>
      <c r="DDB1" s="34" t="s">
        <v>1804</v>
      </c>
      <c r="DDC1" s="34" t="s">
        <v>1804</v>
      </c>
      <c r="DDD1" s="34" t="s">
        <v>1804</v>
      </c>
      <c r="DDE1" s="34" t="s">
        <v>1804</v>
      </c>
      <c r="DDF1" s="34" t="s">
        <v>1804</v>
      </c>
      <c r="DDG1" s="34" t="s">
        <v>1804</v>
      </c>
      <c r="DDH1" s="34" t="s">
        <v>1804</v>
      </c>
      <c r="DDI1" s="34" t="s">
        <v>1804</v>
      </c>
      <c r="DDJ1" s="34" t="s">
        <v>1804</v>
      </c>
      <c r="DDK1" s="34" t="s">
        <v>1804</v>
      </c>
      <c r="DDL1" s="34" t="s">
        <v>1804</v>
      </c>
      <c r="DDM1" s="34" t="s">
        <v>1804</v>
      </c>
      <c r="DDN1" s="34" t="s">
        <v>1804</v>
      </c>
      <c r="DDO1" s="34" t="s">
        <v>1804</v>
      </c>
      <c r="DDP1" s="34" t="s">
        <v>1804</v>
      </c>
      <c r="DDQ1" s="34" t="s">
        <v>1804</v>
      </c>
      <c r="DDR1" s="34" t="s">
        <v>1804</v>
      </c>
      <c r="DDS1" s="34" t="s">
        <v>1804</v>
      </c>
      <c r="DDT1" s="34" t="s">
        <v>1804</v>
      </c>
      <c r="DDU1" s="34" t="s">
        <v>1804</v>
      </c>
      <c r="DDV1" s="34" t="s">
        <v>1804</v>
      </c>
      <c r="DDW1" s="34" t="s">
        <v>1804</v>
      </c>
      <c r="DDX1" s="34" t="s">
        <v>1804</v>
      </c>
      <c r="DDY1" s="34" t="s">
        <v>1804</v>
      </c>
      <c r="DDZ1" s="34" t="s">
        <v>1804</v>
      </c>
      <c r="DEA1" s="34" t="s">
        <v>1804</v>
      </c>
      <c r="DEB1" s="34" t="s">
        <v>1804</v>
      </c>
      <c r="DEC1" s="34" t="s">
        <v>1804</v>
      </c>
      <c r="DED1" s="34" t="s">
        <v>1804</v>
      </c>
      <c r="DEE1" s="34" t="s">
        <v>1804</v>
      </c>
      <c r="DEF1" s="34" t="s">
        <v>1804</v>
      </c>
      <c r="DEG1" s="34" t="s">
        <v>1804</v>
      </c>
      <c r="DEH1" s="34" t="s">
        <v>1804</v>
      </c>
      <c r="DEI1" s="34" t="s">
        <v>1804</v>
      </c>
      <c r="DEJ1" s="34" t="s">
        <v>1804</v>
      </c>
      <c r="DEK1" s="34" t="s">
        <v>1804</v>
      </c>
      <c r="DEL1" s="34" t="s">
        <v>1804</v>
      </c>
      <c r="DEM1" s="34" t="s">
        <v>1804</v>
      </c>
      <c r="DEN1" s="34" t="s">
        <v>1804</v>
      </c>
      <c r="DEO1" s="34" t="s">
        <v>1804</v>
      </c>
      <c r="DEP1" s="34" t="s">
        <v>1804</v>
      </c>
      <c r="DEQ1" s="34" t="s">
        <v>1804</v>
      </c>
      <c r="DER1" s="34" t="s">
        <v>1804</v>
      </c>
      <c r="DES1" s="34" t="s">
        <v>1804</v>
      </c>
      <c r="DET1" s="34" t="s">
        <v>1804</v>
      </c>
      <c r="DEU1" s="34" t="s">
        <v>1804</v>
      </c>
      <c r="DEV1" s="34" t="s">
        <v>1804</v>
      </c>
      <c r="DEW1" s="34" t="s">
        <v>1804</v>
      </c>
      <c r="DEX1" s="34" t="s">
        <v>1804</v>
      </c>
      <c r="DEY1" s="34" t="s">
        <v>1804</v>
      </c>
      <c r="DEZ1" s="34" t="s">
        <v>1804</v>
      </c>
      <c r="DFA1" s="34" t="s">
        <v>1804</v>
      </c>
      <c r="DFB1" s="34" t="s">
        <v>1804</v>
      </c>
      <c r="DFC1" s="34" t="s">
        <v>1804</v>
      </c>
      <c r="DFD1" s="34" t="s">
        <v>1804</v>
      </c>
      <c r="DFE1" s="34" t="s">
        <v>1804</v>
      </c>
      <c r="DFF1" s="34" t="s">
        <v>1804</v>
      </c>
      <c r="DFG1" s="34" t="s">
        <v>1804</v>
      </c>
      <c r="DFH1" s="34" t="s">
        <v>1804</v>
      </c>
      <c r="DFI1" s="34" t="s">
        <v>1804</v>
      </c>
      <c r="DFJ1" s="34" t="s">
        <v>1804</v>
      </c>
      <c r="DFK1" s="34" t="s">
        <v>1804</v>
      </c>
      <c r="DFL1" s="34" t="s">
        <v>1804</v>
      </c>
      <c r="DFM1" s="34" t="s">
        <v>1804</v>
      </c>
      <c r="DFN1" s="34" t="s">
        <v>1804</v>
      </c>
      <c r="DFO1" s="34" t="s">
        <v>1804</v>
      </c>
      <c r="DFP1" s="34" t="s">
        <v>1804</v>
      </c>
      <c r="DFQ1" s="34" t="s">
        <v>1804</v>
      </c>
      <c r="DFR1" s="34" t="s">
        <v>1804</v>
      </c>
      <c r="DFS1" s="34" t="s">
        <v>1804</v>
      </c>
      <c r="DFT1" s="34" t="s">
        <v>1804</v>
      </c>
      <c r="DFU1" s="34" t="s">
        <v>1804</v>
      </c>
      <c r="DFV1" s="34" t="s">
        <v>1804</v>
      </c>
      <c r="DFW1" s="34" t="s">
        <v>1804</v>
      </c>
      <c r="DFX1" s="34" t="s">
        <v>1804</v>
      </c>
      <c r="DFY1" s="34" t="s">
        <v>1804</v>
      </c>
      <c r="DFZ1" s="34" t="s">
        <v>1804</v>
      </c>
      <c r="DGA1" s="34" t="s">
        <v>1804</v>
      </c>
      <c r="DGB1" s="34" t="s">
        <v>1804</v>
      </c>
      <c r="DGC1" s="34" t="s">
        <v>1804</v>
      </c>
      <c r="DGD1" s="34" t="s">
        <v>1804</v>
      </c>
      <c r="DGE1" s="34" t="s">
        <v>1804</v>
      </c>
      <c r="DGF1" s="34" t="s">
        <v>1804</v>
      </c>
      <c r="DGG1" s="34" t="s">
        <v>1804</v>
      </c>
      <c r="DGH1" s="34" t="s">
        <v>1804</v>
      </c>
      <c r="DGI1" s="34" t="s">
        <v>1804</v>
      </c>
      <c r="DGJ1" s="34" t="s">
        <v>1804</v>
      </c>
      <c r="DGK1" s="34" t="s">
        <v>1804</v>
      </c>
      <c r="DGL1" s="34" t="s">
        <v>1804</v>
      </c>
      <c r="DGM1" s="34" t="s">
        <v>1804</v>
      </c>
      <c r="DGN1" s="34" t="s">
        <v>1804</v>
      </c>
      <c r="DGO1" s="34" t="s">
        <v>1804</v>
      </c>
      <c r="DGP1" s="34" t="s">
        <v>1804</v>
      </c>
      <c r="DGQ1" s="34" t="s">
        <v>1804</v>
      </c>
      <c r="DGR1" s="34" t="s">
        <v>1804</v>
      </c>
      <c r="DGS1" s="34" t="s">
        <v>1804</v>
      </c>
      <c r="DGT1" s="34" t="s">
        <v>1804</v>
      </c>
      <c r="DGU1" s="34" t="s">
        <v>1804</v>
      </c>
      <c r="DGV1" s="34" t="s">
        <v>1804</v>
      </c>
      <c r="DGW1" s="34" t="s">
        <v>1804</v>
      </c>
      <c r="DGX1" s="34" t="s">
        <v>1804</v>
      </c>
      <c r="DGY1" s="34" t="s">
        <v>1804</v>
      </c>
      <c r="DGZ1" s="34" t="s">
        <v>1804</v>
      </c>
      <c r="DHA1" s="34" t="s">
        <v>1804</v>
      </c>
      <c r="DHB1" s="34" t="s">
        <v>1804</v>
      </c>
      <c r="DHC1" s="34" t="s">
        <v>1804</v>
      </c>
      <c r="DHD1" s="34" t="s">
        <v>1804</v>
      </c>
      <c r="DHE1" s="34" t="s">
        <v>1804</v>
      </c>
      <c r="DHF1" s="34" t="s">
        <v>1804</v>
      </c>
      <c r="DHG1" s="34" t="s">
        <v>1804</v>
      </c>
      <c r="DHH1" s="34" t="s">
        <v>1804</v>
      </c>
      <c r="DHI1" s="34" t="s">
        <v>1804</v>
      </c>
      <c r="DHJ1" s="34" t="s">
        <v>1804</v>
      </c>
      <c r="DHK1" s="34" t="s">
        <v>1804</v>
      </c>
      <c r="DHL1" s="34" t="s">
        <v>1804</v>
      </c>
      <c r="DHM1" s="34" t="s">
        <v>1804</v>
      </c>
      <c r="DHN1" s="34" t="s">
        <v>1804</v>
      </c>
      <c r="DHO1" s="34" t="s">
        <v>1804</v>
      </c>
      <c r="DHP1" s="34" t="s">
        <v>1804</v>
      </c>
      <c r="DHQ1" s="34" t="s">
        <v>1804</v>
      </c>
      <c r="DHR1" s="34" t="s">
        <v>1804</v>
      </c>
      <c r="DHS1" s="34" t="s">
        <v>1804</v>
      </c>
      <c r="DHT1" s="34" t="s">
        <v>1804</v>
      </c>
      <c r="DHU1" s="34" t="s">
        <v>1804</v>
      </c>
      <c r="DHV1" s="34" t="s">
        <v>1804</v>
      </c>
      <c r="DHW1" s="34" t="s">
        <v>1804</v>
      </c>
      <c r="DHX1" s="34" t="s">
        <v>1804</v>
      </c>
      <c r="DHY1" s="34" t="s">
        <v>1804</v>
      </c>
      <c r="DHZ1" s="34" t="s">
        <v>1804</v>
      </c>
      <c r="DIA1" s="34" t="s">
        <v>1804</v>
      </c>
      <c r="DIB1" s="34" t="s">
        <v>1804</v>
      </c>
      <c r="DIC1" s="34" t="s">
        <v>1804</v>
      </c>
      <c r="DID1" s="34" t="s">
        <v>1804</v>
      </c>
      <c r="DIE1" s="34" t="s">
        <v>1804</v>
      </c>
      <c r="DIF1" s="34" t="s">
        <v>1804</v>
      </c>
      <c r="DIG1" s="34" t="s">
        <v>1804</v>
      </c>
      <c r="DIH1" s="34" t="s">
        <v>1804</v>
      </c>
      <c r="DII1" s="34" t="s">
        <v>1804</v>
      </c>
      <c r="DIJ1" s="34" t="s">
        <v>1804</v>
      </c>
      <c r="DIK1" s="34" t="s">
        <v>1804</v>
      </c>
      <c r="DIL1" s="34" t="s">
        <v>1804</v>
      </c>
      <c r="DIM1" s="34" t="s">
        <v>1804</v>
      </c>
      <c r="DIN1" s="34" t="s">
        <v>1804</v>
      </c>
      <c r="DIO1" s="34" t="s">
        <v>1804</v>
      </c>
      <c r="DIP1" s="34" t="s">
        <v>1804</v>
      </c>
      <c r="DIQ1" s="34" t="s">
        <v>1804</v>
      </c>
      <c r="DIR1" s="34" t="s">
        <v>1804</v>
      </c>
      <c r="DIS1" s="34" t="s">
        <v>1804</v>
      </c>
      <c r="DIT1" s="34" t="s">
        <v>1804</v>
      </c>
      <c r="DIU1" s="34" t="s">
        <v>1804</v>
      </c>
      <c r="DIV1" s="34" t="s">
        <v>1804</v>
      </c>
      <c r="DIW1" s="34" t="s">
        <v>1804</v>
      </c>
      <c r="DIX1" s="34" t="s">
        <v>1804</v>
      </c>
      <c r="DIY1" s="34" t="s">
        <v>1804</v>
      </c>
      <c r="DIZ1" s="34" t="s">
        <v>1804</v>
      </c>
      <c r="DJA1" s="34" t="s">
        <v>1804</v>
      </c>
      <c r="DJB1" s="34" t="s">
        <v>1804</v>
      </c>
      <c r="DJC1" s="34" t="s">
        <v>1804</v>
      </c>
      <c r="DJD1" s="34" t="s">
        <v>1804</v>
      </c>
      <c r="DJE1" s="34" t="s">
        <v>1804</v>
      </c>
      <c r="DJF1" s="34" t="s">
        <v>1804</v>
      </c>
      <c r="DJG1" s="34" t="s">
        <v>1804</v>
      </c>
      <c r="DJH1" s="34" t="s">
        <v>1804</v>
      </c>
      <c r="DJI1" s="34" t="s">
        <v>1804</v>
      </c>
      <c r="DJJ1" s="34" t="s">
        <v>1804</v>
      </c>
      <c r="DJK1" s="34" t="s">
        <v>1804</v>
      </c>
      <c r="DJL1" s="34" t="s">
        <v>1804</v>
      </c>
      <c r="DJM1" s="34" t="s">
        <v>1804</v>
      </c>
      <c r="DJN1" s="34" t="s">
        <v>1804</v>
      </c>
      <c r="DJO1" s="34" t="s">
        <v>1804</v>
      </c>
      <c r="DJP1" s="34" t="s">
        <v>1804</v>
      </c>
      <c r="DJQ1" s="34" t="s">
        <v>1804</v>
      </c>
      <c r="DJR1" s="34" t="s">
        <v>1804</v>
      </c>
      <c r="DJS1" s="34" t="s">
        <v>1804</v>
      </c>
      <c r="DJT1" s="34" t="s">
        <v>1804</v>
      </c>
      <c r="DJU1" s="34" t="s">
        <v>1804</v>
      </c>
      <c r="DJV1" s="34" t="s">
        <v>1804</v>
      </c>
      <c r="DJW1" s="34" t="s">
        <v>1804</v>
      </c>
      <c r="DJX1" s="34" t="s">
        <v>1804</v>
      </c>
      <c r="DJY1" s="34" t="s">
        <v>1804</v>
      </c>
      <c r="DJZ1" s="34" t="s">
        <v>1804</v>
      </c>
      <c r="DKA1" s="34" t="s">
        <v>1804</v>
      </c>
      <c r="DKB1" s="34" t="s">
        <v>1804</v>
      </c>
      <c r="DKC1" s="34" t="s">
        <v>1804</v>
      </c>
      <c r="DKD1" s="34" t="s">
        <v>1804</v>
      </c>
      <c r="DKE1" s="34" t="s">
        <v>1804</v>
      </c>
      <c r="DKF1" s="34" t="s">
        <v>1804</v>
      </c>
      <c r="DKG1" s="34" t="s">
        <v>1804</v>
      </c>
      <c r="DKH1" s="34" t="s">
        <v>1804</v>
      </c>
      <c r="DKI1" s="34" t="s">
        <v>1804</v>
      </c>
      <c r="DKJ1" s="34" t="s">
        <v>1804</v>
      </c>
      <c r="DKK1" s="34" t="s">
        <v>1804</v>
      </c>
      <c r="DKL1" s="34" t="s">
        <v>1804</v>
      </c>
      <c r="DKM1" s="34" t="s">
        <v>1804</v>
      </c>
      <c r="DKN1" s="34" t="s">
        <v>1804</v>
      </c>
      <c r="DKO1" s="34" t="s">
        <v>1804</v>
      </c>
      <c r="DKP1" s="34" t="s">
        <v>1804</v>
      </c>
      <c r="DKQ1" s="34" t="s">
        <v>1804</v>
      </c>
      <c r="DKR1" s="34" t="s">
        <v>1804</v>
      </c>
      <c r="DKS1" s="34" t="s">
        <v>1804</v>
      </c>
      <c r="DKT1" s="34" t="s">
        <v>1804</v>
      </c>
      <c r="DKU1" s="34" t="s">
        <v>1804</v>
      </c>
      <c r="DKV1" s="34" t="s">
        <v>1804</v>
      </c>
      <c r="DKW1" s="34" t="s">
        <v>1804</v>
      </c>
      <c r="DKX1" s="34" t="s">
        <v>1804</v>
      </c>
      <c r="DKY1" s="34" t="s">
        <v>1804</v>
      </c>
      <c r="DKZ1" s="34" t="s">
        <v>1804</v>
      </c>
      <c r="DLA1" s="34" t="s">
        <v>1804</v>
      </c>
      <c r="DLB1" s="34" t="s">
        <v>1804</v>
      </c>
      <c r="DLC1" s="34" t="s">
        <v>1804</v>
      </c>
      <c r="DLD1" s="34" t="s">
        <v>1804</v>
      </c>
      <c r="DLE1" s="34" t="s">
        <v>1804</v>
      </c>
      <c r="DLF1" s="34" t="s">
        <v>1804</v>
      </c>
      <c r="DLG1" s="34" t="s">
        <v>1804</v>
      </c>
      <c r="DLH1" s="34" t="s">
        <v>1804</v>
      </c>
      <c r="DLI1" s="34" t="s">
        <v>1804</v>
      </c>
      <c r="DLJ1" s="34" t="s">
        <v>1804</v>
      </c>
      <c r="DLK1" s="34" t="s">
        <v>1804</v>
      </c>
      <c r="DLL1" s="34" t="s">
        <v>1804</v>
      </c>
      <c r="DLM1" s="34" t="s">
        <v>1804</v>
      </c>
      <c r="DLN1" s="34" t="s">
        <v>1804</v>
      </c>
      <c r="DLO1" s="34" t="s">
        <v>1804</v>
      </c>
      <c r="DLP1" s="34" t="s">
        <v>1804</v>
      </c>
      <c r="DLQ1" s="34" t="s">
        <v>1804</v>
      </c>
      <c r="DLR1" s="34" t="s">
        <v>1804</v>
      </c>
      <c r="DLS1" s="34" t="s">
        <v>1804</v>
      </c>
      <c r="DLT1" s="34" t="s">
        <v>1804</v>
      </c>
      <c r="DLU1" s="34" t="s">
        <v>1804</v>
      </c>
      <c r="DLV1" s="34" t="s">
        <v>1804</v>
      </c>
      <c r="DLW1" s="34" t="s">
        <v>1804</v>
      </c>
      <c r="DLX1" s="34" t="s">
        <v>1804</v>
      </c>
      <c r="DLY1" s="34" t="s">
        <v>1804</v>
      </c>
      <c r="DLZ1" s="34" t="s">
        <v>1804</v>
      </c>
      <c r="DMA1" s="34" t="s">
        <v>1804</v>
      </c>
      <c r="DMB1" s="34" t="s">
        <v>1804</v>
      </c>
      <c r="DMC1" s="34" t="s">
        <v>1804</v>
      </c>
      <c r="DMD1" s="34" t="s">
        <v>1804</v>
      </c>
      <c r="DME1" s="34" t="s">
        <v>1804</v>
      </c>
      <c r="DMF1" s="34" t="s">
        <v>1804</v>
      </c>
      <c r="DMG1" s="34" t="s">
        <v>1804</v>
      </c>
      <c r="DMH1" s="34" t="s">
        <v>1804</v>
      </c>
      <c r="DMI1" s="34" t="s">
        <v>1804</v>
      </c>
      <c r="DMJ1" s="34" t="s">
        <v>1804</v>
      </c>
      <c r="DMK1" s="34" t="s">
        <v>1804</v>
      </c>
      <c r="DML1" s="34" t="s">
        <v>1804</v>
      </c>
      <c r="DMM1" s="34" t="s">
        <v>1804</v>
      </c>
      <c r="DMN1" s="34" t="s">
        <v>1804</v>
      </c>
      <c r="DMO1" s="34" t="s">
        <v>1804</v>
      </c>
      <c r="DMP1" s="34" t="s">
        <v>1804</v>
      </c>
      <c r="DMQ1" s="34" t="s">
        <v>1804</v>
      </c>
      <c r="DMR1" s="34" t="s">
        <v>1804</v>
      </c>
      <c r="DMS1" s="34" t="s">
        <v>1804</v>
      </c>
      <c r="DMT1" s="34" t="s">
        <v>1804</v>
      </c>
      <c r="DMU1" s="34" t="s">
        <v>1804</v>
      </c>
      <c r="DMV1" s="34" t="s">
        <v>1804</v>
      </c>
      <c r="DMW1" s="34" t="s">
        <v>1804</v>
      </c>
      <c r="DMX1" s="34" t="s">
        <v>1804</v>
      </c>
      <c r="DMY1" s="34" t="s">
        <v>1804</v>
      </c>
      <c r="DMZ1" s="34" t="s">
        <v>1804</v>
      </c>
      <c r="DNA1" s="34" t="s">
        <v>1804</v>
      </c>
      <c r="DNB1" s="34" t="s">
        <v>1804</v>
      </c>
      <c r="DNC1" s="34" t="s">
        <v>1804</v>
      </c>
      <c r="DND1" s="34" t="s">
        <v>1804</v>
      </c>
      <c r="DNE1" s="34" t="s">
        <v>1804</v>
      </c>
      <c r="DNF1" s="34" t="s">
        <v>1804</v>
      </c>
      <c r="DNG1" s="34" t="s">
        <v>1804</v>
      </c>
      <c r="DNH1" s="34" t="s">
        <v>1804</v>
      </c>
      <c r="DNI1" s="34" t="s">
        <v>1804</v>
      </c>
      <c r="DNJ1" s="34" t="s">
        <v>1804</v>
      </c>
      <c r="DNK1" s="34" t="s">
        <v>1804</v>
      </c>
      <c r="DNL1" s="34" t="s">
        <v>1804</v>
      </c>
      <c r="DNM1" s="34" t="s">
        <v>1804</v>
      </c>
      <c r="DNN1" s="34" t="s">
        <v>1804</v>
      </c>
      <c r="DNO1" s="34" t="s">
        <v>1804</v>
      </c>
      <c r="DNP1" s="34" t="s">
        <v>1804</v>
      </c>
      <c r="DNQ1" s="34" t="s">
        <v>1804</v>
      </c>
      <c r="DNR1" s="34" t="s">
        <v>1804</v>
      </c>
      <c r="DNS1" s="34" t="s">
        <v>1804</v>
      </c>
      <c r="DNT1" s="34" t="s">
        <v>1804</v>
      </c>
      <c r="DNU1" s="34" t="s">
        <v>1804</v>
      </c>
      <c r="DNV1" s="34" t="s">
        <v>1804</v>
      </c>
      <c r="DNW1" s="34" t="s">
        <v>1804</v>
      </c>
      <c r="DNX1" s="34" t="s">
        <v>1804</v>
      </c>
      <c r="DNY1" s="34" t="s">
        <v>1804</v>
      </c>
      <c r="DNZ1" s="34" t="s">
        <v>1804</v>
      </c>
      <c r="DOA1" s="34" t="s">
        <v>1804</v>
      </c>
      <c r="DOB1" s="34" t="s">
        <v>1804</v>
      </c>
      <c r="DOC1" s="34" t="s">
        <v>1804</v>
      </c>
      <c r="DOD1" s="34" t="s">
        <v>1804</v>
      </c>
      <c r="DOE1" s="34" t="s">
        <v>1804</v>
      </c>
      <c r="DOF1" s="34" t="s">
        <v>1804</v>
      </c>
      <c r="DOG1" s="34" t="s">
        <v>1804</v>
      </c>
      <c r="DOH1" s="34" t="s">
        <v>1804</v>
      </c>
      <c r="DOI1" s="34" t="s">
        <v>1804</v>
      </c>
      <c r="DOJ1" s="34" t="s">
        <v>1804</v>
      </c>
      <c r="DOK1" s="34" t="s">
        <v>1804</v>
      </c>
      <c r="DOL1" s="34" t="s">
        <v>1804</v>
      </c>
      <c r="DOM1" s="34" t="s">
        <v>1804</v>
      </c>
      <c r="DON1" s="34" t="s">
        <v>1804</v>
      </c>
      <c r="DOO1" s="34" t="s">
        <v>1804</v>
      </c>
      <c r="DOP1" s="34" t="s">
        <v>1804</v>
      </c>
      <c r="DOQ1" s="34" t="s">
        <v>1804</v>
      </c>
      <c r="DOR1" s="34" t="s">
        <v>1804</v>
      </c>
      <c r="DOS1" s="34" t="s">
        <v>1804</v>
      </c>
      <c r="DOT1" s="34" t="s">
        <v>1804</v>
      </c>
      <c r="DOU1" s="34" t="s">
        <v>1804</v>
      </c>
      <c r="DOV1" s="34" t="s">
        <v>1804</v>
      </c>
      <c r="DOW1" s="34" t="s">
        <v>1804</v>
      </c>
      <c r="DOX1" s="34" t="s">
        <v>1804</v>
      </c>
      <c r="DOY1" s="34" t="s">
        <v>1804</v>
      </c>
      <c r="DOZ1" s="34" t="s">
        <v>1804</v>
      </c>
      <c r="DPA1" s="34" t="s">
        <v>1804</v>
      </c>
      <c r="DPB1" s="34" t="s">
        <v>1804</v>
      </c>
      <c r="DPC1" s="34" t="s">
        <v>1804</v>
      </c>
      <c r="DPD1" s="34" t="s">
        <v>1804</v>
      </c>
      <c r="DPE1" s="34" t="s">
        <v>1804</v>
      </c>
      <c r="DPF1" s="34" t="s">
        <v>1804</v>
      </c>
      <c r="DPG1" s="34" t="s">
        <v>1804</v>
      </c>
      <c r="DPH1" s="34" t="s">
        <v>1804</v>
      </c>
      <c r="DPI1" s="34" t="s">
        <v>1804</v>
      </c>
      <c r="DPJ1" s="34" t="s">
        <v>1804</v>
      </c>
      <c r="DPK1" s="34" t="s">
        <v>1804</v>
      </c>
      <c r="DPL1" s="34" t="s">
        <v>1804</v>
      </c>
      <c r="DPM1" s="34" t="s">
        <v>1804</v>
      </c>
      <c r="DPN1" s="34" t="s">
        <v>1804</v>
      </c>
      <c r="DPO1" s="34" t="s">
        <v>1804</v>
      </c>
      <c r="DPP1" s="34" t="s">
        <v>1804</v>
      </c>
      <c r="DPQ1" s="34" t="s">
        <v>1804</v>
      </c>
      <c r="DPR1" s="34" t="s">
        <v>1804</v>
      </c>
      <c r="DPS1" s="34" t="s">
        <v>1804</v>
      </c>
      <c r="DPT1" s="34" t="s">
        <v>1804</v>
      </c>
      <c r="DPU1" s="34" t="s">
        <v>1804</v>
      </c>
      <c r="DPV1" s="34" t="s">
        <v>1804</v>
      </c>
      <c r="DPW1" s="34" t="s">
        <v>1804</v>
      </c>
      <c r="DPX1" s="34" t="s">
        <v>1804</v>
      </c>
      <c r="DPY1" s="34" t="s">
        <v>1804</v>
      </c>
      <c r="DPZ1" s="34" t="s">
        <v>1804</v>
      </c>
      <c r="DQA1" s="34" t="s">
        <v>1804</v>
      </c>
      <c r="DQB1" s="34" t="s">
        <v>1804</v>
      </c>
      <c r="DQC1" s="34" t="s">
        <v>1804</v>
      </c>
      <c r="DQD1" s="34" t="s">
        <v>1804</v>
      </c>
      <c r="DQE1" s="34" t="s">
        <v>1804</v>
      </c>
      <c r="DQF1" s="34" t="s">
        <v>1804</v>
      </c>
      <c r="DQG1" s="34" t="s">
        <v>1804</v>
      </c>
      <c r="DQH1" s="34" t="s">
        <v>1804</v>
      </c>
      <c r="DQI1" s="34" t="s">
        <v>1804</v>
      </c>
      <c r="DQJ1" s="34" t="s">
        <v>1804</v>
      </c>
      <c r="DQK1" s="34" t="s">
        <v>1804</v>
      </c>
      <c r="DQL1" s="34" t="s">
        <v>1804</v>
      </c>
      <c r="DQM1" s="34" t="s">
        <v>1804</v>
      </c>
      <c r="DQN1" s="34" t="s">
        <v>1804</v>
      </c>
      <c r="DQO1" s="34" t="s">
        <v>1804</v>
      </c>
      <c r="DQP1" s="34" t="s">
        <v>1804</v>
      </c>
      <c r="DQQ1" s="34" t="s">
        <v>1804</v>
      </c>
      <c r="DQR1" s="34" t="s">
        <v>1804</v>
      </c>
      <c r="DQS1" s="34" t="s">
        <v>1804</v>
      </c>
      <c r="DQT1" s="34" t="s">
        <v>1804</v>
      </c>
      <c r="DQU1" s="34" t="s">
        <v>1804</v>
      </c>
      <c r="DQV1" s="34" t="s">
        <v>1804</v>
      </c>
      <c r="DQW1" s="34" t="s">
        <v>1804</v>
      </c>
      <c r="DQX1" s="34" t="s">
        <v>1804</v>
      </c>
      <c r="DQY1" s="34" t="s">
        <v>1804</v>
      </c>
      <c r="DQZ1" s="34" t="s">
        <v>1804</v>
      </c>
      <c r="DRA1" s="34" t="s">
        <v>1804</v>
      </c>
      <c r="DRB1" s="34" t="s">
        <v>1804</v>
      </c>
      <c r="DRC1" s="34" t="s">
        <v>1804</v>
      </c>
      <c r="DRD1" s="34" t="s">
        <v>1804</v>
      </c>
      <c r="DRE1" s="34" t="s">
        <v>1804</v>
      </c>
      <c r="DRF1" s="34" t="s">
        <v>1804</v>
      </c>
      <c r="DRG1" s="34" t="s">
        <v>1804</v>
      </c>
      <c r="DRH1" s="34" t="s">
        <v>1804</v>
      </c>
      <c r="DRI1" s="34" t="s">
        <v>1804</v>
      </c>
      <c r="DRJ1" s="34" t="s">
        <v>1804</v>
      </c>
      <c r="DRK1" s="34" t="s">
        <v>1804</v>
      </c>
      <c r="DRL1" s="34" t="s">
        <v>1804</v>
      </c>
      <c r="DRM1" s="34" t="s">
        <v>1804</v>
      </c>
      <c r="DRN1" s="34" t="s">
        <v>1804</v>
      </c>
      <c r="DRO1" s="34" t="s">
        <v>1804</v>
      </c>
      <c r="DRP1" s="34" t="s">
        <v>1804</v>
      </c>
      <c r="DRQ1" s="34" t="s">
        <v>1804</v>
      </c>
      <c r="DRR1" s="34" t="s">
        <v>1804</v>
      </c>
      <c r="DRS1" s="34" t="s">
        <v>1804</v>
      </c>
      <c r="DRT1" s="34" t="s">
        <v>1804</v>
      </c>
      <c r="DRU1" s="34" t="s">
        <v>1804</v>
      </c>
      <c r="DRV1" s="34" t="s">
        <v>1804</v>
      </c>
      <c r="DRW1" s="34" t="s">
        <v>1804</v>
      </c>
      <c r="DRX1" s="34" t="s">
        <v>1804</v>
      </c>
      <c r="DRY1" s="34" t="s">
        <v>1804</v>
      </c>
      <c r="DRZ1" s="34" t="s">
        <v>1804</v>
      </c>
      <c r="DSA1" s="34" t="s">
        <v>1804</v>
      </c>
      <c r="DSB1" s="34" t="s">
        <v>1804</v>
      </c>
      <c r="DSC1" s="34" t="s">
        <v>1804</v>
      </c>
      <c r="DSD1" s="34" t="s">
        <v>1804</v>
      </c>
      <c r="DSE1" s="34" t="s">
        <v>1804</v>
      </c>
      <c r="DSF1" s="34" t="s">
        <v>1804</v>
      </c>
      <c r="DSG1" s="34" t="s">
        <v>1804</v>
      </c>
      <c r="DSH1" s="34" t="s">
        <v>1804</v>
      </c>
      <c r="DSI1" s="34" t="s">
        <v>1804</v>
      </c>
      <c r="DSJ1" s="34" t="s">
        <v>1804</v>
      </c>
      <c r="DSK1" s="34" t="s">
        <v>1804</v>
      </c>
      <c r="DSL1" s="34" t="s">
        <v>1804</v>
      </c>
      <c r="DSM1" s="34" t="s">
        <v>1804</v>
      </c>
      <c r="DSN1" s="34" t="s">
        <v>1804</v>
      </c>
      <c r="DSO1" s="34" t="s">
        <v>1804</v>
      </c>
      <c r="DSP1" s="34" t="s">
        <v>1804</v>
      </c>
      <c r="DSQ1" s="34" t="s">
        <v>1804</v>
      </c>
      <c r="DSR1" s="34" t="s">
        <v>1804</v>
      </c>
      <c r="DSS1" s="34" t="s">
        <v>1804</v>
      </c>
      <c r="DST1" s="34" t="s">
        <v>1804</v>
      </c>
      <c r="DSU1" s="34" t="s">
        <v>1804</v>
      </c>
      <c r="DSV1" s="34" t="s">
        <v>1804</v>
      </c>
      <c r="DSW1" s="34" t="s">
        <v>1804</v>
      </c>
      <c r="DSX1" s="34" t="s">
        <v>1804</v>
      </c>
      <c r="DSY1" s="34" t="s">
        <v>1804</v>
      </c>
      <c r="DSZ1" s="34" t="s">
        <v>1804</v>
      </c>
      <c r="DTA1" s="34" t="s">
        <v>1804</v>
      </c>
      <c r="DTB1" s="34" t="s">
        <v>1804</v>
      </c>
      <c r="DTC1" s="34" t="s">
        <v>1804</v>
      </c>
      <c r="DTD1" s="34" t="s">
        <v>1804</v>
      </c>
      <c r="DTE1" s="34" t="s">
        <v>1804</v>
      </c>
      <c r="DTF1" s="34" t="s">
        <v>1804</v>
      </c>
      <c r="DTG1" s="34" t="s">
        <v>1804</v>
      </c>
      <c r="DTH1" s="34" t="s">
        <v>1804</v>
      </c>
      <c r="DTI1" s="34" t="s">
        <v>1804</v>
      </c>
      <c r="DTJ1" s="34" t="s">
        <v>1804</v>
      </c>
      <c r="DTK1" s="34" t="s">
        <v>1804</v>
      </c>
      <c r="DTL1" s="34" t="s">
        <v>1804</v>
      </c>
      <c r="DTM1" s="34" t="s">
        <v>1804</v>
      </c>
      <c r="DTN1" s="34" t="s">
        <v>1804</v>
      </c>
      <c r="DTO1" s="34" t="s">
        <v>1804</v>
      </c>
      <c r="DTP1" s="34" t="s">
        <v>1804</v>
      </c>
      <c r="DTQ1" s="34" t="s">
        <v>1804</v>
      </c>
      <c r="DTR1" s="34" t="s">
        <v>1804</v>
      </c>
      <c r="DTS1" s="34" t="s">
        <v>1804</v>
      </c>
      <c r="DTT1" s="34" t="s">
        <v>1804</v>
      </c>
      <c r="DTU1" s="34" t="s">
        <v>1804</v>
      </c>
      <c r="DTV1" s="34" t="s">
        <v>1804</v>
      </c>
      <c r="DTW1" s="34" t="s">
        <v>1804</v>
      </c>
      <c r="DTX1" s="34" t="s">
        <v>1804</v>
      </c>
      <c r="DTY1" s="34" t="s">
        <v>1804</v>
      </c>
      <c r="DTZ1" s="34" t="s">
        <v>1804</v>
      </c>
      <c r="DUA1" s="34" t="s">
        <v>1804</v>
      </c>
      <c r="DUB1" s="34" t="s">
        <v>1804</v>
      </c>
      <c r="DUC1" s="34" t="s">
        <v>1804</v>
      </c>
      <c r="DUD1" s="34" t="s">
        <v>1804</v>
      </c>
      <c r="DUE1" s="34" t="s">
        <v>1804</v>
      </c>
      <c r="DUF1" s="34" t="s">
        <v>1804</v>
      </c>
      <c r="DUG1" s="34" t="s">
        <v>1804</v>
      </c>
      <c r="DUH1" s="34" t="s">
        <v>1804</v>
      </c>
      <c r="DUI1" s="34" t="s">
        <v>1804</v>
      </c>
      <c r="DUJ1" s="34" t="s">
        <v>1804</v>
      </c>
      <c r="DUK1" s="34" t="s">
        <v>1804</v>
      </c>
      <c r="DUL1" s="34" t="s">
        <v>1804</v>
      </c>
      <c r="DUM1" s="34" t="s">
        <v>1804</v>
      </c>
      <c r="DUN1" s="34" t="s">
        <v>1804</v>
      </c>
      <c r="DUO1" s="34" t="s">
        <v>1804</v>
      </c>
      <c r="DUP1" s="34" t="s">
        <v>1804</v>
      </c>
      <c r="DUQ1" s="34" t="s">
        <v>1804</v>
      </c>
      <c r="DUR1" s="34" t="s">
        <v>1804</v>
      </c>
      <c r="DUS1" s="34" t="s">
        <v>1804</v>
      </c>
      <c r="DUT1" s="34" t="s">
        <v>1804</v>
      </c>
      <c r="DUU1" s="34" t="s">
        <v>1804</v>
      </c>
      <c r="DUV1" s="34" t="s">
        <v>1804</v>
      </c>
      <c r="DUW1" s="34" t="s">
        <v>1804</v>
      </c>
      <c r="DUX1" s="34" t="s">
        <v>1804</v>
      </c>
      <c r="DUY1" s="34" t="s">
        <v>1804</v>
      </c>
      <c r="DUZ1" s="34" t="s">
        <v>1804</v>
      </c>
      <c r="DVA1" s="34" t="s">
        <v>1804</v>
      </c>
      <c r="DVB1" s="34" t="s">
        <v>1804</v>
      </c>
      <c r="DVC1" s="34" t="s">
        <v>1804</v>
      </c>
      <c r="DVD1" s="34" t="s">
        <v>1804</v>
      </c>
      <c r="DVE1" s="34" t="s">
        <v>1804</v>
      </c>
      <c r="DVF1" s="34" t="s">
        <v>1804</v>
      </c>
      <c r="DVG1" s="34" t="s">
        <v>1804</v>
      </c>
      <c r="DVH1" s="34" t="s">
        <v>1804</v>
      </c>
      <c r="DVI1" s="34" t="s">
        <v>1804</v>
      </c>
      <c r="DVJ1" s="34" t="s">
        <v>1804</v>
      </c>
      <c r="DVK1" s="34" t="s">
        <v>1804</v>
      </c>
      <c r="DVL1" s="34" t="s">
        <v>1804</v>
      </c>
      <c r="DVM1" s="34" t="s">
        <v>1804</v>
      </c>
      <c r="DVN1" s="34" t="s">
        <v>1804</v>
      </c>
      <c r="DVO1" s="34" t="s">
        <v>1804</v>
      </c>
      <c r="DVP1" s="34" t="s">
        <v>1804</v>
      </c>
      <c r="DVQ1" s="34" t="s">
        <v>1804</v>
      </c>
      <c r="DVR1" s="34" t="s">
        <v>1804</v>
      </c>
      <c r="DVS1" s="34" t="s">
        <v>1804</v>
      </c>
      <c r="DVT1" s="34" t="s">
        <v>1804</v>
      </c>
      <c r="DVU1" s="34" t="s">
        <v>1804</v>
      </c>
      <c r="DVV1" s="34" t="s">
        <v>1804</v>
      </c>
      <c r="DVW1" s="34" t="s">
        <v>1804</v>
      </c>
      <c r="DVX1" s="34" t="s">
        <v>1804</v>
      </c>
      <c r="DVY1" s="34" t="s">
        <v>1804</v>
      </c>
      <c r="DVZ1" s="34" t="s">
        <v>1804</v>
      </c>
      <c r="DWA1" s="34" t="s">
        <v>1804</v>
      </c>
      <c r="DWB1" s="34" t="s">
        <v>1804</v>
      </c>
      <c r="DWC1" s="34" t="s">
        <v>1804</v>
      </c>
      <c r="DWD1" s="34" t="s">
        <v>1804</v>
      </c>
      <c r="DWE1" s="34" t="s">
        <v>1804</v>
      </c>
      <c r="DWF1" s="34" t="s">
        <v>1804</v>
      </c>
      <c r="DWG1" s="34" t="s">
        <v>1804</v>
      </c>
      <c r="DWH1" s="34" t="s">
        <v>1804</v>
      </c>
      <c r="DWI1" s="34" t="s">
        <v>1804</v>
      </c>
      <c r="DWJ1" s="34" t="s">
        <v>1804</v>
      </c>
      <c r="DWK1" s="34" t="s">
        <v>1804</v>
      </c>
      <c r="DWL1" s="34" t="s">
        <v>1804</v>
      </c>
      <c r="DWM1" s="34" t="s">
        <v>1804</v>
      </c>
      <c r="DWN1" s="34" t="s">
        <v>1804</v>
      </c>
      <c r="DWO1" s="34" t="s">
        <v>1804</v>
      </c>
      <c r="DWP1" s="34" t="s">
        <v>1804</v>
      </c>
      <c r="DWQ1" s="34" t="s">
        <v>1804</v>
      </c>
      <c r="DWR1" s="34" t="s">
        <v>1804</v>
      </c>
      <c r="DWS1" s="34" t="s">
        <v>1804</v>
      </c>
      <c r="DWT1" s="34" t="s">
        <v>1804</v>
      </c>
      <c r="DWU1" s="34" t="s">
        <v>1804</v>
      </c>
      <c r="DWV1" s="34" t="s">
        <v>1804</v>
      </c>
      <c r="DWW1" s="34" t="s">
        <v>1804</v>
      </c>
      <c r="DWX1" s="34" t="s">
        <v>1804</v>
      </c>
      <c r="DWY1" s="34" t="s">
        <v>1804</v>
      </c>
      <c r="DWZ1" s="34" t="s">
        <v>1804</v>
      </c>
      <c r="DXA1" s="34" t="s">
        <v>1804</v>
      </c>
      <c r="DXB1" s="34" t="s">
        <v>1804</v>
      </c>
      <c r="DXC1" s="34" t="s">
        <v>1804</v>
      </c>
      <c r="DXD1" s="34" t="s">
        <v>1804</v>
      </c>
      <c r="DXE1" s="34" t="s">
        <v>1804</v>
      </c>
      <c r="DXF1" s="34" t="s">
        <v>1804</v>
      </c>
      <c r="DXG1" s="34" t="s">
        <v>1804</v>
      </c>
      <c r="DXH1" s="34" t="s">
        <v>1804</v>
      </c>
      <c r="DXI1" s="34" t="s">
        <v>1804</v>
      </c>
      <c r="DXJ1" s="34" t="s">
        <v>1804</v>
      </c>
      <c r="DXK1" s="34" t="s">
        <v>1804</v>
      </c>
      <c r="DXL1" s="34" t="s">
        <v>1804</v>
      </c>
      <c r="DXM1" s="34" t="s">
        <v>1804</v>
      </c>
      <c r="DXN1" s="34" t="s">
        <v>1804</v>
      </c>
      <c r="DXO1" s="34" t="s">
        <v>1804</v>
      </c>
      <c r="DXP1" s="34" t="s">
        <v>1804</v>
      </c>
      <c r="DXQ1" s="34" t="s">
        <v>1804</v>
      </c>
      <c r="DXR1" s="34" t="s">
        <v>1804</v>
      </c>
      <c r="DXS1" s="34" t="s">
        <v>1804</v>
      </c>
      <c r="DXT1" s="34" t="s">
        <v>1804</v>
      </c>
      <c r="DXU1" s="34" t="s">
        <v>1804</v>
      </c>
      <c r="DXV1" s="34" t="s">
        <v>1804</v>
      </c>
      <c r="DXW1" s="34" t="s">
        <v>1804</v>
      </c>
      <c r="DXX1" s="34" t="s">
        <v>1804</v>
      </c>
      <c r="DXY1" s="34" t="s">
        <v>1804</v>
      </c>
      <c r="DXZ1" s="34" t="s">
        <v>1804</v>
      </c>
      <c r="DYA1" s="34" t="s">
        <v>1804</v>
      </c>
      <c r="DYB1" s="34" t="s">
        <v>1804</v>
      </c>
      <c r="DYC1" s="34" t="s">
        <v>1804</v>
      </c>
      <c r="DYD1" s="34" t="s">
        <v>1804</v>
      </c>
      <c r="DYE1" s="34" t="s">
        <v>1804</v>
      </c>
      <c r="DYF1" s="34" t="s">
        <v>1804</v>
      </c>
      <c r="DYG1" s="34" t="s">
        <v>1804</v>
      </c>
      <c r="DYH1" s="34" t="s">
        <v>1804</v>
      </c>
      <c r="DYI1" s="34" t="s">
        <v>1804</v>
      </c>
      <c r="DYJ1" s="34" t="s">
        <v>1804</v>
      </c>
      <c r="DYK1" s="34" t="s">
        <v>1804</v>
      </c>
      <c r="DYL1" s="34" t="s">
        <v>1804</v>
      </c>
      <c r="DYM1" s="34" t="s">
        <v>1804</v>
      </c>
      <c r="DYN1" s="34" t="s">
        <v>1804</v>
      </c>
      <c r="DYO1" s="34" t="s">
        <v>1804</v>
      </c>
      <c r="DYP1" s="34" t="s">
        <v>1804</v>
      </c>
      <c r="DYQ1" s="34" t="s">
        <v>1804</v>
      </c>
      <c r="DYR1" s="34" t="s">
        <v>1804</v>
      </c>
      <c r="DYS1" s="34" t="s">
        <v>1804</v>
      </c>
      <c r="DYT1" s="34" t="s">
        <v>1804</v>
      </c>
      <c r="DYU1" s="34" t="s">
        <v>1804</v>
      </c>
      <c r="DYV1" s="34" t="s">
        <v>1804</v>
      </c>
      <c r="DYW1" s="34" t="s">
        <v>1804</v>
      </c>
      <c r="DYX1" s="34" t="s">
        <v>1804</v>
      </c>
      <c r="DYY1" s="34" t="s">
        <v>1804</v>
      </c>
      <c r="DYZ1" s="34" t="s">
        <v>1804</v>
      </c>
      <c r="DZA1" s="34" t="s">
        <v>1804</v>
      </c>
      <c r="DZB1" s="34" t="s">
        <v>1804</v>
      </c>
      <c r="DZC1" s="34" t="s">
        <v>1804</v>
      </c>
      <c r="DZD1" s="34" t="s">
        <v>1804</v>
      </c>
      <c r="DZE1" s="34" t="s">
        <v>1804</v>
      </c>
      <c r="DZF1" s="34" t="s">
        <v>1804</v>
      </c>
      <c r="DZG1" s="34" t="s">
        <v>1804</v>
      </c>
      <c r="DZH1" s="34" t="s">
        <v>1804</v>
      </c>
      <c r="DZI1" s="34" t="s">
        <v>1804</v>
      </c>
      <c r="DZJ1" s="34" t="s">
        <v>1804</v>
      </c>
      <c r="DZK1" s="34" t="s">
        <v>1804</v>
      </c>
      <c r="DZL1" s="34" t="s">
        <v>1804</v>
      </c>
      <c r="DZM1" s="34" t="s">
        <v>1804</v>
      </c>
      <c r="DZN1" s="34" t="s">
        <v>1804</v>
      </c>
      <c r="DZO1" s="34" t="s">
        <v>1804</v>
      </c>
      <c r="DZP1" s="34" t="s">
        <v>1804</v>
      </c>
      <c r="DZQ1" s="34" t="s">
        <v>1804</v>
      </c>
      <c r="DZR1" s="34" t="s">
        <v>1804</v>
      </c>
      <c r="DZS1" s="34" t="s">
        <v>1804</v>
      </c>
      <c r="DZT1" s="34" t="s">
        <v>1804</v>
      </c>
      <c r="DZU1" s="34" t="s">
        <v>1804</v>
      </c>
      <c r="DZV1" s="34" t="s">
        <v>1804</v>
      </c>
      <c r="DZW1" s="34" t="s">
        <v>1804</v>
      </c>
      <c r="DZX1" s="34" t="s">
        <v>1804</v>
      </c>
      <c r="DZY1" s="34" t="s">
        <v>1804</v>
      </c>
      <c r="DZZ1" s="34" t="s">
        <v>1804</v>
      </c>
      <c r="EAA1" s="34" t="s">
        <v>1804</v>
      </c>
      <c r="EAB1" s="34" t="s">
        <v>1804</v>
      </c>
      <c r="EAC1" s="34" t="s">
        <v>1804</v>
      </c>
      <c r="EAD1" s="34" t="s">
        <v>1804</v>
      </c>
      <c r="EAE1" s="34" t="s">
        <v>1804</v>
      </c>
      <c r="EAF1" s="34" t="s">
        <v>1804</v>
      </c>
      <c r="EAG1" s="34" t="s">
        <v>1804</v>
      </c>
      <c r="EAH1" s="34" t="s">
        <v>1804</v>
      </c>
      <c r="EAI1" s="34" t="s">
        <v>1804</v>
      </c>
      <c r="EAJ1" s="34" t="s">
        <v>1804</v>
      </c>
      <c r="EAK1" s="34" t="s">
        <v>1804</v>
      </c>
      <c r="EAL1" s="34" t="s">
        <v>1804</v>
      </c>
      <c r="EAM1" s="34" t="s">
        <v>1804</v>
      </c>
      <c r="EAN1" s="34" t="s">
        <v>1804</v>
      </c>
      <c r="EAO1" s="34" t="s">
        <v>1804</v>
      </c>
      <c r="EAP1" s="34" t="s">
        <v>1804</v>
      </c>
      <c r="EAQ1" s="34" t="s">
        <v>1804</v>
      </c>
      <c r="EAR1" s="34" t="s">
        <v>1804</v>
      </c>
      <c r="EAS1" s="34" t="s">
        <v>1804</v>
      </c>
      <c r="EAT1" s="34" t="s">
        <v>1804</v>
      </c>
      <c r="EAU1" s="34" t="s">
        <v>1804</v>
      </c>
      <c r="EAV1" s="34" t="s">
        <v>1804</v>
      </c>
      <c r="EAW1" s="34" t="s">
        <v>1804</v>
      </c>
      <c r="EAX1" s="34" t="s">
        <v>1804</v>
      </c>
      <c r="EAY1" s="34" t="s">
        <v>1804</v>
      </c>
      <c r="EAZ1" s="34" t="s">
        <v>1804</v>
      </c>
      <c r="EBA1" s="34" t="s">
        <v>1804</v>
      </c>
      <c r="EBB1" s="34" t="s">
        <v>1804</v>
      </c>
      <c r="EBC1" s="34" t="s">
        <v>1804</v>
      </c>
      <c r="EBD1" s="34" t="s">
        <v>1804</v>
      </c>
      <c r="EBE1" s="34" t="s">
        <v>1804</v>
      </c>
      <c r="EBF1" s="34" t="s">
        <v>1804</v>
      </c>
      <c r="EBG1" s="34" t="s">
        <v>1804</v>
      </c>
      <c r="EBH1" s="34" t="s">
        <v>1804</v>
      </c>
      <c r="EBI1" s="34" t="s">
        <v>1804</v>
      </c>
      <c r="EBJ1" s="34" t="s">
        <v>1804</v>
      </c>
      <c r="EBK1" s="34" t="s">
        <v>1804</v>
      </c>
      <c r="EBL1" s="34" t="s">
        <v>1804</v>
      </c>
      <c r="EBM1" s="34" t="s">
        <v>1804</v>
      </c>
      <c r="EBN1" s="34" t="s">
        <v>1804</v>
      </c>
      <c r="EBO1" s="34" t="s">
        <v>1804</v>
      </c>
      <c r="EBP1" s="34" t="s">
        <v>1804</v>
      </c>
      <c r="EBQ1" s="34" t="s">
        <v>1804</v>
      </c>
      <c r="EBR1" s="34" t="s">
        <v>1804</v>
      </c>
      <c r="EBS1" s="34" t="s">
        <v>1804</v>
      </c>
      <c r="EBT1" s="34" t="s">
        <v>1804</v>
      </c>
      <c r="EBU1" s="34" t="s">
        <v>1804</v>
      </c>
      <c r="EBV1" s="34" t="s">
        <v>1804</v>
      </c>
      <c r="EBW1" s="34" t="s">
        <v>1804</v>
      </c>
      <c r="EBX1" s="34" t="s">
        <v>1804</v>
      </c>
      <c r="EBY1" s="34" t="s">
        <v>1804</v>
      </c>
      <c r="EBZ1" s="34" t="s">
        <v>1804</v>
      </c>
      <c r="ECA1" s="34" t="s">
        <v>1804</v>
      </c>
      <c r="ECB1" s="34" t="s">
        <v>1804</v>
      </c>
      <c r="ECC1" s="34" t="s">
        <v>1804</v>
      </c>
      <c r="ECD1" s="34" t="s">
        <v>1804</v>
      </c>
      <c r="ECE1" s="34" t="s">
        <v>1804</v>
      </c>
      <c r="ECF1" s="34" t="s">
        <v>1804</v>
      </c>
      <c r="ECG1" s="34" t="s">
        <v>1804</v>
      </c>
      <c r="ECH1" s="34" t="s">
        <v>1804</v>
      </c>
      <c r="ECI1" s="34" t="s">
        <v>1804</v>
      </c>
      <c r="ECJ1" s="34" t="s">
        <v>1804</v>
      </c>
      <c r="ECK1" s="34" t="s">
        <v>1804</v>
      </c>
      <c r="ECL1" s="34" t="s">
        <v>1804</v>
      </c>
      <c r="ECM1" s="34" t="s">
        <v>1804</v>
      </c>
      <c r="ECN1" s="34" t="s">
        <v>1804</v>
      </c>
      <c r="ECO1" s="34" t="s">
        <v>1804</v>
      </c>
      <c r="ECP1" s="34" t="s">
        <v>1804</v>
      </c>
      <c r="ECQ1" s="34" t="s">
        <v>1804</v>
      </c>
      <c r="ECR1" s="34" t="s">
        <v>1804</v>
      </c>
      <c r="ECS1" s="34" t="s">
        <v>1804</v>
      </c>
      <c r="ECT1" s="34" t="s">
        <v>1804</v>
      </c>
      <c r="ECU1" s="34" t="s">
        <v>1804</v>
      </c>
      <c r="ECV1" s="34" t="s">
        <v>1804</v>
      </c>
      <c r="ECW1" s="34" t="s">
        <v>1804</v>
      </c>
      <c r="ECX1" s="34" t="s">
        <v>1804</v>
      </c>
      <c r="ECY1" s="34" t="s">
        <v>1804</v>
      </c>
      <c r="ECZ1" s="34" t="s">
        <v>1804</v>
      </c>
      <c r="EDA1" s="34" t="s">
        <v>1804</v>
      </c>
      <c r="EDB1" s="34" t="s">
        <v>1804</v>
      </c>
      <c r="EDC1" s="34" t="s">
        <v>1804</v>
      </c>
      <c r="EDD1" s="34" t="s">
        <v>1804</v>
      </c>
      <c r="EDE1" s="34" t="s">
        <v>1804</v>
      </c>
      <c r="EDF1" s="34" t="s">
        <v>1804</v>
      </c>
      <c r="EDG1" s="34" t="s">
        <v>1804</v>
      </c>
      <c r="EDH1" s="34" t="s">
        <v>1804</v>
      </c>
      <c r="EDI1" s="34" t="s">
        <v>1804</v>
      </c>
      <c r="EDJ1" s="34" t="s">
        <v>1804</v>
      </c>
      <c r="EDK1" s="34" t="s">
        <v>1804</v>
      </c>
      <c r="EDL1" s="34" t="s">
        <v>1804</v>
      </c>
      <c r="EDM1" s="34" t="s">
        <v>1804</v>
      </c>
      <c r="EDN1" s="34" t="s">
        <v>1804</v>
      </c>
      <c r="EDO1" s="34" t="s">
        <v>1804</v>
      </c>
      <c r="EDP1" s="34" t="s">
        <v>1804</v>
      </c>
      <c r="EDQ1" s="34" t="s">
        <v>1804</v>
      </c>
      <c r="EDR1" s="34" t="s">
        <v>1804</v>
      </c>
      <c r="EDS1" s="34" t="s">
        <v>1804</v>
      </c>
      <c r="EDT1" s="34" t="s">
        <v>1804</v>
      </c>
      <c r="EDU1" s="34" t="s">
        <v>1804</v>
      </c>
      <c r="EDV1" s="34" t="s">
        <v>1804</v>
      </c>
      <c r="EDW1" s="34" t="s">
        <v>1804</v>
      </c>
      <c r="EDX1" s="34" t="s">
        <v>1804</v>
      </c>
      <c r="EDY1" s="34" t="s">
        <v>1804</v>
      </c>
      <c r="EDZ1" s="34" t="s">
        <v>1804</v>
      </c>
      <c r="EEA1" s="34" t="s">
        <v>1804</v>
      </c>
      <c r="EEB1" s="34" t="s">
        <v>1804</v>
      </c>
      <c r="EEC1" s="34" t="s">
        <v>1804</v>
      </c>
      <c r="EED1" s="34" t="s">
        <v>1804</v>
      </c>
      <c r="EEE1" s="34" t="s">
        <v>1804</v>
      </c>
      <c r="EEF1" s="34" t="s">
        <v>1804</v>
      </c>
      <c r="EEG1" s="34" t="s">
        <v>1804</v>
      </c>
      <c r="EEH1" s="34" t="s">
        <v>1804</v>
      </c>
      <c r="EEI1" s="34" t="s">
        <v>1804</v>
      </c>
      <c r="EEJ1" s="34" t="s">
        <v>1804</v>
      </c>
      <c r="EEK1" s="34" t="s">
        <v>1804</v>
      </c>
      <c r="EEL1" s="34" t="s">
        <v>1804</v>
      </c>
      <c r="EEM1" s="34" t="s">
        <v>1804</v>
      </c>
      <c r="EEN1" s="34" t="s">
        <v>1804</v>
      </c>
      <c r="EEO1" s="34" t="s">
        <v>1804</v>
      </c>
      <c r="EEP1" s="34" t="s">
        <v>1804</v>
      </c>
      <c r="EEQ1" s="34" t="s">
        <v>1804</v>
      </c>
      <c r="EER1" s="34" t="s">
        <v>1804</v>
      </c>
      <c r="EES1" s="34" t="s">
        <v>1804</v>
      </c>
      <c r="EET1" s="34" t="s">
        <v>1804</v>
      </c>
      <c r="EEU1" s="34" t="s">
        <v>1804</v>
      </c>
      <c r="EEV1" s="34" t="s">
        <v>1804</v>
      </c>
      <c r="EEW1" s="34" t="s">
        <v>1804</v>
      </c>
      <c r="EEX1" s="34" t="s">
        <v>1804</v>
      </c>
      <c r="EEY1" s="34" t="s">
        <v>1804</v>
      </c>
      <c r="EEZ1" s="34" t="s">
        <v>1804</v>
      </c>
      <c r="EFA1" s="34" t="s">
        <v>1804</v>
      </c>
      <c r="EFB1" s="34" t="s">
        <v>1804</v>
      </c>
      <c r="EFC1" s="34" t="s">
        <v>1804</v>
      </c>
      <c r="EFD1" s="34" t="s">
        <v>1804</v>
      </c>
      <c r="EFE1" s="34" t="s">
        <v>1804</v>
      </c>
      <c r="EFF1" s="34" t="s">
        <v>1804</v>
      </c>
      <c r="EFG1" s="34" t="s">
        <v>1804</v>
      </c>
      <c r="EFH1" s="34" t="s">
        <v>1804</v>
      </c>
      <c r="EFI1" s="34" t="s">
        <v>1804</v>
      </c>
      <c r="EFJ1" s="34" t="s">
        <v>1804</v>
      </c>
      <c r="EFK1" s="34" t="s">
        <v>1804</v>
      </c>
      <c r="EFL1" s="34" t="s">
        <v>1804</v>
      </c>
      <c r="EFM1" s="34" t="s">
        <v>1804</v>
      </c>
      <c r="EFN1" s="34" t="s">
        <v>1804</v>
      </c>
      <c r="EFO1" s="34" t="s">
        <v>1804</v>
      </c>
      <c r="EFP1" s="34" t="s">
        <v>1804</v>
      </c>
      <c r="EFQ1" s="34" t="s">
        <v>1804</v>
      </c>
      <c r="EFR1" s="34" t="s">
        <v>1804</v>
      </c>
      <c r="EFS1" s="34" t="s">
        <v>1804</v>
      </c>
      <c r="EFT1" s="34" t="s">
        <v>1804</v>
      </c>
      <c r="EFU1" s="34" t="s">
        <v>1804</v>
      </c>
      <c r="EFV1" s="34" t="s">
        <v>1804</v>
      </c>
      <c r="EFW1" s="34" t="s">
        <v>1804</v>
      </c>
      <c r="EFX1" s="34" t="s">
        <v>1804</v>
      </c>
      <c r="EFY1" s="34" t="s">
        <v>1804</v>
      </c>
      <c r="EFZ1" s="34" t="s">
        <v>1804</v>
      </c>
      <c r="EGA1" s="34" t="s">
        <v>1804</v>
      </c>
      <c r="EGB1" s="34" t="s">
        <v>1804</v>
      </c>
      <c r="EGC1" s="34" t="s">
        <v>1804</v>
      </c>
      <c r="EGD1" s="34" t="s">
        <v>1804</v>
      </c>
      <c r="EGE1" s="34" t="s">
        <v>1804</v>
      </c>
      <c r="EGF1" s="34" t="s">
        <v>1804</v>
      </c>
      <c r="EGG1" s="34" t="s">
        <v>1804</v>
      </c>
      <c r="EGH1" s="34" t="s">
        <v>1804</v>
      </c>
      <c r="EGI1" s="34" t="s">
        <v>1804</v>
      </c>
      <c r="EGJ1" s="34" t="s">
        <v>1804</v>
      </c>
      <c r="EGK1" s="34" t="s">
        <v>1804</v>
      </c>
      <c r="EGL1" s="34" t="s">
        <v>1804</v>
      </c>
      <c r="EGM1" s="34" t="s">
        <v>1804</v>
      </c>
      <c r="EGN1" s="34" t="s">
        <v>1804</v>
      </c>
      <c r="EGO1" s="34" t="s">
        <v>1804</v>
      </c>
      <c r="EGP1" s="34" t="s">
        <v>1804</v>
      </c>
      <c r="EGQ1" s="34" t="s">
        <v>1804</v>
      </c>
      <c r="EGR1" s="34" t="s">
        <v>1804</v>
      </c>
      <c r="EGS1" s="34" t="s">
        <v>1804</v>
      </c>
      <c r="EGT1" s="34" t="s">
        <v>1804</v>
      </c>
      <c r="EGU1" s="34" t="s">
        <v>1804</v>
      </c>
      <c r="EGV1" s="34" t="s">
        <v>1804</v>
      </c>
      <c r="EGW1" s="34" t="s">
        <v>1804</v>
      </c>
      <c r="EGX1" s="34" t="s">
        <v>1804</v>
      </c>
      <c r="EGY1" s="34" t="s">
        <v>1804</v>
      </c>
      <c r="EGZ1" s="34" t="s">
        <v>1804</v>
      </c>
      <c r="EHA1" s="34" t="s">
        <v>1804</v>
      </c>
      <c r="EHB1" s="34" t="s">
        <v>1804</v>
      </c>
      <c r="EHC1" s="34" t="s">
        <v>1804</v>
      </c>
      <c r="EHD1" s="34" t="s">
        <v>1804</v>
      </c>
      <c r="EHE1" s="34" t="s">
        <v>1804</v>
      </c>
      <c r="EHF1" s="34" t="s">
        <v>1804</v>
      </c>
      <c r="EHG1" s="34" t="s">
        <v>1804</v>
      </c>
      <c r="EHH1" s="34" t="s">
        <v>1804</v>
      </c>
      <c r="EHI1" s="34" t="s">
        <v>1804</v>
      </c>
      <c r="EHJ1" s="34" t="s">
        <v>1804</v>
      </c>
      <c r="EHK1" s="34" t="s">
        <v>1804</v>
      </c>
      <c r="EHL1" s="34" t="s">
        <v>1804</v>
      </c>
      <c r="EHM1" s="34" t="s">
        <v>1804</v>
      </c>
      <c r="EHN1" s="34" t="s">
        <v>1804</v>
      </c>
      <c r="EHO1" s="34" t="s">
        <v>1804</v>
      </c>
      <c r="EHP1" s="34" t="s">
        <v>1804</v>
      </c>
      <c r="EHQ1" s="34" t="s">
        <v>1804</v>
      </c>
      <c r="EHR1" s="34" t="s">
        <v>1804</v>
      </c>
      <c r="EHS1" s="34" t="s">
        <v>1804</v>
      </c>
      <c r="EHT1" s="34" t="s">
        <v>1804</v>
      </c>
      <c r="EHU1" s="34" t="s">
        <v>1804</v>
      </c>
      <c r="EHV1" s="34" t="s">
        <v>1804</v>
      </c>
      <c r="EHW1" s="34" t="s">
        <v>1804</v>
      </c>
      <c r="EHX1" s="34" t="s">
        <v>1804</v>
      </c>
      <c r="EHY1" s="34" t="s">
        <v>1804</v>
      </c>
      <c r="EHZ1" s="34" t="s">
        <v>1804</v>
      </c>
      <c r="EIA1" s="34" t="s">
        <v>1804</v>
      </c>
      <c r="EIB1" s="34" t="s">
        <v>1804</v>
      </c>
      <c r="EIC1" s="34" t="s">
        <v>1804</v>
      </c>
      <c r="EID1" s="34" t="s">
        <v>1804</v>
      </c>
      <c r="EIE1" s="34" t="s">
        <v>1804</v>
      </c>
      <c r="EIF1" s="34" t="s">
        <v>1804</v>
      </c>
      <c r="EIG1" s="34" t="s">
        <v>1804</v>
      </c>
      <c r="EIH1" s="34" t="s">
        <v>1804</v>
      </c>
      <c r="EII1" s="34" t="s">
        <v>1804</v>
      </c>
      <c r="EIJ1" s="34" t="s">
        <v>1804</v>
      </c>
      <c r="EIK1" s="34" t="s">
        <v>1804</v>
      </c>
      <c r="EIL1" s="34" t="s">
        <v>1804</v>
      </c>
      <c r="EIM1" s="34" t="s">
        <v>1804</v>
      </c>
      <c r="EIN1" s="34" t="s">
        <v>1804</v>
      </c>
      <c r="EIO1" s="34" t="s">
        <v>1804</v>
      </c>
      <c r="EIP1" s="34" t="s">
        <v>1804</v>
      </c>
      <c r="EIQ1" s="34" t="s">
        <v>1804</v>
      </c>
      <c r="EIR1" s="34" t="s">
        <v>1804</v>
      </c>
      <c r="EIS1" s="34" t="s">
        <v>1804</v>
      </c>
      <c r="EIT1" s="34" t="s">
        <v>1804</v>
      </c>
      <c r="EIU1" s="34" t="s">
        <v>1804</v>
      </c>
      <c r="EIV1" s="34" t="s">
        <v>1804</v>
      </c>
      <c r="EIW1" s="34" t="s">
        <v>1804</v>
      </c>
      <c r="EIX1" s="34" t="s">
        <v>1804</v>
      </c>
      <c r="EIY1" s="34" t="s">
        <v>1804</v>
      </c>
      <c r="EIZ1" s="34" t="s">
        <v>1804</v>
      </c>
      <c r="EJA1" s="34" t="s">
        <v>1804</v>
      </c>
      <c r="EJB1" s="34" t="s">
        <v>1804</v>
      </c>
      <c r="EJC1" s="34" t="s">
        <v>1804</v>
      </c>
      <c r="EJD1" s="34" t="s">
        <v>1804</v>
      </c>
      <c r="EJE1" s="34" t="s">
        <v>1804</v>
      </c>
      <c r="EJF1" s="34" t="s">
        <v>1804</v>
      </c>
      <c r="EJG1" s="34" t="s">
        <v>1804</v>
      </c>
      <c r="EJH1" s="34" t="s">
        <v>1804</v>
      </c>
      <c r="EJI1" s="34" t="s">
        <v>1804</v>
      </c>
      <c r="EJJ1" s="34" t="s">
        <v>1804</v>
      </c>
      <c r="EJK1" s="34" t="s">
        <v>1804</v>
      </c>
      <c r="EJL1" s="34" t="s">
        <v>1804</v>
      </c>
      <c r="EJM1" s="34" t="s">
        <v>1804</v>
      </c>
      <c r="EJN1" s="34" t="s">
        <v>1804</v>
      </c>
      <c r="EJO1" s="34" t="s">
        <v>1804</v>
      </c>
      <c r="EJP1" s="34" t="s">
        <v>1804</v>
      </c>
      <c r="EJQ1" s="34" t="s">
        <v>1804</v>
      </c>
      <c r="EJR1" s="34" t="s">
        <v>1804</v>
      </c>
      <c r="EJS1" s="34" t="s">
        <v>1804</v>
      </c>
      <c r="EJT1" s="34" t="s">
        <v>1804</v>
      </c>
      <c r="EJU1" s="34" t="s">
        <v>1804</v>
      </c>
      <c r="EJV1" s="34" t="s">
        <v>1804</v>
      </c>
      <c r="EJW1" s="34" t="s">
        <v>1804</v>
      </c>
      <c r="EJX1" s="34" t="s">
        <v>1804</v>
      </c>
      <c r="EJY1" s="34" t="s">
        <v>1804</v>
      </c>
      <c r="EJZ1" s="34" t="s">
        <v>1804</v>
      </c>
      <c r="EKA1" s="34" t="s">
        <v>1804</v>
      </c>
      <c r="EKB1" s="34" t="s">
        <v>1804</v>
      </c>
      <c r="EKC1" s="34" t="s">
        <v>1804</v>
      </c>
      <c r="EKD1" s="34" t="s">
        <v>1804</v>
      </c>
      <c r="EKE1" s="34" t="s">
        <v>1804</v>
      </c>
      <c r="EKF1" s="34" t="s">
        <v>1804</v>
      </c>
      <c r="EKG1" s="34" t="s">
        <v>1804</v>
      </c>
      <c r="EKH1" s="34" t="s">
        <v>1804</v>
      </c>
      <c r="EKI1" s="34" t="s">
        <v>1804</v>
      </c>
      <c r="EKJ1" s="34" t="s">
        <v>1804</v>
      </c>
      <c r="EKK1" s="34" t="s">
        <v>1804</v>
      </c>
      <c r="EKL1" s="34" t="s">
        <v>1804</v>
      </c>
      <c r="EKM1" s="34" t="s">
        <v>1804</v>
      </c>
      <c r="EKN1" s="34" t="s">
        <v>1804</v>
      </c>
      <c r="EKO1" s="34" t="s">
        <v>1804</v>
      </c>
      <c r="EKP1" s="34" t="s">
        <v>1804</v>
      </c>
      <c r="EKQ1" s="34" t="s">
        <v>1804</v>
      </c>
      <c r="EKR1" s="34" t="s">
        <v>1804</v>
      </c>
      <c r="EKS1" s="34" t="s">
        <v>1804</v>
      </c>
      <c r="EKT1" s="34" t="s">
        <v>1804</v>
      </c>
      <c r="EKU1" s="34" t="s">
        <v>1804</v>
      </c>
      <c r="EKV1" s="34" t="s">
        <v>1804</v>
      </c>
      <c r="EKW1" s="34" t="s">
        <v>1804</v>
      </c>
      <c r="EKX1" s="34" t="s">
        <v>1804</v>
      </c>
      <c r="EKY1" s="34" t="s">
        <v>1804</v>
      </c>
      <c r="EKZ1" s="34" t="s">
        <v>1804</v>
      </c>
      <c r="ELA1" s="34" t="s">
        <v>1804</v>
      </c>
      <c r="ELB1" s="34" t="s">
        <v>1804</v>
      </c>
      <c r="ELC1" s="34" t="s">
        <v>1804</v>
      </c>
      <c r="ELD1" s="34" t="s">
        <v>1804</v>
      </c>
      <c r="ELE1" s="34" t="s">
        <v>1804</v>
      </c>
      <c r="ELF1" s="34" t="s">
        <v>1804</v>
      </c>
      <c r="ELG1" s="34" t="s">
        <v>1804</v>
      </c>
      <c r="ELH1" s="34" t="s">
        <v>1804</v>
      </c>
      <c r="ELI1" s="34" t="s">
        <v>1804</v>
      </c>
      <c r="ELJ1" s="34" t="s">
        <v>1804</v>
      </c>
      <c r="ELK1" s="34" t="s">
        <v>1804</v>
      </c>
      <c r="ELL1" s="34" t="s">
        <v>1804</v>
      </c>
      <c r="ELM1" s="34" t="s">
        <v>1804</v>
      </c>
      <c r="ELN1" s="34" t="s">
        <v>1804</v>
      </c>
      <c r="ELO1" s="34" t="s">
        <v>1804</v>
      </c>
      <c r="ELP1" s="34" t="s">
        <v>1804</v>
      </c>
      <c r="ELQ1" s="34" t="s">
        <v>1804</v>
      </c>
      <c r="ELR1" s="34" t="s">
        <v>1804</v>
      </c>
      <c r="ELS1" s="34" t="s">
        <v>1804</v>
      </c>
      <c r="ELT1" s="34" t="s">
        <v>1804</v>
      </c>
      <c r="ELU1" s="34" t="s">
        <v>1804</v>
      </c>
      <c r="ELV1" s="34" t="s">
        <v>1804</v>
      </c>
      <c r="ELW1" s="34" t="s">
        <v>1804</v>
      </c>
      <c r="ELX1" s="34" t="s">
        <v>1804</v>
      </c>
      <c r="ELY1" s="34" t="s">
        <v>1804</v>
      </c>
      <c r="ELZ1" s="34" t="s">
        <v>1804</v>
      </c>
      <c r="EMA1" s="34" t="s">
        <v>1804</v>
      </c>
      <c r="EMB1" s="34" t="s">
        <v>1804</v>
      </c>
      <c r="EMC1" s="34" t="s">
        <v>1804</v>
      </c>
      <c r="EMD1" s="34" t="s">
        <v>1804</v>
      </c>
      <c r="EME1" s="34" t="s">
        <v>1804</v>
      </c>
      <c r="EMF1" s="34" t="s">
        <v>1804</v>
      </c>
      <c r="EMG1" s="34" t="s">
        <v>1804</v>
      </c>
      <c r="EMH1" s="34" t="s">
        <v>1804</v>
      </c>
      <c r="EMI1" s="34" t="s">
        <v>1804</v>
      </c>
      <c r="EMJ1" s="34" t="s">
        <v>1804</v>
      </c>
      <c r="EMK1" s="34" t="s">
        <v>1804</v>
      </c>
      <c r="EML1" s="34" t="s">
        <v>1804</v>
      </c>
      <c r="EMM1" s="34" t="s">
        <v>1804</v>
      </c>
      <c r="EMN1" s="34" t="s">
        <v>1804</v>
      </c>
      <c r="EMO1" s="34" t="s">
        <v>1804</v>
      </c>
      <c r="EMP1" s="34" t="s">
        <v>1804</v>
      </c>
      <c r="EMQ1" s="34" t="s">
        <v>1804</v>
      </c>
      <c r="EMR1" s="34" t="s">
        <v>1804</v>
      </c>
      <c r="EMS1" s="34" t="s">
        <v>1804</v>
      </c>
      <c r="EMT1" s="34" t="s">
        <v>1804</v>
      </c>
      <c r="EMU1" s="34" t="s">
        <v>1804</v>
      </c>
      <c r="EMV1" s="34" t="s">
        <v>1804</v>
      </c>
      <c r="EMW1" s="34" t="s">
        <v>1804</v>
      </c>
      <c r="EMX1" s="34" t="s">
        <v>1804</v>
      </c>
      <c r="EMY1" s="34" t="s">
        <v>1804</v>
      </c>
      <c r="EMZ1" s="34" t="s">
        <v>1804</v>
      </c>
      <c r="ENA1" s="34" t="s">
        <v>1804</v>
      </c>
      <c r="ENB1" s="34" t="s">
        <v>1804</v>
      </c>
      <c r="ENC1" s="34" t="s">
        <v>1804</v>
      </c>
      <c r="END1" s="34" t="s">
        <v>1804</v>
      </c>
      <c r="ENE1" s="34" t="s">
        <v>1804</v>
      </c>
      <c r="ENF1" s="34" t="s">
        <v>1804</v>
      </c>
      <c r="ENG1" s="34" t="s">
        <v>1804</v>
      </c>
      <c r="ENH1" s="34" t="s">
        <v>1804</v>
      </c>
      <c r="ENI1" s="34" t="s">
        <v>1804</v>
      </c>
      <c r="ENJ1" s="34" t="s">
        <v>1804</v>
      </c>
      <c r="ENK1" s="34" t="s">
        <v>1804</v>
      </c>
      <c r="ENL1" s="34" t="s">
        <v>1804</v>
      </c>
      <c r="ENM1" s="34" t="s">
        <v>1804</v>
      </c>
      <c r="ENN1" s="34" t="s">
        <v>1804</v>
      </c>
      <c r="ENO1" s="34" t="s">
        <v>1804</v>
      </c>
      <c r="ENP1" s="34" t="s">
        <v>1804</v>
      </c>
      <c r="ENQ1" s="34" t="s">
        <v>1804</v>
      </c>
      <c r="ENR1" s="34" t="s">
        <v>1804</v>
      </c>
      <c r="ENS1" s="34" t="s">
        <v>1804</v>
      </c>
      <c r="ENT1" s="34" t="s">
        <v>1804</v>
      </c>
      <c r="ENU1" s="34" t="s">
        <v>1804</v>
      </c>
      <c r="ENV1" s="34" t="s">
        <v>1804</v>
      </c>
      <c r="ENW1" s="34" t="s">
        <v>1804</v>
      </c>
      <c r="ENX1" s="34" t="s">
        <v>1804</v>
      </c>
      <c r="ENY1" s="34" t="s">
        <v>1804</v>
      </c>
      <c r="ENZ1" s="34" t="s">
        <v>1804</v>
      </c>
      <c r="EOA1" s="34" t="s">
        <v>1804</v>
      </c>
      <c r="EOB1" s="34" t="s">
        <v>1804</v>
      </c>
      <c r="EOC1" s="34" t="s">
        <v>1804</v>
      </c>
      <c r="EOD1" s="34" t="s">
        <v>1804</v>
      </c>
      <c r="EOE1" s="34" t="s">
        <v>1804</v>
      </c>
      <c r="EOF1" s="34" t="s">
        <v>1804</v>
      </c>
      <c r="EOG1" s="34" t="s">
        <v>1804</v>
      </c>
      <c r="EOH1" s="34" t="s">
        <v>1804</v>
      </c>
      <c r="EOI1" s="34" t="s">
        <v>1804</v>
      </c>
      <c r="EOJ1" s="34" t="s">
        <v>1804</v>
      </c>
      <c r="EOK1" s="34" t="s">
        <v>1804</v>
      </c>
      <c r="EOL1" s="34" t="s">
        <v>1804</v>
      </c>
      <c r="EOM1" s="34" t="s">
        <v>1804</v>
      </c>
      <c r="EON1" s="34" t="s">
        <v>1804</v>
      </c>
      <c r="EOO1" s="34" t="s">
        <v>1804</v>
      </c>
      <c r="EOP1" s="34" t="s">
        <v>1804</v>
      </c>
      <c r="EOQ1" s="34" t="s">
        <v>1804</v>
      </c>
      <c r="EOR1" s="34" t="s">
        <v>1804</v>
      </c>
      <c r="EOS1" s="34" t="s">
        <v>1804</v>
      </c>
      <c r="EOT1" s="34" t="s">
        <v>1804</v>
      </c>
      <c r="EOU1" s="34" t="s">
        <v>1804</v>
      </c>
      <c r="EOV1" s="34" t="s">
        <v>1804</v>
      </c>
      <c r="EOW1" s="34" t="s">
        <v>1804</v>
      </c>
      <c r="EOX1" s="34" t="s">
        <v>1804</v>
      </c>
      <c r="EOY1" s="34" t="s">
        <v>1804</v>
      </c>
      <c r="EOZ1" s="34" t="s">
        <v>1804</v>
      </c>
      <c r="EPA1" s="34" t="s">
        <v>1804</v>
      </c>
      <c r="EPB1" s="34" t="s">
        <v>1804</v>
      </c>
      <c r="EPC1" s="34" t="s">
        <v>1804</v>
      </c>
      <c r="EPD1" s="34" t="s">
        <v>1804</v>
      </c>
      <c r="EPE1" s="34" t="s">
        <v>1804</v>
      </c>
      <c r="EPF1" s="34" t="s">
        <v>1804</v>
      </c>
      <c r="EPG1" s="34" t="s">
        <v>1804</v>
      </c>
      <c r="EPH1" s="34" t="s">
        <v>1804</v>
      </c>
      <c r="EPI1" s="34" t="s">
        <v>1804</v>
      </c>
      <c r="EPJ1" s="34" t="s">
        <v>1804</v>
      </c>
      <c r="EPK1" s="34" t="s">
        <v>1804</v>
      </c>
      <c r="EPL1" s="34" t="s">
        <v>1804</v>
      </c>
      <c r="EPM1" s="34" t="s">
        <v>1804</v>
      </c>
      <c r="EPN1" s="34" t="s">
        <v>1804</v>
      </c>
      <c r="EPO1" s="34" t="s">
        <v>1804</v>
      </c>
      <c r="EPP1" s="34" t="s">
        <v>1804</v>
      </c>
      <c r="EPQ1" s="34" t="s">
        <v>1804</v>
      </c>
      <c r="EPR1" s="34" t="s">
        <v>1804</v>
      </c>
      <c r="EPS1" s="34" t="s">
        <v>1804</v>
      </c>
      <c r="EPT1" s="34" t="s">
        <v>1804</v>
      </c>
      <c r="EPU1" s="34" t="s">
        <v>1804</v>
      </c>
      <c r="EPV1" s="34" t="s">
        <v>1804</v>
      </c>
      <c r="EPW1" s="34" t="s">
        <v>1804</v>
      </c>
      <c r="EPX1" s="34" t="s">
        <v>1804</v>
      </c>
      <c r="EPY1" s="34" t="s">
        <v>1804</v>
      </c>
      <c r="EPZ1" s="34" t="s">
        <v>1804</v>
      </c>
      <c r="EQA1" s="34" t="s">
        <v>1804</v>
      </c>
      <c r="EQB1" s="34" t="s">
        <v>1804</v>
      </c>
      <c r="EQC1" s="34" t="s">
        <v>1804</v>
      </c>
      <c r="EQD1" s="34" t="s">
        <v>1804</v>
      </c>
      <c r="EQE1" s="34" t="s">
        <v>1804</v>
      </c>
      <c r="EQF1" s="34" t="s">
        <v>1804</v>
      </c>
      <c r="EQG1" s="34" t="s">
        <v>1804</v>
      </c>
      <c r="EQH1" s="34" t="s">
        <v>1804</v>
      </c>
      <c r="EQI1" s="34" t="s">
        <v>1804</v>
      </c>
      <c r="EQJ1" s="34" t="s">
        <v>1804</v>
      </c>
      <c r="EQK1" s="34" t="s">
        <v>1804</v>
      </c>
      <c r="EQL1" s="34" t="s">
        <v>1804</v>
      </c>
      <c r="EQM1" s="34" t="s">
        <v>1804</v>
      </c>
      <c r="EQN1" s="34" t="s">
        <v>1804</v>
      </c>
      <c r="EQO1" s="34" t="s">
        <v>1804</v>
      </c>
      <c r="EQP1" s="34" t="s">
        <v>1804</v>
      </c>
      <c r="EQQ1" s="34" t="s">
        <v>1804</v>
      </c>
      <c r="EQR1" s="34" t="s">
        <v>1804</v>
      </c>
      <c r="EQS1" s="34" t="s">
        <v>1804</v>
      </c>
      <c r="EQT1" s="34" t="s">
        <v>1804</v>
      </c>
      <c r="EQU1" s="34" t="s">
        <v>1804</v>
      </c>
      <c r="EQV1" s="34" t="s">
        <v>1804</v>
      </c>
      <c r="EQW1" s="34" t="s">
        <v>1804</v>
      </c>
      <c r="EQX1" s="34" t="s">
        <v>1804</v>
      </c>
      <c r="EQY1" s="34" t="s">
        <v>1804</v>
      </c>
      <c r="EQZ1" s="34" t="s">
        <v>1804</v>
      </c>
      <c r="ERA1" s="34" t="s">
        <v>1804</v>
      </c>
      <c r="ERB1" s="34" t="s">
        <v>1804</v>
      </c>
      <c r="ERC1" s="34" t="s">
        <v>1804</v>
      </c>
      <c r="ERD1" s="34" t="s">
        <v>1804</v>
      </c>
      <c r="ERE1" s="34" t="s">
        <v>1804</v>
      </c>
      <c r="ERF1" s="34" t="s">
        <v>1804</v>
      </c>
      <c r="ERG1" s="34" t="s">
        <v>1804</v>
      </c>
      <c r="ERH1" s="34" t="s">
        <v>1804</v>
      </c>
      <c r="ERI1" s="34" t="s">
        <v>1804</v>
      </c>
      <c r="ERJ1" s="34" t="s">
        <v>1804</v>
      </c>
      <c r="ERK1" s="34" t="s">
        <v>1804</v>
      </c>
      <c r="ERL1" s="34" t="s">
        <v>1804</v>
      </c>
      <c r="ERM1" s="34" t="s">
        <v>1804</v>
      </c>
      <c r="ERN1" s="34" t="s">
        <v>1804</v>
      </c>
      <c r="ERO1" s="34" t="s">
        <v>1804</v>
      </c>
      <c r="ERP1" s="34" t="s">
        <v>1804</v>
      </c>
      <c r="ERQ1" s="34" t="s">
        <v>1804</v>
      </c>
      <c r="ERR1" s="34" t="s">
        <v>1804</v>
      </c>
      <c r="ERS1" s="34" t="s">
        <v>1804</v>
      </c>
      <c r="ERT1" s="34" t="s">
        <v>1804</v>
      </c>
      <c r="ERU1" s="34" t="s">
        <v>1804</v>
      </c>
      <c r="ERV1" s="34" t="s">
        <v>1804</v>
      </c>
      <c r="ERW1" s="34" t="s">
        <v>1804</v>
      </c>
      <c r="ERX1" s="34" t="s">
        <v>1804</v>
      </c>
      <c r="ERY1" s="34" t="s">
        <v>1804</v>
      </c>
      <c r="ERZ1" s="34" t="s">
        <v>1804</v>
      </c>
      <c r="ESA1" s="34" t="s">
        <v>1804</v>
      </c>
      <c r="ESB1" s="34" t="s">
        <v>1804</v>
      </c>
      <c r="ESC1" s="34" t="s">
        <v>1804</v>
      </c>
      <c r="ESD1" s="34" t="s">
        <v>1804</v>
      </c>
      <c r="ESE1" s="34" t="s">
        <v>1804</v>
      </c>
      <c r="ESF1" s="34" t="s">
        <v>1804</v>
      </c>
      <c r="ESG1" s="34" t="s">
        <v>1804</v>
      </c>
      <c r="ESH1" s="34" t="s">
        <v>1804</v>
      </c>
      <c r="ESI1" s="34" t="s">
        <v>1804</v>
      </c>
      <c r="ESJ1" s="34" t="s">
        <v>1804</v>
      </c>
      <c r="ESK1" s="34" t="s">
        <v>1804</v>
      </c>
      <c r="ESL1" s="34" t="s">
        <v>1804</v>
      </c>
      <c r="ESM1" s="34" t="s">
        <v>1804</v>
      </c>
      <c r="ESN1" s="34" t="s">
        <v>1804</v>
      </c>
      <c r="ESO1" s="34" t="s">
        <v>1804</v>
      </c>
      <c r="ESP1" s="34" t="s">
        <v>1804</v>
      </c>
      <c r="ESQ1" s="34" t="s">
        <v>1804</v>
      </c>
      <c r="ESR1" s="34" t="s">
        <v>1804</v>
      </c>
      <c r="ESS1" s="34" t="s">
        <v>1804</v>
      </c>
      <c r="EST1" s="34" t="s">
        <v>1804</v>
      </c>
      <c r="ESU1" s="34" t="s">
        <v>1804</v>
      </c>
      <c r="ESV1" s="34" t="s">
        <v>1804</v>
      </c>
      <c r="ESW1" s="34" t="s">
        <v>1804</v>
      </c>
      <c r="ESX1" s="34" t="s">
        <v>1804</v>
      </c>
      <c r="ESY1" s="34" t="s">
        <v>1804</v>
      </c>
      <c r="ESZ1" s="34" t="s">
        <v>1804</v>
      </c>
      <c r="ETA1" s="34" t="s">
        <v>1804</v>
      </c>
      <c r="ETB1" s="34" t="s">
        <v>1804</v>
      </c>
      <c r="ETC1" s="34" t="s">
        <v>1804</v>
      </c>
      <c r="ETD1" s="34" t="s">
        <v>1804</v>
      </c>
      <c r="ETE1" s="34" t="s">
        <v>1804</v>
      </c>
      <c r="ETF1" s="34" t="s">
        <v>1804</v>
      </c>
      <c r="ETG1" s="34" t="s">
        <v>1804</v>
      </c>
      <c r="ETH1" s="34" t="s">
        <v>1804</v>
      </c>
      <c r="ETI1" s="34" t="s">
        <v>1804</v>
      </c>
      <c r="ETJ1" s="34" t="s">
        <v>1804</v>
      </c>
      <c r="ETK1" s="34" t="s">
        <v>1804</v>
      </c>
      <c r="ETL1" s="34" t="s">
        <v>1804</v>
      </c>
      <c r="ETM1" s="34" t="s">
        <v>1804</v>
      </c>
      <c r="ETN1" s="34" t="s">
        <v>1804</v>
      </c>
      <c r="ETO1" s="34" t="s">
        <v>1804</v>
      </c>
      <c r="ETP1" s="34" t="s">
        <v>1804</v>
      </c>
      <c r="ETQ1" s="34" t="s">
        <v>1804</v>
      </c>
      <c r="ETR1" s="34" t="s">
        <v>1804</v>
      </c>
      <c r="ETS1" s="34" t="s">
        <v>1804</v>
      </c>
      <c r="ETT1" s="34" t="s">
        <v>1804</v>
      </c>
      <c r="ETU1" s="34" t="s">
        <v>1804</v>
      </c>
      <c r="ETV1" s="34" t="s">
        <v>1804</v>
      </c>
      <c r="ETW1" s="34" t="s">
        <v>1804</v>
      </c>
      <c r="ETX1" s="34" t="s">
        <v>1804</v>
      </c>
      <c r="ETY1" s="34" t="s">
        <v>1804</v>
      </c>
      <c r="ETZ1" s="34" t="s">
        <v>1804</v>
      </c>
      <c r="EUA1" s="34" t="s">
        <v>1804</v>
      </c>
      <c r="EUB1" s="34" t="s">
        <v>1804</v>
      </c>
      <c r="EUC1" s="34" t="s">
        <v>1804</v>
      </c>
      <c r="EUD1" s="34" t="s">
        <v>1804</v>
      </c>
      <c r="EUE1" s="34" t="s">
        <v>1804</v>
      </c>
      <c r="EUF1" s="34" t="s">
        <v>1804</v>
      </c>
      <c r="EUG1" s="34" t="s">
        <v>1804</v>
      </c>
      <c r="EUH1" s="34" t="s">
        <v>1804</v>
      </c>
      <c r="EUI1" s="34" t="s">
        <v>1804</v>
      </c>
      <c r="EUJ1" s="34" t="s">
        <v>1804</v>
      </c>
      <c r="EUK1" s="34" t="s">
        <v>1804</v>
      </c>
      <c r="EUL1" s="34" t="s">
        <v>1804</v>
      </c>
      <c r="EUM1" s="34" t="s">
        <v>1804</v>
      </c>
      <c r="EUN1" s="34" t="s">
        <v>1804</v>
      </c>
      <c r="EUO1" s="34" t="s">
        <v>1804</v>
      </c>
      <c r="EUP1" s="34" t="s">
        <v>1804</v>
      </c>
      <c r="EUQ1" s="34" t="s">
        <v>1804</v>
      </c>
      <c r="EUR1" s="34" t="s">
        <v>1804</v>
      </c>
      <c r="EUS1" s="34" t="s">
        <v>1804</v>
      </c>
      <c r="EUT1" s="34" t="s">
        <v>1804</v>
      </c>
      <c r="EUU1" s="34" t="s">
        <v>1804</v>
      </c>
      <c r="EUV1" s="34" t="s">
        <v>1804</v>
      </c>
      <c r="EUW1" s="34" t="s">
        <v>1804</v>
      </c>
      <c r="EUX1" s="34" t="s">
        <v>1804</v>
      </c>
      <c r="EUY1" s="34" t="s">
        <v>1804</v>
      </c>
      <c r="EUZ1" s="34" t="s">
        <v>1804</v>
      </c>
      <c r="EVA1" s="34" t="s">
        <v>1804</v>
      </c>
      <c r="EVB1" s="34" t="s">
        <v>1804</v>
      </c>
      <c r="EVC1" s="34" t="s">
        <v>1804</v>
      </c>
      <c r="EVD1" s="34" t="s">
        <v>1804</v>
      </c>
      <c r="EVE1" s="34" t="s">
        <v>1804</v>
      </c>
      <c r="EVF1" s="34" t="s">
        <v>1804</v>
      </c>
      <c r="EVG1" s="34" t="s">
        <v>1804</v>
      </c>
      <c r="EVH1" s="34" t="s">
        <v>1804</v>
      </c>
      <c r="EVI1" s="34" t="s">
        <v>1804</v>
      </c>
      <c r="EVJ1" s="34" t="s">
        <v>1804</v>
      </c>
      <c r="EVK1" s="34" t="s">
        <v>1804</v>
      </c>
      <c r="EVL1" s="34" t="s">
        <v>1804</v>
      </c>
      <c r="EVM1" s="34" t="s">
        <v>1804</v>
      </c>
      <c r="EVN1" s="34" t="s">
        <v>1804</v>
      </c>
      <c r="EVO1" s="34" t="s">
        <v>1804</v>
      </c>
      <c r="EVP1" s="34" t="s">
        <v>1804</v>
      </c>
      <c r="EVQ1" s="34" t="s">
        <v>1804</v>
      </c>
      <c r="EVR1" s="34" t="s">
        <v>1804</v>
      </c>
      <c r="EVS1" s="34" t="s">
        <v>1804</v>
      </c>
      <c r="EVT1" s="34" t="s">
        <v>1804</v>
      </c>
      <c r="EVU1" s="34" t="s">
        <v>1804</v>
      </c>
      <c r="EVV1" s="34" t="s">
        <v>1804</v>
      </c>
      <c r="EVW1" s="34" t="s">
        <v>1804</v>
      </c>
      <c r="EVX1" s="34" t="s">
        <v>1804</v>
      </c>
      <c r="EVY1" s="34" t="s">
        <v>1804</v>
      </c>
      <c r="EVZ1" s="34" t="s">
        <v>1804</v>
      </c>
      <c r="EWA1" s="34" t="s">
        <v>1804</v>
      </c>
      <c r="EWB1" s="34" t="s">
        <v>1804</v>
      </c>
      <c r="EWC1" s="34" t="s">
        <v>1804</v>
      </c>
      <c r="EWD1" s="34" t="s">
        <v>1804</v>
      </c>
      <c r="EWE1" s="34" t="s">
        <v>1804</v>
      </c>
      <c r="EWF1" s="34" t="s">
        <v>1804</v>
      </c>
      <c r="EWG1" s="34" t="s">
        <v>1804</v>
      </c>
      <c r="EWH1" s="34" t="s">
        <v>1804</v>
      </c>
      <c r="EWI1" s="34" t="s">
        <v>1804</v>
      </c>
      <c r="EWJ1" s="34" t="s">
        <v>1804</v>
      </c>
      <c r="EWK1" s="34" t="s">
        <v>1804</v>
      </c>
      <c r="EWL1" s="34" t="s">
        <v>1804</v>
      </c>
      <c r="EWM1" s="34" t="s">
        <v>1804</v>
      </c>
      <c r="EWN1" s="34" t="s">
        <v>1804</v>
      </c>
      <c r="EWO1" s="34" t="s">
        <v>1804</v>
      </c>
      <c r="EWP1" s="34" t="s">
        <v>1804</v>
      </c>
      <c r="EWQ1" s="34" t="s">
        <v>1804</v>
      </c>
      <c r="EWR1" s="34" t="s">
        <v>1804</v>
      </c>
      <c r="EWS1" s="34" t="s">
        <v>1804</v>
      </c>
      <c r="EWT1" s="34" t="s">
        <v>1804</v>
      </c>
      <c r="EWU1" s="34" t="s">
        <v>1804</v>
      </c>
      <c r="EWV1" s="34" t="s">
        <v>1804</v>
      </c>
      <c r="EWW1" s="34" t="s">
        <v>1804</v>
      </c>
      <c r="EWX1" s="34" t="s">
        <v>1804</v>
      </c>
      <c r="EWY1" s="34" t="s">
        <v>1804</v>
      </c>
      <c r="EWZ1" s="34" t="s">
        <v>1804</v>
      </c>
      <c r="EXA1" s="34" t="s">
        <v>1804</v>
      </c>
      <c r="EXB1" s="34" t="s">
        <v>1804</v>
      </c>
      <c r="EXC1" s="34" t="s">
        <v>1804</v>
      </c>
      <c r="EXD1" s="34" t="s">
        <v>1804</v>
      </c>
      <c r="EXE1" s="34" t="s">
        <v>1804</v>
      </c>
      <c r="EXF1" s="34" t="s">
        <v>1804</v>
      </c>
      <c r="EXG1" s="34" t="s">
        <v>1804</v>
      </c>
      <c r="EXH1" s="34" t="s">
        <v>1804</v>
      </c>
      <c r="EXI1" s="34" t="s">
        <v>1804</v>
      </c>
      <c r="EXJ1" s="34" t="s">
        <v>1804</v>
      </c>
      <c r="EXK1" s="34" t="s">
        <v>1804</v>
      </c>
      <c r="EXL1" s="34" t="s">
        <v>1804</v>
      </c>
      <c r="EXM1" s="34" t="s">
        <v>1804</v>
      </c>
      <c r="EXN1" s="34" t="s">
        <v>1804</v>
      </c>
      <c r="EXO1" s="34" t="s">
        <v>1804</v>
      </c>
      <c r="EXP1" s="34" t="s">
        <v>1804</v>
      </c>
      <c r="EXQ1" s="34" t="s">
        <v>1804</v>
      </c>
      <c r="EXR1" s="34" t="s">
        <v>1804</v>
      </c>
      <c r="EXS1" s="34" t="s">
        <v>1804</v>
      </c>
      <c r="EXT1" s="34" t="s">
        <v>1804</v>
      </c>
      <c r="EXU1" s="34" t="s">
        <v>1804</v>
      </c>
      <c r="EXV1" s="34" t="s">
        <v>1804</v>
      </c>
      <c r="EXW1" s="34" t="s">
        <v>1804</v>
      </c>
      <c r="EXX1" s="34" t="s">
        <v>1804</v>
      </c>
      <c r="EXY1" s="34" t="s">
        <v>1804</v>
      </c>
      <c r="EXZ1" s="34" t="s">
        <v>1804</v>
      </c>
      <c r="EYA1" s="34" t="s">
        <v>1804</v>
      </c>
      <c r="EYB1" s="34" t="s">
        <v>1804</v>
      </c>
      <c r="EYC1" s="34" t="s">
        <v>1804</v>
      </c>
      <c r="EYD1" s="34" t="s">
        <v>1804</v>
      </c>
      <c r="EYE1" s="34" t="s">
        <v>1804</v>
      </c>
      <c r="EYF1" s="34" t="s">
        <v>1804</v>
      </c>
      <c r="EYG1" s="34" t="s">
        <v>1804</v>
      </c>
      <c r="EYH1" s="34" t="s">
        <v>1804</v>
      </c>
      <c r="EYI1" s="34" t="s">
        <v>1804</v>
      </c>
      <c r="EYJ1" s="34" t="s">
        <v>1804</v>
      </c>
      <c r="EYK1" s="34" t="s">
        <v>1804</v>
      </c>
      <c r="EYL1" s="34" t="s">
        <v>1804</v>
      </c>
      <c r="EYM1" s="34" t="s">
        <v>1804</v>
      </c>
      <c r="EYN1" s="34" t="s">
        <v>1804</v>
      </c>
      <c r="EYO1" s="34" t="s">
        <v>1804</v>
      </c>
      <c r="EYP1" s="34" t="s">
        <v>1804</v>
      </c>
      <c r="EYQ1" s="34" t="s">
        <v>1804</v>
      </c>
      <c r="EYR1" s="34" t="s">
        <v>1804</v>
      </c>
      <c r="EYS1" s="34" t="s">
        <v>1804</v>
      </c>
      <c r="EYT1" s="34" t="s">
        <v>1804</v>
      </c>
      <c r="EYU1" s="34" t="s">
        <v>1804</v>
      </c>
      <c r="EYV1" s="34" t="s">
        <v>1804</v>
      </c>
      <c r="EYW1" s="34" t="s">
        <v>1804</v>
      </c>
      <c r="EYX1" s="34" t="s">
        <v>1804</v>
      </c>
      <c r="EYY1" s="34" t="s">
        <v>1804</v>
      </c>
      <c r="EYZ1" s="34" t="s">
        <v>1804</v>
      </c>
      <c r="EZA1" s="34" t="s">
        <v>1804</v>
      </c>
      <c r="EZB1" s="34" t="s">
        <v>1804</v>
      </c>
      <c r="EZC1" s="34" t="s">
        <v>1804</v>
      </c>
      <c r="EZD1" s="34" t="s">
        <v>1804</v>
      </c>
      <c r="EZE1" s="34" t="s">
        <v>1804</v>
      </c>
      <c r="EZF1" s="34" t="s">
        <v>1804</v>
      </c>
      <c r="EZG1" s="34" t="s">
        <v>1804</v>
      </c>
      <c r="EZH1" s="34" t="s">
        <v>1804</v>
      </c>
      <c r="EZI1" s="34" t="s">
        <v>1804</v>
      </c>
      <c r="EZJ1" s="34" t="s">
        <v>1804</v>
      </c>
      <c r="EZK1" s="34" t="s">
        <v>1804</v>
      </c>
      <c r="EZL1" s="34" t="s">
        <v>1804</v>
      </c>
      <c r="EZM1" s="34" t="s">
        <v>1804</v>
      </c>
      <c r="EZN1" s="34" t="s">
        <v>1804</v>
      </c>
      <c r="EZO1" s="34" t="s">
        <v>1804</v>
      </c>
      <c r="EZP1" s="34" t="s">
        <v>1804</v>
      </c>
      <c r="EZQ1" s="34" t="s">
        <v>1804</v>
      </c>
      <c r="EZR1" s="34" t="s">
        <v>1804</v>
      </c>
      <c r="EZS1" s="34" t="s">
        <v>1804</v>
      </c>
      <c r="EZT1" s="34" t="s">
        <v>1804</v>
      </c>
      <c r="EZU1" s="34" t="s">
        <v>1804</v>
      </c>
      <c r="EZV1" s="34" t="s">
        <v>1804</v>
      </c>
      <c r="EZW1" s="34" t="s">
        <v>1804</v>
      </c>
      <c r="EZX1" s="34" t="s">
        <v>1804</v>
      </c>
      <c r="EZY1" s="34" t="s">
        <v>1804</v>
      </c>
      <c r="EZZ1" s="34" t="s">
        <v>1804</v>
      </c>
      <c r="FAA1" s="34" t="s">
        <v>1804</v>
      </c>
      <c r="FAB1" s="34" t="s">
        <v>1804</v>
      </c>
      <c r="FAC1" s="34" t="s">
        <v>1804</v>
      </c>
      <c r="FAD1" s="34" t="s">
        <v>1804</v>
      </c>
      <c r="FAE1" s="34" t="s">
        <v>1804</v>
      </c>
      <c r="FAF1" s="34" t="s">
        <v>1804</v>
      </c>
      <c r="FAG1" s="34" t="s">
        <v>1804</v>
      </c>
      <c r="FAH1" s="34" t="s">
        <v>1804</v>
      </c>
      <c r="FAI1" s="34" t="s">
        <v>1804</v>
      </c>
      <c r="FAJ1" s="34" t="s">
        <v>1804</v>
      </c>
      <c r="FAK1" s="34" t="s">
        <v>1804</v>
      </c>
      <c r="FAL1" s="34" t="s">
        <v>1804</v>
      </c>
      <c r="FAM1" s="34" t="s">
        <v>1804</v>
      </c>
      <c r="FAN1" s="34" t="s">
        <v>1804</v>
      </c>
      <c r="FAO1" s="34" t="s">
        <v>1804</v>
      </c>
      <c r="FAP1" s="34" t="s">
        <v>1804</v>
      </c>
      <c r="FAQ1" s="34" t="s">
        <v>1804</v>
      </c>
      <c r="FAR1" s="34" t="s">
        <v>1804</v>
      </c>
      <c r="FAS1" s="34" t="s">
        <v>1804</v>
      </c>
      <c r="FAT1" s="34" t="s">
        <v>1804</v>
      </c>
      <c r="FAU1" s="34" t="s">
        <v>1804</v>
      </c>
      <c r="FAV1" s="34" t="s">
        <v>1804</v>
      </c>
      <c r="FAW1" s="34" t="s">
        <v>1804</v>
      </c>
      <c r="FAX1" s="34" t="s">
        <v>1804</v>
      </c>
      <c r="FAY1" s="34" t="s">
        <v>1804</v>
      </c>
      <c r="FAZ1" s="34" t="s">
        <v>1804</v>
      </c>
      <c r="FBA1" s="34" t="s">
        <v>1804</v>
      </c>
      <c r="FBB1" s="34" t="s">
        <v>1804</v>
      </c>
      <c r="FBC1" s="34" t="s">
        <v>1804</v>
      </c>
      <c r="FBD1" s="34" t="s">
        <v>1804</v>
      </c>
      <c r="FBE1" s="34" t="s">
        <v>1804</v>
      </c>
      <c r="FBF1" s="34" t="s">
        <v>1804</v>
      </c>
      <c r="FBG1" s="34" t="s">
        <v>1804</v>
      </c>
      <c r="FBH1" s="34" t="s">
        <v>1804</v>
      </c>
      <c r="FBI1" s="34" t="s">
        <v>1804</v>
      </c>
      <c r="FBJ1" s="34" t="s">
        <v>1804</v>
      </c>
      <c r="FBK1" s="34" t="s">
        <v>1804</v>
      </c>
      <c r="FBL1" s="34" t="s">
        <v>1804</v>
      </c>
      <c r="FBM1" s="34" t="s">
        <v>1804</v>
      </c>
      <c r="FBN1" s="34" t="s">
        <v>1804</v>
      </c>
      <c r="FBO1" s="34" t="s">
        <v>1804</v>
      </c>
      <c r="FBP1" s="34" t="s">
        <v>1804</v>
      </c>
      <c r="FBQ1" s="34" t="s">
        <v>1804</v>
      </c>
      <c r="FBR1" s="34" t="s">
        <v>1804</v>
      </c>
      <c r="FBS1" s="34" t="s">
        <v>1804</v>
      </c>
      <c r="FBT1" s="34" t="s">
        <v>1804</v>
      </c>
      <c r="FBU1" s="34" t="s">
        <v>1804</v>
      </c>
      <c r="FBV1" s="34" t="s">
        <v>1804</v>
      </c>
      <c r="FBW1" s="34" t="s">
        <v>1804</v>
      </c>
      <c r="FBX1" s="34" t="s">
        <v>1804</v>
      </c>
      <c r="FBY1" s="34" t="s">
        <v>1804</v>
      </c>
      <c r="FBZ1" s="34" t="s">
        <v>1804</v>
      </c>
      <c r="FCA1" s="34" t="s">
        <v>1804</v>
      </c>
      <c r="FCB1" s="34" t="s">
        <v>1804</v>
      </c>
      <c r="FCC1" s="34" t="s">
        <v>1804</v>
      </c>
      <c r="FCD1" s="34" t="s">
        <v>1804</v>
      </c>
      <c r="FCE1" s="34" t="s">
        <v>1804</v>
      </c>
      <c r="FCF1" s="34" t="s">
        <v>1804</v>
      </c>
      <c r="FCG1" s="34" t="s">
        <v>1804</v>
      </c>
      <c r="FCH1" s="34" t="s">
        <v>1804</v>
      </c>
      <c r="FCI1" s="34" t="s">
        <v>1804</v>
      </c>
      <c r="FCJ1" s="34" t="s">
        <v>1804</v>
      </c>
      <c r="FCK1" s="34" t="s">
        <v>1804</v>
      </c>
      <c r="FCL1" s="34" t="s">
        <v>1804</v>
      </c>
      <c r="FCM1" s="34" t="s">
        <v>1804</v>
      </c>
      <c r="FCN1" s="34" t="s">
        <v>1804</v>
      </c>
      <c r="FCO1" s="34" t="s">
        <v>1804</v>
      </c>
      <c r="FCP1" s="34" t="s">
        <v>1804</v>
      </c>
      <c r="FCQ1" s="34" t="s">
        <v>1804</v>
      </c>
      <c r="FCR1" s="34" t="s">
        <v>1804</v>
      </c>
      <c r="FCS1" s="34" t="s">
        <v>1804</v>
      </c>
      <c r="FCT1" s="34" t="s">
        <v>1804</v>
      </c>
      <c r="FCU1" s="34" t="s">
        <v>1804</v>
      </c>
      <c r="FCV1" s="34" t="s">
        <v>1804</v>
      </c>
      <c r="FCW1" s="34" t="s">
        <v>1804</v>
      </c>
      <c r="FCX1" s="34" t="s">
        <v>1804</v>
      </c>
      <c r="FCY1" s="34" t="s">
        <v>1804</v>
      </c>
      <c r="FCZ1" s="34" t="s">
        <v>1804</v>
      </c>
      <c r="FDA1" s="34" t="s">
        <v>1804</v>
      </c>
      <c r="FDB1" s="34" t="s">
        <v>1804</v>
      </c>
      <c r="FDC1" s="34" t="s">
        <v>1804</v>
      </c>
      <c r="FDD1" s="34" t="s">
        <v>1804</v>
      </c>
      <c r="FDE1" s="34" t="s">
        <v>1804</v>
      </c>
      <c r="FDF1" s="34" t="s">
        <v>1804</v>
      </c>
      <c r="FDG1" s="34" t="s">
        <v>1804</v>
      </c>
      <c r="FDH1" s="34" t="s">
        <v>1804</v>
      </c>
      <c r="FDI1" s="34" t="s">
        <v>1804</v>
      </c>
      <c r="FDJ1" s="34" t="s">
        <v>1804</v>
      </c>
      <c r="FDK1" s="34" t="s">
        <v>1804</v>
      </c>
      <c r="FDL1" s="34" t="s">
        <v>1804</v>
      </c>
      <c r="FDM1" s="34" t="s">
        <v>1804</v>
      </c>
      <c r="FDN1" s="34" t="s">
        <v>1804</v>
      </c>
      <c r="FDO1" s="34" t="s">
        <v>1804</v>
      </c>
      <c r="FDP1" s="34" t="s">
        <v>1804</v>
      </c>
      <c r="FDQ1" s="34" t="s">
        <v>1804</v>
      </c>
      <c r="FDR1" s="34" t="s">
        <v>1804</v>
      </c>
      <c r="FDS1" s="34" t="s">
        <v>1804</v>
      </c>
      <c r="FDT1" s="34" t="s">
        <v>1804</v>
      </c>
      <c r="FDU1" s="34" t="s">
        <v>1804</v>
      </c>
      <c r="FDV1" s="34" t="s">
        <v>1804</v>
      </c>
      <c r="FDW1" s="34" t="s">
        <v>1804</v>
      </c>
      <c r="FDX1" s="34" t="s">
        <v>1804</v>
      </c>
      <c r="FDY1" s="34" t="s">
        <v>1804</v>
      </c>
      <c r="FDZ1" s="34" t="s">
        <v>1804</v>
      </c>
      <c r="FEA1" s="34" t="s">
        <v>1804</v>
      </c>
      <c r="FEB1" s="34" t="s">
        <v>1804</v>
      </c>
      <c r="FEC1" s="34" t="s">
        <v>1804</v>
      </c>
      <c r="FED1" s="34" t="s">
        <v>1804</v>
      </c>
      <c r="FEE1" s="34" t="s">
        <v>1804</v>
      </c>
      <c r="FEF1" s="34" t="s">
        <v>1804</v>
      </c>
      <c r="FEG1" s="34" t="s">
        <v>1804</v>
      </c>
      <c r="FEH1" s="34" t="s">
        <v>1804</v>
      </c>
      <c r="FEI1" s="34" t="s">
        <v>1804</v>
      </c>
      <c r="FEJ1" s="34" t="s">
        <v>1804</v>
      </c>
      <c r="FEK1" s="34" t="s">
        <v>1804</v>
      </c>
      <c r="FEL1" s="34" t="s">
        <v>1804</v>
      </c>
      <c r="FEM1" s="34" t="s">
        <v>1804</v>
      </c>
      <c r="FEN1" s="34" t="s">
        <v>1804</v>
      </c>
      <c r="FEO1" s="34" t="s">
        <v>1804</v>
      </c>
      <c r="FEP1" s="34" t="s">
        <v>1804</v>
      </c>
      <c r="FEQ1" s="34" t="s">
        <v>1804</v>
      </c>
      <c r="FER1" s="34" t="s">
        <v>1804</v>
      </c>
      <c r="FES1" s="34" t="s">
        <v>1804</v>
      </c>
      <c r="FET1" s="34" t="s">
        <v>1804</v>
      </c>
      <c r="FEU1" s="34" t="s">
        <v>1804</v>
      </c>
      <c r="FEV1" s="34" t="s">
        <v>1804</v>
      </c>
      <c r="FEW1" s="34" t="s">
        <v>1804</v>
      </c>
      <c r="FEX1" s="34" t="s">
        <v>1804</v>
      </c>
      <c r="FEY1" s="34" t="s">
        <v>1804</v>
      </c>
      <c r="FEZ1" s="34" t="s">
        <v>1804</v>
      </c>
      <c r="FFA1" s="34" t="s">
        <v>1804</v>
      </c>
      <c r="FFB1" s="34" t="s">
        <v>1804</v>
      </c>
      <c r="FFC1" s="34" t="s">
        <v>1804</v>
      </c>
      <c r="FFD1" s="34" t="s">
        <v>1804</v>
      </c>
      <c r="FFE1" s="34" t="s">
        <v>1804</v>
      </c>
      <c r="FFF1" s="34" t="s">
        <v>1804</v>
      </c>
      <c r="FFG1" s="34" t="s">
        <v>1804</v>
      </c>
      <c r="FFH1" s="34" t="s">
        <v>1804</v>
      </c>
      <c r="FFI1" s="34" t="s">
        <v>1804</v>
      </c>
      <c r="FFJ1" s="34" t="s">
        <v>1804</v>
      </c>
      <c r="FFK1" s="34" t="s">
        <v>1804</v>
      </c>
      <c r="FFL1" s="34" t="s">
        <v>1804</v>
      </c>
      <c r="FFM1" s="34" t="s">
        <v>1804</v>
      </c>
      <c r="FFN1" s="34" t="s">
        <v>1804</v>
      </c>
      <c r="FFO1" s="34" t="s">
        <v>1804</v>
      </c>
      <c r="FFP1" s="34" t="s">
        <v>1804</v>
      </c>
      <c r="FFQ1" s="34" t="s">
        <v>1804</v>
      </c>
      <c r="FFR1" s="34" t="s">
        <v>1804</v>
      </c>
      <c r="FFS1" s="34" t="s">
        <v>1804</v>
      </c>
      <c r="FFT1" s="34" t="s">
        <v>1804</v>
      </c>
      <c r="FFU1" s="34" t="s">
        <v>1804</v>
      </c>
      <c r="FFV1" s="34" t="s">
        <v>1804</v>
      </c>
      <c r="FFW1" s="34" t="s">
        <v>1804</v>
      </c>
      <c r="FFX1" s="34" t="s">
        <v>1804</v>
      </c>
      <c r="FFY1" s="34" t="s">
        <v>1804</v>
      </c>
      <c r="FFZ1" s="34" t="s">
        <v>1804</v>
      </c>
      <c r="FGA1" s="34" t="s">
        <v>1804</v>
      </c>
      <c r="FGB1" s="34" t="s">
        <v>1804</v>
      </c>
      <c r="FGC1" s="34" t="s">
        <v>1804</v>
      </c>
      <c r="FGD1" s="34" t="s">
        <v>1804</v>
      </c>
      <c r="FGE1" s="34" t="s">
        <v>1804</v>
      </c>
      <c r="FGF1" s="34" t="s">
        <v>1804</v>
      </c>
      <c r="FGG1" s="34" t="s">
        <v>1804</v>
      </c>
      <c r="FGH1" s="34" t="s">
        <v>1804</v>
      </c>
      <c r="FGI1" s="34" t="s">
        <v>1804</v>
      </c>
      <c r="FGJ1" s="34" t="s">
        <v>1804</v>
      </c>
      <c r="FGK1" s="34" t="s">
        <v>1804</v>
      </c>
      <c r="FGL1" s="34" t="s">
        <v>1804</v>
      </c>
      <c r="FGM1" s="34" t="s">
        <v>1804</v>
      </c>
      <c r="FGN1" s="34" t="s">
        <v>1804</v>
      </c>
      <c r="FGO1" s="34" t="s">
        <v>1804</v>
      </c>
      <c r="FGP1" s="34" t="s">
        <v>1804</v>
      </c>
      <c r="FGQ1" s="34" t="s">
        <v>1804</v>
      </c>
      <c r="FGR1" s="34" t="s">
        <v>1804</v>
      </c>
      <c r="FGS1" s="34" t="s">
        <v>1804</v>
      </c>
      <c r="FGT1" s="34" t="s">
        <v>1804</v>
      </c>
      <c r="FGU1" s="34" t="s">
        <v>1804</v>
      </c>
      <c r="FGV1" s="34" t="s">
        <v>1804</v>
      </c>
      <c r="FGW1" s="34" t="s">
        <v>1804</v>
      </c>
      <c r="FGX1" s="34" t="s">
        <v>1804</v>
      </c>
      <c r="FGY1" s="34" t="s">
        <v>1804</v>
      </c>
      <c r="FGZ1" s="34" t="s">
        <v>1804</v>
      </c>
      <c r="FHA1" s="34" t="s">
        <v>1804</v>
      </c>
      <c r="FHB1" s="34" t="s">
        <v>1804</v>
      </c>
      <c r="FHC1" s="34" t="s">
        <v>1804</v>
      </c>
      <c r="FHD1" s="34" t="s">
        <v>1804</v>
      </c>
      <c r="FHE1" s="34" t="s">
        <v>1804</v>
      </c>
      <c r="FHF1" s="34" t="s">
        <v>1804</v>
      </c>
      <c r="FHG1" s="34" t="s">
        <v>1804</v>
      </c>
      <c r="FHH1" s="34" t="s">
        <v>1804</v>
      </c>
      <c r="FHI1" s="34" t="s">
        <v>1804</v>
      </c>
      <c r="FHJ1" s="34" t="s">
        <v>1804</v>
      </c>
      <c r="FHK1" s="34" t="s">
        <v>1804</v>
      </c>
      <c r="FHL1" s="34" t="s">
        <v>1804</v>
      </c>
      <c r="FHM1" s="34" t="s">
        <v>1804</v>
      </c>
      <c r="FHN1" s="34" t="s">
        <v>1804</v>
      </c>
      <c r="FHO1" s="34" t="s">
        <v>1804</v>
      </c>
      <c r="FHP1" s="34" t="s">
        <v>1804</v>
      </c>
      <c r="FHQ1" s="34" t="s">
        <v>1804</v>
      </c>
      <c r="FHR1" s="34" t="s">
        <v>1804</v>
      </c>
      <c r="FHS1" s="34" t="s">
        <v>1804</v>
      </c>
      <c r="FHT1" s="34" t="s">
        <v>1804</v>
      </c>
      <c r="FHU1" s="34" t="s">
        <v>1804</v>
      </c>
      <c r="FHV1" s="34" t="s">
        <v>1804</v>
      </c>
      <c r="FHW1" s="34" t="s">
        <v>1804</v>
      </c>
      <c r="FHX1" s="34" t="s">
        <v>1804</v>
      </c>
      <c r="FHY1" s="34" t="s">
        <v>1804</v>
      </c>
      <c r="FHZ1" s="34" t="s">
        <v>1804</v>
      </c>
      <c r="FIA1" s="34" t="s">
        <v>1804</v>
      </c>
      <c r="FIB1" s="34" t="s">
        <v>1804</v>
      </c>
      <c r="FIC1" s="34" t="s">
        <v>1804</v>
      </c>
      <c r="FID1" s="34" t="s">
        <v>1804</v>
      </c>
      <c r="FIE1" s="34" t="s">
        <v>1804</v>
      </c>
      <c r="FIF1" s="34" t="s">
        <v>1804</v>
      </c>
      <c r="FIG1" s="34" t="s">
        <v>1804</v>
      </c>
      <c r="FIH1" s="34" t="s">
        <v>1804</v>
      </c>
      <c r="FII1" s="34" t="s">
        <v>1804</v>
      </c>
      <c r="FIJ1" s="34" t="s">
        <v>1804</v>
      </c>
      <c r="FIK1" s="34" t="s">
        <v>1804</v>
      </c>
      <c r="FIL1" s="34" t="s">
        <v>1804</v>
      </c>
      <c r="FIM1" s="34" t="s">
        <v>1804</v>
      </c>
      <c r="FIN1" s="34" t="s">
        <v>1804</v>
      </c>
      <c r="FIO1" s="34" t="s">
        <v>1804</v>
      </c>
      <c r="FIP1" s="34" t="s">
        <v>1804</v>
      </c>
      <c r="FIQ1" s="34" t="s">
        <v>1804</v>
      </c>
      <c r="FIR1" s="34" t="s">
        <v>1804</v>
      </c>
      <c r="FIS1" s="34" t="s">
        <v>1804</v>
      </c>
      <c r="FIT1" s="34" t="s">
        <v>1804</v>
      </c>
      <c r="FIU1" s="34" t="s">
        <v>1804</v>
      </c>
      <c r="FIV1" s="34" t="s">
        <v>1804</v>
      </c>
      <c r="FIW1" s="34" t="s">
        <v>1804</v>
      </c>
      <c r="FIX1" s="34" t="s">
        <v>1804</v>
      </c>
      <c r="FIY1" s="34" t="s">
        <v>1804</v>
      </c>
      <c r="FIZ1" s="34" t="s">
        <v>1804</v>
      </c>
      <c r="FJA1" s="34" t="s">
        <v>1804</v>
      </c>
      <c r="FJB1" s="34" t="s">
        <v>1804</v>
      </c>
      <c r="FJC1" s="34" t="s">
        <v>1804</v>
      </c>
      <c r="FJD1" s="34" t="s">
        <v>1804</v>
      </c>
      <c r="FJE1" s="34" t="s">
        <v>1804</v>
      </c>
      <c r="FJF1" s="34" t="s">
        <v>1804</v>
      </c>
      <c r="FJG1" s="34" t="s">
        <v>1804</v>
      </c>
      <c r="FJH1" s="34" t="s">
        <v>1804</v>
      </c>
      <c r="FJI1" s="34" t="s">
        <v>1804</v>
      </c>
      <c r="FJJ1" s="34" t="s">
        <v>1804</v>
      </c>
      <c r="FJK1" s="34" t="s">
        <v>1804</v>
      </c>
      <c r="FJL1" s="34" t="s">
        <v>1804</v>
      </c>
      <c r="FJM1" s="34" t="s">
        <v>1804</v>
      </c>
      <c r="FJN1" s="34" t="s">
        <v>1804</v>
      </c>
      <c r="FJO1" s="34" t="s">
        <v>1804</v>
      </c>
      <c r="FJP1" s="34" t="s">
        <v>1804</v>
      </c>
      <c r="FJQ1" s="34" t="s">
        <v>1804</v>
      </c>
      <c r="FJR1" s="34" t="s">
        <v>1804</v>
      </c>
      <c r="FJS1" s="34" t="s">
        <v>1804</v>
      </c>
      <c r="FJT1" s="34" t="s">
        <v>1804</v>
      </c>
      <c r="FJU1" s="34" t="s">
        <v>1804</v>
      </c>
      <c r="FJV1" s="34" t="s">
        <v>1804</v>
      </c>
      <c r="FJW1" s="34" t="s">
        <v>1804</v>
      </c>
      <c r="FJX1" s="34" t="s">
        <v>1804</v>
      </c>
      <c r="FJY1" s="34" t="s">
        <v>1804</v>
      </c>
      <c r="FJZ1" s="34" t="s">
        <v>1804</v>
      </c>
      <c r="FKA1" s="34" t="s">
        <v>1804</v>
      </c>
      <c r="FKB1" s="34" t="s">
        <v>1804</v>
      </c>
      <c r="FKC1" s="34" t="s">
        <v>1804</v>
      </c>
      <c r="FKD1" s="34" t="s">
        <v>1804</v>
      </c>
      <c r="FKE1" s="34" t="s">
        <v>1804</v>
      </c>
      <c r="FKF1" s="34" t="s">
        <v>1804</v>
      </c>
      <c r="FKG1" s="34" t="s">
        <v>1804</v>
      </c>
      <c r="FKH1" s="34" t="s">
        <v>1804</v>
      </c>
      <c r="FKI1" s="34" t="s">
        <v>1804</v>
      </c>
      <c r="FKJ1" s="34" t="s">
        <v>1804</v>
      </c>
      <c r="FKK1" s="34" t="s">
        <v>1804</v>
      </c>
      <c r="FKL1" s="34" t="s">
        <v>1804</v>
      </c>
      <c r="FKM1" s="34" t="s">
        <v>1804</v>
      </c>
      <c r="FKN1" s="34" t="s">
        <v>1804</v>
      </c>
      <c r="FKO1" s="34" t="s">
        <v>1804</v>
      </c>
      <c r="FKP1" s="34" t="s">
        <v>1804</v>
      </c>
      <c r="FKQ1" s="34" t="s">
        <v>1804</v>
      </c>
      <c r="FKR1" s="34" t="s">
        <v>1804</v>
      </c>
      <c r="FKS1" s="34" t="s">
        <v>1804</v>
      </c>
      <c r="FKT1" s="34" t="s">
        <v>1804</v>
      </c>
      <c r="FKU1" s="34" t="s">
        <v>1804</v>
      </c>
      <c r="FKV1" s="34" t="s">
        <v>1804</v>
      </c>
      <c r="FKW1" s="34" t="s">
        <v>1804</v>
      </c>
      <c r="FKX1" s="34" t="s">
        <v>1804</v>
      </c>
      <c r="FKY1" s="34" t="s">
        <v>1804</v>
      </c>
      <c r="FKZ1" s="34" t="s">
        <v>1804</v>
      </c>
      <c r="FLA1" s="34" t="s">
        <v>1804</v>
      </c>
      <c r="FLB1" s="34" t="s">
        <v>1804</v>
      </c>
      <c r="FLC1" s="34" t="s">
        <v>1804</v>
      </c>
      <c r="FLD1" s="34" t="s">
        <v>1804</v>
      </c>
      <c r="FLE1" s="34" t="s">
        <v>1804</v>
      </c>
      <c r="FLF1" s="34" t="s">
        <v>1804</v>
      </c>
      <c r="FLG1" s="34" t="s">
        <v>1804</v>
      </c>
      <c r="FLH1" s="34" t="s">
        <v>1804</v>
      </c>
      <c r="FLI1" s="34" t="s">
        <v>1804</v>
      </c>
      <c r="FLJ1" s="34" t="s">
        <v>1804</v>
      </c>
      <c r="FLK1" s="34" t="s">
        <v>1804</v>
      </c>
      <c r="FLL1" s="34" t="s">
        <v>1804</v>
      </c>
      <c r="FLM1" s="34" t="s">
        <v>1804</v>
      </c>
      <c r="FLN1" s="34" t="s">
        <v>1804</v>
      </c>
      <c r="FLO1" s="34" t="s">
        <v>1804</v>
      </c>
      <c r="FLP1" s="34" t="s">
        <v>1804</v>
      </c>
      <c r="FLQ1" s="34" t="s">
        <v>1804</v>
      </c>
      <c r="FLR1" s="34" t="s">
        <v>1804</v>
      </c>
      <c r="FLS1" s="34" t="s">
        <v>1804</v>
      </c>
      <c r="FLT1" s="34" t="s">
        <v>1804</v>
      </c>
      <c r="FLU1" s="34" t="s">
        <v>1804</v>
      </c>
      <c r="FLV1" s="34" t="s">
        <v>1804</v>
      </c>
      <c r="FLW1" s="34" t="s">
        <v>1804</v>
      </c>
      <c r="FLX1" s="34" t="s">
        <v>1804</v>
      </c>
      <c r="FLY1" s="34" t="s">
        <v>1804</v>
      </c>
      <c r="FLZ1" s="34" t="s">
        <v>1804</v>
      </c>
      <c r="FMA1" s="34" t="s">
        <v>1804</v>
      </c>
      <c r="FMB1" s="34" t="s">
        <v>1804</v>
      </c>
      <c r="FMC1" s="34" t="s">
        <v>1804</v>
      </c>
      <c r="FMD1" s="34" t="s">
        <v>1804</v>
      </c>
      <c r="FME1" s="34" t="s">
        <v>1804</v>
      </c>
      <c r="FMF1" s="34" t="s">
        <v>1804</v>
      </c>
      <c r="FMG1" s="34" t="s">
        <v>1804</v>
      </c>
      <c r="FMH1" s="34" t="s">
        <v>1804</v>
      </c>
      <c r="FMI1" s="34" t="s">
        <v>1804</v>
      </c>
      <c r="FMJ1" s="34" t="s">
        <v>1804</v>
      </c>
      <c r="FMK1" s="34" t="s">
        <v>1804</v>
      </c>
      <c r="FML1" s="34" t="s">
        <v>1804</v>
      </c>
      <c r="FMM1" s="34" t="s">
        <v>1804</v>
      </c>
      <c r="FMN1" s="34" t="s">
        <v>1804</v>
      </c>
      <c r="FMO1" s="34" t="s">
        <v>1804</v>
      </c>
      <c r="FMP1" s="34" t="s">
        <v>1804</v>
      </c>
      <c r="FMQ1" s="34" t="s">
        <v>1804</v>
      </c>
      <c r="FMR1" s="34" t="s">
        <v>1804</v>
      </c>
      <c r="FMS1" s="34" t="s">
        <v>1804</v>
      </c>
      <c r="FMT1" s="34" t="s">
        <v>1804</v>
      </c>
      <c r="FMU1" s="34" t="s">
        <v>1804</v>
      </c>
      <c r="FMV1" s="34" t="s">
        <v>1804</v>
      </c>
      <c r="FMW1" s="34" t="s">
        <v>1804</v>
      </c>
      <c r="FMX1" s="34" t="s">
        <v>1804</v>
      </c>
      <c r="FMY1" s="34" t="s">
        <v>1804</v>
      </c>
      <c r="FMZ1" s="34" t="s">
        <v>1804</v>
      </c>
      <c r="FNA1" s="34" t="s">
        <v>1804</v>
      </c>
      <c r="FNB1" s="34" t="s">
        <v>1804</v>
      </c>
      <c r="FNC1" s="34" t="s">
        <v>1804</v>
      </c>
      <c r="FND1" s="34" t="s">
        <v>1804</v>
      </c>
      <c r="FNE1" s="34" t="s">
        <v>1804</v>
      </c>
      <c r="FNF1" s="34" t="s">
        <v>1804</v>
      </c>
      <c r="FNG1" s="34" t="s">
        <v>1804</v>
      </c>
      <c r="FNH1" s="34" t="s">
        <v>1804</v>
      </c>
      <c r="FNI1" s="34" t="s">
        <v>1804</v>
      </c>
      <c r="FNJ1" s="34" t="s">
        <v>1804</v>
      </c>
      <c r="FNK1" s="34" t="s">
        <v>1804</v>
      </c>
      <c r="FNL1" s="34" t="s">
        <v>1804</v>
      </c>
      <c r="FNM1" s="34" t="s">
        <v>1804</v>
      </c>
      <c r="FNN1" s="34" t="s">
        <v>1804</v>
      </c>
      <c r="FNO1" s="34" t="s">
        <v>1804</v>
      </c>
      <c r="FNP1" s="34" t="s">
        <v>1804</v>
      </c>
      <c r="FNQ1" s="34" t="s">
        <v>1804</v>
      </c>
      <c r="FNR1" s="34" t="s">
        <v>1804</v>
      </c>
      <c r="FNS1" s="34" t="s">
        <v>1804</v>
      </c>
      <c r="FNT1" s="34" t="s">
        <v>1804</v>
      </c>
      <c r="FNU1" s="34" t="s">
        <v>1804</v>
      </c>
      <c r="FNV1" s="34" t="s">
        <v>1804</v>
      </c>
      <c r="FNW1" s="34" t="s">
        <v>1804</v>
      </c>
      <c r="FNX1" s="34" t="s">
        <v>1804</v>
      </c>
      <c r="FNY1" s="34" t="s">
        <v>1804</v>
      </c>
      <c r="FNZ1" s="34" t="s">
        <v>1804</v>
      </c>
      <c r="FOA1" s="34" t="s">
        <v>1804</v>
      </c>
      <c r="FOB1" s="34" t="s">
        <v>1804</v>
      </c>
      <c r="FOC1" s="34" t="s">
        <v>1804</v>
      </c>
      <c r="FOD1" s="34" t="s">
        <v>1804</v>
      </c>
      <c r="FOE1" s="34" t="s">
        <v>1804</v>
      </c>
      <c r="FOF1" s="34" t="s">
        <v>1804</v>
      </c>
      <c r="FOG1" s="34" t="s">
        <v>1804</v>
      </c>
      <c r="FOH1" s="34" t="s">
        <v>1804</v>
      </c>
      <c r="FOI1" s="34" t="s">
        <v>1804</v>
      </c>
      <c r="FOJ1" s="34" t="s">
        <v>1804</v>
      </c>
      <c r="FOK1" s="34" t="s">
        <v>1804</v>
      </c>
      <c r="FOL1" s="34" t="s">
        <v>1804</v>
      </c>
      <c r="FOM1" s="34" t="s">
        <v>1804</v>
      </c>
      <c r="FON1" s="34" t="s">
        <v>1804</v>
      </c>
      <c r="FOO1" s="34" t="s">
        <v>1804</v>
      </c>
      <c r="FOP1" s="34" t="s">
        <v>1804</v>
      </c>
      <c r="FOQ1" s="34" t="s">
        <v>1804</v>
      </c>
      <c r="FOR1" s="34" t="s">
        <v>1804</v>
      </c>
      <c r="FOS1" s="34" t="s">
        <v>1804</v>
      </c>
      <c r="FOT1" s="34" t="s">
        <v>1804</v>
      </c>
      <c r="FOU1" s="34" t="s">
        <v>1804</v>
      </c>
      <c r="FOV1" s="34" t="s">
        <v>1804</v>
      </c>
      <c r="FOW1" s="34" t="s">
        <v>1804</v>
      </c>
      <c r="FOX1" s="34" t="s">
        <v>1804</v>
      </c>
      <c r="FOY1" s="34" t="s">
        <v>1804</v>
      </c>
      <c r="FOZ1" s="34" t="s">
        <v>1804</v>
      </c>
      <c r="FPA1" s="34" t="s">
        <v>1804</v>
      </c>
      <c r="FPB1" s="34" t="s">
        <v>1804</v>
      </c>
      <c r="FPC1" s="34" t="s">
        <v>1804</v>
      </c>
      <c r="FPD1" s="34" t="s">
        <v>1804</v>
      </c>
      <c r="FPE1" s="34" t="s">
        <v>1804</v>
      </c>
      <c r="FPF1" s="34" t="s">
        <v>1804</v>
      </c>
      <c r="FPG1" s="34" t="s">
        <v>1804</v>
      </c>
      <c r="FPH1" s="34" t="s">
        <v>1804</v>
      </c>
      <c r="FPI1" s="34" t="s">
        <v>1804</v>
      </c>
      <c r="FPJ1" s="34" t="s">
        <v>1804</v>
      </c>
      <c r="FPK1" s="34" t="s">
        <v>1804</v>
      </c>
      <c r="FPL1" s="34" t="s">
        <v>1804</v>
      </c>
      <c r="FPM1" s="34" t="s">
        <v>1804</v>
      </c>
      <c r="FPN1" s="34" t="s">
        <v>1804</v>
      </c>
      <c r="FPO1" s="34" t="s">
        <v>1804</v>
      </c>
      <c r="FPP1" s="34" t="s">
        <v>1804</v>
      </c>
      <c r="FPQ1" s="34" t="s">
        <v>1804</v>
      </c>
      <c r="FPR1" s="34" t="s">
        <v>1804</v>
      </c>
      <c r="FPS1" s="34" t="s">
        <v>1804</v>
      </c>
      <c r="FPT1" s="34" t="s">
        <v>1804</v>
      </c>
      <c r="FPU1" s="34" t="s">
        <v>1804</v>
      </c>
      <c r="FPV1" s="34" t="s">
        <v>1804</v>
      </c>
      <c r="FPW1" s="34" t="s">
        <v>1804</v>
      </c>
      <c r="FPX1" s="34" t="s">
        <v>1804</v>
      </c>
      <c r="FPY1" s="34" t="s">
        <v>1804</v>
      </c>
      <c r="FPZ1" s="34" t="s">
        <v>1804</v>
      </c>
      <c r="FQA1" s="34" t="s">
        <v>1804</v>
      </c>
      <c r="FQB1" s="34" t="s">
        <v>1804</v>
      </c>
      <c r="FQC1" s="34" t="s">
        <v>1804</v>
      </c>
      <c r="FQD1" s="34" t="s">
        <v>1804</v>
      </c>
      <c r="FQE1" s="34" t="s">
        <v>1804</v>
      </c>
      <c r="FQF1" s="34" t="s">
        <v>1804</v>
      </c>
      <c r="FQG1" s="34" t="s">
        <v>1804</v>
      </c>
      <c r="FQH1" s="34" t="s">
        <v>1804</v>
      </c>
      <c r="FQI1" s="34" t="s">
        <v>1804</v>
      </c>
      <c r="FQJ1" s="34" t="s">
        <v>1804</v>
      </c>
      <c r="FQK1" s="34" t="s">
        <v>1804</v>
      </c>
      <c r="FQL1" s="34" t="s">
        <v>1804</v>
      </c>
      <c r="FQM1" s="34" t="s">
        <v>1804</v>
      </c>
      <c r="FQN1" s="34" t="s">
        <v>1804</v>
      </c>
      <c r="FQO1" s="34" t="s">
        <v>1804</v>
      </c>
      <c r="FQP1" s="34" t="s">
        <v>1804</v>
      </c>
      <c r="FQQ1" s="34" t="s">
        <v>1804</v>
      </c>
      <c r="FQR1" s="34" t="s">
        <v>1804</v>
      </c>
      <c r="FQS1" s="34" t="s">
        <v>1804</v>
      </c>
      <c r="FQT1" s="34" t="s">
        <v>1804</v>
      </c>
      <c r="FQU1" s="34" t="s">
        <v>1804</v>
      </c>
      <c r="FQV1" s="34" t="s">
        <v>1804</v>
      </c>
      <c r="FQW1" s="34" t="s">
        <v>1804</v>
      </c>
      <c r="FQX1" s="34" t="s">
        <v>1804</v>
      </c>
      <c r="FQY1" s="34" t="s">
        <v>1804</v>
      </c>
      <c r="FQZ1" s="34" t="s">
        <v>1804</v>
      </c>
      <c r="FRA1" s="34" t="s">
        <v>1804</v>
      </c>
      <c r="FRB1" s="34" t="s">
        <v>1804</v>
      </c>
      <c r="FRC1" s="34" t="s">
        <v>1804</v>
      </c>
      <c r="FRD1" s="34" t="s">
        <v>1804</v>
      </c>
      <c r="FRE1" s="34" t="s">
        <v>1804</v>
      </c>
      <c r="FRF1" s="34" t="s">
        <v>1804</v>
      </c>
      <c r="FRG1" s="34" t="s">
        <v>1804</v>
      </c>
      <c r="FRH1" s="34" t="s">
        <v>1804</v>
      </c>
      <c r="FRI1" s="34" t="s">
        <v>1804</v>
      </c>
      <c r="FRJ1" s="34" t="s">
        <v>1804</v>
      </c>
      <c r="FRK1" s="34" t="s">
        <v>1804</v>
      </c>
      <c r="FRL1" s="34" t="s">
        <v>1804</v>
      </c>
      <c r="FRM1" s="34" t="s">
        <v>1804</v>
      </c>
      <c r="FRN1" s="34" t="s">
        <v>1804</v>
      </c>
      <c r="FRO1" s="34" t="s">
        <v>1804</v>
      </c>
      <c r="FRP1" s="34" t="s">
        <v>1804</v>
      </c>
      <c r="FRQ1" s="34" t="s">
        <v>1804</v>
      </c>
      <c r="FRR1" s="34" t="s">
        <v>1804</v>
      </c>
      <c r="FRS1" s="34" t="s">
        <v>1804</v>
      </c>
      <c r="FRT1" s="34" t="s">
        <v>1804</v>
      </c>
      <c r="FRU1" s="34" t="s">
        <v>1804</v>
      </c>
      <c r="FRV1" s="34" t="s">
        <v>1804</v>
      </c>
      <c r="FRW1" s="34" t="s">
        <v>1804</v>
      </c>
      <c r="FRX1" s="34" t="s">
        <v>1804</v>
      </c>
      <c r="FRY1" s="34" t="s">
        <v>1804</v>
      </c>
      <c r="FRZ1" s="34" t="s">
        <v>1804</v>
      </c>
      <c r="FSA1" s="34" t="s">
        <v>1804</v>
      </c>
      <c r="FSB1" s="34" t="s">
        <v>1804</v>
      </c>
      <c r="FSC1" s="34" t="s">
        <v>1804</v>
      </c>
      <c r="FSD1" s="34" t="s">
        <v>1804</v>
      </c>
      <c r="FSE1" s="34" t="s">
        <v>1804</v>
      </c>
      <c r="FSF1" s="34" t="s">
        <v>1804</v>
      </c>
      <c r="FSG1" s="34" t="s">
        <v>1804</v>
      </c>
      <c r="FSH1" s="34" t="s">
        <v>1804</v>
      </c>
      <c r="FSI1" s="34" t="s">
        <v>1804</v>
      </c>
      <c r="FSJ1" s="34" t="s">
        <v>1804</v>
      </c>
      <c r="FSK1" s="34" t="s">
        <v>1804</v>
      </c>
      <c r="FSL1" s="34" t="s">
        <v>1804</v>
      </c>
      <c r="FSM1" s="34" t="s">
        <v>1804</v>
      </c>
      <c r="FSN1" s="34" t="s">
        <v>1804</v>
      </c>
      <c r="FSO1" s="34" t="s">
        <v>1804</v>
      </c>
      <c r="FSP1" s="34" t="s">
        <v>1804</v>
      </c>
      <c r="FSQ1" s="34" t="s">
        <v>1804</v>
      </c>
      <c r="FSR1" s="34" t="s">
        <v>1804</v>
      </c>
      <c r="FSS1" s="34" t="s">
        <v>1804</v>
      </c>
      <c r="FST1" s="34" t="s">
        <v>1804</v>
      </c>
      <c r="FSU1" s="34" t="s">
        <v>1804</v>
      </c>
      <c r="FSV1" s="34" t="s">
        <v>1804</v>
      </c>
      <c r="FSW1" s="34" t="s">
        <v>1804</v>
      </c>
      <c r="FSX1" s="34" t="s">
        <v>1804</v>
      </c>
      <c r="FSY1" s="34" t="s">
        <v>1804</v>
      </c>
      <c r="FSZ1" s="34" t="s">
        <v>1804</v>
      </c>
      <c r="FTA1" s="34" t="s">
        <v>1804</v>
      </c>
      <c r="FTB1" s="34" t="s">
        <v>1804</v>
      </c>
      <c r="FTC1" s="34" t="s">
        <v>1804</v>
      </c>
      <c r="FTD1" s="34" t="s">
        <v>1804</v>
      </c>
      <c r="FTE1" s="34" t="s">
        <v>1804</v>
      </c>
      <c r="FTF1" s="34" t="s">
        <v>1804</v>
      </c>
      <c r="FTG1" s="34" t="s">
        <v>1804</v>
      </c>
      <c r="FTH1" s="34" t="s">
        <v>1804</v>
      </c>
      <c r="FTI1" s="34" t="s">
        <v>1804</v>
      </c>
      <c r="FTJ1" s="34" t="s">
        <v>1804</v>
      </c>
      <c r="FTK1" s="34" t="s">
        <v>1804</v>
      </c>
      <c r="FTL1" s="34" t="s">
        <v>1804</v>
      </c>
      <c r="FTM1" s="34" t="s">
        <v>1804</v>
      </c>
      <c r="FTN1" s="34" t="s">
        <v>1804</v>
      </c>
      <c r="FTO1" s="34" t="s">
        <v>1804</v>
      </c>
      <c r="FTP1" s="34" t="s">
        <v>1804</v>
      </c>
      <c r="FTQ1" s="34" t="s">
        <v>1804</v>
      </c>
      <c r="FTR1" s="34" t="s">
        <v>1804</v>
      </c>
      <c r="FTS1" s="34" t="s">
        <v>1804</v>
      </c>
      <c r="FTT1" s="34" t="s">
        <v>1804</v>
      </c>
      <c r="FTU1" s="34" t="s">
        <v>1804</v>
      </c>
      <c r="FTV1" s="34" t="s">
        <v>1804</v>
      </c>
      <c r="FTW1" s="34" t="s">
        <v>1804</v>
      </c>
      <c r="FTX1" s="34" t="s">
        <v>1804</v>
      </c>
      <c r="FTY1" s="34" t="s">
        <v>1804</v>
      </c>
      <c r="FTZ1" s="34" t="s">
        <v>1804</v>
      </c>
      <c r="FUA1" s="34" t="s">
        <v>1804</v>
      </c>
      <c r="FUB1" s="34" t="s">
        <v>1804</v>
      </c>
      <c r="FUC1" s="34" t="s">
        <v>1804</v>
      </c>
      <c r="FUD1" s="34" t="s">
        <v>1804</v>
      </c>
      <c r="FUE1" s="34" t="s">
        <v>1804</v>
      </c>
      <c r="FUF1" s="34" t="s">
        <v>1804</v>
      </c>
      <c r="FUG1" s="34" t="s">
        <v>1804</v>
      </c>
      <c r="FUH1" s="34" t="s">
        <v>1804</v>
      </c>
      <c r="FUI1" s="34" t="s">
        <v>1804</v>
      </c>
      <c r="FUJ1" s="34" t="s">
        <v>1804</v>
      </c>
      <c r="FUK1" s="34" t="s">
        <v>1804</v>
      </c>
      <c r="FUL1" s="34" t="s">
        <v>1804</v>
      </c>
      <c r="FUM1" s="34" t="s">
        <v>1804</v>
      </c>
      <c r="FUN1" s="34" t="s">
        <v>1804</v>
      </c>
      <c r="FUO1" s="34" t="s">
        <v>1804</v>
      </c>
      <c r="FUP1" s="34" t="s">
        <v>1804</v>
      </c>
      <c r="FUQ1" s="34" t="s">
        <v>1804</v>
      </c>
      <c r="FUR1" s="34" t="s">
        <v>1804</v>
      </c>
      <c r="FUS1" s="34" t="s">
        <v>1804</v>
      </c>
      <c r="FUT1" s="34" t="s">
        <v>1804</v>
      </c>
      <c r="FUU1" s="34" t="s">
        <v>1804</v>
      </c>
      <c r="FUV1" s="34" t="s">
        <v>1804</v>
      </c>
      <c r="FUW1" s="34" t="s">
        <v>1804</v>
      </c>
      <c r="FUX1" s="34" t="s">
        <v>1804</v>
      </c>
      <c r="FUY1" s="34" t="s">
        <v>1804</v>
      </c>
      <c r="FUZ1" s="34" t="s">
        <v>1804</v>
      </c>
      <c r="FVA1" s="34" t="s">
        <v>1804</v>
      </c>
      <c r="FVB1" s="34" t="s">
        <v>1804</v>
      </c>
      <c r="FVC1" s="34" t="s">
        <v>1804</v>
      </c>
      <c r="FVD1" s="34" t="s">
        <v>1804</v>
      </c>
      <c r="FVE1" s="34" t="s">
        <v>1804</v>
      </c>
      <c r="FVF1" s="34" t="s">
        <v>1804</v>
      </c>
      <c r="FVG1" s="34" t="s">
        <v>1804</v>
      </c>
      <c r="FVH1" s="34" t="s">
        <v>1804</v>
      </c>
      <c r="FVI1" s="34" t="s">
        <v>1804</v>
      </c>
      <c r="FVJ1" s="34" t="s">
        <v>1804</v>
      </c>
      <c r="FVK1" s="34" t="s">
        <v>1804</v>
      </c>
      <c r="FVL1" s="34" t="s">
        <v>1804</v>
      </c>
      <c r="FVM1" s="34" t="s">
        <v>1804</v>
      </c>
      <c r="FVN1" s="34" t="s">
        <v>1804</v>
      </c>
      <c r="FVO1" s="34" t="s">
        <v>1804</v>
      </c>
      <c r="FVP1" s="34" t="s">
        <v>1804</v>
      </c>
      <c r="FVQ1" s="34" t="s">
        <v>1804</v>
      </c>
      <c r="FVR1" s="34" t="s">
        <v>1804</v>
      </c>
      <c r="FVS1" s="34" t="s">
        <v>1804</v>
      </c>
      <c r="FVT1" s="34" t="s">
        <v>1804</v>
      </c>
      <c r="FVU1" s="34" t="s">
        <v>1804</v>
      </c>
      <c r="FVV1" s="34" t="s">
        <v>1804</v>
      </c>
      <c r="FVW1" s="34" t="s">
        <v>1804</v>
      </c>
      <c r="FVX1" s="34" t="s">
        <v>1804</v>
      </c>
      <c r="FVY1" s="34" t="s">
        <v>1804</v>
      </c>
      <c r="FVZ1" s="34" t="s">
        <v>1804</v>
      </c>
      <c r="FWA1" s="34" t="s">
        <v>1804</v>
      </c>
      <c r="FWB1" s="34" t="s">
        <v>1804</v>
      </c>
      <c r="FWC1" s="34" t="s">
        <v>1804</v>
      </c>
      <c r="FWD1" s="34" t="s">
        <v>1804</v>
      </c>
      <c r="FWE1" s="34" t="s">
        <v>1804</v>
      </c>
      <c r="FWF1" s="34" t="s">
        <v>1804</v>
      </c>
      <c r="FWG1" s="34" t="s">
        <v>1804</v>
      </c>
      <c r="FWH1" s="34" t="s">
        <v>1804</v>
      </c>
      <c r="FWI1" s="34" t="s">
        <v>1804</v>
      </c>
      <c r="FWJ1" s="34" t="s">
        <v>1804</v>
      </c>
      <c r="FWK1" s="34" t="s">
        <v>1804</v>
      </c>
      <c r="FWL1" s="34" t="s">
        <v>1804</v>
      </c>
      <c r="FWM1" s="34" t="s">
        <v>1804</v>
      </c>
      <c r="FWN1" s="34" t="s">
        <v>1804</v>
      </c>
      <c r="FWO1" s="34" t="s">
        <v>1804</v>
      </c>
      <c r="FWP1" s="34" t="s">
        <v>1804</v>
      </c>
      <c r="FWQ1" s="34" t="s">
        <v>1804</v>
      </c>
      <c r="FWR1" s="34" t="s">
        <v>1804</v>
      </c>
      <c r="FWS1" s="34" t="s">
        <v>1804</v>
      </c>
      <c r="FWT1" s="34" t="s">
        <v>1804</v>
      </c>
      <c r="FWU1" s="34" t="s">
        <v>1804</v>
      </c>
      <c r="FWV1" s="34" t="s">
        <v>1804</v>
      </c>
      <c r="FWW1" s="34" t="s">
        <v>1804</v>
      </c>
      <c r="FWX1" s="34" t="s">
        <v>1804</v>
      </c>
      <c r="FWY1" s="34" t="s">
        <v>1804</v>
      </c>
      <c r="FWZ1" s="34" t="s">
        <v>1804</v>
      </c>
      <c r="FXA1" s="34" t="s">
        <v>1804</v>
      </c>
      <c r="FXB1" s="34" t="s">
        <v>1804</v>
      </c>
      <c r="FXC1" s="34" t="s">
        <v>1804</v>
      </c>
      <c r="FXD1" s="34" t="s">
        <v>1804</v>
      </c>
      <c r="FXE1" s="34" t="s">
        <v>1804</v>
      </c>
      <c r="FXF1" s="34" t="s">
        <v>1804</v>
      </c>
      <c r="FXG1" s="34" t="s">
        <v>1804</v>
      </c>
      <c r="FXH1" s="34" t="s">
        <v>1804</v>
      </c>
      <c r="FXI1" s="34" t="s">
        <v>1804</v>
      </c>
      <c r="FXJ1" s="34" t="s">
        <v>1804</v>
      </c>
      <c r="FXK1" s="34" t="s">
        <v>1804</v>
      </c>
      <c r="FXL1" s="34" t="s">
        <v>1804</v>
      </c>
      <c r="FXM1" s="34" t="s">
        <v>1804</v>
      </c>
      <c r="FXN1" s="34" t="s">
        <v>1804</v>
      </c>
      <c r="FXO1" s="34" t="s">
        <v>1804</v>
      </c>
      <c r="FXP1" s="34" t="s">
        <v>1804</v>
      </c>
      <c r="FXQ1" s="34" t="s">
        <v>1804</v>
      </c>
      <c r="FXR1" s="34" t="s">
        <v>1804</v>
      </c>
      <c r="FXS1" s="34" t="s">
        <v>1804</v>
      </c>
      <c r="FXT1" s="34" t="s">
        <v>1804</v>
      </c>
      <c r="FXU1" s="34" t="s">
        <v>1804</v>
      </c>
      <c r="FXV1" s="34" t="s">
        <v>1804</v>
      </c>
      <c r="FXW1" s="34" t="s">
        <v>1804</v>
      </c>
      <c r="FXX1" s="34" t="s">
        <v>1804</v>
      </c>
      <c r="FXY1" s="34" t="s">
        <v>1804</v>
      </c>
      <c r="FXZ1" s="34" t="s">
        <v>1804</v>
      </c>
      <c r="FYA1" s="34" t="s">
        <v>1804</v>
      </c>
      <c r="FYB1" s="34" t="s">
        <v>1804</v>
      </c>
      <c r="FYC1" s="34" t="s">
        <v>1804</v>
      </c>
      <c r="FYD1" s="34" t="s">
        <v>1804</v>
      </c>
      <c r="FYE1" s="34" t="s">
        <v>1804</v>
      </c>
      <c r="FYF1" s="34" t="s">
        <v>1804</v>
      </c>
      <c r="FYG1" s="34" t="s">
        <v>1804</v>
      </c>
      <c r="FYH1" s="34" t="s">
        <v>1804</v>
      </c>
      <c r="FYI1" s="34" t="s">
        <v>1804</v>
      </c>
      <c r="FYJ1" s="34" t="s">
        <v>1804</v>
      </c>
      <c r="FYK1" s="34" t="s">
        <v>1804</v>
      </c>
      <c r="FYL1" s="34" t="s">
        <v>1804</v>
      </c>
      <c r="FYM1" s="34" t="s">
        <v>1804</v>
      </c>
      <c r="FYN1" s="34" t="s">
        <v>1804</v>
      </c>
      <c r="FYO1" s="34" t="s">
        <v>1804</v>
      </c>
      <c r="FYP1" s="34" t="s">
        <v>1804</v>
      </c>
      <c r="FYQ1" s="34" t="s">
        <v>1804</v>
      </c>
      <c r="FYR1" s="34" t="s">
        <v>1804</v>
      </c>
      <c r="FYS1" s="34" t="s">
        <v>1804</v>
      </c>
      <c r="FYT1" s="34" t="s">
        <v>1804</v>
      </c>
      <c r="FYU1" s="34" t="s">
        <v>1804</v>
      </c>
      <c r="FYV1" s="34" t="s">
        <v>1804</v>
      </c>
      <c r="FYW1" s="34" t="s">
        <v>1804</v>
      </c>
      <c r="FYX1" s="34" t="s">
        <v>1804</v>
      </c>
      <c r="FYY1" s="34" t="s">
        <v>1804</v>
      </c>
      <c r="FYZ1" s="34" t="s">
        <v>1804</v>
      </c>
      <c r="FZA1" s="34" t="s">
        <v>1804</v>
      </c>
      <c r="FZB1" s="34" t="s">
        <v>1804</v>
      </c>
      <c r="FZC1" s="34" t="s">
        <v>1804</v>
      </c>
      <c r="FZD1" s="34" t="s">
        <v>1804</v>
      </c>
      <c r="FZE1" s="34" t="s">
        <v>1804</v>
      </c>
      <c r="FZF1" s="34" t="s">
        <v>1804</v>
      </c>
      <c r="FZG1" s="34" t="s">
        <v>1804</v>
      </c>
      <c r="FZH1" s="34" t="s">
        <v>1804</v>
      </c>
      <c r="FZI1" s="34" t="s">
        <v>1804</v>
      </c>
      <c r="FZJ1" s="34" t="s">
        <v>1804</v>
      </c>
      <c r="FZK1" s="34" t="s">
        <v>1804</v>
      </c>
      <c r="FZL1" s="34" t="s">
        <v>1804</v>
      </c>
      <c r="FZM1" s="34" t="s">
        <v>1804</v>
      </c>
      <c r="FZN1" s="34" t="s">
        <v>1804</v>
      </c>
      <c r="FZO1" s="34" t="s">
        <v>1804</v>
      </c>
      <c r="FZP1" s="34" t="s">
        <v>1804</v>
      </c>
      <c r="FZQ1" s="34" t="s">
        <v>1804</v>
      </c>
      <c r="FZR1" s="34" t="s">
        <v>1804</v>
      </c>
      <c r="FZS1" s="34" t="s">
        <v>1804</v>
      </c>
      <c r="FZT1" s="34" t="s">
        <v>1804</v>
      </c>
      <c r="FZU1" s="34" t="s">
        <v>1804</v>
      </c>
      <c r="FZV1" s="34" t="s">
        <v>1804</v>
      </c>
      <c r="FZW1" s="34" t="s">
        <v>1804</v>
      </c>
      <c r="FZX1" s="34" t="s">
        <v>1804</v>
      </c>
      <c r="FZY1" s="34" t="s">
        <v>1804</v>
      </c>
      <c r="FZZ1" s="34" t="s">
        <v>1804</v>
      </c>
      <c r="GAA1" s="34" t="s">
        <v>1804</v>
      </c>
      <c r="GAB1" s="34" t="s">
        <v>1804</v>
      </c>
      <c r="GAC1" s="34" t="s">
        <v>1804</v>
      </c>
      <c r="GAD1" s="34" t="s">
        <v>1804</v>
      </c>
      <c r="GAE1" s="34" t="s">
        <v>1804</v>
      </c>
      <c r="GAF1" s="34" t="s">
        <v>1804</v>
      </c>
      <c r="GAG1" s="34" t="s">
        <v>1804</v>
      </c>
      <c r="GAH1" s="34" t="s">
        <v>1804</v>
      </c>
      <c r="GAI1" s="34" t="s">
        <v>1804</v>
      </c>
      <c r="GAJ1" s="34" t="s">
        <v>1804</v>
      </c>
      <c r="GAK1" s="34" t="s">
        <v>1804</v>
      </c>
      <c r="GAL1" s="34" t="s">
        <v>1804</v>
      </c>
      <c r="GAM1" s="34" t="s">
        <v>1804</v>
      </c>
      <c r="GAN1" s="34" t="s">
        <v>1804</v>
      </c>
      <c r="GAO1" s="34" t="s">
        <v>1804</v>
      </c>
      <c r="GAP1" s="34" t="s">
        <v>1804</v>
      </c>
      <c r="GAQ1" s="34" t="s">
        <v>1804</v>
      </c>
      <c r="GAR1" s="34" t="s">
        <v>1804</v>
      </c>
      <c r="GAS1" s="34" t="s">
        <v>1804</v>
      </c>
      <c r="GAT1" s="34" t="s">
        <v>1804</v>
      </c>
      <c r="GAU1" s="34" t="s">
        <v>1804</v>
      </c>
      <c r="GAV1" s="34" t="s">
        <v>1804</v>
      </c>
      <c r="GAW1" s="34" t="s">
        <v>1804</v>
      </c>
      <c r="GAX1" s="34" t="s">
        <v>1804</v>
      </c>
      <c r="GAY1" s="34" t="s">
        <v>1804</v>
      </c>
      <c r="GAZ1" s="34" t="s">
        <v>1804</v>
      </c>
      <c r="GBA1" s="34" t="s">
        <v>1804</v>
      </c>
      <c r="GBB1" s="34" t="s">
        <v>1804</v>
      </c>
      <c r="GBC1" s="34" t="s">
        <v>1804</v>
      </c>
      <c r="GBD1" s="34" t="s">
        <v>1804</v>
      </c>
      <c r="GBE1" s="34" t="s">
        <v>1804</v>
      </c>
      <c r="GBF1" s="34" t="s">
        <v>1804</v>
      </c>
      <c r="GBG1" s="34" t="s">
        <v>1804</v>
      </c>
      <c r="GBH1" s="34" t="s">
        <v>1804</v>
      </c>
      <c r="GBI1" s="34" t="s">
        <v>1804</v>
      </c>
      <c r="GBJ1" s="34" t="s">
        <v>1804</v>
      </c>
      <c r="GBK1" s="34" t="s">
        <v>1804</v>
      </c>
      <c r="GBL1" s="34" t="s">
        <v>1804</v>
      </c>
      <c r="GBM1" s="34" t="s">
        <v>1804</v>
      </c>
      <c r="GBN1" s="34" t="s">
        <v>1804</v>
      </c>
      <c r="GBO1" s="34" t="s">
        <v>1804</v>
      </c>
      <c r="GBP1" s="34" t="s">
        <v>1804</v>
      </c>
      <c r="GBQ1" s="34" t="s">
        <v>1804</v>
      </c>
      <c r="GBR1" s="34" t="s">
        <v>1804</v>
      </c>
      <c r="GBS1" s="34" t="s">
        <v>1804</v>
      </c>
      <c r="GBT1" s="34" t="s">
        <v>1804</v>
      </c>
      <c r="GBU1" s="34" t="s">
        <v>1804</v>
      </c>
      <c r="GBV1" s="34" t="s">
        <v>1804</v>
      </c>
      <c r="GBW1" s="34" t="s">
        <v>1804</v>
      </c>
      <c r="GBX1" s="34" t="s">
        <v>1804</v>
      </c>
      <c r="GBY1" s="34" t="s">
        <v>1804</v>
      </c>
      <c r="GBZ1" s="34" t="s">
        <v>1804</v>
      </c>
      <c r="GCA1" s="34" t="s">
        <v>1804</v>
      </c>
      <c r="GCB1" s="34" t="s">
        <v>1804</v>
      </c>
      <c r="GCC1" s="34" t="s">
        <v>1804</v>
      </c>
      <c r="GCD1" s="34" t="s">
        <v>1804</v>
      </c>
      <c r="GCE1" s="34" t="s">
        <v>1804</v>
      </c>
      <c r="GCF1" s="34" t="s">
        <v>1804</v>
      </c>
      <c r="GCG1" s="34" t="s">
        <v>1804</v>
      </c>
      <c r="GCH1" s="34" t="s">
        <v>1804</v>
      </c>
      <c r="GCI1" s="34" t="s">
        <v>1804</v>
      </c>
      <c r="GCJ1" s="34" t="s">
        <v>1804</v>
      </c>
      <c r="GCK1" s="34" t="s">
        <v>1804</v>
      </c>
      <c r="GCL1" s="34" t="s">
        <v>1804</v>
      </c>
      <c r="GCM1" s="34" t="s">
        <v>1804</v>
      </c>
      <c r="GCN1" s="34" t="s">
        <v>1804</v>
      </c>
      <c r="GCO1" s="34" t="s">
        <v>1804</v>
      </c>
      <c r="GCP1" s="34" t="s">
        <v>1804</v>
      </c>
      <c r="GCQ1" s="34" t="s">
        <v>1804</v>
      </c>
      <c r="GCR1" s="34" t="s">
        <v>1804</v>
      </c>
      <c r="GCS1" s="34" t="s">
        <v>1804</v>
      </c>
      <c r="GCT1" s="34" t="s">
        <v>1804</v>
      </c>
      <c r="GCU1" s="34" t="s">
        <v>1804</v>
      </c>
      <c r="GCV1" s="34" t="s">
        <v>1804</v>
      </c>
      <c r="GCW1" s="34" t="s">
        <v>1804</v>
      </c>
      <c r="GCX1" s="34" t="s">
        <v>1804</v>
      </c>
      <c r="GCY1" s="34" t="s">
        <v>1804</v>
      </c>
      <c r="GCZ1" s="34" t="s">
        <v>1804</v>
      </c>
      <c r="GDA1" s="34" t="s">
        <v>1804</v>
      </c>
      <c r="GDB1" s="34" t="s">
        <v>1804</v>
      </c>
      <c r="GDC1" s="34" t="s">
        <v>1804</v>
      </c>
      <c r="GDD1" s="34" t="s">
        <v>1804</v>
      </c>
      <c r="GDE1" s="34" t="s">
        <v>1804</v>
      </c>
      <c r="GDF1" s="34" t="s">
        <v>1804</v>
      </c>
      <c r="GDG1" s="34" t="s">
        <v>1804</v>
      </c>
      <c r="GDH1" s="34" t="s">
        <v>1804</v>
      </c>
      <c r="GDI1" s="34" t="s">
        <v>1804</v>
      </c>
      <c r="GDJ1" s="34" t="s">
        <v>1804</v>
      </c>
      <c r="GDK1" s="34" t="s">
        <v>1804</v>
      </c>
      <c r="GDL1" s="34" t="s">
        <v>1804</v>
      </c>
      <c r="GDM1" s="34" t="s">
        <v>1804</v>
      </c>
      <c r="GDN1" s="34" t="s">
        <v>1804</v>
      </c>
      <c r="GDO1" s="34" t="s">
        <v>1804</v>
      </c>
      <c r="GDP1" s="34" t="s">
        <v>1804</v>
      </c>
      <c r="GDQ1" s="34" t="s">
        <v>1804</v>
      </c>
      <c r="GDR1" s="34" t="s">
        <v>1804</v>
      </c>
      <c r="GDS1" s="34" t="s">
        <v>1804</v>
      </c>
      <c r="GDT1" s="34" t="s">
        <v>1804</v>
      </c>
      <c r="GDU1" s="34" t="s">
        <v>1804</v>
      </c>
      <c r="GDV1" s="34" t="s">
        <v>1804</v>
      </c>
      <c r="GDW1" s="34" t="s">
        <v>1804</v>
      </c>
      <c r="GDX1" s="34" t="s">
        <v>1804</v>
      </c>
      <c r="GDY1" s="34" t="s">
        <v>1804</v>
      </c>
      <c r="GDZ1" s="34" t="s">
        <v>1804</v>
      </c>
      <c r="GEA1" s="34" t="s">
        <v>1804</v>
      </c>
      <c r="GEB1" s="34" t="s">
        <v>1804</v>
      </c>
      <c r="GEC1" s="34" t="s">
        <v>1804</v>
      </c>
      <c r="GED1" s="34" t="s">
        <v>1804</v>
      </c>
      <c r="GEE1" s="34" t="s">
        <v>1804</v>
      </c>
      <c r="GEF1" s="34" t="s">
        <v>1804</v>
      </c>
      <c r="GEG1" s="34" t="s">
        <v>1804</v>
      </c>
      <c r="GEH1" s="34" t="s">
        <v>1804</v>
      </c>
      <c r="GEI1" s="34" t="s">
        <v>1804</v>
      </c>
      <c r="GEJ1" s="34" t="s">
        <v>1804</v>
      </c>
      <c r="GEK1" s="34" t="s">
        <v>1804</v>
      </c>
      <c r="GEL1" s="34" t="s">
        <v>1804</v>
      </c>
      <c r="GEM1" s="34" t="s">
        <v>1804</v>
      </c>
      <c r="GEN1" s="34" t="s">
        <v>1804</v>
      </c>
      <c r="GEO1" s="34" t="s">
        <v>1804</v>
      </c>
      <c r="GEP1" s="34" t="s">
        <v>1804</v>
      </c>
      <c r="GEQ1" s="34" t="s">
        <v>1804</v>
      </c>
      <c r="GER1" s="34" t="s">
        <v>1804</v>
      </c>
      <c r="GES1" s="34" t="s">
        <v>1804</v>
      </c>
      <c r="GET1" s="34" t="s">
        <v>1804</v>
      </c>
      <c r="GEU1" s="34" t="s">
        <v>1804</v>
      </c>
      <c r="GEV1" s="34" t="s">
        <v>1804</v>
      </c>
      <c r="GEW1" s="34" t="s">
        <v>1804</v>
      </c>
      <c r="GEX1" s="34" t="s">
        <v>1804</v>
      </c>
      <c r="GEY1" s="34" t="s">
        <v>1804</v>
      </c>
      <c r="GEZ1" s="34" t="s">
        <v>1804</v>
      </c>
      <c r="GFA1" s="34" t="s">
        <v>1804</v>
      </c>
      <c r="GFB1" s="34" t="s">
        <v>1804</v>
      </c>
      <c r="GFC1" s="34" t="s">
        <v>1804</v>
      </c>
      <c r="GFD1" s="34" t="s">
        <v>1804</v>
      </c>
      <c r="GFE1" s="34" t="s">
        <v>1804</v>
      </c>
      <c r="GFF1" s="34" t="s">
        <v>1804</v>
      </c>
      <c r="GFG1" s="34" t="s">
        <v>1804</v>
      </c>
      <c r="GFH1" s="34" t="s">
        <v>1804</v>
      </c>
      <c r="GFI1" s="34" t="s">
        <v>1804</v>
      </c>
      <c r="GFJ1" s="34" t="s">
        <v>1804</v>
      </c>
      <c r="GFK1" s="34" t="s">
        <v>1804</v>
      </c>
      <c r="GFL1" s="34" t="s">
        <v>1804</v>
      </c>
      <c r="GFM1" s="34" t="s">
        <v>1804</v>
      </c>
      <c r="GFN1" s="34" t="s">
        <v>1804</v>
      </c>
      <c r="GFO1" s="34" t="s">
        <v>1804</v>
      </c>
      <c r="GFP1" s="34" t="s">
        <v>1804</v>
      </c>
      <c r="GFQ1" s="34" t="s">
        <v>1804</v>
      </c>
      <c r="GFR1" s="34" t="s">
        <v>1804</v>
      </c>
      <c r="GFS1" s="34" t="s">
        <v>1804</v>
      </c>
      <c r="GFT1" s="34" t="s">
        <v>1804</v>
      </c>
      <c r="GFU1" s="34" t="s">
        <v>1804</v>
      </c>
      <c r="GFV1" s="34" t="s">
        <v>1804</v>
      </c>
      <c r="GFW1" s="34" t="s">
        <v>1804</v>
      </c>
      <c r="GFX1" s="34" t="s">
        <v>1804</v>
      </c>
      <c r="GFY1" s="34" t="s">
        <v>1804</v>
      </c>
      <c r="GFZ1" s="34" t="s">
        <v>1804</v>
      </c>
      <c r="GGA1" s="34" t="s">
        <v>1804</v>
      </c>
      <c r="GGB1" s="34" t="s">
        <v>1804</v>
      </c>
      <c r="GGC1" s="34" t="s">
        <v>1804</v>
      </c>
      <c r="GGD1" s="34" t="s">
        <v>1804</v>
      </c>
      <c r="GGE1" s="34" t="s">
        <v>1804</v>
      </c>
      <c r="GGF1" s="34" t="s">
        <v>1804</v>
      </c>
      <c r="GGG1" s="34" t="s">
        <v>1804</v>
      </c>
      <c r="GGH1" s="34" t="s">
        <v>1804</v>
      </c>
      <c r="GGI1" s="34" t="s">
        <v>1804</v>
      </c>
      <c r="GGJ1" s="34" t="s">
        <v>1804</v>
      </c>
      <c r="GGK1" s="34" t="s">
        <v>1804</v>
      </c>
      <c r="GGL1" s="34" t="s">
        <v>1804</v>
      </c>
      <c r="GGM1" s="34" t="s">
        <v>1804</v>
      </c>
      <c r="GGN1" s="34" t="s">
        <v>1804</v>
      </c>
      <c r="GGO1" s="34" t="s">
        <v>1804</v>
      </c>
      <c r="GGP1" s="34" t="s">
        <v>1804</v>
      </c>
      <c r="GGQ1" s="34" t="s">
        <v>1804</v>
      </c>
      <c r="GGR1" s="34" t="s">
        <v>1804</v>
      </c>
      <c r="GGS1" s="34" t="s">
        <v>1804</v>
      </c>
      <c r="GGT1" s="34" t="s">
        <v>1804</v>
      </c>
      <c r="GGU1" s="34" t="s">
        <v>1804</v>
      </c>
      <c r="GGV1" s="34" t="s">
        <v>1804</v>
      </c>
      <c r="GGW1" s="34" t="s">
        <v>1804</v>
      </c>
      <c r="GGX1" s="34" t="s">
        <v>1804</v>
      </c>
      <c r="GGY1" s="34" t="s">
        <v>1804</v>
      </c>
      <c r="GGZ1" s="34" t="s">
        <v>1804</v>
      </c>
      <c r="GHA1" s="34" t="s">
        <v>1804</v>
      </c>
      <c r="GHB1" s="34" t="s">
        <v>1804</v>
      </c>
      <c r="GHC1" s="34" t="s">
        <v>1804</v>
      </c>
      <c r="GHD1" s="34" t="s">
        <v>1804</v>
      </c>
      <c r="GHE1" s="34" t="s">
        <v>1804</v>
      </c>
      <c r="GHF1" s="34" t="s">
        <v>1804</v>
      </c>
      <c r="GHG1" s="34" t="s">
        <v>1804</v>
      </c>
      <c r="GHH1" s="34" t="s">
        <v>1804</v>
      </c>
      <c r="GHI1" s="34" t="s">
        <v>1804</v>
      </c>
      <c r="GHJ1" s="34" t="s">
        <v>1804</v>
      </c>
      <c r="GHK1" s="34" t="s">
        <v>1804</v>
      </c>
      <c r="GHL1" s="34" t="s">
        <v>1804</v>
      </c>
      <c r="GHM1" s="34" t="s">
        <v>1804</v>
      </c>
      <c r="GHN1" s="34" t="s">
        <v>1804</v>
      </c>
      <c r="GHO1" s="34" t="s">
        <v>1804</v>
      </c>
      <c r="GHP1" s="34" t="s">
        <v>1804</v>
      </c>
      <c r="GHQ1" s="34" t="s">
        <v>1804</v>
      </c>
      <c r="GHR1" s="34" t="s">
        <v>1804</v>
      </c>
      <c r="GHS1" s="34" t="s">
        <v>1804</v>
      </c>
      <c r="GHT1" s="34" t="s">
        <v>1804</v>
      </c>
      <c r="GHU1" s="34" t="s">
        <v>1804</v>
      </c>
      <c r="GHV1" s="34" t="s">
        <v>1804</v>
      </c>
      <c r="GHW1" s="34" t="s">
        <v>1804</v>
      </c>
      <c r="GHX1" s="34" t="s">
        <v>1804</v>
      </c>
      <c r="GHY1" s="34" t="s">
        <v>1804</v>
      </c>
      <c r="GHZ1" s="34" t="s">
        <v>1804</v>
      </c>
      <c r="GIA1" s="34" t="s">
        <v>1804</v>
      </c>
      <c r="GIB1" s="34" t="s">
        <v>1804</v>
      </c>
      <c r="GIC1" s="34" t="s">
        <v>1804</v>
      </c>
      <c r="GID1" s="34" t="s">
        <v>1804</v>
      </c>
      <c r="GIE1" s="34" t="s">
        <v>1804</v>
      </c>
      <c r="GIF1" s="34" t="s">
        <v>1804</v>
      </c>
      <c r="GIG1" s="34" t="s">
        <v>1804</v>
      </c>
      <c r="GIH1" s="34" t="s">
        <v>1804</v>
      </c>
      <c r="GII1" s="34" t="s">
        <v>1804</v>
      </c>
      <c r="GIJ1" s="34" t="s">
        <v>1804</v>
      </c>
      <c r="GIK1" s="34" t="s">
        <v>1804</v>
      </c>
      <c r="GIL1" s="34" t="s">
        <v>1804</v>
      </c>
      <c r="GIM1" s="34" t="s">
        <v>1804</v>
      </c>
      <c r="GIN1" s="34" t="s">
        <v>1804</v>
      </c>
      <c r="GIO1" s="34" t="s">
        <v>1804</v>
      </c>
      <c r="GIP1" s="34" t="s">
        <v>1804</v>
      </c>
      <c r="GIQ1" s="34" t="s">
        <v>1804</v>
      </c>
      <c r="GIR1" s="34" t="s">
        <v>1804</v>
      </c>
      <c r="GIS1" s="34" t="s">
        <v>1804</v>
      </c>
      <c r="GIT1" s="34" t="s">
        <v>1804</v>
      </c>
      <c r="GIU1" s="34" t="s">
        <v>1804</v>
      </c>
      <c r="GIV1" s="34" t="s">
        <v>1804</v>
      </c>
      <c r="GIW1" s="34" t="s">
        <v>1804</v>
      </c>
      <c r="GIX1" s="34" t="s">
        <v>1804</v>
      </c>
      <c r="GIY1" s="34" t="s">
        <v>1804</v>
      </c>
      <c r="GIZ1" s="34" t="s">
        <v>1804</v>
      </c>
      <c r="GJA1" s="34" t="s">
        <v>1804</v>
      </c>
      <c r="GJB1" s="34" t="s">
        <v>1804</v>
      </c>
      <c r="GJC1" s="34" t="s">
        <v>1804</v>
      </c>
      <c r="GJD1" s="34" t="s">
        <v>1804</v>
      </c>
      <c r="GJE1" s="34" t="s">
        <v>1804</v>
      </c>
      <c r="GJF1" s="34" t="s">
        <v>1804</v>
      </c>
      <c r="GJG1" s="34" t="s">
        <v>1804</v>
      </c>
      <c r="GJH1" s="34" t="s">
        <v>1804</v>
      </c>
      <c r="GJI1" s="34" t="s">
        <v>1804</v>
      </c>
      <c r="GJJ1" s="34" t="s">
        <v>1804</v>
      </c>
      <c r="GJK1" s="34" t="s">
        <v>1804</v>
      </c>
      <c r="GJL1" s="34" t="s">
        <v>1804</v>
      </c>
      <c r="GJM1" s="34" t="s">
        <v>1804</v>
      </c>
      <c r="GJN1" s="34" t="s">
        <v>1804</v>
      </c>
      <c r="GJO1" s="34" t="s">
        <v>1804</v>
      </c>
      <c r="GJP1" s="34" t="s">
        <v>1804</v>
      </c>
      <c r="GJQ1" s="34" t="s">
        <v>1804</v>
      </c>
      <c r="GJR1" s="34" t="s">
        <v>1804</v>
      </c>
      <c r="GJS1" s="34" t="s">
        <v>1804</v>
      </c>
      <c r="GJT1" s="34" t="s">
        <v>1804</v>
      </c>
      <c r="GJU1" s="34" t="s">
        <v>1804</v>
      </c>
      <c r="GJV1" s="34" t="s">
        <v>1804</v>
      </c>
      <c r="GJW1" s="34" t="s">
        <v>1804</v>
      </c>
      <c r="GJX1" s="34" t="s">
        <v>1804</v>
      </c>
      <c r="GJY1" s="34" t="s">
        <v>1804</v>
      </c>
      <c r="GJZ1" s="34" t="s">
        <v>1804</v>
      </c>
      <c r="GKA1" s="34" t="s">
        <v>1804</v>
      </c>
      <c r="GKB1" s="34" t="s">
        <v>1804</v>
      </c>
      <c r="GKC1" s="34" t="s">
        <v>1804</v>
      </c>
      <c r="GKD1" s="34" t="s">
        <v>1804</v>
      </c>
      <c r="GKE1" s="34" t="s">
        <v>1804</v>
      </c>
      <c r="GKF1" s="34" t="s">
        <v>1804</v>
      </c>
      <c r="GKG1" s="34" t="s">
        <v>1804</v>
      </c>
      <c r="GKH1" s="34" t="s">
        <v>1804</v>
      </c>
      <c r="GKI1" s="34" t="s">
        <v>1804</v>
      </c>
      <c r="GKJ1" s="34" t="s">
        <v>1804</v>
      </c>
      <c r="GKK1" s="34" t="s">
        <v>1804</v>
      </c>
      <c r="GKL1" s="34" t="s">
        <v>1804</v>
      </c>
      <c r="GKM1" s="34" t="s">
        <v>1804</v>
      </c>
      <c r="GKN1" s="34" t="s">
        <v>1804</v>
      </c>
      <c r="GKO1" s="34" t="s">
        <v>1804</v>
      </c>
      <c r="GKP1" s="34" t="s">
        <v>1804</v>
      </c>
      <c r="GKQ1" s="34" t="s">
        <v>1804</v>
      </c>
      <c r="GKR1" s="34" t="s">
        <v>1804</v>
      </c>
      <c r="GKS1" s="34" t="s">
        <v>1804</v>
      </c>
      <c r="GKT1" s="34" t="s">
        <v>1804</v>
      </c>
      <c r="GKU1" s="34" t="s">
        <v>1804</v>
      </c>
      <c r="GKV1" s="34" t="s">
        <v>1804</v>
      </c>
      <c r="GKW1" s="34" t="s">
        <v>1804</v>
      </c>
      <c r="GKX1" s="34" t="s">
        <v>1804</v>
      </c>
      <c r="GKY1" s="34" t="s">
        <v>1804</v>
      </c>
      <c r="GKZ1" s="34" t="s">
        <v>1804</v>
      </c>
      <c r="GLA1" s="34" t="s">
        <v>1804</v>
      </c>
      <c r="GLB1" s="34" t="s">
        <v>1804</v>
      </c>
      <c r="GLC1" s="34" t="s">
        <v>1804</v>
      </c>
      <c r="GLD1" s="34" t="s">
        <v>1804</v>
      </c>
      <c r="GLE1" s="34" t="s">
        <v>1804</v>
      </c>
      <c r="GLF1" s="34" t="s">
        <v>1804</v>
      </c>
      <c r="GLG1" s="34" t="s">
        <v>1804</v>
      </c>
      <c r="GLH1" s="34" t="s">
        <v>1804</v>
      </c>
      <c r="GLI1" s="34" t="s">
        <v>1804</v>
      </c>
      <c r="GLJ1" s="34" t="s">
        <v>1804</v>
      </c>
      <c r="GLK1" s="34" t="s">
        <v>1804</v>
      </c>
      <c r="GLL1" s="34" t="s">
        <v>1804</v>
      </c>
      <c r="GLM1" s="34" t="s">
        <v>1804</v>
      </c>
      <c r="GLN1" s="34" t="s">
        <v>1804</v>
      </c>
      <c r="GLO1" s="34" t="s">
        <v>1804</v>
      </c>
      <c r="GLP1" s="34" t="s">
        <v>1804</v>
      </c>
      <c r="GLQ1" s="34" t="s">
        <v>1804</v>
      </c>
      <c r="GLR1" s="34" t="s">
        <v>1804</v>
      </c>
      <c r="GLS1" s="34" t="s">
        <v>1804</v>
      </c>
      <c r="GLT1" s="34" t="s">
        <v>1804</v>
      </c>
      <c r="GLU1" s="34" t="s">
        <v>1804</v>
      </c>
      <c r="GLV1" s="34" t="s">
        <v>1804</v>
      </c>
      <c r="GLW1" s="34" t="s">
        <v>1804</v>
      </c>
      <c r="GLX1" s="34" t="s">
        <v>1804</v>
      </c>
      <c r="GLY1" s="34" t="s">
        <v>1804</v>
      </c>
      <c r="GLZ1" s="34" t="s">
        <v>1804</v>
      </c>
      <c r="GMA1" s="34" t="s">
        <v>1804</v>
      </c>
      <c r="GMB1" s="34" t="s">
        <v>1804</v>
      </c>
      <c r="GMC1" s="34" t="s">
        <v>1804</v>
      </c>
      <c r="GMD1" s="34" t="s">
        <v>1804</v>
      </c>
      <c r="GME1" s="34" t="s">
        <v>1804</v>
      </c>
      <c r="GMF1" s="34" t="s">
        <v>1804</v>
      </c>
      <c r="GMG1" s="34" t="s">
        <v>1804</v>
      </c>
      <c r="GMH1" s="34" t="s">
        <v>1804</v>
      </c>
      <c r="GMI1" s="34" t="s">
        <v>1804</v>
      </c>
      <c r="GMJ1" s="34" t="s">
        <v>1804</v>
      </c>
      <c r="GMK1" s="34" t="s">
        <v>1804</v>
      </c>
      <c r="GML1" s="34" t="s">
        <v>1804</v>
      </c>
      <c r="GMM1" s="34" t="s">
        <v>1804</v>
      </c>
      <c r="GMN1" s="34" t="s">
        <v>1804</v>
      </c>
      <c r="GMO1" s="34" t="s">
        <v>1804</v>
      </c>
      <c r="GMP1" s="34" t="s">
        <v>1804</v>
      </c>
      <c r="GMQ1" s="34" t="s">
        <v>1804</v>
      </c>
      <c r="GMR1" s="34" t="s">
        <v>1804</v>
      </c>
      <c r="GMS1" s="34" t="s">
        <v>1804</v>
      </c>
      <c r="GMT1" s="34" t="s">
        <v>1804</v>
      </c>
      <c r="GMU1" s="34" t="s">
        <v>1804</v>
      </c>
      <c r="GMV1" s="34" t="s">
        <v>1804</v>
      </c>
      <c r="GMW1" s="34" t="s">
        <v>1804</v>
      </c>
      <c r="GMX1" s="34" t="s">
        <v>1804</v>
      </c>
      <c r="GMY1" s="34" t="s">
        <v>1804</v>
      </c>
      <c r="GMZ1" s="34" t="s">
        <v>1804</v>
      </c>
      <c r="GNA1" s="34" t="s">
        <v>1804</v>
      </c>
      <c r="GNB1" s="34" t="s">
        <v>1804</v>
      </c>
      <c r="GNC1" s="34" t="s">
        <v>1804</v>
      </c>
      <c r="GND1" s="34" t="s">
        <v>1804</v>
      </c>
      <c r="GNE1" s="34" t="s">
        <v>1804</v>
      </c>
      <c r="GNF1" s="34" t="s">
        <v>1804</v>
      </c>
      <c r="GNG1" s="34" t="s">
        <v>1804</v>
      </c>
      <c r="GNH1" s="34" t="s">
        <v>1804</v>
      </c>
      <c r="GNI1" s="34" t="s">
        <v>1804</v>
      </c>
      <c r="GNJ1" s="34" t="s">
        <v>1804</v>
      </c>
      <c r="GNK1" s="34" t="s">
        <v>1804</v>
      </c>
      <c r="GNL1" s="34" t="s">
        <v>1804</v>
      </c>
      <c r="GNM1" s="34" t="s">
        <v>1804</v>
      </c>
      <c r="GNN1" s="34" t="s">
        <v>1804</v>
      </c>
      <c r="GNO1" s="34" t="s">
        <v>1804</v>
      </c>
      <c r="GNP1" s="34" t="s">
        <v>1804</v>
      </c>
      <c r="GNQ1" s="34" t="s">
        <v>1804</v>
      </c>
      <c r="GNR1" s="34" t="s">
        <v>1804</v>
      </c>
      <c r="GNS1" s="34" t="s">
        <v>1804</v>
      </c>
      <c r="GNT1" s="34" t="s">
        <v>1804</v>
      </c>
      <c r="GNU1" s="34" t="s">
        <v>1804</v>
      </c>
      <c r="GNV1" s="34" t="s">
        <v>1804</v>
      </c>
      <c r="GNW1" s="34" t="s">
        <v>1804</v>
      </c>
      <c r="GNX1" s="34" t="s">
        <v>1804</v>
      </c>
      <c r="GNY1" s="34" t="s">
        <v>1804</v>
      </c>
      <c r="GNZ1" s="34" t="s">
        <v>1804</v>
      </c>
      <c r="GOA1" s="34" t="s">
        <v>1804</v>
      </c>
      <c r="GOB1" s="34" t="s">
        <v>1804</v>
      </c>
      <c r="GOC1" s="34" t="s">
        <v>1804</v>
      </c>
      <c r="GOD1" s="34" t="s">
        <v>1804</v>
      </c>
      <c r="GOE1" s="34" t="s">
        <v>1804</v>
      </c>
      <c r="GOF1" s="34" t="s">
        <v>1804</v>
      </c>
      <c r="GOG1" s="34" t="s">
        <v>1804</v>
      </c>
      <c r="GOH1" s="34" t="s">
        <v>1804</v>
      </c>
      <c r="GOI1" s="34" t="s">
        <v>1804</v>
      </c>
      <c r="GOJ1" s="34" t="s">
        <v>1804</v>
      </c>
      <c r="GOK1" s="34" t="s">
        <v>1804</v>
      </c>
      <c r="GOL1" s="34" t="s">
        <v>1804</v>
      </c>
      <c r="GOM1" s="34" t="s">
        <v>1804</v>
      </c>
      <c r="GON1" s="34" t="s">
        <v>1804</v>
      </c>
      <c r="GOO1" s="34" t="s">
        <v>1804</v>
      </c>
      <c r="GOP1" s="34" t="s">
        <v>1804</v>
      </c>
      <c r="GOQ1" s="34" t="s">
        <v>1804</v>
      </c>
      <c r="GOR1" s="34" t="s">
        <v>1804</v>
      </c>
      <c r="GOS1" s="34" t="s">
        <v>1804</v>
      </c>
      <c r="GOT1" s="34" t="s">
        <v>1804</v>
      </c>
      <c r="GOU1" s="34" t="s">
        <v>1804</v>
      </c>
      <c r="GOV1" s="34" t="s">
        <v>1804</v>
      </c>
      <c r="GOW1" s="34" t="s">
        <v>1804</v>
      </c>
      <c r="GOX1" s="34" t="s">
        <v>1804</v>
      </c>
      <c r="GOY1" s="34" t="s">
        <v>1804</v>
      </c>
      <c r="GOZ1" s="34" t="s">
        <v>1804</v>
      </c>
      <c r="GPA1" s="34" t="s">
        <v>1804</v>
      </c>
      <c r="GPB1" s="34" t="s">
        <v>1804</v>
      </c>
      <c r="GPC1" s="34" t="s">
        <v>1804</v>
      </c>
      <c r="GPD1" s="34" t="s">
        <v>1804</v>
      </c>
      <c r="GPE1" s="34" t="s">
        <v>1804</v>
      </c>
      <c r="GPF1" s="34" t="s">
        <v>1804</v>
      </c>
      <c r="GPG1" s="34" t="s">
        <v>1804</v>
      </c>
      <c r="GPH1" s="34" t="s">
        <v>1804</v>
      </c>
      <c r="GPI1" s="34" t="s">
        <v>1804</v>
      </c>
      <c r="GPJ1" s="34" t="s">
        <v>1804</v>
      </c>
      <c r="GPK1" s="34" t="s">
        <v>1804</v>
      </c>
      <c r="GPL1" s="34" t="s">
        <v>1804</v>
      </c>
      <c r="GPM1" s="34" t="s">
        <v>1804</v>
      </c>
      <c r="GPN1" s="34" t="s">
        <v>1804</v>
      </c>
      <c r="GPO1" s="34" t="s">
        <v>1804</v>
      </c>
      <c r="GPP1" s="34" t="s">
        <v>1804</v>
      </c>
      <c r="GPQ1" s="34" t="s">
        <v>1804</v>
      </c>
      <c r="GPR1" s="34" t="s">
        <v>1804</v>
      </c>
      <c r="GPS1" s="34" t="s">
        <v>1804</v>
      </c>
      <c r="GPT1" s="34" t="s">
        <v>1804</v>
      </c>
      <c r="GPU1" s="34" t="s">
        <v>1804</v>
      </c>
      <c r="GPV1" s="34" t="s">
        <v>1804</v>
      </c>
      <c r="GPW1" s="34" t="s">
        <v>1804</v>
      </c>
      <c r="GPX1" s="34" t="s">
        <v>1804</v>
      </c>
      <c r="GPY1" s="34" t="s">
        <v>1804</v>
      </c>
      <c r="GPZ1" s="34" t="s">
        <v>1804</v>
      </c>
      <c r="GQA1" s="34" t="s">
        <v>1804</v>
      </c>
      <c r="GQB1" s="34" t="s">
        <v>1804</v>
      </c>
      <c r="GQC1" s="34" t="s">
        <v>1804</v>
      </c>
      <c r="GQD1" s="34" t="s">
        <v>1804</v>
      </c>
      <c r="GQE1" s="34" t="s">
        <v>1804</v>
      </c>
      <c r="GQF1" s="34" t="s">
        <v>1804</v>
      </c>
      <c r="GQG1" s="34" t="s">
        <v>1804</v>
      </c>
      <c r="GQH1" s="34" t="s">
        <v>1804</v>
      </c>
      <c r="GQI1" s="34" t="s">
        <v>1804</v>
      </c>
      <c r="GQJ1" s="34" t="s">
        <v>1804</v>
      </c>
      <c r="GQK1" s="34" t="s">
        <v>1804</v>
      </c>
      <c r="GQL1" s="34" t="s">
        <v>1804</v>
      </c>
      <c r="GQM1" s="34" t="s">
        <v>1804</v>
      </c>
      <c r="GQN1" s="34" t="s">
        <v>1804</v>
      </c>
      <c r="GQO1" s="34" t="s">
        <v>1804</v>
      </c>
      <c r="GQP1" s="34" t="s">
        <v>1804</v>
      </c>
      <c r="GQQ1" s="34" t="s">
        <v>1804</v>
      </c>
      <c r="GQR1" s="34" t="s">
        <v>1804</v>
      </c>
      <c r="GQS1" s="34" t="s">
        <v>1804</v>
      </c>
      <c r="GQT1" s="34" t="s">
        <v>1804</v>
      </c>
      <c r="GQU1" s="34" t="s">
        <v>1804</v>
      </c>
      <c r="GQV1" s="34" t="s">
        <v>1804</v>
      </c>
      <c r="GQW1" s="34" t="s">
        <v>1804</v>
      </c>
      <c r="GQX1" s="34" t="s">
        <v>1804</v>
      </c>
      <c r="GQY1" s="34" t="s">
        <v>1804</v>
      </c>
      <c r="GQZ1" s="34" t="s">
        <v>1804</v>
      </c>
      <c r="GRA1" s="34" t="s">
        <v>1804</v>
      </c>
      <c r="GRB1" s="34" t="s">
        <v>1804</v>
      </c>
      <c r="GRC1" s="34" t="s">
        <v>1804</v>
      </c>
      <c r="GRD1" s="34" t="s">
        <v>1804</v>
      </c>
      <c r="GRE1" s="34" t="s">
        <v>1804</v>
      </c>
      <c r="GRF1" s="34" t="s">
        <v>1804</v>
      </c>
      <c r="GRG1" s="34" t="s">
        <v>1804</v>
      </c>
      <c r="GRH1" s="34" t="s">
        <v>1804</v>
      </c>
      <c r="GRI1" s="34" t="s">
        <v>1804</v>
      </c>
      <c r="GRJ1" s="34" t="s">
        <v>1804</v>
      </c>
      <c r="GRK1" s="34" t="s">
        <v>1804</v>
      </c>
      <c r="GRL1" s="34" t="s">
        <v>1804</v>
      </c>
      <c r="GRM1" s="34" t="s">
        <v>1804</v>
      </c>
      <c r="GRN1" s="34" t="s">
        <v>1804</v>
      </c>
      <c r="GRO1" s="34" t="s">
        <v>1804</v>
      </c>
      <c r="GRP1" s="34" t="s">
        <v>1804</v>
      </c>
      <c r="GRQ1" s="34" t="s">
        <v>1804</v>
      </c>
      <c r="GRR1" s="34" t="s">
        <v>1804</v>
      </c>
      <c r="GRS1" s="34" t="s">
        <v>1804</v>
      </c>
      <c r="GRT1" s="34" t="s">
        <v>1804</v>
      </c>
      <c r="GRU1" s="34" t="s">
        <v>1804</v>
      </c>
      <c r="GRV1" s="34" t="s">
        <v>1804</v>
      </c>
      <c r="GRW1" s="34" t="s">
        <v>1804</v>
      </c>
      <c r="GRX1" s="34" t="s">
        <v>1804</v>
      </c>
      <c r="GRY1" s="34" t="s">
        <v>1804</v>
      </c>
      <c r="GRZ1" s="34" t="s">
        <v>1804</v>
      </c>
      <c r="GSA1" s="34" t="s">
        <v>1804</v>
      </c>
      <c r="GSB1" s="34" t="s">
        <v>1804</v>
      </c>
      <c r="GSC1" s="34" t="s">
        <v>1804</v>
      </c>
      <c r="GSD1" s="34" t="s">
        <v>1804</v>
      </c>
      <c r="GSE1" s="34" t="s">
        <v>1804</v>
      </c>
      <c r="GSF1" s="34" t="s">
        <v>1804</v>
      </c>
      <c r="GSG1" s="34" t="s">
        <v>1804</v>
      </c>
      <c r="GSH1" s="34" t="s">
        <v>1804</v>
      </c>
      <c r="GSI1" s="34" t="s">
        <v>1804</v>
      </c>
      <c r="GSJ1" s="34" t="s">
        <v>1804</v>
      </c>
      <c r="GSK1" s="34" t="s">
        <v>1804</v>
      </c>
      <c r="GSL1" s="34" t="s">
        <v>1804</v>
      </c>
      <c r="GSM1" s="34" t="s">
        <v>1804</v>
      </c>
      <c r="GSN1" s="34" t="s">
        <v>1804</v>
      </c>
      <c r="GSO1" s="34" t="s">
        <v>1804</v>
      </c>
      <c r="GSP1" s="34" t="s">
        <v>1804</v>
      </c>
      <c r="GSQ1" s="34" t="s">
        <v>1804</v>
      </c>
      <c r="GSR1" s="34" t="s">
        <v>1804</v>
      </c>
      <c r="GSS1" s="34" t="s">
        <v>1804</v>
      </c>
      <c r="GST1" s="34" t="s">
        <v>1804</v>
      </c>
      <c r="GSU1" s="34" t="s">
        <v>1804</v>
      </c>
      <c r="GSV1" s="34" t="s">
        <v>1804</v>
      </c>
      <c r="GSW1" s="34" t="s">
        <v>1804</v>
      </c>
      <c r="GSX1" s="34" t="s">
        <v>1804</v>
      </c>
      <c r="GSY1" s="34" t="s">
        <v>1804</v>
      </c>
      <c r="GSZ1" s="34" t="s">
        <v>1804</v>
      </c>
      <c r="GTA1" s="34" t="s">
        <v>1804</v>
      </c>
      <c r="GTB1" s="34" t="s">
        <v>1804</v>
      </c>
      <c r="GTC1" s="34" t="s">
        <v>1804</v>
      </c>
      <c r="GTD1" s="34" t="s">
        <v>1804</v>
      </c>
      <c r="GTE1" s="34" t="s">
        <v>1804</v>
      </c>
      <c r="GTF1" s="34" t="s">
        <v>1804</v>
      </c>
      <c r="GTG1" s="34" t="s">
        <v>1804</v>
      </c>
      <c r="GTH1" s="34" t="s">
        <v>1804</v>
      </c>
      <c r="GTI1" s="34" t="s">
        <v>1804</v>
      </c>
      <c r="GTJ1" s="34" t="s">
        <v>1804</v>
      </c>
      <c r="GTK1" s="34" t="s">
        <v>1804</v>
      </c>
      <c r="GTL1" s="34" t="s">
        <v>1804</v>
      </c>
      <c r="GTM1" s="34" t="s">
        <v>1804</v>
      </c>
      <c r="GTN1" s="34" t="s">
        <v>1804</v>
      </c>
      <c r="GTO1" s="34" t="s">
        <v>1804</v>
      </c>
      <c r="GTP1" s="34" t="s">
        <v>1804</v>
      </c>
      <c r="GTQ1" s="34" t="s">
        <v>1804</v>
      </c>
      <c r="GTR1" s="34" t="s">
        <v>1804</v>
      </c>
      <c r="GTS1" s="34" t="s">
        <v>1804</v>
      </c>
      <c r="GTT1" s="34" t="s">
        <v>1804</v>
      </c>
      <c r="GTU1" s="34" t="s">
        <v>1804</v>
      </c>
      <c r="GTV1" s="34" t="s">
        <v>1804</v>
      </c>
      <c r="GTW1" s="34" t="s">
        <v>1804</v>
      </c>
      <c r="GTX1" s="34" t="s">
        <v>1804</v>
      </c>
      <c r="GTY1" s="34" t="s">
        <v>1804</v>
      </c>
      <c r="GTZ1" s="34" t="s">
        <v>1804</v>
      </c>
      <c r="GUA1" s="34" t="s">
        <v>1804</v>
      </c>
      <c r="GUB1" s="34" t="s">
        <v>1804</v>
      </c>
      <c r="GUC1" s="34" t="s">
        <v>1804</v>
      </c>
      <c r="GUD1" s="34" t="s">
        <v>1804</v>
      </c>
      <c r="GUE1" s="34" t="s">
        <v>1804</v>
      </c>
      <c r="GUF1" s="34" t="s">
        <v>1804</v>
      </c>
      <c r="GUG1" s="34" t="s">
        <v>1804</v>
      </c>
      <c r="GUH1" s="34" t="s">
        <v>1804</v>
      </c>
      <c r="GUI1" s="34" t="s">
        <v>1804</v>
      </c>
      <c r="GUJ1" s="34" t="s">
        <v>1804</v>
      </c>
      <c r="GUK1" s="34" t="s">
        <v>1804</v>
      </c>
      <c r="GUL1" s="34" t="s">
        <v>1804</v>
      </c>
      <c r="GUM1" s="34" t="s">
        <v>1804</v>
      </c>
      <c r="GUN1" s="34" t="s">
        <v>1804</v>
      </c>
      <c r="GUO1" s="34" t="s">
        <v>1804</v>
      </c>
      <c r="GUP1" s="34" t="s">
        <v>1804</v>
      </c>
      <c r="GUQ1" s="34" t="s">
        <v>1804</v>
      </c>
      <c r="GUR1" s="34" t="s">
        <v>1804</v>
      </c>
      <c r="GUS1" s="34" t="s">
        <v>1804</v>
      </c>
      <c r="GUT1" s="34" t="s">
        <v>1804</v>
      </c>
      <c r="GUU1" s="34" t="s">
        <v>1804</v>
      </c>
      <c r="GUV1" s="34" t="s">
        <v>1804</v>
      </c>
      <c r="GUW1" s="34" t="s">
        <v>1804</v>
      </c>
      <c r="GUX1" s="34" t="s">
        <v>1804</v>
      </c>
      <c r="GUY1" s="34" t="s">
        <v>1804</v>
      </c>
      <c r="GUZ1" s="34" t="s">
        <v>1804</v>
      </c>
      <c r="GVA1" s="34" t="s">
        <v>1804</v>
      </c>
      <c r="GVB1" s="34" t="s">
        <v>1804</v>
      </c>
      <c r="GVC1" s="34" t="s">
        <v>1804</v>
      </c>
      <c r="GVD1" s="34" t="s">
        <v>1804</v>
      </c>
      <c r="GVE1" s="34" t="s">
        <v>1804</v>
      </c>
      <c r="GVF1" s="34" t="s">
        <v>1804</v>
      </c>
      <c r="GVG1" s="34" t="s">
        <v>1804</v>
      </c>
      <c r="GVH1" s="34" t="s">
        <v>1804</v>
      </c>
      <c r="GVI1" s="34" t="s">
        <v>1804</v>
      </c>
      <c r="GVJ1" s="34" t="s">
        <v>1804</v>
      </c>
      <c r="GVK1" s="34" t="s">
        <v>1804</v>
      </c>
      <c r="GVL1" s="34" t="s">
        <v>1804</v>
      </c>
      <c r="GVM1" s="34" t="s">
        <v>1804</v>
      </c>
      <c r="GVN1" s="34" t="s">
        <v>1804</v>
      </c>
      <c r="GVO1" s="34" t="s">
        <v>1804</v>
      </c>
      <c r="GVP1" s="34" t="s">
        <v>1804</v>
      </c>
      <c r="GVQ1" s="34" t="s">
        <v>1804</v>
      </c>
      <c r="GVR1" s="34" t="s">
        <v>1804</v>
      </c>
      <c r="GVS1" s="34" t="s">
        <v>1804</v>
      </c>
      <c r="GVT1" s="34" t="s">
        <v>1804</v>
      </c>
      <c r="GVU1" s="34" t="s">
        <v>1804</v>
      </c>
      <c r="GVV1" s="34" t="s">
        <v>1804</v>
      </c>
      <c r="GVW1" s="34" t="s">
        <v>1804</v>
      </c>
      <c r="GVX1" s="34" t="s">
        <v>1804</v>
      </c>
      <c r="GVY1" s="34" t="s">
        <v>1804</v>
      </c>
      <c r="GVZ1" s="34" t="s">
        <v>1804</v>
      </c>
      <c r="GWA1" s="34" t="s">
        <v>1804</v>
      </c>
      <c r="GWB1" s="34" t="s">
        <v>1804</v>
      </c>
      <c r="GWC1" s="34" t="s">
        <v>1804</v>
      </c>
      <c r="GWD1" s="34" t="s">
        <v>1804</v>
      </c>
      <c r="GWE1" s="34" t="s">
        <v>1804</v>
      </c>
      <c r="GWF1" s="34" t="s">
        <v>1804</v>
      </c>
      <c r="GWG1" s="34" t="s">
        <v>1804</v>
      </c>
      <c r="GWH1" s="34" t="s">
        <v>1804</v>
      </c>
      <c r="GWI1" s="34" t="s">
        <v>1804</v>
      </c>
      <c r="GWJ1" s="34" t="s">
        <v>1804</v>
      </c>
      <c r="GWK1" s="34" t="s">
        <v>1804</v>
      </c>
      <c r="GWL1" s="34" t="s">
        <v>1804</v>
      </c>
      <c r="GWM1" s="34" t="s">
        <v>1804</v>
      </c>
      <c r="GWN1" s="34" t="s">
        <v>1804</v>
      </c>
      <c r="GWO1" s="34" t="s">
        <v>1804</v>
      </c>
      <c r="GWP1" s="34" t="s">
        <v>1804</v>
      </c>
      <c r="GWQ1" s="34" t="s">
        <v>1804</v>
      </c>
      <c r="GWR1" s="34" t="s">
        <v>1804</v>
      </c>
      <c r="GWS1" s="34" t="s">
        <v>1804</v>
      </c>
      <c r="GWT1" s="34" t="s">
        <v>1804</v>
      </c>
      <c r="GWU1" s="34" t="s">
        <v>1804</v>
      </c>
      <c r="GWV1" s="34" t="s">
        <v>1804</v>
      </c>
      <c r="GWW1" s="34" t="s">
        <v>1804</v>
      </c>
      <c r="GWX1" s="34" t="s">
        <v>1804</v>
      </c>
      <c r="GWY1" s="34" t="s">
        <v>1804</v>
      </c>
      <c r="GWZ1" s="34" t="s">
        <v>1804</v>
      </c>
      <c r="GXA1" s="34" t="s">
        <v>1804</v>
      </c>
      <c r="GXB1" s="34" t="s">
        <v>1804</v>
      </c>
      <c r="GXC1" s="34" t="s">
        <v>1804</v>
      </c>
      <c r="GXD1" s="34" t="s">
        <v>1804</v>
      </c>
      <c r="GXE1" s="34" t="s">
        <v>1804</v>
      </c>
      <c r="GXF1" s="34" t="s">
        <v>1804</v>
      </c>
      <c r="GXG1" s="34" t="s">
        <v>1804</v>
      </c>
      <c r="GXH1" s="34" t="s">
        <v>1804</v>
      </c>
      <c r="GXI1" s="34" t="s">
        <v>1804</v>
      </c>
      <c r="GXJ1" s="34" t="s">
        <v>1804</v>
      </c>
      <c r="GXK1" s="34" t="s">
        <v>1804</v>
      </c>
      <c r="GXL1" s="34" t="s">
        <v>1804</v>
      </c>
      <c r="GXM1" s="34" t="s">
        <v>1804</v>
      </c>
      <c r="GXN1" s="34" t="s">
        <v>1804</v>
      </c>
      <c r="GXO1" s="34" t="s">
        <v>1804</v>
      </c>
      <c r="GXP1" s="34" t="s">
        <v>1804</v>
      </c>
      <c r="GXQ1" s="34" t="s">
        <v>1804</v>
      </c>
      <c r="GXR1" s="34" t="s">
        <v>1804</v>
      </c>
      <c r="GXS1" s="34" t="s">
        <v>1804</v>
      </c>
      <c r="GXT1" s="34" t="s">
        <v>1804</v>
      </c>
      <c r="GXU1" s="34" t="s">
        <v>1804</v>
      </c>
      <c r="GXV1" s="34" t="s">
        <v>1804</v>
      </c>
      <c r="GXW1" s="34" t="s">
        <v>1804</v>
      </c>
      <c r="GXX1" s="34" t="s">
        <v>1804</v>
      </c>
      <c r="GXY1" s="34" t="s">
        <v>1804</v>
      </c>
      <c r="GXZ1" s="34" t="s">
        <v>1804</v>
      </c>
      <c r="GYA1" s="34" t="s">
        <v>1804</v>
      </c>
      <c r="GYB1" s="34" t="s">
        <v>1804</v>
      </c>
      <c r="GYC1" s="34" t="s">
        <v>1804</v>
      </c>
      <c r="GYD1" s="34" t="s">
        <v>1804</v>
      </c>
      <c r="GYE1" s="34" t="s">
        <v>1804</v>
      </c>
      <c r="GYF1" s="34" t="s">
        <v>1804</v>
      </c>
      <c r="GYG1" s="34" t="s">
        <v>1804</v>
      </c>
      <c r="GYH1" s="34" t="s">
        <v>1804</v>
      </c>
      <c r="GYI1" s="34" t="s">
        <v>1804</v>
      </c>
      <c r="GYJ1" s="34" t="s">
        <v>1804</v>
      </c>
      <c r="GYK1" s="34" t="s">
        <v>1804</v>
      </c>
      <c r="GYL1" s="34" t="s">
        <v>1804</v>
      </c>
      <c r="GYM1" s="34" t="s">
        <v>1804</v>
      </c>
      <c r="GYN1" s="34" t="s">
        <v>1804</v>
      </c>
      <c r="GYO1" s="34" t="s">
        <v>1804</v>
      </c>
      <c r="GYP1" s="34" t="s">
        <v>1804</v>
      </c>
      <c r="GYQ1" s="34" t="s">
        <v>1804</v>
      </c>
      <c r="GYR1" s="34" t="s">
        <v>1804</v>
      </c>
      <c r="GYS1" s="34" t="s">
        <v>1804</v>
      </c>
      <c r="GYT1" s="34" t="s">
        <v>1804</v>
      </c>
      <c r="GYU1" s="34" t="s">
        <v>1804</v>
      </c>
      <c r="GYV1" s="34" t="s">
        <v>1804</v>
      </c>
      <c r="GYW1" s="34" t="s">
        <v>1804</v>
      </c>
      <c r="GYX1" s="34" t="s">
        <v>1804</v>
      </c>
      <c r="GYY1" s="34" t="s">
        <v>1804</v>
      </c>
      <c r="GYZ1" s="34" t="s">
        <v>1804</v>
      </c>
      <c r="GZA1" s="34" t="s">
        <v>1804</v>
      </c>
      <c r="GZB1" s="34" t="s">
        <v>1804</v>
      </c>
      <c r="GZC1" s="34" t="s">
        <v>1804</v>
      </c>
      <c r="GZD1" s="34" t="s">
        <v>1804</v>
      </c>
      <c r="GZE1" s="34" t="s">
        <v>1804</v>
      </c>
      <c r="GZF1" s="34" t="s">
        <v>1804</v>
      </c>
      <c r="GZG1" s="34" t="s">
        <v>1804</v>
      </c>
      <c r="GZH1" s="34" t="s">
        <v>1804</v>
      </c>
      <c r="GZI1" s="34" t="s">
        <v>1804</v>
      </c>
      <c r="GZJ1" s="34" t="s">
        <v>1804</v>
      </c>
      <c r="GZK1" s="34" t="s">
        <v>1804</v>
      </c>
      <c r="GZL1" s="34" t="s">
        <v>1804</v>
      </c>
      <c r="GZM1" s="34" t="s">
        <v>1804</v>
      </c>
      <c r="GZN1" s="34" t="s">
        <v>1804</v>
      </c>
      <c r="GZO1" s="34" t="s">
        <v>1804</v>
      </c>
      <c r="GZP1" s="34" t="s">
        <v>1804</v>
      </c>
      <c r="GZQ1" s="34" t="s">
        <v>1804</v>
      </c>
      <c r="GZR1" s="34" t="s">
        <v>1804</v>
      </c>
      <c r="GZS1" s="34" t="s">
        <v>1804</v>
      </c>
      <c r="GZT1" s="34" t="s">
        <v>1804</v>
      </c>
      <c r="GZU1" s="34" t="s">
        <v>1804</v>
      </c>
      <c r="GZV1" s="34" t="s">
        <v>1804</v>
      </c>
      <c r="GZW1" s="34" t="s">
        <v>1804</v>
      </c>
      <c r="GZX1" s="34" t="s">
        <v>1804</v>
      </c>
      <c r="GZY1" s="34" t="s">
        <v>1804</v>
      </c>
      <c r="GZZ1" s="34" t="s">
        <v>1804</v>
      </c>
      <c r="HAA1" s="34" t="s">
        <v>1804</v>
      </c>
      <c r="HAB1" s="34" t="s">
        <v>1804</v>
      </c>
      <c r="HAC1" s="34" t="s">
        <v>1804</v>
      </c>
      <c r="HAD1" s="34" t="s">
        <v>1804</v>
      </c>
      <c r="HAE1" s="34" t="s">
        <v>1804</v>
      </c>
      <c r="HAF1" s="34" t="s">
        <v>1804</v>
      </c>
      <c r="HAG1" s="34" t="s">
        <v>1804</v>
      </c>
      <c r="HAH1" s="34" t="s">
        <v>1804</v>
      </c>
      <c r="HAI1" s="34" t="s">
        <v>1804</v>
      </c>
      <c r="HAJ1" s="34" t="s">
        <v>1804</v>
      </c>
      <c r="HAK1" s="34" t="s">
        <v>1804</v>
      </c>
      <c r="HAL1" s="34" t="s">
        <v>1804</v>
      </c>
      <c r="HAM1" s="34" t="s">
        <v>1804</v>
      </c>
      <c r="HAN1" s="34" t="s">
        <v>1804</v>
      </c>
      <c r="HAO1" s="34" t="s">
        <v>1804</v>
      </c>
      <c r="HAP1" s="34" t="s">
        <v>1804</v>
      </c>
      <c r="HAQ1" s="34" t="s">
        <v>1804</v>
      </c>
      <c r="HAR1" s="34" t="s">
        <v>1804</v>
      </c>
      <c r="HAS1" s="34" t="s">
        <v>1804</v>
      </c>
      <c r="HAT1" s="34" t="s">
        <v>1804</v>
      </c>
      <c r="HAU1" s="34" t="s">
        <v>1804</v>
      </c>
      <c r="HAV1" s="34" t="s">
        <v>1804</v>
      </c>
      <c r="HAW1" s="34" t="s">
        <v>1804</v>
      </c>
      <c r="HAX1" s="34" t="s">
        <v>1804</v>
      </c>
      <c r="HAY1" s="34" t="s">
        <v>1804</v>
      </c>
      <c r="HAZ1" s="34" t="s">
        <v>1804</v>
      </c>
      <c r="HBA1" s="34" t="s">
        <v>1804</v>
      </c>
      <c r="HBB1" s="34" t="s">
        <v>1804</v>
      </c>
      <c r="HBC1" s="34" t="s">
        <v>1804</v>
      </c>
      <c r="HBD1" s="34" t="s">
        <v>1804</v>
      </c>
      <c r="HBE1" s="34" t="s">
        <v>1804</v>
      </c>
      <c r="HBF1" s="34" t="s">
        <v>1804</v>
      </c>
      <c r="HBG1" s="34" t="s">
        <v>1804</v>
      </c>
      <c r="HBH1" s="34" t="s">
        <v>1804</v>
      </c>
      <c r="HBI1" s="34" t="s">
        <v>1804</v>
      </c>
      <c r="HBJ1" s="34" t="s">
        <v>1804</v>
      </c>
      <c r="HBK1" s="34" t="s">
        <v>1804</v>
      </c>
      <c r="HBL1" s="34" t="s">
        <v>1804</v>
      </c>
      <c r="HBM1" s="34" t="s">
        <v>1804</v>
      </c>
      <c r="HBN1" s="34" t="s">
        <v>1804</v>
      </c>
      <c r="HBO1" s="34" t="s">
        <v>1804</v>
      </c>
      <c r="HBP1" s="34" t="s">
        <v>1804</v>
      </c>
      <c r="HBQ1" s="34" t="s">
        <v>1804</v>
      </c>
      <c r="HBR1" s="34" t="s">
        <v>1804</v>
      </c>
      <c r="HBS1" s="34" t="s">
        <v>1804</v>
      </c>
      <c r="HBT1" s="34" t="s">
        <v>1804</v>
      </c>
      <c r="HBU1" s="34" t="s">
        <v>1804</v>
      </c>
      <c r="HBV1" s="34" t="s">
        <v>1804</v>
      </c>
      <c r="HBW1" s="34" t="s">
        <v>1804</v>
      </c>
      <c r="HBX1" s="34" t="s">
        <v>1804</v>
      </c>
      <c r="HBY1" s="34" t="s">
        <v>1804</v>
      </c>
      <c r="HBZ1" s="34" t="s">
        <v>1804</v>
      </c>
      <c r="HCA1" s="34" t="s">
        <v>1804</v>
      </c>
      <c r="HCB1" s="34" t="s">
        <v>1804</v>
      </c>
      <c r="HCC1" s="34" t="s">
        <v>1804</v>
      </c>
      <c r="HCD1" s="34" t="s">
        <v>1804</v>
      </c>
      <c r="HCE1" s="34" t="s">
        <v>1804</v>
      </c>
      <c r="HCF1" s="34" t="s">
        <v>1804</v>
      </c>
      <c r="HCG1" s="34" t="s">
        <v>1804</v>
      </c>
      <c r="HCH1" s="34" t="s">
        <v>1804</v>
      </c>
      <c r="HCI1" s="34" t="s">
        <v>1804</v>
      </c>
      <c r="HCJ1" s="34" t="s">
        <v>1804</v>
      </c>
      <c r="HCK1" s="34" t="s">
        <v>1804</v>
      </c>
      <c r="HCL1" s="34" t="s">
        <v>1804</v>
      </c>
      <c r="HCM1" s="34" t="s">
        <v>1804</v>
      </c>
      <c r="HCN1" s="34" t="s">
        <v>1804</v>
      </c>
      <c r="HCO1" s="34" t="s">
        <v>1804</v>
      </c>
      <c r="HCP1" s="34" t="s">
        <v>1804</v>
      </c>
      <c r="HCQ1" s="34" t="s">
        <v>1804</v>
      </c>
      <c r="HCR1" s="34" t="s">
        <v>1804</v>
      </c>
      <c r="HCS1" s="34" t="s">
        <v>1804</v>
      </c>
      <c r="HCT1" s="34" t="s">
        <v>1804</v>
      </c>
      <c r="HCU1" s="34" t="s">
        <v>1804</v>
      </c>
      <c r="HCV1" s="34" t="s">
        <v>1804</v>
      </c>
      <c r="HCW1" s="34" t="s">
        <v>1804</v>
      </c>
      <c r="HCX1" s="34" t="s">
        <v>1804</v>
      </c>
      <c r="HCY1" s="34" t="s">
        <v>1804</v>
      </c>
      <c r="HCZ1" s="34" t="s">
        <v>1804</v>
      </c>
      <c r="HDA1" s="34" t="s">
        <v>1804</v>
      </c>
      <c r="HDB1" s="34" t="s">
        <v>1804</v>
      </c>
      <c r="HDC1" s="34" t="s">
        <v>1804</v>
      </c>
      <c r="HDD1" s="34" t="s">
        <v>1804</v>
      </c>
      <c r="HDE1" s="34" t="s">
        <v>1804</v>
      </c>
      <c r="HDF1" s="34" t="s">
        <v>1804</v>
      </c>
      <c r="HDG1" s="34" t="s">
        <v>1804</v>
      </c>
      <c r="HDH1" s="34" t="s">
        <v>1804</v>
      </c>
      <c r="HDI1" s="34" t="s">
        <v>1804</v>
      </c>
      <c r="HDJ1" s="34" t="s">
        <v>1804</v>
      </c>
      <c r="HDK1" s="34" t="s">
        <v>1804</v>
      </c>
      <c r="HDL1" s="34" t="s">
        <v>1804</v>
      </c>
      <c r="HDM1" s="34" t="s">
        <v>1804</v>
      </c>
      <c r="HDN1" s="34" t="s">
        <v>1804</v>
      </c>
      <c r="HDO1" s="34" t="s">
        <v>1804</v>
      </c>
      <c r="HDP1" s="34" t="s">
        <v>1804</v>
      </c>
      <c r="HDQ1" s="34" t="s">
        <v>1804</v>
      </c>
      <c r="HDR1" s="34" t="s">
        <v>1804</v>
      </c>
      <c r="HDS1" s="34" t="s">
        <v>1804</v>
      </c>
      <c r="HDT1" s="34" t="s">
        <v>1804</v>
      </c>
      <c r="HDU1" s="34" t="s">
        <v>1804</v>
      </c>
      <c r="HDV1" s="34" t="s">
        <v>1804</v>
      </c>
      <c r="HDW1" s="34" t="s">
        <v>1804</v>
      </c>
      <c r="HDX1" s="34" t="s">
        <v>1804</v>
      </c>
      <c r="HDY1" s="34" t="s">
        <v>1804</v>
      </c>
      <c r="HDZ1" s="34" t="s">
        <v>1804</v>
      </c>
      <c r="HEA1" s="34" t="s">
        <v>1804</v>
      </c>
      <c r="HEB1" s="34" t="s">
        <v>1804</v>
      </c>
      <c r="HEC1" s="34" t="s">
        <v>1804</v>
      </c>
      <c r="HED1" s="34" t="s">
        <v>1804</v>
      </c>
      <c r="HEE1" s="34" t="s">
        <v>1804</v>
      </c>
      <c r="HEF1" s="34" t="s">
        <v>1804</v>
      </c>
      <c r="HEG1" s="34" t="s">
        <v>1804</v>
      </c>
      <c r="HEH1" s="34" t="s">
        <v>1804</v>
      </c>
      <c r="HEI1" s="34" t="s">
        <v>1804</v>
      </c>
      <c r="HEJ1" s="34" t="s">
        <v>1804</v>
      </c>
      <c r="HEK1" s="34" t="s">
        <v>1804</v>
      </c>
      <c r="HEL1" s="34" t="s">
        <v>1804</v>
      </c>
      <c r="HEM1" s="34" t="s">
        <v>1804</v>
      </c>
      <c r="HEN1" s="34" t="s">
        <v>1804</v>
      </c>
      <c r="HEO1" s="34" t="s">
        <v>1804</v>
      </c>
      <c r="HEP1" s="34" t="s">
        <v>1804</v>
      </c>
      <c r="HEQ1" s="34" t="s">
        <v>1804</v>
      </c>
      <c r="HER1" s="34" t="s">
        <v>1804</v>
      </c>
      <c r="HES1" s="34" t="s">
        <v>1804</v>
      </c>
      <c r="HET1" s="34" t="s">
        <v>1804</v>
      </c>
      <c r="HEU1" s="34" t="s">
        <v>1804</v>
      </c>
      <c r="HEV1" s="34" t="s">
        <v>1804</v>
      </c>
      <c r="HEW1" s="34" t="s">
        <v>1804</v>
      </c>
      <c r="HEX1" s="34" t="s">
        <v>1804</v>
      </c>
      <c r="HEY1" s="34" t="s">
        <v>1804</v>
      </c>
      <c r="HEZ1" s="34" t="s">
        <v>1804</v>
      </c>
      <c r="HFA1" s="34" t="s">
        <v>1804</v>
      </c>
      <c r="HFB1" s="34" t="s">
        <v>1804</v>
      </c>
      <c r="HFC1" s="34" t="s">
        <v>1804</v>
      </c>
      <c r="HFD1" s="34" t="s">
        <v>1804</v>
      </c>
      <c r="HFE1" s="34" t="s">
        <v>1804</v>
      </c>
      <c r="HFF1" s="34" t="s">
        <v>1804</v>
      </c>
      <c r="HFG1" s="34" t="s">
        <v>1804</v>
      </c>
      <c r="HFH1" s="34" t="s">
        <v>1804</v>
      </c>
      <c r="HFI1" s="34" t="s">
        <v>1804</v>
      </c>
      <c r="HFJ1" s="34" t="s">
        <v>1804</v>
      </c>
      <c r="HFK1" s="34" t="s">
        <v>1804</v>
      </c>
      <c r="HFL1" s="34" t="s">
        <v>1804</v>
      </c>
      <c r="HFM1" s="34" t="s">
        <v>1804</v>
      </c>
      <c r="HFN1" s="34" t="s">
        <v>1804</v>
      </c>
      <c r="HFO1" s="34" t="s">
        <v>1804</v>
      </c>
      <c r="HFP1" s="34" t="s">
        <v>1804</v>
      </c>
      <c r="HFQ1" s="34" t="s">
        <v>1804</v>
      </c>
      <c r="HFR1" s="34" t="s">
        <v>1804</v>
      </c>
      <c r="HFS1" s="34" t="s">
        <v>1804</v>
      </c>
      <c r="HFT1" s="34" t="s">
        <v>1804</v>
      </c>
      <c r="HFU1" s="34" t="s">
        <v>1804</v>
      </c>
      <c r="HFV1" s="34" t="s">
        <v>1804</v>
      </c>
      <c r="HFW1" s="34" t="s">
        <v>1804</v>
      </c>
      <c r="HFX1" s="34" t="s">
        <v>1804</v>
      </c>
      <c r="HFY1" s="34" t="s">
        <v>1804</v>
      </c>
      <c r="HFZ1" s="34" t="s">
        <v>1804</v>
      </c>
      <c r="HGA1" s="34" t="s">
        <v>1804</v>
      </c>
      <c r="HGB1" s="34" t="s">
        <v>1804</v>
      </c>
      <c r="HGC1" s="34" t="s">
        <v>1804</v>
      </c>
      <c r="HGD1" s="34" t="s">
        <v>1804</v>
      </c>
      <c r="HGE1" s="34" t="s">
        <v>1804</v>
      </c>
      <c r="HGF1" s="34" t="s">
        <v>1804</v>
      </c>
      <c r="HGG1" s="34" t="s">
        <v>1804</v>
      </c>
      <c r="HGH1" s="34" t="s">
        <v>1804</v>
      </c>
      <c r="HGI1" s="34" t="s">
        <v>1804</v>
      </c>
      <c r="HGJ1" s="34" t="s">
        <v>1804</v>
      </c>
      <c r="HGK1" s="34" t="s">
        <v>1804</v>
      </c>
      <c r="HGL1" s="34" t="s">
        <v>1804</v>
      </c>
      <c r="HGM1" s="34" t="s">
        <v>1804</v>
      </c>
      <c r="HGN1" s="34" t="s">
        <v>1804</v>
      </c>
      <c r="HGO1" s="34" t="s">
        <v>1804</v>
      </c>
      <c r="HGP1" s="34" t="s">
        <v>1804</v>
      </c>
      <c r="HGQ1" s="34" t="s">
        <v>1804</v>
      </c>
      <c r="HGR1" s="34" t="s">
        <v>1804</v>
      </c>
      <c r="HGS1" s="34" t="s">
        <v>1804</v>
      </c>
      <c r="HGT1" s="34" t="s">
        <v>1804</v>
      </c>
      <c r="HGU1" s="34" t="s">
        <v>1804</v>
      </c>
      <c r="HGV1" s="34" t="s">
        <v>1804</v>
      </c>
      <c r="HGW1" s="34" t="s">
        <v>1804</v>
      </c>
      <c r="HGX1" s="34" t="s">
        <v>1804</v>
      </c>
      <c r="HGY1" s="34" t="s">
        <v>1804</v>
      </c>
      <c r="HGZ1" s="34" t="s">
        <v>1804</v>
      </c>
      <c r="HHA1" s="34" t="s">
        <v>1804</v>
      </c>
      <c r="HHB1" s="34" t="s">
        <v>1804</v>
      </c>
      <c r="HHC1" s="34" t="s">
        <v>1804</v>
      </c>
      <c r="HHD1" s="34" t="s">
        <v>1804</v>
      </c>
      <c r="HHE1" s="34" t="s">
        <v>1804</v>
      </c>
      <c r="HHF1" s="34" t="s">
        <v>1804</v>
      </c>
      <c r="HHG1" s="34" t="s">
        <v>1804</v>
      </c>
      <c r="HHH1" s="34" t="s">
        <v>1804</v>
      </c>
      <c r="HHI1" s="34" t="s">
        <v>1804</v>
      </c>
      <c r="HHJ1" s="34" t="s">
        <v>1804</v>
      </c>
      <c r="HHK1" s="34" t="s">
        <v>1804</v>
      </c>
      <c r="HHL1" s="34" t="s">
        <v>1804</v>
      </c>
      <c r="HHM1" s="34" t="s">
        <v>1804</v>
      </c>
      <c r="HHN1" s="34" t="s">
        <v>1804</v>
      </c>
      <c r="HHO1" s="34" t="s">
        <v>1804</v>
      </c>
      <c r="HHP1" s="34" t="s">
        <v>1804</v>
      </c>
      <c r="HHQ1" s="34" t="s">
        <v>1804</v>
      </c>
      <c r="HHR1" s="34" t="s">
        <v>1804</v>
      </c>
      <c r="HHS1" s="34" t="s">
        <v>1804</v>
      </c>
      <c r="HHT1" s="34" t="s">
        <v>1804</v>
      </c>
      <c r="HHU1" s="34" t="s">
        <v>1804</v>
      </c>
      <c r="HHV1" s="34" t="s">
        <v>1804</v>
      </c>
      <c r="HHW1" s="34" t="s">
        <v>1804</v>
      </c>
      <c r="HHX1" s="34" t="s">
        <v>1804</v>
      </c>
      <c r="HHY1" s="34" t="s">
        <v>1804</v>
      </c>
      <c r="HHZ1" s="34" t="s">
        <v>1804</v>
      </c>
      <c r="HIA1" s="34" t="s">
        <v>1804</v>
      </c>
      <c r="HIB1" s="34" t="s">
        <v>1804</v>
      </c>
      <c r="HIC1" s="34" t="s">
        <v>1804</v>
      </c>
      <c r="HID1" s="34" t="s">
        <v>1804</v>
      </c>
      <c r="HIE1" s="34" t="s">
        <v>1804</v>
      </c>
      <c r="HIF1" s="34" t="s">
        <v>1804</v>
      </c>
      <c r="HIG1" s="34" t="s">
        <v>1804</v>
      </c>
      <c r="HIH1" s="34" t="s">
        <v>1804</v>
      </c>
      <c r="HII1" s="34" t="s">
        <v>1804</v>
      </c>
      <c r="HIJ1" s="34" t="s">
        <v>1804</v>
      </c>
      <c r="HIK1" s="34" t="s">
        <v>1804</v>
      </c>
      <c r="HIL1" s="34" t="s">
        <v>1804</v>
      </c>
      <c r="HIM1" s="34" t="s">
        <v>1804</v>
      </c>
      <c r="HIN1" s="34" t="s">
        <v>1804</v>
      </c>
      <c r="HIO1" s="34" t="s">
        <v>1804</v>
      </c>
      <c r="HIP1" s="34" t="s">
        <v>1804</v>
      </c>
      <c r="HIQ1" s="34" t="s">
        <v>1804</v>
      </c>
      <c r="HIR1" s="34" t="s">
        <v>1804</v>
      </c>
      <c r="HIS1" s="34" t="s">
        <v>1804</v>
      </c>
      <c r="HIT1" s="34" t="s">
        <v>1804</v>
      </c>
      <c r="HIU1" s="34" t="s">
        <v>1804</v>
      </c>
      <c r="HIV1" s="34" t="s">
        <v>1804</v>
      </c>
      <c r="HIW1" s="34" t="s">
        <v>1804</v>
      </c>
      <c r="HIX1" s="34" t="s">
        <v>1804</v>
      </c>
      <c r="HIY1" s="34" t="s">
        <v>1804</v>
      </c>
      <c r="HIZ1" s="34" t="s">
        <v>1804</v>
      </c>
      <c r="HJA1" s="34" t="s">
        <v>1804</v>
      </c>
      <c r="HJB1" s="34" t="s">
        <v>1804</v>
      </c>
      <c r="HJC1" s="34" t="s">
        <v>1804</v>
      </c>
      <c r="HJD1" s="34" t="s">
        <v>1804</v>
      </c>
      <c r="HJE1" s="34" t="s">
        <v>1804</v>
      </c>
      <c r="HJF1" s="34" t="s">
        <v>1804</v>
      </c>
      <c r="HJG1" s="34" t="s">
        <v>1804</v>
      </c>
      <c r="HJH1" s="34" t="s">
        <v>1804</v>
      </c>
      <c r="HJI1" s="34" t="s">
        <v>1804</v>
      </c>
      <c r="HJJ1" s="34" t="s">
        <v>1804</v>
      </c>
      <c r="HJK1" s="34" t="s">
        <v>1804</v>
      </c>
      <c r="HJL1" s="34" t="s">
        <v>1804</v>
      </c>
      <c r="HJM1" s="34" t="s">
        <v>1804</v>
      </c>
      <c r="HJN1" s="34" t="s">
        <v>1804</v>
      </c>
      <c r="HJO1" s="34" t="s">
        <v>1804</v>
      </c>
      <c r="HJP1" s="34" t="s">
        <v>1804</v>
      </c>
      <c r="HJQ1" s="34" t="s">
        <v>1804</v>
      </c>
      <c r="HJR1" s="34" t="s">
        <v>1804</v>
      </c>
      <c r="HJS1" s="34" t="s">
        <v>1804</v>
      </c>
      <c r="HJT1" s="34" t="s">
        <v>1804</v>
      </c>
      <c r="HJU1" s="34" t="s">
        <v>1804</v>
      </c>
      <c r="HJV1" s="34" t="s">
        <v>1804</v>
      </c>
      <c r="HJW1" s="34" t="s">
        <v>1804</v>
      </c>
      <c r="HJX1" s="34" t="s">
        <v>1804</v>
      </c>
      <c r="HJY1" s="34" t="s">
        <v>1804</v>
      </c>
      <c r="HJZ1" s="34" t="s">
        <v>1804</v>
      </c>
      <c r="HKA1" s="34" t="s">
        <v>1804</v>
      </c>
      <c r="HKB1" s="34" t="s">
        <v>1804</v>
      </c>
      <c r="HKC1" s="34" t="s">
        <v>1804</v>
      </c>
      <c r="HKD1" s="34" t="s">
        <v>1804</v>
      </c>
      <c r="HKE1" s="34" t="s">
        <v>1804</v>
      </c>
      <c r="HKF1" s="34" t="s">
        <v>1804</v>
      </c>
      <c r="HKG1" s="34" t="s">
        <v>1804</v>
      </c>
      <c r="HKH1" s="34" t="s">
        <v>1804</v>
      </c>
      <c r="HKI1" s="34" t="s">
        <v>1804</v>
      </c>
      <c r="HKJ1" s="34" t="s">
        <v>1804</v>
      </c>
      <c r="HKK1" s="34" t="s">
        <v>1804</v>
      </c>
      <c r="HKL1" s="34" t="s">
        <v>1804</v>
      </c>
      <c r="HKM1" s="34" t="s">
        <v>1804</v>
      </c>
      <c r="HKN1" s="34" t="s">
        <v>1804</v>
      </c>
      <c r="HKO1" s="34" t="s">
        <v>1804</v>
      </c>
      <c r="HKP1" s="34" t="s">
        <v>1804</v>
      </c>
      <c r="HKQ1" s="34" t="s">
        <v>1804</v>
      </c>
      <c r="HKR1" s="34" t="s">
        <v>1804</v>
      </c>
      <c r="HKS1" s="34" t="s">
        <v>1804</v>
      </c>
      <c r="HKT1" s="34" t="s">
        <v>1804</v>
      </c>
      <c r="HKU1" s="34" t="s">
        <v>1804</v>
      </c>
      <c r="HKV1" s="34" t="s">
        <v>1804</v>
      </c>
      <c r="HKW1" s="34" t="s">
        <v>1804</v>
      </c>
      <c r="HKX1" s="34" t="s">
        <v>1804</v>
      </c>
      <c r="HKY1" s="34" t="s">
        <v>1804</v>
      </c>
      <c r="HKZ1" s="34" t="s">
        <v>1804</v>
      </c>
      <c r="HLA1" s="34" t="s">
        <v>1804</v>
      </c>
      <c r="HLB1" s="34" t="s">
        <v>1804</v>
      </c>
      <c r="HLC1" s="34" t="s">
        <v>1804</v>
      </c>
      <c r="HLD1" s="34" t="s">
        <v>1804</v>
      </c>
      <c r="HLE1" s="34" t="s">
        <v>1804</v>
      </c>
      <c r="HLF1" s="34" t="s">
        <v>1804</v>
      </c>
      <c r="HLG1" s="34" t="s">
        <v>1804</v>
      </c>
      <c r="HLH1" s="34" t="s">
        <v>1804</v>
      </c>
      <c r="HLI1" s="34" t="s">
        <v>1804</v>
      </c>
      <c r="HLJ1" s="34" t="s">
        <v>1804</v>
      </c>
      <c r="HLK1" s="34" t="s">
        <v>1804</v>
      </c>
      <c r="HLL1" s="34" t="s">
        <v>1804</v>
      </c>
      <c r="HLM1" s="34" t="s">
        <v>1804</v>
      </c>
      <c r="HLN1" s="34" t="s">
        <v>1804</v>
      </c>
      <c r="HLO1" s="34" t="s">
        <v>1804</v>
      </c>
      <c r="HLP1" s="34" t="s">
        <v>1804</v>
      </c>
      <c r="HLQ1" s="34" t="s">
        <v>1804</v>
      </c>
      <c r="HLR1" s="34" t="s">
        <v>1804</v>
      </c>
      <c r="HLS1" s="34" t="s">
        <v>1804</v>
      </c>
      <c r="HLT1" s="34" t="s">
        <v>1804</v>
      </c>
      <c r="HLU1" s="34" t="s">
        <v>1804</v>
      </c>
      <c r="HLV1" s="34" t="s">
        <v>1804</v>
      </c>
      <c r="HLW1" s="34" t="s">
        <v>1804</v>
      </c>
      <c r="HLX1" s="34" t="s">
        <v>1804</v>
      </c>
      <c r="HLY1" s="34" t="s">
        <v>1804</v>
      </c>
      <c r="HLZ1" s="34" t="s">
        <v>1804</v>
      </c>
      <c r="HMA1" s="34" t="s">
        <v>1804</v>
      </c>
      <c r="HMB1" s="34" t="s">
        <v>1804</v>
      </c>
      <c r="HMC1" s="34" t="s">
        <v>1804</v>
      </c>
      <c r="HMD1" s="34" t="s">
        <v>1804</v>
      </c>
      <c r="HME1" s="34" t="s">
        <v>1804</v>
      </c>
      <c r="HMF1" s="34" t="s">
        <v>1804</v>
      </c>
      <c r="HMG1" s="34" t="s">
        <v>1804</v>
      </c>
      <c r="HMH1" s="34" t="s">
        <v>1804</v>
      </c>
      <c r="HMI1" s="34" t="s">
        <v>1804</v>
      </c>
      <c r="HMJ1" s="34" t="s">
        <v>1804</v>
      </c>
      <c r="HMK1" s="34" t="s">
        <v>1804</v>
      </c>
      <c r="HML1" s="34" t="s">
        <v>1804</v>
      </c>
      <c r="HMM1" s="34" t="s">
        <v>1804</v>
      </c>
      <c r="HMN1" s="34" t="s">
        <v>1804</v>
      </c>
      <c r="HMO1" s="34" t="s">
        <v>1804</v>
      </c>
      <c r="HMP1" s="34" t="s">
        <v>1804</v>
      </c>
      <c r="HMQ1" s="34" t="s">
        <v>1804</v>
      </c>
      <c r="HMR1" s="34" t="s">
        <v>1804</v>
      </c>
      <c r="HMS1" s="34" t="s">
        <v>1804</v>
      </c>
      <c r="HMT1" s="34" t="s">
        <v>1804</v>
      </c>
      <c r="HMU1" s="34" t="s">
        <v>1804</v>
      </c>
      <c r="HMV1" s="34" t="s">
        <v>1804</v>
      </c>
      <c r="HMW1" s="34" t="s">
        <v>1804</v>
      </c>
      <c r="HMX1" s="34" t="s">
        <v>1804</v>
      </c>
      <c r="HMY1" s="34" t="s">
        <v>1804</v>
      </c>
      <c r="HMZ1" s="34" t="s">
        <v>1804</v>
      </c>
      <c r="HNA1" s="34" t="s">
        <v>1804</v>
      </c>
      <c r="HNB1" s="34" t="s">
        <v>1804</v>
      </c>
      <c r="HNC1" s="34" t="s">
        <v>1804</v>
      </c>
      <c r="HND1" s="34" t="s">
        <v>1804</v>
      </c>
      <c r="HNE1" s="34" t="s">
        <v>1804</v>
      </c>
      <c r="HNF1" s="34" t="s">
        <v>1804</v>
      </c>
      <c r="HNG1" s="34" t="s">
        <v>1804</v>
      </c>
      <c r="HNH1" s="34" t="s">
        <v>1804</v>
      </c>
      <c r="HNI1" s="34" t="s">
        <v>1804</v>
      </c>
      <c r="HNJ1" s="34" t="s">
        <v>1804</v>
      </c>
      <c r="HNK1" s="34" t="s">
        <v>1804</v>
      </c>
      <c r="HNL1" s="34" t="s">
        <v>1804</v>
      </c>
      <c r="HNM1" s="34" t="s">
        <v>1804</v>
      </c>
      <c r="HNN1" s="34" t="s">
        <v>1804</v>
      </c>
      <c r="HNO1" s="34" t="s">
        <v>1804</v>
      </c>
      <c r="HNP1" s="34" t="s">
        <v>1804</v>
      </c>
      <c r="HNQ1" s="34" t="s">
        <v>1804</v>
      </c>
      <c r="HNR1" s="34" t="s">
        <v>1804</v>
      </c>
      <c r="HNS1" s="34" t="s">
        <v>1804</v>
      </c>
      <c r="HNT1" s="34" t="s">
        <v>1804</v>
      </c>
      <c r="HNU1" s="34" t="s">
        <v>1804</v>
      </c>
      <c r="HNV1" s="34" t="s">
        <v>1804</v>
      </c>
      <c r="HNW1" s="34" t="s">
        <v>1804</v>
      </c>
      <c r="HNX1" s="34" t="s">
        <v>1804</v>
      </c>
      <c r="HNY1" s="34" t="s">
        <v>1804</v>
      </c>
      <c r="HNZ1" s="34" t="s">
        <v>1804</v>
      </c>
      <c r="HOA1" s="34" t="s">
        <v>1804</v>
      </c>
      <c r="HOB1" s="34" t="s">
        <v>1804</v>
      </c>
      <c r="HOC1" s="34" t="s">
        <v>1804</v>
      </c>
      <c r="HOD1" s="34" t="s">
        <v>1804</v>
      </c>
      <c r="HOE1" s="34" t="s">
        <v>1804</v>
      </c>
      <c r="HOF1" s="34" t="s">
        <v>1804</v>
      </c>
      <c r="HOG1" s="34" t="s">
        <v>1804</v>
      </c>
      <c r="HOH1" s="34" t="s">
        <v>1804</v>
      </c>
      <c r="HOI1" s="34" t="s">
        <v>1804</v>
      </c>
      <c r="HOJ1" s="34" t="s">
        <v>1804</v>
      </c>
      <c r="HOK1" s="34" t="s">
        <v>1804</v>
      </c>
      <c r="HOL1" s="34" t="s">
        <v>1804</v>
      </c>
      <c r="HOM1" s="34" t="s">
        <v>1804</v>
      </c>
      <c r="HON1" s="34" t="s">
        <v>1804</v>
      </c>
      <c r="HOO1" s="34" t="s">
        <v>1804</v>
      </c>
      <c r="HOP1" s="34" t="s">
        <v>1804</v>
      </c>
      <c r="HOQ1" s="34" t="s">
        <v>1804</v>
      </c>
      <c r="HOR1" s="34" t="s">
        <v>1804</v>
      </c>
      <c r="HOS1" s="34" t="s">
        <v>1804</v>
      </c>
      <c r="HOT1" s="34" t="s">
        <v>1804</v>
      </c>
      <c r="HOU1" s="34" t="s">
        <v>1804</v>
      </c>
      <c r="HOV1" s="34" t="s">
        <v>1804</v>
      </c>
      <c r="HOW1" s="34" t="s">
        <v>1804</v>
      </c>
      <c r="HOX1" s="34" t="s">
        <v>1804</v>
      </c>
      <c r="HOY1" s="34" t="s">
        <v>1804</v>
      </c>
      <c r="HOZ1" s="34" t="s">
        <v>1804</v>
      </c>
      <c r="HPA1" s="34" t="s">
        <v>1804</v>
      </c>
      <c r="HPB1" s="34" t="s">
        <v>1804</v>
      </c>
      <c r="HPC1" s="34" t="s">
        <v>1804</v>
      </c>
      <c r="HPD1" s="34" t="s">
        <v>1804</v>
      </c>
      <c r="HPE1" s="34" t="s">
        <v>1804</v>
      </c>
      <c r="HPF1" s="34" t="s">
        <v>1804</v>
      </c>
      <c r="HPG1" s="34" t="s">
        <v>1804</v>
      </c>
      <c r="HPH1" s="34" t="s">
        <v>1804</v>
      </c>
      <c r="HPI1" s="34" t="s">
        <v>1804</v>
      </c>
      <c r="HPJ1" s="34" t="s">
        <v>1804</v>
      </c>
      <c r="HPK1" s="34" t="s">
        <v>1804</v>
      </c>
      <c r="HPL1" s="34" t="s">
        <v>1804</v>
      </c>
      <c r="HPM1" s="34" t="s">
        <v>1804</v>
      </c>
      <c r="HPN1" s="34" t="s">
        <v>1804</v>
      </c>
      <c r="HPO1" s="34" t="s">
        <v>1804</v>
      </c>
      <c r="HPP1" s="34" t="s">
        <v>1804</v>
      </c>
      <c r="HPQ1" s="34" t="s">
        <v>1804</v>
      </c>
      <c r="HPR1" s="34" t="s">
        <v>1804</v>
      </c>
      <c r="HPS1" s="34" t="s">
        <v>1804</v>
      </c>
      <c r="HPT1" s="34" t="s">
        <v>1804</v>
      </c>
      <c r="HPU1" s="34" t="s">
        <v>1804</v>
      </c>
      <c r="HPV1" s="34" t="s">
        <v>1804</v>
      </c>
      <c r="HPW1" s="34" t="s">
        <v>1804</v>
      </c>
      <c r="HPX1" s="34" t="s">
        <v>1804</v>
      </c>
      <c r="HPY1" s="34" t="s">
        <v>1804</v>
      </c>
      <c r="HPZ1" s="34" t="s">
        <v>1804</v>
      </c>
      <c r="HQA1" s="34" t="s">
        <v>1804</v>
      </c>
      <c r="HQB1" s="34" t="s">
        <v>1804</v>
      </c>
      <c r="HQC1" s="34" t="s">
        <v>1804</v>
      </c>
      <c r="HQD1" s="34" t="s">
        <v>1804</v>
      </c>
      <c r="HQE1" s="34" t="s">
        <v>1804</v>
      </c>
      <c r="HQF1" s="34" t="s">
        <v>1804</v>
      </c>
      <c r="HQG1" s="34" t="s">
        <v>1804</v>
      </c>
      <c r="HQH1" s="34" t="s">
        <v>1804</v>
      </c>
      <c r="HQI1" s="34" t="s">
        <v>1804</v>
      </c>
      <c r="HQJ1" s="34" t="s">
        <v>1804</v>
      </c>
      <c r="HQK1" s="34" t="s">
        <v>1804</v>
      </c>
      <c r="HQL1" s="34" t="s">
        <v>1804</v>
      </c>
      <c r="HQM1" s="34" t="s">
        <v>1804</v>
      </c>
      <c r="HQN1" s="34" t="s">
        <v>1804</v>
      </c>
      <c r="HQO1" s="34" t="s">
        <v>1804</v>
      </c>
      <c r="HQP1" s="34" t="s">
        <v>1804</v>
      </c>
      <c r="HQQ1" s="34" t="s">
        <v>1804</v>
      </c>
      <c r="HQR1" s="34" t="s">
        <v>1804</v>
      </c>
      <c r="HQS1" s="34" t="s">
        <v>1804</v>
      </c>
      <c r="HQT1" s="34" t="s">
        <v>1804</v>
      </c>
      <c r="HQU1" s="34" t="s">
        <v>1804</v>
      </c>
      <c r="HQV1" s="34" t="s">
        <v>1804</v>
      </c>
      <c r="HQW1" s="34" t="s">
        <v>1804</v>
      </c>
      <c r="HQX1" s="34" t="s">
        <v>1804</v>
      </c>
      <c r="HQY1" s="34" t="s">
        <v>1804</v>
      </c>
      <c r="HQZ1" s="34" t="s">
        <v>1804</v>
      </c>
      <c r="HRA1" s="34" t="s">
        <v>1804</v>
      </c>
      <c r="HRB1" s="34" t="s">
        <v>1804</v>
      </c>
      <c r="HRC1" s="34" t="s">
        <v>1804</v>
      </c>
      <c r="HRD1" s="34" t="s">
        <v>1804</v>
      </c>
      <c r="HRE1" s="34" t="s">
        <v>1804</v>
      </c>
      <c r="HRF1" s="34" t="s">
        <v>1804</v>
      </c>
      <c r="HRG1" s="34" t="s">
        <v>1804</v>
      </c>
      <c r="HRH1" s="34" t="s">
        <v>1804</v>
      </c>
      <c r="HRI1" s="34" t="s">
        <v>1804</v>
      </c>
      <c r="HRJ1" s="34" t="s">
        <v>1804</v>
      </c>
      <c r="HRK1" s="34" t="s">
        <v>1804</v>
      </c>
      <c r="HRL1" s="34" t="s">
        <v>1804</v>
      </c>
      <c r="HRM1" s="34" t="s">
        <v>1804</v>
      </c>
      <c r="HRN1" s="34" t="s">
        <v>1804</v>
      </c>
      <c r="HRO1" s="34" t="s">
        <v>1804</v>
      </c>
      <c r="HRP1" s="34" t="s">
        <v>1804</v>
      </c>
      <c r="HRQ1" s="34" t="s">
        <v>1804</v>
      </c>
      <c r="HRR1" s="34" t="s">
        <v>1804</v>
      </c>
      <c r="HRS1" s="34" t="s">
        <v>1804</v>
      </c>
      <c r="HRT1" s="34" t="s">
        <v>1804</v>
      </c>
      <c r="HRU1" s="34" t="s">
        <v>1804</v>
      </c>
      <c r="HRV1" s="34" t="s">
        <v>1804</v>
      </c>
      <c r="HRW1" s="34" t="s">
        <v>1804</v>
      </c>
      <c r="HRX1" s="34" t="s">
        <v>1804</v>
      </c>
      <c r="HRY1" s="34" t="s">
        <v>1804</v>
      </c>
      <c r="HRZ1" s="34" t="s">
        <v>1804</v>
      </c>
      <c r="HSA1" s="34" t="s">
        <v>1804</v>
      </c>
      <c r="HSB1" s="34" t="s">
        <v>1804</v>
      </c>
      <c r="HSC1" s="34" t="s">
        <v>1804</v>
      </c>
      <c r="HSD1" s="34" t="s">
        <v>1804</v>
      </c>
      <c r="HSE1" s="34" t="s">
        <v>1804</v>
      </c>
      <c r="HSF1" s="34" t="s">
        <v>1804</v>
      </c>
      <c r="HSG1" s="34" t="s">
        <v>1804</v>
      </c>
      <c r="HSH1" s="34" t="s">
        <v>1804</v>
      </c>
      <c r="HSI1" s="34" t="s">
        <v>1804</v>
      </c>
      <c r="HSJ1" s="34" t="s">
        <v>1804</v>
      </c>
      <c r="HSK1" s="34" t="s">
        <v>1804</v>
      </c>
      <c r="HSL1" s="34" t="s">
        <v>1804</v>
      </c>
      <c r="HSM1" s="34" t="s">
        <v>1804</v>
      </c>
      <c r="HSN1" s="34" t="s">
        <v>1804</v>
      </c>
      <c r="HSO1" s="34" t="s">
        <v>1804</v>
      </c>
      <c r="HSP1" s="34" t="s">
        <v>1804</v>
      </c>
      <c r="HSQ1" s="34" t="s">
        <v>1804</v>
      </c>
      <c r="HSR1" s="34" t="s">
        <v>1804</v>
      </c>
      <c r="HSS1" s="34" t="s">
        <v>1804</v>
      </c>
      <c r="HST1" s="34" t="s">
        <v>1804</v>
      </c>
      <c r="HSU1" s="34" t="s">
        <v>1804</v>
      </c>
      <c r="HSV1" s="34" t="s">
        <v>1804</v>
      </c>
      <c r="HSW1" s="34" t="s">
        <v>1804</v>
      </c>
      <c r="HSX1" s="34" t="s">
        <v>1804</v>
      </c>
      <c r="HSY1" s="34" t="s">
        <v>1804</v>
      </c>
      <c r="HSZ1" s="34" t="s">
        <v>1804</v>
      </c>
      <c r="HTA1" s="34" t="s">
        <v>1804</v>
      </c>
      <c r="HTB1" s="34" t="s">
        <v>1804</v>
      </c>
      <c r="HTC1" s="34" t="s">
        <v>1804</v>
      </c>
      <c r="HTD1" s="34" t="s">
        <v>1804</v>
      </c>
      <c r="HTE1" s="34" t="s">
        <v>1804</v>
      </c>
      <c r="HTF1" s="34" t="s">
        <v>1804</v>
      </c>
      <c r="HTG1" s="34" t="s">
        <v>1804</v>
      </c>
      <c r="HTH1" s="34" t="s">
        <v>1804</v>
      </c>
      <c r="HTI1" s="34" t="s">
        <v>1804</v>
      </c>
      <c r="HTJ1" s="34" t="s">
        <v>1804</v>
      </c>
      <c r="HTK1" s="34" t="s">
        <v>1804</v>
      </c>
      <c r="HTL1" s="34" t="s">
        <v>1804</v>
      </c>
      <c r="HTM1" s="34" t="s">
        <v>1804</v>
      </c>
      <c r="HTN1" s="34" t="s">
        <v>1804</v>
      </c>
      <c r="HTO1" s="34" t="s">
        <v>1804</v>
      </c>
      <c r="HTP1" s="34" t="s">
        <v>1804</v>
      </c>
      <c r="HTQ1" s="34" t="s">
        <v>1804</v>
      </c>
      <c r="HTR1" s="34" t="s">
        <v>1804</v>
      </c>
      <c r="HTS1" s="34" t="s">
        <v>1804</v>
      </c>
      <c r="HTT1" s="34" t="s">
        <v>1804</v>
      </c>
      <c r="HTU1" s="34" t="s">
        <v>1804</v>
      </c>
      <c r="HTV1" s="34" t="s">
        <v>1804</v>
      </c>
      <c r="HTW1" s="34" t="s">
        <v>1804</v>
      </c>
      <c r="HTX1" s="34" t="s">
        <v>1804</v>
      </c>
      <c r="HTY1" s="34" t="s">
        <v>1804</v>
      </c>
      <c r="HTZ1" s="34" t="s">
        <v>1804</v>
      </c>
      <c r="HUA1" s="34" t="s">
        <v>1804</v>
      </c>
      <c r="HUB1" s="34" t="s">
        <v>1804</v>
      </c>
      <c r="HUC1" s="34" t="s">
        <v>1804</v>
      </c>
      <c r="HUD1" s="34" t="s">
        <v>1804</v>
      </c>
      <c r="HUE1" s="34" t="s">
        <v>1804</v>
      </c>
      <c r="HUF1" s="34" t="s">
        <v>1804</v>
      </c>
      <c r="HUG1" s="34" t="s">
        <v>1804</v>
      </c>
      <c r="HUH1" s="34" t="s">
        <v>1804</v>
      </c>
      <c r="HUI1" s="34" t="s">
        <v>1804</v>
      </c>
      <c r="HUJ1" s="34" t="s">
        <v>1804</v>
      </c>
      <c r="HUK1" s="34" t="s">
        <v>1804</v>
      </c>
      <c r="HUL1" s="34" t="s">
        <v>1804</v>
      </c>
      <c r="HUM1" s="34" t="s">
        <v>1804</v>
      </c>
      <c r="HUN1" s="34" t="s">
        <v>1804</v>
      </c>
      <c r="HUO1" s="34" t="s">
        <v>1804</v>
      </c>
      <c r="HUP1" s="34" t="s">
        <v>1804</v>
      </c>
      <c r="HUQ1" s="34" t="s">
        <v>1804</v>
      </c>
      <c r="HUR1" s="34" t="s">
        <v>1804</v>
      </c>
      <c r="HUS1" s="34" t="s">
        <v>1804</v>
      </c>
      <c r="HUT1" s="34" t="s">
        <v>1804</v>
      </c>
      <c r="HUU1" s="34" t="s">
        <v>1804</v>
      </c>
      <c r="HUV1" s="34" t="s">
        <v>1804</v>
      </c>
      <c r="HUW1" s="34" t="s">
        <v>1804</v>
      </c>
      <c r="HUX1" s="34" t="s">
        <v>1804</v>
      </c>
      <c r="HUY1" s="34" t="s">
        <v>1804</v>
      </c>
      <c r="HUZ1" s="34" t="s">
        <v>1804</v>
      </c>
      <c r="HVA1" s="34" t="s">
        <v>1804</v>
      </c>
      <c r="HVB1" s="34" t="s">
        <v>1804</v>
      </c>
      <c r="HVC1" s="34" t="s">
        <v>1804</v>
      </c>
      <c r="HVD1" s="34" t="s">
        <v>1804</v>
      </c>
      <c r="HVE1" s="34" t="s">
        <v>1804</v>
      </c>
      <c r="HVF1" s="34" t="s">
        <v>1804</v>
      </c>
      <c r="HVG1" s="34" t="s">
        <v>1804</v>
      </c>
      <c r="HVH1" s="34" t="s">
        <v>1804</v>
      </c>
      <c r="HVI1" s="34" t="s">
        <v>1804</v>
      </c>
      <c r="HVJ1" s="34" t="s">
        <v>1804</v>
      </c>
      <c r="HVK1" s="34" t="s">
        <v>1804</v>
      </c>
      <c r="HVL1" s="34" t="s">
        <v>1804</v>
      </c>
      <c r="HVM1" s="34" t="s">
        <v>1804</v>
      </c>
      <c r="HVN1" s="34" t="s">
        <v>1804</v>
      </c>
      <c r="HVO1" s="34" t="s">
        <v>1804</v>
      </c>
      <c r="HVP1" s="34" t="s">
        <v>1804</v>
      </c>
      <c r="HVQ1" s="34" t="s">
        <v>1804</v>
      </c>
      <c r="HVR1" s="34" t="s">
        <v>1804</v>
      </c>
      <c r="HVS1" s="34" t="s">
        <v>1804</v>
      </c>
      <c r="HVT1" s="34" t="s">
        <v>1804</v>
      </c>
      <c r="HVU1" s="34" t="s">
        <v>1804</v>
      </c>
      <c r="HVV1" s="34" t="s">
        <v>1804</v>
      </c>
      <c r="HVW1" s="34" t="s">
        <v>1804</v>
      </c>
      <c r="HVX1" s="34" t="s">
        <v>1804</v>
      </c>
      <c r="HVY1" s="34" t="s">
        <v>1804</v>
      </c>
      <c r="HVZ1" s="34" t="s">
        <v>1804</v>
      </c>
      <c r="HWA1" s="34" t="s">
        <v>1804</v>
      </c>
      <c r="HWB1" s="34" t="s">
        <v>1804</v>
      </c>
      <c r="HWC1" s="34" t="s">
        <v>1804</v>
      </c>
      <c r="HWD1" s="34" t="s">
        <v>1804</v>
      </c>
      <c r="HWE1" s="34" t="s">
        <v>1804</v>
      </c>
      <c r="HWF1" s="34" t="s">
        <v>1804</v>
      </c>
      <c r="HWG1" s="34" t="s">
        <v>1804</v>
      </c>
      <c r="HWH1" s="34" t="s">
        <v>1804</v>
      </c>
      <c r="HWI1" s="34" t="s">
        <v>1804</v>
      </c>
      <c r="HWJ1" s="34" t="s">
        <v>1804</v>
      </c>
      <c r="HWK1" s="34" t="s">
        <v>1804</v>
      </c>
      <c r="HWL1" s="34" t="s">
        <v>1804</v>
      </c>
      <c r="HWM1" s="34" t="s">
        <v>1804</v>
      </c>
      <c r="HWN1" s="34" t="s">
        <v>1804</v>
      </c>
      <c r="HWO1" s="34" t="s">
        <v>1804</v>
      </c>
      <c r="HWP1" s="34" t="s">
        <v>1804</v>
      </c>
      <c r="HWQ1" s="34" t="s">
        <v>1804</v>
      </c>
      <c r="HWR1" s="34" t="s">
        <v>1804</v>
      </c>
      <c r="HWS1" s="34" t="s">
        <v>1804</v>
      </c>
      <c r="HWT1" s="34" t="s">
        <v>1804</v>
      </c>
      <c r="HWU1" s="34" t="s">
        <v>1804</v>
      </c>
      <c r="HWV1" s="34" t="s">
        <v>1804</v>
      </c>
      <c r="HWW1" s="34" t="s">
        <v>1804</v>
      </c>
      <c r="HWX1" s="34" t="s">
        <v>1804</v>
      </c>
      <c r="HWY1" s="34" t="s">
        <v>1804</v>
      </c>
      <c r="HWZ1" s="34" t="s">
        <v>1804</v>
      </c>
      <c r="HXA1" s="34" t="s">
        <v>1804</v>
      </c>
      <c r="HXB1" s="34" t="s">
        <v>1804</v>
      </c>
      <c r="HXC1" s="34" t="s">
        <v>1804</v>
      </c>
      <c r="HXD1" s="34" t="s">
        <v>1804</v>
      </c>
      <c r="HXE1" s="34" t="s">
        <v>1804</v>
      </c>
      <c r="HXF1" s="34" t="s">
        <v>1804</v>
      </c>
      <c r="HXG1" s="34" t="s">
        <v>1804</v>
      </c>
      <c r="HXH1" s="34" t="s">
        <v>1804</v>
      </c>
      <c r="HXI1" s="34" t="s">
        <v>1804</v>
      </c>
      <c r="HXJ1" s="34" t="s">
        <v>1804</v>
      </c>
      <c r="HXK1" s="34" t="s">
        <v>1804</v>
      </c>
      <c r="HXL1" s="34" t="s">
        <v>1804</v>
      </c>
      <c r="HXM1" s="34" t="s">
        <v>1804</v>
      </c>
      <c r="HXN1" s="34" t="s">
        <v>1804</v>
      </c>
      <c r="HXO1" s="34" t="s">
        <v>1804</v>
      </c>
      <c r="HXP1" s="34" t="s">
        <v>1804</v>
      </c>
      <c r="HXQ1" s="34" t="s">
        <v>1804</v>
      </c>
      <c r="HXR1" s="34" t="s">
        <v>1804</v>
      </c>
      <c r="HXS1" s="34" t="s">
        <v>1804</v>
      </c>
      <c r="HXT1" s="34" t="s">
        <v>1804</v>
      </c>
      <c r="HXU1" s="34" t="s">
        <v>1804</v>
      </c>
      <c r="HXV1" s="34" t="s">
        <v>1804</v>
      </c>
      <c r="HXW1" s="34" t="s">
        <v>1804</v>
      </c>
      <c r="HXX1" s="34" t="s">
        <v>1804</v>
      </c>
      <c r="HXY1" s="34" t="s">
        <v>1804</v>
      </c>
      <c r="HXZ1" s="34" t="s">
        <v>1804</v>
      </c>
      <c r="HYA1" s="34" t="s">
        <v>1804</v>
      </c>
      <c r="HYB1" s="34" t="s">
        <v>1804</v>
      </c>
      <c r="HYC1" s="34" t="s">
        <v>1804</v>
      </c>
      <c r="HYD1" s="34" t="s">
        <v>1804</v>
      </c>
      <c r="HYE1" s="34" t="s">
        <v>1804</v>
      </c>
      <c r="HYF1" s="34" t="s">
        <v>1804</v>
      </c>
      <c r="HYG1" s="34" t="s">
        <v>1804</v>
      </c>
      <c r="HYH1" s="34" t="s">
        <v>1804</v>
      </c>
      <c r="HYI1" s="34" t="s">
        <v>1804</v>
      </c>
      <c r="HYJ1" s="34" t="s">
        <v>1804</v>
      </c>
      <c r="HYK1" s="34" t="s">
        <v>1804</v>
      </c>
      <c r="HYL1" s="34" t="s">
        <v>1804</v>
      </c>
      <c r="HYM1" s="34" t="s">
        <v>1804</v>
      </c>
      <c r="HYN1" s="34" t="s">
        <v>1804</v>
      </c>
      <c r="HYO1" s="34" t="s">
        <v>1804</v>
      </c>
      <c r="HYP1" s="34" t="s">
        <v>1804</v>
      </c>
      <c r="HYQ1" s="34" t="s">
        <v>1804</v>
      </c>
      <c r="HYR1" s="34" t="s">
        <v>1804</v>
      </c>
      <c r="HYS1" s="34" t="s">
        <v>1804</v>
      </c>
      <c r="HYT1" s="34" t="s">
        <v>1804</v>
      </c>
      <c r="HYU1" s="34" t="s">
        <v>1804</v>
      </c>
      <c r="HYV1" s="34" t="s">
        <v>1804</v>
      </c>
      <c r="HYW1" s="34" t="s">
        <v>1804</v>
      </c>
      <c r="HYX1" s="34" t="s">
        <v>1804</v>
      </c>
      <c r="HYY1" s="34" t="s">
        <v>1804</v>
      </c>
      <c r="HYZ1" s="34" t="s">
        <v>1804</v>
      </c>
      <c r="HZA1" s="34" t="s">
        <v>1804</v>
      </c>
      <c r="HZB1" s="34" t="s">
        <v>1804</v>
      </c>
      <c r="HZC1" s="34" t="s">
        <v>1804</v>
      </c>
      <c r="HZD1" s="34" t="s">
        <v>1804</v>
      </c>
      <c r="HZE1" s="34" t="s">
        <v>1804</v>
      </c>
      <c r="HZF1" s="34" t="s">
        <v>1804</v>
      </c>
      <c r="HZG1" s="34" t="s">
        <v>1804</v>
      </c>
      <c r="HZH1" s="34" t="s">
        <v>1804</v>
      </c>
      <c r="HZI1" s="34" t="s">
        <v>1804</v>
      </c>
      <c r="HZJ1" s="34" t="s">
        <v>1804</v>
      </c>
      <c r="HZK1" s="34" t="s">
        <v>1804</v>
      </c>
      <c r="HZL1" s="34" t="s">
        <v>1804</v>
      </c>
      <c r="HZM1" s="34" t="s">
        <v>1804</v>
      </c>
      <c r="HZN1" s="34" t="s">
        <v>1804</v>
      </c>
      <c r="HZO1" s="34" t="s">
        <v>1804</v>
      </c>
      <c r="HZP1" s="34" t="s">
        <v>1804</v>
      </c>
      <c r="HZQ1" s="34" t="s">
        <v>1804</v>
      </c>
      <c r="HZR1" s="34" t="s">
        <v>1804</v>
      </c>
      <c r="HZS1" s="34" t="s">
        <v>1804</v>
      </c>
      <c r="HZT1" s="34" t="s">
        <v>1804</v>
      </c>
      <c r="HZU1" s="34" t="s">
        <v>1804</v>
      </c>
      <c r="HZV1" s="34" t="s">
        <v>1804</v>
      </c>
      <c r="HZW1" s="34" t="s">
        <v>1804</v>
      </c>
      <c r="HZX1" s="34" t="s">
        <v>1804</v>
      </c>
      <c r="HZY1" s="34" t="s">
        <v>1804</v>
      </c>
      <c r="HZZ1" s="34" t="s">
        <v>1804</v>
      </c>
      <c r="IAA1" s="34" t="s">
        <v>1804</v>
      </c>
      <c r="IAB1" s="34" t="s">
        <v>1804</v>
      </c>
      <c r="IAC1" s="34" t="s">
        <v>1804</v>
      </c>
      <c r="IAD1" s="34" t="s">
        <v>1804</v>
      </c>
      <c r="IAE1" s="34" t="s">
        <v>1804</v>
      </c>
      <c r="IAF1" s="34" t="s">
        <v>1804</v>
      </c>
      <c r="IAG1" s="34" t="s">
        <v>1804</v>
      </c>
      <c r="IAH1" s="34" t="s">
        <v>1804</v>
      </c>
      <c r="IAI1" s="34" t="s">
        <v>1804</v>
      </c>
      <c r="IAJ1" s="34" t="s">
        <v>1804</v>
      </c>
      <c r="IAK1" s="34" t="s">
        <v>1804</v>
      </c>
      <c r="IAL1" s="34" t="s">
        <v>1804</v>
      </c>
      <c r="IAM1" s="34" t="s">
        <v>1804</v>
      </c>
      <c r="IAN1" s="34" t="s">
        <v>1804</v>
      </c>
      <c r="IAO1" s="34" t="s">
        <v>1804</v>
      </c>
      <c r="IAP1" s="34" t="s">
        <v>1804</v>
      </c>
      <c r="IAQ1" s="34" t="s">
        <v>1804</v>
      </c>
      <c r="IAR1" s="34" t="s">
        <v>1804</v>
      </c>
      <c r="IAS1" s="34" t="s">
        <v>1804</v>
      </c>
      <c r="IAT1" s="34" t="s">
        <v>1804</v>
      </c>
      <c r="IAU1" s="34" t="s">
        <v>1804</v>
      </c>
      <c r="IAV1" s="34" t="s">
        <v>1804</v>
      </c>
      <c r="IAW1" s="34" t="s">
        <v>1804</v>
      </c>
      <c r="IAX1" s="34" t="s">
        <v>1804</v>
      </c>
      <c r="IAY1" s="34" t="s">
        <v>1804</v>
      </c>
      <c r="IAZ1" s="34" t="s">
        <v>1804</v>
      </c>
      <c r="IBA1" s="34" t="s">
        <v>1804</v>
      </c>
      <c r="IBB1" s="34" t="s">
        <v>1804</v>
      </c>
      <c r="IBC1" s="34" t="s">
        <v>1804</v>
      </c>
      <c r="IBD1" s="34" t="s">
        <v>1804</v>
      </c>
      <c r="IBE1" s="34" t="s">
        <v>1804</v>
      </c>
      <c r="IBF1" s="34" t="s">
        <v>1804</v>
      </c>
      <c r="IBG1" s="34" t="s">
        <v>1804</v>
      </c>
      <c r="IBH1" s="34" t="s">
        <v>1804</v>
      </c>
      <c r="IBI1" s="34" t="s">
        <v>1804</v>
      </c>
      <c r="IBJ1" s="34" t="s">
        <v>1804</v>
      </c>
      <c r="IBK1" s="34" t="s">
        <v>1804</v>
      </c>
      <c r="IBL1" s="34" t="s">
        <v>1804</v>
      </c>
      <c r="IBM1" s="34" t="s">
        <v>1804</v>
      </c>
      <c r="IBN1" s="34" t="s">
        <v>1804</v>
      </c>
      <c r="IBO1" s="34" t="s">
        <v>1804</v>
      </c>
      <c r="IBP1" s="34" t="s">
        <v>1804</v>
      </c>
      <c r="IBQ1" s="34" t="s">
        <v>1804</v>
      </c>
      <c r="IBR1" s="34" t="s">
        <v>1804</v>
      </c>
      <c r="IBS1" s="34" t="s">
        <v>1804</v>
      </c>
      <c r="IBT1" s="34" t="s">
        <v>1804</v>
      </c>
      <c r="IBU1" s="34" t="s">
        <v>1804</v>
      </c>
      <c r="IBV1" s="34" t="s">
        <v>1804</v>
      </c>
      <c r="IBW1" s="34" t="s">
        <v>1804</v>
      </c>
      <c r="IBX1" s="34" t="s">
        <v>1804</v>
      </c>
      <c r="IBY1" s="34" t="s">
        <v>1804</v>
      </c>
      <c r="IBZ1" s="34" t="s">
        <v>1804</v>
      </c>
      <c r="ICA1" s="34" t="s">
        <v>1804</v>
      </c>
      <c r="ICB1" s="34" t="s">
        <v>1804</v>
      </c>
      <c r="ICC1" s="34" t="s">
        <v>1804</v>
      </c>
      <c r="ICD1" s="34" t="s">
        <v>1804</v>
      </c>
      <c r="ICE1" s="34" t="s">
        <v>1804</v>
      </c>
      <c r="ICF1" s="34" t="s">
        <v>1804</v>
      </c>
      <c r="ICG1" s="34" t="s">
        <v>1804</v>
      </c>
      <c r="ICH1" s="34" t="s">
        <v>1804</v>
      </c>
      <c r="ICI1" s="34" t="s">
        <v>1804</v>
      </c>
      <c r="ICJ1" s="34" t="s">
        <v>1804</v>
      </c>
      <c r="ICK1" s="34" t="s">
        <v>1804</v>
      </c>
      <c r="ICL1" s="34" t="s">
        <v>1804</v>
      </c>
      <c r="ICM1" s="34" t="s">
        <v>1804</v>
      </c>
      <c r="ICN1" s="34" t="s">
        <v>1804</v>
      </c>
      <c r="ICO1" s="34" t="s">
        <v>1804</v>
      </c>
      <c r="ICP1" s="34" t="s">
        <v>1804</v>
      </c>
      <c r="ICQ1" s="34" t="s">
        <v>1804</v>
      </c>
      <c r="ICR1" s="34" t="s">
        <v>1804</v>
      </c>
      <c r="ICS1" s="34" t="s">
        <v>1804</v>
      </c>
      <c r="ICT1" s="34" t="s">
        <v>1804</v>
      </c>
      <c r="ICU1" s="34" t="s">
        <v>1804</v>
      </c>
      <c r="ICV1" s="34" t="s">
        <v>1804</v>
      </c>
      <c r="ICW1" s="34" t="s">
        <v>1804</v>
      </c>
      <c r="ICX1" s="34" t="s">
        <v>1804</v>
      </c>
      <c r="ICY1" s="34" t="s">
        <v>1804</v>
      </c>
      <c r="ICZ1" s="34" t="s">
        <v>1804</v>
      </c>
      <c r="IDA1" s="34" t="s">
        <v>1804</v>
      </c>
      <c r="IDB1" s="34" t="s">
        <v>1804</v>
      </c>
      <c r="IDC1" s="34" t="s">
        <v>1804</v>
      </c>
      <c r="IDD1" s="34" t="s">
        <v>1804</v>
      </c>
      <c r="IDE1" s="34" t="s">
        <v>1804</v>
      </c>
      <c r="IDF1" s="34" t="s">
        <v>1804</v>
      </c>
      <c r="IDG1" s="34" t="s">
        <v>1804</v>
      </c>
      <c r="IDH1" s="34" t="s">
        <v>1804</v>
      </c>
      <c r="IDI1" s="34" t="s">
        <v>1804</v>
      </c>
      <c r="IDJ1" s="34" t="s">
        <v>1804</v>
      </c>
      <c r="IDK1" s="34" t="s">
        <v>1804</v>
      </c>
      <c r="IDL1" s="34" t="s">
        <v>1804</v>
      </c>
      <c r="IDM1" s="34" t="s">
        <v>1804</v>
      </c>
      <c r="IDN1" s="34" t="s">
        <v>1804</v>
      </c>
      <c r="IDO1" s="34" t="s">
        <v>1804</v>
      </c>
      <c r="IDP1" s="34" t="s">
        <v>1804</v>
      </c>
      <c r="IDQ1" s="34" t="s">
        <v>1804</v>
      </c>
      <c r="IDR1" s="34" t="s">
        <v>1804</v>
      </c>
      <c r="IDS1" s="34" t="s">
        <v>1804</v>
      </c>
      <c r="IDT1" s="34" t="s">
        <v>1804</v>
      </c>
      <c r="IDU1" s="34" t="s">
        <v>1804</v>
      </c>
      <c r="IDV1" s="34" t="s">
        <v>1804</v>
      </c>
      <c r="IDW1" s="34" t="s">
        <v>1804</v>
      </c>
      <c r="IDX1" s="34" t="s">
        <v>1804</v>
      </c>
      <c r="IDY1" s="34" t="s">
        <v>1804</v>
      </c>
      <c r="IDZ1" s="34" t="s">
        <v>1804</v>
      </c>
      <c r="IEA1" s="34" t="s">
        <v>1804</v>
      </c>
      <c r="IEB1" s="34" t="s">
        <v>1804</v>
      </c>
      <c r="IEC1" s="34" t="s">
        <v>1804</v>
      </c>
      <c r="IED1" s="34" t="s">
        <v>1804</v>
      </c>
      <c r="IEE1" s="34" t="s">
        <v>1804</v>
      </c>
      <c r="IEF1" s="34" t="s">
        <v>1804</v>
      </c>
      <c r="IEG1" s="34" t="s">
        <v>1804</v>
      </c>
      <c r="IEH1" s="34" t="s">
        <v>1804</v>
      </c>
      <c r="IEI1" s="34" t="s">
        <v>1804</v>
      </c>
      <c r="IEJ1" s="34" t="s">
        <v>1804</v>
      </c>
      <c r="IEK1" s="34" t="s">
        <v>1804</v>
      </c>
      <c r="IEL1" s="34" t="s">
        <v>1804</v>
      </c>
      <c r="IEM1" s="34" t="s">
        <v>1804</v>
      </c>
      <c r="IEN1" s="34" t="s">
        <v>1804</v>
      </c>
      <c r="IEO1" s="34" t="s">
        <v>1804</v>
      </c>
      <c r="IEP1" s="34" t="s">
        <v>1804</v>
      </c>
      <c r="IEQ1" s="34" t="s">
        <v>1804</v>
      </c>
      <c r="IER1" s="34" t="s">
        <v>1804</v>
      </c>
      <c r="IES1" s="34" t="s">
        <v>1804</v>
      </c>
      <c r="IET1" s="34" t="s">
        <v>1804</v>
      </c>
      <c r="IEU1" s="34" t="s">
        <v>1804</v>
      </c>
      <c r="IEV1" s="34" t="s">
        <v>1804</v>
      </c>
      <c r="IEW1" s="34" t="s">
        <v>1804</v>
      </c>
      <c r="IEX1" s="34" t="s">
        <v>1804</v>
      </c>
      <c r="IEY1" s="34" t="s">
        <v>1804</v>
      </c>
      <c r="IEZ1" s="34" t="s">
        <v>1804</v>
      </c>
      <c r="IFA1" s="34" t="s">
        <v>1804</v>
      </c>
      <c r="IFB1" s="34" t="s">
        <v>1804</v>
      </c>
      <c r="IFC1" s="34" t="s">
        <v>1804</v>
      </c>
      <c r="IFD1" s="34" t="s">
        <v>1804</v>
      </c>
      <c r="IFE1" s="34" t="s">
        <v>1804</v>
      </c>
      <c r="IFF1" s="34" t="s">
        <v>1804</v>
      </c>
      <c r="IFG1" s="34" t="s">
        <v>1804</v>
      </c>
      <c r="IFH1" s="34" t="s">
        <v>1804</v>
      </c>
      <c r="IFI1" s="34" t="s">
        <v>1804</v>
      </c>
      <c r="IFJ1" s="34" t="s">
        <v>1804</v>
      </c>
      <c r="IFK1" s="34" t="s">
        <v>1804</v>
      </c>
      <c r="IFL1" s="34" t="s">
        <v>1804</v>
      </c>
      <c r="IFM1" s="34" t="s">
        <v>1804</v>
      </c>
      <c r="IFN1" s="34" t="s">
        <v>1804</v>
      </c>
      <c r="IFO1" s="34" t="s">
        <v>1804</v>
      </c>
      <c r="IFP1" s="34" t="s">
        <v>1804</v>
      </c>
      <c r="IFQ1" s="34" t="s">
        <v>1804</v>
      </c>
      <c r="IFR1" s="34" t="s">
        <v>1804</v>
      </c>
      <c r="IFS1" s="34" t="s">
        <v>1804</v>
      </c>
      <c r="IFT1" s="34" t="s">
        <v>1804</v>
      </c>
      <c r="IFU1" s="34" t="s">
        <v>1804</v>
      </c>
      <c r="IFV1" s="34" t="s">
        <v>1804</v>
      </c>
      <c r="IFW1" s="34" t="s">
        <v>1804</v>
      </c>
      <c r="IFX1" s="34" t="s">
        <v>1804</v>
      </c>
      <c r="IFY1" s="34" t="s">
        <v>1804</v>
      </c>
      <c r="IFZ1" s="34" t="s">
        <v>1804</v>
      </c>
      <c r="IGA1" s="34" t="s">
        <v>1804</v>
      </c>
      <c r="IGB1" s="34" t="s">
        <v>1804</v>
      </c>
      <c r="IGC1" s="34" t="s">
        <v>1804</v>
      </c>
      <c r="IGD1" s="34" t="s">
        <v>1804</v>
      </c>
      <c r="IGE1" s="34" t="s">
        <v>1804</v>
      </c>
      <c r="IGF1" s="34" t="s">
        <v>1804</v>
      </c>
      <c r="IGG1" s="34" t="s">
        <v>1804</v>
      </c>
      <c r="IGH1" s="34" t="s">
        <v>1804</v>
      </c>
      <c r="IGI1" s="34" t="s">
        <v>1804</v>
      </c>
      <c r="IGJ1" s="34" t="s">
        <v>1804</v>
      </c>
      <c r="IGK1" s="34" t="s">
        <v>1804</v>
      </c>
      <c r="IGL1" s="34" t="s">
        <v>1804</v>
      </c>
      <c r="IGM1" s="34" t="s">
        <v>1804</v>
      </c>
      <c r="IGN1" s="34" t="s">
        <v>1804</v>
      </c>
      <c r="IGO1" s="34" t="s">
        <v>1804</v>
      </c>
      <c r="IGP1" s="34" t="s">
        <v>1804</v>
      </c>
      <c r="IGQ1" s="34" t="s">
        <v>1804</v>
      </c>
      <c r="IGR1" s="34" t="s">
        <v>1804</v>
      </c>
      <c r="IGS1" s="34" t="s">
        <v>1804</v>
      </c>
      <c r="IGT1" s="34" t="s">
        <v>1804</v>
      </c>
      <c r="IGU1" s="34" t="s">
        <v>1804</v>
      </c>
      <c r="IGV1" s="34" t="s">
        <v>1804</v>
      </c>
      <c r="IGW1" s="34" t="s">
        <v>1804</v>
      </c>
      <c r="IGX1" s="34" t="s">
        <v>1804</v>
      </c>
      <c r="IGY1" s="34" t="s">
        <v>1804</v>
      </c>
      <c r="IGZ1" s="34" t="s">
        <v>1804</v>
      </c>
      <c r="IHA1" s="34" t="s">
        <v>1804</v>
      </c>
      <c r="IHB1" s="34" t="s">
        <v>1804</v>
      </c>
      <c r="IHC1" s="34" t="s">
        <v>1804</v>
      </c>
      <c r="IHD1" s="34" t="s">
        <v>1804</v>
      </c>
      <c r="IHE1" s="34" t="s">
        <v>1804</v>
      </c>
      <c r="IHF1" s="34" t="s">
        <v>1804</v>
      </c>
      <c r="IHG1" s="34" t="s">
        <v>1804</v>
      </c>
      <c r="IHH1" s="34" t="s">
        <v>1804</v>
      </c>
      <c r="IHI1" s="34" t="s">
        <v>1804</v>
      </c>
      <c r="IHJ1" s="34" t="s">
        <v>1804</v>
      </c>
      <c r="IHK1" s="34" t="s">
        <v>1804</v>
      </c>
      <c r="IHL1" s="34" t="s">
        <v>1804</v>
      </c>
      <c r="IHM1" s="34" t="s">
        <v>1804</v>
      </c>
      <c r="IHN1" s="34" t="s">
        <v>1804</v>
      </c>
      <c r="IHO1" s="34" t="s">
        <v>1804</v>
      </c>
      <c r="IHP1" s="34" t="s">
        <v>1804</v>
      </c>
      <c r="IHQ1" s="34" t="s">
        <v>1804</v>
      </c>
      <c r="IHR1" s="34" t="s">
        <v>1804</v>
      </c>
      <c r="IHS1" s="34" t="s">
        <v>1804</v>
      </c>
      <c r="IHT1" s="34" t="s">
        <v>1804</v>
      </c>
      <c r="IHU1" s="34" t="s">
        <v>1804</v>
      </c>
      <c r="IHV1" s="34" t="s">
        <v>1804</v>
      </c>
      <c r="IHW1" s="34" t="s">
        <v>1804</v>
      </c>
      <c r="IHX1" s="34" t="s">
        <v>1804</v>
      </c>
      <c r="IHY1" s="34" t="s">
        <v>1804</v>
      </c>
      <c r="IHZ1" s="34" t="s">
        <v>1804</v>
      </c>
      <c r="IIA1" s="34" t="s">
        <v>1804</v>
      </c>
      <c r="IIB1" s="34" t="s">
        <v>1804</v>
      </c>
      <c r="IIC1" s="34" t="s">
        <v>1804</v>
      </c>
      <c r="IID1" s="34" t="s">
        <v>1804</v>
      </c>
      <c r="IIE1" s="34" t="s">
        <v>1804</v>
      </c>
      <c r="IIF1" s="34" t="s">
        <v>1804</v>
      </c>
      <c r="IIG1" s="34" t="s">
        <v>1804</v>
      </c>
      <c r="IIH1" s="34" t="s">
        <v>1804</v>
      </c>
      <c r="III1" s="34" t="s">
        <v>1804</v>
      </c>
      <c r="IIJ1" s="34" t="s">
        <v>1804</v>
      </c>
      <c r="IIK1" s="34" t="s">
        <v>1804</v>
      </c>
      <c r="IIL1" s="34" t="s">
        <v>1804</v>
      </c>
      <c r="IIM1" s="34" t="s">
        <v>1804</v>
      </c>
      <c r="IIN1" s="34" t="s">
        <v>1804</v>
      </c>
      <c r="IIO1" s="34" t="s">
        <v>1804</v>
      </c>
      <c r="IIP1" s="34" t="s">
        <v>1804</v>
      </c>
      <c r="IIQ1" s="34" t="s">
        <v>1804</v>
      </c>
      <c r="IIR1" s="34" t="s">
        <v>1804</v>
      </c>
      <c r="IIS1" s="34" t="s">
        <v>1804</v>
      </c>
      <c r="IIT1" s="34" t="s">
        <v>1804</v>
      </c>
      <c r="IIU1" s="34" t="s">
        <v>1804</v>
      </c>
      <c r="IIV1" s="34" t="s">
        <v>1804</v>
      </c>
      <c r="IIW1" s="34" t="s">
        <v>1804</v>
      </c>
      <c r="IIX1" s="34" t="s">
        <v>1804</v>
      </c>
      <c r="IIY1" s="34" t="s">
        <v>1804</v>
      </c>
      <c r="IIZ1" s="34" t="s">
        <v>1804</v>
      </c>
      <c r="IJA1" s="34" t="s">
        <v>1804</v>
      </c>
      <c r="IJB1" s="34" t="s">
        <v>1804</v>
      </c>
      <c r="IJC1" s="34" t="s">
        <v>1804</v>
      </c>
      <c r="IJD1" s="34" t="s">
        <v>1804</v>
      </c>
      <c r="IJE1" s="34" t="s">
        <v>1804</v>
      </c>
      <c r="IJF1" s="34" t="s">
        <v>1804</v>
      </c>
      <c r="IJG1" s="34" t="s">
        <v>1804</v>
      </c>
      <c r="IJH1" s="34" t="s">
        <v>1804</v>
      </c>
      <c r="IJI1" s="34" t="s">
        <v>1804</v>
      </c>
      <c r="IJJ1" s="34" t="s">
        <v>1804</v>
      </c>
      <c r="IJK1" s="34" t="s">
        <v>1804</v>
      </c>
      <c r="IJL1" s="34" t="s">
        <v>1804</v>
      </c>
      <c r="IJM1" s="34" t="s">
        <v>1804</v>
      </c>
      <c r="IJN1" s="34" t="s">
        <v>1804</v>
      </c>
      <c r="IJO1" s="34" t="s">
        <v>1804</v>
      </c>
      <c r="IJP1" s="34" t="s">
        <v>1804</v>
      </c>
      <c r="IJQ1" s="34" t="s">
        <v>1804</v>
      </c>
      <c r="IJR1" s="34" t="s">
        <v>1804</v>
      </c>
      <c r="IJS1" s="34" t="s">
        <v>1804</v>
      </c>
      <c r="IJT1" s="34" t="s">
        <v>1804</v>
      </c>
      <c r="IJU1" s="34" t="s">
        <v>1804</v>
      </c>
      <c r="IJV1" s="34" t="s">
        <v>1804</v>
      </c>
      <c r="IJW1" s="34" t="s">
        <v>1804</v>
      </c>
      <c r="IJX1" s="34" t="s">
        <v>1804</v>
      </c>
      <c r="IJY1" s="34" t="s">
        <v>1804</v>
      </c>
      <c r="IJZ1" s="34" t="s">
        <v>1804</v>
      </c>
      <c r="IKA1" s="34" t="s">
        <v>1804</v>
      </c>
      <c r="IKB1" s="34" t="s">
        <v>1804</v>
      </c>
      <c r="IKC1" s="34" t="s">
        <v>1804</v>
      </c>
      <c r="IKD1" s="34" t="s">
        <v>1804</v>
      </c>
      <c r="IKE1" s="34" t="s">
        <v>1804</v>
      </c>
      <c r="IKF1" s="34" t="s">
        <v>1804</v>
      </c>
      <c r="IKG1" s="34" t="s">
        <v>1804</v>
      </c>
      <c r="IKH1" s="34" t="s">
        <v>1804</v>
      </c>
      <c r="IKI1" s="34" t="s">
        <v>1804</v>
      </c>
      <c r="IKJ1" s="34" t="s">
        <v>1804</v>
      </c>
      <c r="IKK1" s="34" t="s">
        <v>1804</v>
      </c>
      <c r="IKL1" s="34" t="s">
        <v>1804</v>
      </c>
      <c r="IKM1" s="34" t="s">
        <v>1804</v>
      </c>
      <c r="IKN1" s="34" t="s">
        <v>1804</v>
      </c>
      <c r="IKO1" s="34" t="s">
        <v>1804</v>
      </c>
      <c r="IKP1" s="34" t="s">
        <v>1804</v>
      </c>
      <c r="IKQ1" s="34" t="s">
        <v>1804</v>
      </c>
      <c r="IKR1" s="34" t="s">
        <v>1804</v>
      </c>
      <c r="IKS1" s="34" t="s">
        <v>1804</v>
      </c>
      <c r="IKT1" s="34" t="s">
        <v>1804</v>
      </c>
      <c r="IKU1" s="34" t="s">
        <v>1804</v>
      </c>
      <c r="IKV1" s="34" t="s">
        <v>1804</v>
      </c>
      <c r="IKW1" s="34" t="s">
        <v>1804</v>
      </c>
      <c r="IKX1" s="34" t="s">
        <v>1804</v>
      </c>
      <c r="IKY1" s="34" t="s">
        <v>1804</v>
      </c>
      <c r="IKZ1" s="34" t="s">
        <v>1804</v>
      </c>
      <c r="ILA1" s="34" t="s">
        <v>1804</v>
      </c>
      <c r="ILB1" s="34" t="s">
        <v>1804</v>
      </c>
      <c r="ILC1" s="34" t="s">
        <v>1804</v>
      </c>
      <c r="ILD1" s="34" t="s">
        <v>1804</v>
      </c>
      <c r="ILE1" s="34" t="s">
        <v>1804</v>
      </c>
      <c r="ILF1" s="34" t="s">
        <v>1804</v>
      </c>
      <c r="ILG1" s="34" t="s">
        <v>1804</v>
      </c>
      <c r="ILH1" s="34" t="s">
        <v>1804</v>
      </c>
      <c r="ILI1" s="34" t="s">
        <v>1804</v>
      </c>
      <c r="ILJ1" s="34" t="s">
        <v>1804</v>
      </c>
      <c r="ILK1" s="34" t="s">
        <v>1804</v>
      </c>
      <c r="ILL1" s="34" t="s">
        <v>1804</v>
      </c>
      <c r="ILM1" s="34" t="s">
        <v>1804</v>
      </c>
      <c r="ILN1" s="34" t="s">
        <v>1804</v>
      </c>
      <c r="ILO1" s="34" t="s">
        <v>1804</v>
      </c>
      <c r="ILP1" s="34" t="s">
        <v>1804</v>
      </c>
      <c r="ILQ1" s="34" t="s">
        <v>1804</v>
      </c>
      <c r="ILR1" s="34" t="s">
        <v>1804</v>
      </c>
      <c r="ILS1" s="34" t="s">
        <v>1804</v>
      </c>
      <c r="ILT1" s="34" t="s">
        <v>1804</v>
      </c>
      <c r="ILU1" s="34" t="s">
        <v>1804</v>
      </c>
      <c r="ILV1" s="34" t="s">
        <v>1804</v>
      </c>
      <c r="ILW1" s="34" t="s">
        <v>1804</v>
      </c>
      <c r="ILX1" s="34" t="s">
        <v>1804</v>
      </c>
      <c r="ILY1" s="34" t="s">
        <v>1804</v>
      </c>
      <c r="ILZ1" s="34" t="s">
        <v>1804</v>
      </c>
      <c r="IMA1" s="34" t="s">
        <v>1804</v>
      </c>
      <c r="IMB1" s="34" t="s">
        <v>1804</v>
      </c>
      <c r="IMC1" s="34" t="s">
        <v>1804</v>
      </c>
      <c r="IMD1" s="34" t="s">
        <v>1804</v>
      </c>
      <c r="IME1" s="34" t="s">
        <v>1804</v>
      </c>
      <c r="IMF1" s="34" t="s">
        <v>1804</v>
      </c>
      <c r="IMG1" s="34" t="s">
        <v>1804</v>
      </c>
      <c r="IMH1" s="34" t="s">
        <v>1804</v>
      </c>
      <c r="IMI1" s="34" t="s">
        <v>1804</v>
      </c>
      <c r="IMJ1" s="34" t="s">
        <v>1804</v>
      </c>
      <c r="IMK1" s="34" t="s">
        <v>1804</v>
      </c>
      <c r="IML1" s="34" t="s">
        <v>1804</v>
      </c>
      <c r="IMM1" s="34" t="s">
        <v>1804</v>
      </c>
      <c r="IMN1" s="34" t="s">
        <v>1804</v>
      </c>
      <c r="IMO1" s="34" t="s">
        <v>1804</v>
      </c>
      <c r="IMP1" s="34" t="s">
        <v>1804</v>
      </c>
      <c r="IMQ1" s="34" t="s">
        <v>1804</v>
      </c>
      <c r="IMR1" s="34" t="s">
        <v>1804</v>
      </c>
      <c r="IMS1" s="34" t="s">
        <v>1804</v>
      </c>
      <c r="IMT1" s="34" t="s">
        <v>1804</v>
      </c>
      <c r="IMU1" s="34" t="s">
        <v>1804</v>
      </c>
      <c r="IMV1" s="34" t="s">
        <v>1804</v>
      </c>
      <c r="IMW1" s="34" t="s">
        <v>1804</v>
      </c>
      <c r="IMX1" s="34" t="s">
        <v>1804</v>
      </c>
      <c r="IMY1" s="34" t="s">
        <v>1804</v>
      </c>
      <c r="IMZ1" s="34" t="s">
        <v>1804</v>
      </c>
      <c r="INA1" s="34" t="s">
        <v>1804</v>
      </c>
      <c r="INB1" s="34" t="s">
        <v>1804</v>
      </c>
      <c r="INC1" s="34" t="s">
        <v>1804</v>
      </c>
      <c r="IND1" s="34" t="s">
        <v>1804</v>
      </c>
      <c r="INE1" s="34" t="s">
        <v>1804</v>
      </c>
      <c r="INF1" s="34" t="s">
        <v>1804</v>
      </c>
      <c r="ING1" s="34" t="s">
        <v>1804</v>
      </c>
      <c r="INH1" s="34" t="s">
        <v>1804</v>
      </c>
      <c r="INI1" s="34" t="s">
        <v>1804</v>
      </c>
      <c r="INJ1" s="34" t="s">
        <v>1804</v>
      </c>
      <c r="INK1" s="34" t="s">
        <v>1804</v>
      </c>
      <c r="INL1" s="34" t="s">
        <v>1804</v>
      </c>
      <c r="INM1" s="34" t="s">
        <v>1804</v>
      </c>
      <c r="INN1" s="34" t="s">
        <v>1804</v>
      </c>
      <c r="INO1" s="34" t="s">
        <v>1804</v>
      </c>
      <c r="INP1" s="34" t="s">
        <v>1804</v>
      </c>
      <c r="INQ1" s="34" t="s">
        <v>1804</v>
      </c>
      <c r="INR1" s="34" t="s">
        <v>1804</v>
      </c>
      <c r="INS1" s="34" t="s">
        <v>1804</v>
      </c>
      <c r="INT1" s="34" t="s">
        <v>1804</v>
      </c>
      <c r="INU1" s="34" t="s">
        <v>1804</v>
      </c>
      <c r="INV1" s="34" t="s">
        <v>1804</v>
      </c>
      <c r="INW1" s="34" t="s">
        <v>1804</v>
      </c>
      <c r="INX1" s="34" t="s">
        <v>1804</v>
      </c>
      <c r="INY1" s="34" t="s">
        <v>1804</v>
      </c>
      <c r="INZ1" s="34" t="s">
        <v>1804</v>
      </c>
      <c r="IOA1" s="34" t="s">
        <v>1804</v>
      </c>
      <c r="IOB1" s="34" t="s">
        <v>1804</v>
      </c>
      <c r="IOC1" s="34" t="s">
        <v>1804</v>
      </c>
      <c r="IOD1" s="34" t="s">
        <v>1804</v>
      </c>
      <c r="IOE1" s="34" t="s">
        <v>1804</v>
      </c>
      <c r="IOF1" s="34" t="s">
        <v>1804</v>
      </c>
      <c r="IOG1" s="34" t="s">
        <v>1804</v>
      </c>
      <c r="IOH1" s="34" t="s">
        <v>1804</v>
      </c>
      <c r="IOI1" s="34" t="s">
        <v>1804</v>
      </c>
      <c r="IOJ1" s="34" t="s">
        <v>1804</v>
      </c>
      <c r="IOK1" s="34" t="s">
        <v>1804</v>
      </c>
      <c r="IOL1" s="34" t="s">
        <v>1804</v>
      </c>
      <c r="IOM1" s="34" t="s">
        <v>1804</v>
      </c>
      <c r="ION1" s="34" t="s">
        <v>1804</v>
      </c>
      <c r="IOO1" s="34" t="s">
        <v>1804</v>
      </c>
      <c r="IOP1" s="34" t="s">
        <v>1804</v>
      </c>
      <c r="IOQ1" s="34" t="s">
        <v>1804</v>
      </c>
      <c r="IOR1" s="34" t="s">
        <v>1804</v>
      </c>
      <c r="IOS1" s="34" t="s">
        <v>1804</v>
      </c>
      <c r="IOT1" s="34" t="s">
        <v>1804</v>
      </c>
      <c r="IOU1" s="34" t="s">
        <v>1804</v>
      </c>
      <c r="IOV1" s="34" t="s">
        <v>1804</v>
      </c>
      <c r="IOW1" s="34" t="s">
        <v>1804</v>
      </c>
      <c r="IOX1" s="34" t="s">
        <v>1804</v>
      </c>
      <c r="IOY1" s="34" t="s">
        <v>1804</v>
      </c>
      <c r="IOZ1" s="34" t="s">
        <v>1804</v>
      </c>
      <c r="IPA1" s="34" t="s">
        <v>1804</v>
      </c>
      <c r="IPB1" s="34" t="s">
        <v>1804</v>
      </c>
      <c r="IPC1" s="34" t="s">
        <v>1804</v>
      </c>
      <c r="IPD1" s="34" t="s">
        <v>1804</v>
      </c>
      <c r="IPE1" s="34" t="s">
        <v>1804</v>
      </c>
      <c r="IPF1" s="34" t="s">
        <v>1804</v>
      </c>
      <c r="IPG1" s="34" t="s">
        <v>1804</v>
      </c>
      <c r="IPH1" s="34" t="s">
        <v>1804</v>
      </c>
      <c r="IPI1" s="34" t="s">
        <v>1804</v>
      </c>
      <c r="IPJ1" s="34" t="s">
        <v>1804</v>
      </c>
      <c r="IPK1" s="34" t="s">
        <v>1804</v>
      </c>
      <c r="IPL1" s="34" t="s">
        <v>1804</v>
      </c>
      <c r="IPM1" s="34" t="s">
        <v>1804</v>
      </c>
      <c r="IPN1" s="34" t="s">
        <v>1804</v>
      </c>
      <c r="IPO1" s="34" t="s">
        <v>1804</v>
      </c>
      <c r="IPP1" s="34" t="s">
        <v>1804</v>
      </c>
      <c r="IPQ1" s="34" t="s">
        <v>1804</v>
      </c>
      <c r="IPR1" s="34" t="s">
        <v>1804</v>
      </c>
      <c r="IPS1" s="34" t="s">
        <v>1804</v>
      </c>
      <c r="IPT1" s="34" t="s">
        <v>1804</v>
      </c>
      <c r="IPU1" s="34" t="s">
        <v>1804</v>
      </c>
      <c r="IPV1" s="34" t="s">
        <v>1804</v>
      </c>
      <c r="IPW1" s="34" t="s">
        <v>1804</v>
      </c>
      <c r="IPX1" s="34" t="s">
        <v>1804</v>
      </c>
      <c r="IPY1" s="34" t="s">
        <v>1804</v>
      </c>
      <c r="IPZ1" s="34" t="s">
        <v>1804</v>
      </c>
      <c r="IQA1" s="34" t="s">
        <v>1804</v>
      </c>
      <c r="IQB1" s="34" t="s">
        <v>1804</v>
      </c>
      <c r="IQC1" s="34" t="s">
        <v>1804</v>
      </c>
      <c r="IQD1" s="34" t="s">
        <v>1804</v>
      </c>
      <c r="IQE1" s="34" t="s">
        <v>1804</v>
      </c>
      <c r="IQF1" s="34" t="s">
        <v>1804</v>
      </c>
      <c r="IQG1" s="34" t="s">
        <v>1804</v>
      </c>
      <c r="IQH1" s="34" t="s">
        <v>1804</v>
      </c>
      <c r="IQI1" s="34" t="s">
        <v>1804</v>
      </c>
      <c r="IQJ1" s="34" t="s">
        <v>1804</v>
      </c>
      <c r="IQK1" s="34" t="s">
        <v>1804</v>
      </c>
      <c r="IQL1" s="34" t="s">
        <v>1804</v>
      </c>
      <c r="IQM1" s="34" t="s">
        <v>1804</v>
      </c>
      <c r="IQN1" s="34" t="s">
        <v>1804</v>
      </c>
      <c r="IQO1" s="34" t="s">
        <v>1804</v>
      </c>
      <c r="IQP1" s="34" t="s">
        <v>1804</v>
      </c>
      <c r="IQQ1" s="34" t="s">
        <v>1804</v>
      </c>
      <c r="IQR1" s="34" t="s">
        <v>1804</v>
      </c>
      <c r="IQS1" s="34" t="s">
        <v>1804</v>
      </c>
      <c r="IQT1" s="34" t="s">
        <v>1804</v>
      </c>
      <c r="IQU1" s="34" t="s">
        <v>1804</v>
      </c>
      <c r="IQV1" s="34" t="s">
        <v>1804</v>
      </c>
      <c r="IQW1" s="34" t="s">
        <v>1804</v>
      </c>
      <c r="IQX1" s="34" t="s">
        <v>1804</v>
      </c>
      <c r="IQY1" s="34" t="s">
        <v>1804</v>
      </c>
      <c r="IQZ1" s="34" t="s">
        <v>1804</v>
      </c>
      <c r="IRA1" s="34" t="s">
        <v>1804</v>
      </c>
      <c r="IRB1" s="34" t="s">
        <v>1804</v>
      </c>
      <c r="IRC1" s="34" t="s">
        <v>1804</v>
      </c>
      <c r="IRD1" s="34" t="s">
        <v>1804</v>
      </c>
      <c r="IRE1" s="34" t="s">
        <v>1804</v>
      </c>
      <c r="IRF1" s="34" t="s">
        <v>1804</v>
      </c>
      <c r="IRG1" s="34" t="s">
        <v>1804</v>
      </c>
      <c r="IRH1" s="34" t="s">
        <v>1804</v>
      </c>
      <c r="IRI1" s="34" t="s">
        <v>1804</v>
      </c>
      <c r="IRJ1" s="34" t="s">
        <v>1804</v>
      </c>
      <c r="IRK1" s="34" t="s">
        <v>1804</v>
      </c>
      <c r="IRL1" s="34" t="s">
        <v>1804</v>
      </c>
      <c r="IRM1" s="34" t="s">
        <v>1804</v>
      </c>
      <c r="IRN1" s="34" t="s">
        <v>1804</v>
      </c>
      <c r="IRO1" s="34" t="s">
        <v>1804</v>
      </c>
      <c r="IRP1" s="34" t="s">
        <v>1804</v>
      </c>
      <c r="IRQ1" s="34" t="s">
        <v>1804</v>
      </c>
      <c r="IRR1" s="34" t="s">
        <v>1804</v>
      </c>
      <c r="IRS1" s="34" t="s">
        <v>1804</v>
      </c>
      <c r="IRT1" s="34" t="s">
        <v>1804</v>
      </c>
      <c r="IRU1" s="34" t="s">
        <v>1804</v>
      </c>
      <c r="IRV1" s="34" t="s">
        <v>1804</v>
      </c>
      <c r="IRW1" s="34" t="s">
        <v>1804</v>
      </c>
      <c r="IRX1" s="34" t="s">
        <v>1804</v>
      </c>
      <c r="IRY1" s="34" t="s">
        <v>1804</v>
      </c>
      <c r="IRZ1" s="34" t="s">
        <v>1804</v>
      </c>
      <c r="ISA1" s="34" t="s">
        <v>1804</v>
      </c>
      <c r="ISB1" s="34" t="s">
        <v>1804</v>
      </c>
      <c r="ISC1" s="34" t="s">
        <v>1804</v>
      </c>
      <c r="ISD1" s="34" t="s">
        <v>1804</v>
      </c>
      <c r="ISE1" s="34" t="s">
        <v>1804</v>
      </c>
      <c r="ISF1" s="34" t="s">
        <v>1804</v>
      </c>
      <c r="ISG1" s="34" t="s">
        <v>1804</v>
      </c>
      <c r="ISH1" s="34" t="s">
        <v>1804</v>
      </c>
      <c r="ISI1" s="34" t="s">
        <v>1804</v>
      </c>
      <c r="ISJ1" s="34" t="s">
        <v>1804</v>
      </c>
      <c r="ISK1" s="34" t="s">
        <v>1804</v>
      </c>
      <c r="ISL1" s="34" t="s">
        <v>1804</v>
      </c>
      <c r="ISM1" s="34" t="s">
        <v>1804</v>
      </c>
      <c r="ISN1" s="34" t="s">
        <v>1804</v>
      </c>
      <c r="ISO1" s="34" t="s">
        <v>1804</v>
      </c>
      <c r="ISP1" s="34" t="s">
        <v>1804</v>
      </c>
      <c r="ISQ1" s="34" t="s">
        <v>1804</v>
      </c>
      <c r="ISR1" s="34" t="s">
        <v>1804</v>
      </c>
      <c r="ISS1" s="34" t="s">
        <v>1804</v>
      </c>
      <c r="IST1" s="34" t="s">
        <v>1804</v>
      </c>
      <c r="ISU1" s="34" t="s">
        <v>1804</v>
      </c>
      <c r="ISV1" s="34" t="s">
        <v>1804</v>
      </c>
      <c r="ISW1" s="34" t="s">
        <v>1804</v>
      </c>
      <c r="ISX1" s="34" t="s">
        <v>1804</v>
      </c>
      <c r="ISY1" s="34" t="s">
        <v>1804</v>
      </c>
      <c r="ISZ1" s="34" t="s">
        <v>1804</v>
      </c>
      <c r="ITA1" s="34" t="s">
        <v>1804</v>
      </c>
      <c r="ITB1" s="34" t="s">
        <v>1804</v>
      </c>
      <c r="ITC1" s="34" t="s">
        <v>1804</v>
      </c>
      <c r="ITD1" s="34" t="s">
        <v>1804</v>
      </c>
      <c r="ITE1" s="34" t="s">
        <v>1804</v>
      </c>
      <c r="ITF1" s="34" t="s">
        <v>1804</v>
      </c>
      <c r="ITG1" s="34" t="s">
        <v>1804</v>
      </c>
      <c r="ITH1" s="34" t="s">
        <v>1804</v>
      </c>
      <c r="ITI1" s="34" t="s">
        <v>1804</v>
      </c>
      <c r="ITJ1" s="34" t="s">
        <v>1804</v>
      </c>
      <c r="ITK1" s="34" t="s">
        <v>1804</v>
      </c>
      <c r="ITL1" s="34" t="s">
        <v>1804</v>
      </c>
      <c r="ITM1" s="34" t="s">
        <v>1804</v>
      </c>
      <c r="ITN1" s="34" t="s">
        <v>1804</v>
      </c>
      <c r="ITO1" s="34" t="s">
        <v>1804</v>
      </c>
      <c r="ITP1" s="34" t="s">
        <v>1804</v>
      </c>
      <c r="ITQ1" s="34" t="s">
        <v>1804</v>
      </c>
      <c r="ITR1" s="34" t="s">
        <v>1804</v>
      </c>
      <c r="ITS1" s="34" t="s">
        <v>1804</v>
      </c>
      <c r="ITT1" s="34" t="s">
        <v>1804</v>
      </c>
      <c r="ITU1" s="34" t="s">
        <v>1804</v>
      </c>
      <c r="ITV1" s="34" t="s">
        <v>1804</v>
      </c>
      <c r="ITW1" s="34" t="s">
        <v>1804</v>
      </c>
      <c r="ITX1" s="34" t="s">
        <v>1804</v>
      </c>
      <c r="ITY1" s="34" t="s">
        <v>1804</v>
      </c>
      <c r="ITZ1" s="34" t="s">
        <v>1804</v>
      </c>
      <c r="IUA1" s="34" t="s">
        <v>1804</v>
      </c>
      <c r="IUB1" s="34" t="s">
        <v>1804</v>
      </c>
      <c r="IUC1" s="34" t="s">
        <v>1804</v>
      </c>
      <c r="IUD1" s="34" t="s">
        <v>1804</v>
      </c>
      <c r="IUE1" s="34" t="s">
        <v>1804</v>
      </c>
      <c r="IUF1" s="34" t="s">
        <v>1804</v>
      </c>
      <c r="IUG1" s="34" t="s">
        <v>1804</v>
      </c>
      <c r="IUH1" s="34" t="s">
        <v>1804</v>
      </c>
      <c r="IUI1" s="34" t="s">
        <v>1804</v>
      </c>
      <c r="IUJ1" s="34" t="s">
        <v>1804</v>
      </c>
      <c r="IUK1" s="34" t="s">
        <v>1804</v>
      </c>
      <c r="IUL1" s="34" t="s">
        <v>1804</v>
      </c>
      <c r="IUM1" s="34" t="s">
        <v>1804</v>
      </c>
      <c r="IUN1" s="34" t="s">
        <v>1804</v>
      </c>
      <c r="IUO1" s="34" t="s">
        <v>1804</v>
      </c>
      <c r="IUP1" s="34" t="s">
        <v>1804</v>
      </c>
      <c r="IUQ1" s="34" t="s">
        <v>1804</v>
      </c>
      <c r="IUR1" s="34" t="s">
        <v>1804</v>
      </c>
      <c r="IUS1" s="34" t="s">
        <v>1804</v>
      </c>
      <c r="IUT1" s="34" t="s">
        <v>1804</v>
      </c>
      <c r="IUU1" s="34" t="s">
        <v>1804</v>
      </c>
      <c r="IUV1" s="34" t="s">
        <v>1804</v>
      </c>
      <c r="IUW1" s="34" t="s">
        <v>1804</v>
      </c>
      <c r="IUX1" s="34" t="s">
        <v>1804</v>
      </c>
      <c r="IUY1" s="34" t="s">
        <v>1804</v>
      </c>
      <c r="IUZ1" s="34" t="s">
        <v>1804</v>
      </c>
      <c r="IVA1" s="34" t="s">
        <v>1804</v>
      </c>
      <c r="IVB1" s="34" t="s">
        <v>1804</v>
      </c>
      <c r="IVC1" s="34" t="s">
        <v>1804</v>
      </c>
      <c r="IVD1" s="34" t="s">
        <v>1804</v>
      </c>
      <c r="IVE1" s="34" t="s">
        <v>1804</v>
      </c>
      <c r="IVF1" s="34" t="s">
        <v>1804</v>
      </c>
      <c r="IVG1" s="34" t="s">
        <v>1804</v>
      </c>
      <c r="IVH1" s="34" t="s">
        <v>1804</v>
      </c>
      <c r="IVI1" s="34" t="s">
        <v>1804</v>
      </c>
      <c r="IVJ1" s="34" t="s">
        <v>1804</v>
      </c>
      <c r="IVK1" s="34" t="s">
        <v>1804</v>
      </c>
      <c r="IVL1" s="34" t="s">
        <v>1804</v>
      </c>
      <c r="IVM1" s="34" t="s">
        <v>1804</v>
      </c>
      <c r="IVN1" s="34" t="s">
        <v>1804</v>
      </c>
      <c r="IVO1" s="34" t="s">
        <v>1804</v>
      </c>
      <c r="IVP1" s="34" t="s">
        <v>1804</v>
      </c>
      <c r="IVQ1" s="34" t="s">
        <v>1804</v>
      </c>
      <c r="IVR1" s="34" t="s">
        <v>1804</v>
      </c>
      <c r="IVS1" s="34" t="s">
        <v>1804</v>
      </c>
      <c r="IVT1" s="34" t="s">
        <v>1804</v>
      </c>
      <c r="IVU1" s="34" t="s">
        <v>1804</v>
      </c>
      <c r="IVV1" s="34" t="s">
        <v>1804</v>
      </c>
      <c r="IVW1" s="34" t="s">
        <v>1804</v>
      </c>
      <c r="IVX1" s="34" t="s">
        <v>1804</v>
      </c>
      <c r="IVY1" s="34" t="s">
        <v>1804</v>
      </c>
      <c r="IVZ1" s="34" t="s">
        <v>1804</v>
      </c>
      <c r="IWA1" s="34" t="s">
        <v>1804</v>
      </c>
      <c r="IWB1" s="34" t="s">
        <v>1804</v>
      </c>
      <c r="IWC1" s="34" t="s">
        <v>1804</v>
      </c>
      <c r="IWD1" s="34" t="s">
        <v>1804</v>
      </c>
      <c r="IWE1" s="34" t="s">
        <v>1804</v>
      </c>
      <c r="IWF1" s="34" t="s">
        <v>1804</v>
      </c>
      <c r="IWG1" s="34" t="s">
        <v>1804</v>
      </c>
      <c r="IWH1" s="34" t="s">
        <v>1804</v>
      </c>
      <c r="IWI1" s="34" t="s">
        <v>1804</v>
      </c>
      <c r="IWJ1" s="34" t="s">
        <v>1804</v>
      </c>
      <c r="IWK1" s="34" t="s">
        <v>1804</v>
      </c>
      <c r="IWL1" s="34" t="s">
        <v>1804</v>
      </c>
      <c r="IWM1" s="34" t="s">
        <v>1804</v>
      </c>
      <c r="IWN1" s="34" t="s">
        <v>1804</v>
      </c>
      <c r="IWO1" s="34" t="s">
        <v>1804</v>
      </c>
      <c r="IWP1" s="34" t="s">
        <v>1804</v>
      </c>
      <c r="IWQ1" s="34" t="s">
        <v>1804</v>
      </c>
      <c r="IWR1" s="34" t="s">
        <v>1804</v>
      </c>
      <c r="IWS1" s="34" t="s">
        <v>1804</v>
      </c>
      <c r="IWT1" s="34" t="s">
        <v>1804</v>
      </c>
      <c r="IWU1" s="34" t="s">
        <v>1804</v>
      </c>
      <c r="IWV1" s="34" t="s">
        <v>1804</v>
      </c>
      <c r="IWW1" s="34" t="s">
        <v>1804</v>
      </c>
      <c r="IWX1" s="34" t="s">
        <v>1804</v>
      </c>
      <c r="IWY1" s="34" t="s">
        <v>1804</v>
      </c>
      <c r="IWZ1" s="34" t="s">
        <v>1804</v>
      </c>
      <c r="IXA1" s="34" t="s">
        <v>1804</v>
      </c>
      <c r="IXB1" s="34" t="s">
        <v>1804</v>
      </c>
      <c r="IXC1" s="34" t="s">
        <v>1804</v>
      </c>
      <c r="IXD1" s="34" t="s">
        <v>1804</v>
      </c>
      <c r="IXE1" s="34" t="s">
        <v>1804</v>
      </c>
      <c r="IXF1" s="34" t="s">
        <v>1804</v>
      </c>
      <c r="IXG1" s="34" t="s">
        <v>1804</v>
      </c>
      <c r="IXH1" s="34" t="s">
        <v>1804</v>
      </c>
      <c r="IXI1" s="34" t="s">
        <v>1804</v>
      </c>
      <c r="IXJ1" s="34" t="s">
        <v>1804</v>
      </c>
      <c r="IXK1" s="34" t="s">
        <v>1804</v>
      </c>
      <c r="IXL1" s="34" t="s">
        <v>1804</v>
      </c>
      <c r="IXM1" s="34" t="s">
        <v>1804</v>
      </c>
      <c r="IXN1" s="34" t="s">
        <v>1804</v>
      </c>
      <c r="IXO1" s="34" t="s">
        <v>1804</v>
      </c>
      <c r="IXP1" s="34" t="s">
        <v>1804</v>
      </c>
      <c r="IXQ1" s="34" t="s">
        <v>1804</v>
      </c>
      <c r="IXR1" s="34" t="s">
        <v>1804</v>
      </c>
      <c r="IXS1" s="34" t="s">
        <v>1804</v>
      </c>
      <c r="IXT1" s="34" t="s">
        <v>1804</v>
      </c>
      <c r="IXU1" s="34" t="s">
        <v>1804</v>
      </c>
      <c r="IXV1" s="34" t="s">
        <v>1804</v>
      </c>
      <c r="IXW1" s="34" t="s">
        <v>1804</v>
      </c>
      <c r="IXX1" s="34" t="s">
        <v>1804</v>
      </c>
      <c r="IXY1" s="34" t="s">
        <v>1804</v>
      </c>
      <c r="IXZ1" s="34" t="s">
        <v>1804</v>
      </c>
      <c r="IYA1" s="34" t="s">
        <v>1804</v>
      </c>
      <c r="IYB1" s="34" t="s">
        <v>1804</v>
      </c>
      <c r="IYC1" s="34" t="s">
        <v>1804</v>
      </c>
      <c r="IYD1" s="34" t="s">
        <v>1804</v>
      </c>
      <c r="IYE1" s="34" t="s">
        <v>1804</v>
      </c>
      <c r="IYF1" s="34" t="s">
        <v>1804</v>
      </c>
      <c r="IYG1" s="34" t="s">
        <v>1804</v>
      </c>
      <c r="IYH1" s="34" t="s">
        <v>1804</v>
      </c>
      <c r="IYI1" s="34" t="s">
        <v>1804</v>
      </c>
      <c r="IYJ1" s="34" t="s">
        <v>1804</v>
      </c>
      <c r="IYK1" s="34" t="s">
        <v>1804</v>
      </c>
      <c r="IYL1" s="34" t="s">
        <v>1804</v>
      </c>
      <c r="IYM1" s="34" t="s">
        <v>1804</v>
      </c>
      <c r="IYN1" s="34" t="s">
        <v>1804</v>
      </c>
      <c r="IYO1" s="34" t="s">
        <v>1804</v>
      </c>
      <c r="IYP1" s="34" t="s">
        <v>1804</v>
      </c>
      <c r="IYQ1" s="34" t="s">
        <v>1804</v>
      </c>
      <c r="IYR1" s="34" t="s">
        <v>1804</v>
      </c>
      <c r="IYS1" s="34" t="s">
        <v>1804</v>
      </c>
      <c r="IYT1" s="34" t="s">
        <v>1804</v>
      </c>
      <c r="IYU1" s="34" t="s">
        <v>1804</v>
      </c>
      <c r="IYV1" s="34" t="s">
        <v>1804</v>
      </c>
      <c r="IYW1" s="34" t="s">
        <v>1804</v>
      </c>
      <c r="IYX1" s="34" t="s">
        <v>1804</v>
      </c>
      <c r="IYY1" s="34" t="s">
        <v>1804</v>
      </c>
      <c r="IYZ1" s="34" t="s">
        <v>1804</v>
      </c>
      <c r="IZA1" s="34" t="s">
        <v>1804</v>
      </c>
      <c r="IZB1" s="34" t="s">
        <v>1804</v>
      </c>
      <c r="IZC1" s="34" t="s">
        <v>1804</v>
      </c>
      <c r="IZD1" s="34" t="s">
        <v>1804</v>
      </c>
      <c r="IZE1" s="34" t="s">
        <v>1804</v>
      </c>
      <c r="IZF1" s="34" t="s">
        <v>1804</v>
      </c>
      <c r="IZG1" s="34" t="s">
        <v>1804</v>
      </c>
      <c r="IZH1" s="34" t="s">
        <v>1804</v>
      </c>
      <c r="IZI1" s="34" t="s">
        <v>1804</v>
      </c>
      <c r="IZJ1" s="34" t="s">
        <v>1804</v>
      </c>
      <c r="IZK1" s="34" t="s">
        <v>1804</v>
      </c>
      <c r="IZL1" s="34" t="s">
        <v>1804</v>
      </c>
      <c r="IZM1" s="34" t="s">
        <v>1804</v>
      </c>
      <c r="IZN1" s="34" t="s">
        <v>1804</v>
      </c>
      <c r="IZO1" s="34" t="s">
        <v>1804</v>
      </c>
      <c r="IZP1" s="34" t="s">
        <v>1804</v>
      </c>
      <c r="IZQ1" s="34" t="s">
        <v>1804</v>
      </c>
      <c r="IZR1" s="34" t="s">
        <v>1804</v>
      </c>
      <c r="IZS1" s="34" t="s">
        <v>1804</v>
      </c>
      <c r="IZT1" s="34" t="s">
        <v>1804</v>
      </c>
      <c r="IZU1" s="34" t="s">
        <v>1804</v>
      </c>
      <c r="IZV1" s="34" t="s">
        <v>1804</v>
      </c>
      <c r="IZW1" s="34" t="s">
        <v>1804</v>
      </c>
      <c r="IZX1" s="34" t="s">
        <v>1804</v>
      </c>
      <c r="IZY1" s="34" t="s">
        <v>1804</v>
      </c>
      <c r="IZZ1" s="34" t="s">
        <v>1804</v>
      </c>
      <c r="JAA1" s="34" t="s">
        <v>1804</v>
      </c>
      <c r="JAB1" s="34" t="s">
        <v>1804</v>
      </c>
      <c r="JAC1" s="34" t="s">
        <v>1804</v>
      </c>
      <c r="JAD1" s="34" t="s">
        <v>1804</v>
      </c>
      <c r="JAE1" s="34" t="s">
        <v>1804</v>
      </c>
      <c r="JAF1" s="34" t="s">
        <v>1804</v>
      </c>
      <c r="JAG1" s="34" t="s">
        <v>1804</v>
      </c>
      <c r="JAH1" s="34" t="s">
        <v>1804</v>
      </c>
      <c r="JAI1" s="34" t="s">
        <v>1804</v>
      </c>
      <c r="JAJ1" s="34" t="s">
        <v>1804</v>
      </c>
      <c r="JAK1" s="34" t="s">
        <v>1804</v>
      </c>
      <c r="JAL1" s="34" t="s">
        <v>1804</v>
      </c>
      <c r="JAM1" s="34" t="s">
        <v>1804</v>
      </c>
      <c r="JAN1" s="34" t="s">
        <v>1804</v>
      </c>
      <c r="JAO1" s="34" t="s">
        <v>1804</v>
      </c>
      <c r="JAP1" s="34" t="s">
        <v>1804</v>
      </c>
      <c r="JAQ1" s="34" t="s">
        <v>1804</v>
      </c>
      <c r="JAR1" s="34" t="s">
        <v>1804</v>
      </c>
      <c r="JAS1" s="34" t="s">
        <v>1804</v>
      </c>
      <c r="JAT1" s="34" t="s">
        <v>1804</v>
      </c>
      <c r="JAU1" s="34" t="s">
        <v>1804</v>
      </c>
      <c r="JAV1" s="34" t="s">
        <v>1804</v>
      </c>
      <c r="JAW1" s="34" t="s">
        <v>1804</v>
      </c>
      <c r="JAX1" s="34" t="s">
        <v>1804</v>
      </c>
      <c r="JAY1" s="34" t="s">
        <v>1804</v>
      </c>
      <c r="JAZ1" s="34" t="s">
        <v>1804</v>
      </c>
      <c r="JBA1" s="34" t="s">
        <v>1804</v>
      </c>
      <c r="JBB1" s="34" t="s">
        <v>1804</v>
      </c>
      <c r="JBC1" s="34" t="s">
        <v>1804</v>
      </c>
      <c r="JBD1" s="34" t="s">
        <v>1804</v>
      </c>
      <c r="JBE1" s="34" t="s">
        <v>1804</v>
      </c>
      <c r="JBF1" s="34" t="s">
        <v>1804</v>
      </c>
      <c r="JBG1" s="34" t="s">
        <v>1804</v>
      </c>
      <c r="JBH1" s="34" t="s">
        <v>1804</v>
      </c>
      <c r="JBI1" s="34" t="s">
        <v>1804</v>
      </c>
      <c r="JBJ1" s="34" t="s">
        <v>1804</v>
      </c>
      <c r="JBK1" s="34" t="s">
        <v>1804</v>
      </c>
      <c r="JBL1" s="34" t="s">
        <v>1804</v>
      </c>
      <c r="JBM1" s="34" t="s">
        <v>1804</v>
      </c>
      <c r="JBN1" s="34" t="s">
        <v>1804</v>
      </c>
      <c r="JBO1" s="34" t="s">
        <v>1804</v>
      </c>
      <c r="JBP1" s="34" t="s">
        <v>1804</v>
      </c>
      <c r="JBQ1" s="34" t="s">
        <v>1804</v>
      </c>
      <c r="JBR1" s="34" t="s">
        <v>1804</v>
      </c>
      <c r="JBS1" s="34" t="s">
        <v>1804</v>
      </c>
      <c r="JBT1" s="34" t="s">
        <v>1804</v>
      </c>
      <c r="JBU1" s="34" t="s">
        <v>1804</v>
      </c>
      <c r="JBV1" s="34" t="s">
        <v>1804</v>
      </c>
      <c r="JBW1" s="34" t="s">
        <v>1804</v>
      </c>
      <c r="JBX1" s="34" t="s">
        <v>1804</v>
      </c>
      <c r="JBY1" s="34" t="s">
        <v>1804</v>
      </c>
      <c r="JBZ1" s="34" t="s">
        <v>1804</v>
      </c>
      <c r="JCA1" s="34" t="s">
        <v>1804</v>
      </c>
      <c r="JCB1" s="34" t="s">
        <v>1804</v>
      </c>
      <c r="JCC1" s="34" t="s">
        <v>1804</v>
      </c>
      <c r="JCD1" s="34" t="s">
        <v>1804</v>
      </c>
      <c r="JCE1" s="34" t="s">
        <v>1804</v>
      </c>
      <c r="JCF1" s="34" t="s">
        <v>1804</v>
      </c>
      <c r="JCG1" s="34" t="s">
        <v>1804</v>
      </c>
      <c r="JCH1" s="34" t="s">
        <v>1804</v>
      </c>
      <c r="JCI1" s="34" t="s">
        <v>1804</v>
      </c>
      <c r="JCJ1" s="34" t="s">
        <v>1804</v>
      </c>
      <c r="JCK1" s="34" t="s">
        <v>1804</v>
      </c>
      <c r="JCL1" s="34" t="s">
        <v>1804</v>
      </c>
      <c r="JCM1" s="34" t="s">
        <v>1804</v>
      </c>
      <c r="JCN1" s="34" t="s">
        <v>1804</v>
      </c>
      <c r="JCO1" s="34" t="s">
        <v>1804</v>
      </c>
      <c r="JCP1" s="34" t="s">
        <v>1804</v>
      </c>
      <c r="JCQ1" s="34" t="s">
        <v>1804</v>
      </c>
      <c r="JCR1" s="34" t="s">
        <v>1804</v>
      </c>
      <c r="JCS1" s="34" t="s">
        <v>1804</v>
      </c>
      <c r="JCT1" s="34" t="s">
        <v>1804</v>
      </c>
      <c r="JCU1" s="34" t="s">
        <v>1804</v>
      </c>
      <c r="JCV1" s="34" t="s">
        <v>1804</v>
      </c>
      <c r="JCW1" s="34" t="s">
        <v>1804</v>
      </c>
      <c r="JCX1" s="34" t="s">
        <v>1804</v>
      </c>
      <c r="JCY1" s="34" t="s">
        <v>1804</v>
      </c>
      <c r="JCZ1" s="34" t="s">
        <v>1804</v>
      </c>
      <c r="JDA1" s="34" t="s">
        <v>1804</v>
      </c>
      <c r="JDB1" s="34" t="s">
        <v>1804</v>
      </c>
      <c r="JDC1" s="34" t="s">
        <v>1804</v>
      </c>
      <c r="JDD1" s="34" t="s">
        <v>1804</v>
      </c>
      <c r="JDE1" s="34" t="s">
        <v>1804</v>
      </c>
      <c r="JDF1" s="34" t="s">
        <v>1804</v>
      </c>
      <c r="JDG1" s="34" t="s">
        <v>1804</v>
      </c>
      <c r="JDH1" s="34" t="s">
        <v>1804</v>
      </c>
      <c r="JDI1" s="34" t="s">
        <v>1804</v>
      </c>
      <c r="JDJ1" s="34" t="s">
        <v>1804</v>
      </c>
      <c r="JDK1" s="34" t="s">
        <v>1804</v>
      </c>
      <c r="JDL1" s="34" t="s">
        <v>1804</v>
      </c>
      <c r="JDM1" s="34" t="s">
        <v>1804</v>
      </c>
      <c r="JDN1" s="34" t="s">
        <v>1804</v>
      </c>
      <c r="JDO1" s="34" t="s">
        <v>1804</v>
      </c>
      <c r="JDP1" s="34" t="s">
        <v>1804</v>
      </c>
      <c r="JDQ1" s="34" t="s">
        <v>1804</v>
      </c>
      <c r="JDR1" s="34" t="s">
        <v>1804</v>
      </c>
      <c r="JDS1" s="34" t="s">
        <v>1804</v>
      </c>
      <c r="JDT1" s="34" t="s">
        <v>1804</v>
      </c>
      <c r="JDU1" s="34" t="s">
        <v>1804</v>
      </c>
      <c r="JDV1" s="34" t="s">
        <v>1804</v>
      </c>
      <c r="JDW1" s="34" t="s">
        <v>1804</v>
      </c>
      <c r="JDX1" s="34" t="s">
        <v>1804</v>
      </c>
      <c r="JDY1" s="34" t="s">
        <v>1804</v>
      </c>
      <c r="JDZ1" s="34" t="s">
        <v>1804</v>
      </c>
      <c r="JEA1" s="34" t="s">
        <v>1804</v>
      </c>
      <c r="JEB1" s="34" t="s">
        <v>1804</v>
      </c>
      <c r="JEC1" s="34" t="s">
        <v>1804</v>
      </c>
      <c r="JED1" s="34" t="s">
        <v>1804</v>
      </c>
      <c r="JEE1" s="34" t="s">
        <v>1804</v>
      </c>
      <c r="JEF1" s="34" t="s">
        <v>1804</v>
      </c>
      <c r="JEG1" s="34" t="s">
        <v>1804</v>
      </c>
      <c r="JEH1" s="34" t="s">
        <v>1804</v>
      </c>
      <c r="JEI1" s="34" t="s">
        <v>1804</v>
      </c>
      <c r="JEJ1" s="34" t="s">
        <v>1804</v>
      </c>
      <c r="JEK1" s="34" t="s">
        <v>1804</v>
      </c>
      <c r="JEL1" s="34" t="s">
        <v>1804</v>
      </c>
      <c r="JEM1" s="34" t="s">
        <v>1804</v>
      </c>
      <c r="JEN1" s="34" t="s">
        <v>1804</v>
      </c>
      <c r="JEO1" s="34" t="s">
        <v>1804</v>
      </c>
      <c r="JEP1" s="34" t="s">
        <v>1804</v>
      </c>
      <c r="JEQ1" s="34" t="s">
        <v>1804</v>
      </c>
      <c r="JER1" s="34" t="s">
        <v>1804</v>
      </c>
      <c r="JES1" s="34" t="s">
        <v>1804</v>
      </c>
      <c r="JET1" s="34" t="s">
        <v>1804</v>
      </c>
      <c r="JEU1" s="34" t="s">
        <v>1804</v>
      </c>
      <c r="JEV1" s="34" t="s">
        <v>1804</v>
      </c>
      <c r="JEW1" s="34" t="s">
        <v>1804</v>
      </c>
      <c r="JEX1" s="34" t="s">
        <v>1804</v>
      </c>
      <c r="JEY1" s="34" t="s">
        <v>1804</v>
      </c>
      <c r="JEZ1" s="34" t="s">
        <v>1804</v>
      </c>
      <c r="JFA1" s="34" t="s">
        <v>1804</v>
      </c>
      <c r="JFB1" s="34" t="s">
        <v>1804</v>
      </c>
      <c r="JFC1" s="34" t="s">
        <v>1804</v>
      </c>
      <c r="JFD1" s="34" t="s">
        <v>1804</v>
      </c>
      <c r="JFE1" s="34" t="s">
        <v>1804</v>
      </c>
      <c r="JFF1" s="34" t="s">
        <v>1804</v>
      </c>
      <c r="JFG1" s="34" t="s">
        <v>1804</v>
      </c>
      <c r="JFH1" s="34" t="s">
        <v>1804</v>
      </c>
      <c r="JFI1" s="34" t="s">
        <v>1804</v>
      </c>
      <c r="JFJ1" s="34" t="s">
        <v>1804</v>
      </c>
      <c r="JFK1" s="34" t="s">
        <v>1804</v>
      </c>
      <c r="JFL1" s="34" t="s">
        <v>1804</v>
      </c>
      <c r="JFM1" s="34" t="s">
        <v>1804</v>
      </c>
      <c r="JFN1" s="34" t="s">
        <v>1804</v>
      </c>
      <c r="JFO1" s="34" t="s">
        <v>1804</v>
      </c>
      <c r="JFP1" s="34" t="s">
        <v>1804</v>
      </c>
      <c r="JFQ1" s="34" t="s">
        <v>1804</v>
      </c>
      <c r="JFR1" s="34" t="s">
        <v>1804</v>
      </c>
      <c r="JFS1" s="34" t="s">
        <v>1804</v>
      </c>
      <c r="JFT1" s="34" t="s">
        <v>1804</v>
      </c>
      <c r="JFU1" s="34" t="s">
        <v>1804</v>
      </c>
      <c r="JFV1" s="34" t="s">
        <v>1804</v>
      </c>
      <c r="JFW1" s="34" t="s">
        <v>1804</v>
      </c>
      <c r="JFX1" s="34" t="s">
        <v>1804</v>
      </c>
      <c r="JFY1" s="34" t="s">
        <v>1804</v>
      </c>
      <c r="JFZ1" s="34" t="s">
        <v>1804</v>
      </c>
      <c r="JGA1" s="34" t="s">
        <v>1804</v>
      </c>
      <c r="JGB1" s="34" t="s">
        <v>1804</v>
      </c>
      <c r="JGC1" s="34" t="s">
        <v>1804</v>
      </c>
      <c r="JGD1" s="34" t="s">
        <v>1804</v>
      </c>
      <c r="JGE1" s="34" t="s">
        <v>1804</v>
      </c>
      <c r="JGF1" s="34" t="s">
        <v>1804</v>
      </c>
      <c r="JGG1" s="34" t="s">
        <v>1804</v>
      </c>
      <c r="JGH1" s="34" t="s">
        <v>1804</v>
      </c>
      <c r="JGI1" s="34" t="s">
        <v>1804</v>
      </c>
      <c r="JGJ1" s="34" t="s">
        <v>1804</v>
      </c>
      <c r="JGK1" s="34" t="s">
        <v>1804</v>
      </c>
      <c r="JGL1" s="34" t="s">
        <v>1804</v>
      </c>
      <c r="JGM1" s="34" t="s">
        <v>1804</v>
      </c>
      <c r="JGN1" s="34" t="s">
        <v>1804</v>
      </c>
      <c r="JGO1" s="34" t="s">
        <v>1804</v>
      </c>
      <c r="JGP1" s="34" t="s">
        <v>1804</v>
      </c>
      <c r="JGQ1" s="34" t="s">
        <v>1804</v>
      </c>
      <c r="JGR1" s="34" t="s">
        <v>1804</v>
      </c>
      <c r="JGS1" s="34" t="s">
        <v>1804</v>
      </c>
      <c r="JGT1" s="34" t="s">
        <v>1804</v>
      </c>
      <c r="JGU1" s="34" t="s">
        <v>1804</v>
      </c>
      <c r="JGV1" s="34" t="s">
        <v>1804</v>
      </c>
      <c r="JGW1" s="34" t="s">
        <v>1804</v>
      </c>
      <c r="JGX1" s="34" t="s">
        <v>1804</v>
      </c>
      <c r="JGY1" s="34" t="s">
        <v>1804</v>
      </c>
      <c r="JGZ1" s="34" t="s">
        <v>1804</v>
      </c>
      <c r="JHA1" s="34" t="s">
        <v>1804</v>
      </c>
      <c r="JHB1" s="34" t="s">
        <v>1804</v>
      </c>
      <c r="JHC1" s="34" t="s">
        <v>1804</v>
      </c>
      <c r="JHD1" s="34" t="s">
        <v>1804</v>
      </c>
      <c r="JHE1" s="34" t="s">
        <v>1804</v>
      </c>
      <c r="JHF1" s="34" t="s">
        <v>1804</v>
      </c>
      <c r="JHG1" s="34" t="s">
        <v>1804</v>
      </c>
      <c r="JHH1" s="34" t="s">
        <v>1804</v>
      </c>
      <c r="JHI1" s="34" t="s">
        <v>1804</v>
      </c>
      <c r="JHJ1" s="34" t="s">
        <v>1804</v>
      </c>
      <c r="JHK1" s="34" t="s">
        <v>1804</v>
      </c>
      <c r="JHL1" s="34" t="s">
        <v>1804</v>
      </c>
      <c r="JHM1" s="34" t="s">
        <v>1804</v>
      </c>
      <c r="JHN1" s="34" t="s">
        <v>1804</v>
      </c>
      <c r="JHO1" s="34" t="s">
        <v>1804</v>
      </c>
      <c r="JHP1" s="34" t="s">
        <v>1804</v>
      </c>
      <c r="JHQ1" s="34" t="s">
        <v>1804</v>
      </c>
      <c r="JHR1" s="34" t="s">
        <v>1804</v>
      </c>
      <c r="JHS1" s="34" t="s">
        <v>1804</v>
      </c>
      <c r="JHT1" s="34" t="s">
        <v>1804</v>
      </c>
      <c r="JHU1" s="34" t="s">
        <v>1804</v>
      </c>
      <c r="JHV1" s="34" t="s">
        <v>1804</v>
      </c>
      <c r="JHW1" s="34" t="s">
        <v>1804</v>
      </c>
      <c r="JHX1" s="34" t="s">
        <v>1804</v>
      </c>
      <c r="JHY1" s="34" t="s">
        <v>1804</v>
      </c>
      <c r="JHZ1" s="34" t="s">
        <v>1804</v>
      </c>
      <c r="JIA1" s="34" t="s">
        <v>1804</v>
      </c>
      <c r="JIB1" s="34" t="s">
        <v>1804</v>
      </c>
      <c r="JIC1" s="34" t="s">
        <v>1804</v>
      </c>
      <c r="JID1" s="34" t="s">
        <v>1804</v>
      </c>
      <c r="JIE1" s="34" t="s">
        <v>1804</v>
      </c>
      <c r="JIF1" s="34" t="s">
        <v>1804</v>
      </c>
      <c r="JIG1" s="34" t="s">
        <v>1804</v>
      </c>
      <c r="JIH1" s="34" t="s">
        <v>1804</v>
      </c>
      <c r="JII1" s="34" t="s">
        <v>1804</v>
      </c>
      <c r="JIJ1" s="34" t="s">
        <v>1804</v>
      </c>
      <c r="JIK1" s="34" t="s">
        <v>1804</v>
      </c>
      <c r="JIL1" s="34" t="s">
        <v>1804</v>
      </c>
      <c r="JIM1" s="34" t="s">
        <v>1804</v>
      </c>
      <c r="JIN1" s="34" t="s">
        <v>1804</v>
      </c>
      <c r="JIO1" s="34" t="s">
        <v>1804</v>
      </c>
      <c r="JIP1" s="34" t="s">
        <v>1804</v>
      </c>
      <c r="JIQ1" s="34" t="s">
        <v>1804</v>
      </c>
      <c r="JIR1" s="34" t="s">
        <v>1804</v>
      </c>
      <c r="JIS1" s="34" t="s">
        <v>1804</v>
      </c>
      <c r="JIT1" s="34" t="s">
        <v>1804</v>
      </c>
      <c r="JIU1" s="34" t="s">
        <v>1804</v>
      </c>
      <c r="JIV1" s="34" t="s">
        <v>1804</v>
      </c>
      <c r="JIW1" s="34" t="s">
        <v>1804</v>
      </c>
      <c r="JIX1" s="34" t="s">
        <v>1804</v>
      </c>
      <c r="JIY1" s="34" t="s">
        <v>1804</v>
      </c>
      <c r="JIZ1" s="34" t="s">
        <v>1804</v>
      </c>
      <c r="JJA1" s="34" t="s">
        <v>1804</v>
      </c>
      <c r="JJB1" s="34" t="s">
        <v>1804</v>
      </c>
      <c r="JJC1" s="34" t="s">
        <v>1804</v>
      </c>
      <c r="JJD1" s="34" t="s">
        <v>1804</v>
      </c>
      <c r="JJE1" s="34" t="s">
        <v>1804</v>
      </c>
      <c r="JJF1" s="34" t="s">
        <v>1804</v>
      </c>
      <c r="JJG1" s="34" t="s">
        <v>1804</v>
      </c>
      <c r="JJH1" s="34" t="s">
        <v>1804</v>
      </c>
      <c r="JJI1" s="34" t="s">
        <v>1804</v>
      </c>
      <c r="JJJ1" s="34" t="s">
        <v>1804</v>
      </c>
      <c r="JJK1" s="34" t="s">
        <v>1804</v>
      </c>
      <c r="JJL1" s="34" t="s">
        <v>1804</v>
      </c>
      <c r="JJM1" s="34" t="s">
        <v>1804</v>
      </c>
      <c r="JJN1" s="34" t="s">
        <v>1804</v>
      </c>
      <c r="JJO1" s="34" t="s">
        <v>1804</v>
      </c>
      <c r="JJP1" s="34" t="s">
        <v>1804</v>
      </c>
      <c r="JJQ1" s="34" t="s">
        <v>1804</v>
      </c>
      <c r="JJR1" s="34" t="s">
        <v>1804</v>
      </c>
      <c r="JJS1" s="34" t="s">
        <v>1804</v>
      </c>
      <c r="JJT1" s="34" t="s">
        <v>1804</v>
      </c>
      <c r="JJU1" s="34" t="s">
        <v>1804</v>
      </c>
      <c r="JJV1" s="34" t="s">
        <v>1804</v>
      </c>
      <c r="JJW1" s="34" t="s">
        <v>1804</v>
      </c>
      <c r="JJX1" s="34" t="s">
        <v>1804</v>
      </c>
      <c r="JJY1" s="34" t="s">
        <v>1804</v>
      </c>
      <c r="JJZ1" s="34" t="s">
        <v>1804</v>
      </c>
      <c r="JKA1" s="34" t="s">
        <v>1804</v>
      </c>
      <c r="JKB1" s="34" t="s">
        <v>1804</v>
      </c>
      <c r="JKC1" s="34" t="s">
        <v>1804</v>
      </c>
      <c r="JKD1" s="34" t="s">
        <v>1804</v>
      </c>
      <c r="JKE1" s="34" t="s">
        <v>1804</v>
      </c>
      <c r="JKF1" s="34" t="s">
        <v>1804</v>
      </c>
      <c r="JKG1" s="34" t="s">
        <v>1804</v>
      </c>
      <c r="JKH1" s="34" t="s">
        <v>1804</v>
      </c>
      <c r="JKI1" s="34" t="s">
        <v>1804</v>
      </c>
      <c r="JKJ1" s="34" t="s">
        <v>1804</v>
      </c>
      <c r="JKK1" s="34" t="s">
        <v>1804</v>
      </c>
      <c r="JKL1" s="34" t="s">
        <v>1804</v>
      </c>
      <c r="JKM1" s="34" t="s">
        <v>1804</v>
      </c>
      <c r="JKN1" s="34" t="s">
        <v>1804</v>
      </c>
      <c r="JKO1" s="34" t="s">
        <v>1804</v>
      </c>
      <c r="JKP1" s="34" t="s">
        <v>1804</v>
      </c>
      <c r="JKQ1" s="34" t="s">
        <v>1804</v>
      </c>
      <c r="JKR1" s="34" t="s">
        <v>1804</v>
      </c>
      <c r="JKS1" s="34" t="s">
        <v>1804</v>
      </c>
      <c r="JKT1" s="34" t="s">
        <v>1804</v>
      </c>
      <c r="JKU1" s="34" t="s">
        <v>1804</v>
      </c>
      <c r="JKV1" s="34" t="s">
        <v>1804</v>
      </c>
      <c r="JKW1" s="34" t="s">
        <v>1804</v>
      </c>
      <c r="JKX1" s="34" t="s">
        <v>1804</v>
      </c>
      <c r="JKY1" s="34" t="s">
        <v>1804</v>
      </c>
      <c r="JKZ1" s="34" t="s">
        <v>1804</v>
      </c>
      <c r="JLA1" s="34" t="s">
        <v>1804</v>
      </c>
      <c r="JLB1" s="34" t="s">
        <v>1804</v>
      </c>
      <c r="JLC1" s="34" t="s">
        <v>1804</v>
      </c>
      <c r="JLD1" s="34" t="s">
        <v>1804</v>
      </c>
      <c r="JLE1" s="34" t="s">
        <v>1804</v>
      </c>
      <c r="JLF1" s="34" t="s">
        <v>1804</v>
      </c>
      <c r="JLG1" s="34" t="s">
        <v>1804</v>
      </c>
      <c r="JLH1" s="34" t="s">
        <v>1804</v>
      </c>
      <c r="JLI1" s="34" t="s">
        <v>1804</v>
      </c>
      <c r="JLJ1" s="34" t="s">
        <v>1804</v>
      </c>
      <c r="JLK1" s="34" t="s">
        <v>1804</v>
      </c>
      <c r="JLL1" s="34" t="s">
        <v>1804</v>
      </c>
      <c r="JLM1" s="34" t="s">
        <v>1804</v>
      </c>
      <c r="JLN1" s="34" t="s">
        <v>1804</v>
      </c>
      <c r="JLO1" s="34" t="s">
        <v>1804</v>
      </c>
      <c r="JLP1" s="34" t="s">
        <v>1804</v>
      </c>
      <c r="JLQ1" s="34" t="s">
        <v>1804</v>
      </c>
      <c r="JLR1" s="34" t="s">
        <v>1804</v>
      </c>
      <c r="JLS1" s="34" t="s">
        <v>1804</v>
      </c>
      <c r="JLT1" s="34" t="s">
        <v>1804</v>
      </c>
      <c r="JLU1" s="34" t="s">
        <v>1804</v>
      </c>
      <c r="JLV1" s="34" t="s">
        <v>1804</v>
      </c>
      <c r="JLW1" s="34" t="s">
        <v>1804</v>
      </c>
      <c r="JLX1" s="34" t="s">
        <v>1804</v>
      </c>
      <c r="JLY1" s="34" t="s">
        <v>1804</v>
      </c>
      <c r="JLZ1" s="34" t="s">
        <v>1804</v>
      </c>
      <c r="JMA1" s="34" t="s">
        <v>1804</v>
      </c>
      <c r="JMB1" s="34" t="s">
        <v>1804</v>
      </c>
      <c r="JMC1" s="34" t="s">
        <v>1804</v>
      </c>
      <c r="JMD1" s="34" t="s">
        <v>1804</v>
      </c>
      <c r="JME1" s="34" t="s">
        <v>1804</v>
      </c>
      <c r="JMF1" s="34" t="s">
        <v>1804</v>
      </c>
      <c r="JMG1" s="34" t="s">
        <v>1804</v>
      </c>
      <c r="JMH1" s="34" t="s">
        <v>1804</v>
      </c>
      <c r="JMI1" s="34" t="s">
        <v>1804</v>
      </c>
      <c r="JMJ1" s="34" t="s">
        <v>1804</v>
      </c>
      <c r="JMK1" s="34" t="s">
        <v>1804</v>
      </c>
      <c r="JML1" s="34" t="s">
        <v>1804</v>
      </c>
      <c r="JMM1" s="34" t="s">
        <v>1804</v>
      </c>
      <c r="JMN1" s="34" t="s">
        <v>1804</v>
      </c>
      <c r="JMO1" s="34" t="s">
        <v>1804</v>
      </c>
      <c r="JMP1" s="34" t="s">
        <v>1804</v>
      </c>
      <c r="JMQ1" s="34" t="s">
        <v>1804</v>
      </c>
      <c r="JMR1" s="34" t="s">
        <v>1804</v>
      </c>
      <c r="JMS1" s="34" t="s">
        <v>1804</v>
      </c>
      <c r="JMT1" s="34" t="s">
        <v>1804</v>
      </c>
      <c r="JMU1" s="34" t="s">
        <v>1804</v>
      </c>
      <c r="JMV1" s="34" t="s">
        <v>1804</v>
      </c>
      <c r="JMW1" s="34" t="s">
        <v>1804</v>
      </c>
      <c r="JMX1" s="34" t="s">
        <v>1804</v>
      </c>
      <c r="JMY1" s="34" t="s">
        <v>1804</v>
      </c>
      <c r="JMZ1" s="34" t="s">
        <v>1804</v>
      </c>
      <c r="JNA1" s="34" t="s">
        <v>1804</v>
      </c>
      <c r="JNB1" s="34" t="s">
        <v>1804</v>
      </c>
      <c r="JNC1" s="34" t="s">
        <v>1804</v>
      </c>
      <c r="JND1" s="34" t="s">
        <v>1804</v>
      </c>
      <c r="JNE1" s="34" t="s">
        <v>1804</v>
      </c>
      <c r="JNF1" s="34" t="s">
        <v>1804</v>
      </c>
      <c r="JNG1" s="34" t="s">
        <v>1804</v>
      </c>
      <c r="JNH1" s="34" t="s">
        <v>1804</v>
      </c>
      <c r="JNI1" s="34" t="s">
        <v>1804</v>
      </c>
      <c r="JNJ1" s="34" t="s">
        <v>1804</v>
      </c>
      <c r="JNK1" s="34" t="s">
        <v>1804</v>
      </c>
      <c r="JNL1" s="34" t="s">
        <v>1804</v>
      </c>
      <c r="JNM1" s="34" t="s">
        <v>1804</v>
      </c>
      <c r="JNN1" s="34" t="s">
        <v>1804</v>
      </c>
      <c r="JNO1" s="34" t="s">
        <v>1804</v>
      </c>
      <c r="JNP1" s="34" t="s">
        <v>1804</v>
      </c>
      <c r="JNQ1" s="34" t="s">
        <v>1804</v>
      </c>
      <c r="JNR1" s="34" t="s">
        <v>1804</v>
      </c>
      <c r="JNS1" s="34" t="s">
        <v>1804</v>
      </c>
      <c r="JNT1" s="34" t="s">
        <v>1804</v>
      </c>
      <c r="JNU1" s="34" t="s">
        <v>1804</v>
      </c>
      <c r="JNV1" s="34" t="s">
        <v>1804</v>
      </c>
      <c r="JNW1" s="34" t="s">
        <v>1804</v>
      </c>
      <c r="JNX1" s="34" t="s">
        <v>1804</v>
      </c>
      <c r="JNY1" s="34" t="s">
        <v>1804</v>
      </c>
      <c r="JNZ1" s="34" t="s">
        <v>1804</v>
      </c>
      <c r="JOA1" s="34" t="s">
        <v>1804</v>
      </c>
      <c r="JOB1" s="34" t="s">
        <v>1804</v>
      </c>
      <c r="JOC1" s="34" t="s">
        <v>1804</v>
      </c>
      <c r="JOD1" s="34" t="s">
        <v>1804</v>
      </c>
      <c r="JOE1" s="34" t="s">
        <v>1804</v>
      </c>
      <c r="JOF1" s="34" t="s">
        <v>1804</v>
      </c>
      <c r="JOG1" s="34" t="s">
        <v>1804</v>
      </c>
      <c r="JOH1" s="34" t="s">
        <v>1804</v>
      </c>
      <c r="JOI1" s="34" t="s">
        <v>1804</v>
      </c>
      <c r="JOJ1" s="34" t="s">
        <v>1804</v>
      </c>
      <c r="JOK1" s="34" t="s">
        <v>1804</v>
      </c>
      <c r="JOL1" s="34" t="s">
        <v>1804</v>
      </c>
      <c r="JOM1" s="34" t="s">
        <v>1804</v>
      </c>
      <c r="JON1" s="34" t="s">
        <v>1804</v>
      </c>
      <c r="JOO1" s="34" t="s">
        <v>1804</v>
      </c>
      <c r="JOP1" s="34" t="s">
        <v>1804</v>
      </c>
      <c r="JOQ1" s="34" t="s">
        <v>1804</v>
      </c>
      <c r="JOR1" s="34" t="s">
        <v>1804</v>
      </c>
      <c r="JOS1" s="34" t="s">
        <v>1804</v>
      </c>
      <c r="JOT1" s="34" t="s">
        <v>1804</v>
      </c>
      <c r="JOU1" s="34" t="s">
        <v>1804</v>
      </c>
      <c r="JOV1" s="34" t="s">
        <v>1804</v>
      </c>
      <c r="JOW1" s="34" t="s">
        <v>1804</v>
      </c>
      <c r="JOX1" s="34" t="s">
        <v>1804</v>
      </c>
      <c r="JOY1" s="34" t="s">
        <v>1804</v>
      </c>
      <c r="JOZ1" s="34" t="s">
        <v>1804</v>
      </c>
      <c r="JPA1" s="34" t="s">
        <v>1804</v>
      </c>
      <c r="JPB1" s="34" t="s">
        <v>1804</v>
      </c>
      <c r="JPC1" s="34" t="s">
        <v>1804</v>
      </c>
      <c r="JPD1" s="34" t="s">
        <v>1804</v>
      </c>
      <c r="JPE1" s="34" t="s">
        <v>1804</v>
      </c>
      <c r="JPF1" s="34" t="s">
        <v>1804</v>
      </c>
      <c r="JPG1" s="34" t="s">
        <v>1804</v>
      </c>
      <c r="JPH1" s="34" t="s">
        <v>1804</v>
      </c>
      <c r="JPI1" s="34" t="s">
        <v>1804</v>
      </c>
      <c r="JPJ1" s="34" t="s">
        <v>1804</v>
      </c>
      <c r="JPK1" s="34" t="s">
        <v>1804</v>
      </c>
      <c r="JPL1" s="34" t="s">
        <v>1804</v>
      </c>
      <c r="JPM1" s="34" t="s">
        <v>1804</v>
      </c>
      <c r="JPN1" s="34" t="s">
        <v>1804</v>
      </c>
      <c r="JPO1" s="34" t="s">
        <v>1804</v>
      </c>
      <c r="JPP1" s="34" t="s">
        <v>1804</v>
      </c>
      <c r="JPQ1" s="34" t="s">
        <v>1804</v>
      </c>
      <c r="JPR1" s="34" t="s">
        <v>1804</v>
      </c>
      <c r="JPS1" s="34" t="s">
        <v>1804</v>
      </c>
      <c r="JPT1" s="34" t="s">
        <v>1804</v>
      </c>
      <c r="JPU1" s="34" t="s">
        <v>1804</v>
      </c>
      <c r="JPV1" s="34" t="s">
        <v>1804</v>
      </c>
      <c r="JPW1" s="34" t="s">
        <v>1804</v>
      </c>
      <c r="JPX1" s="34" t="s">
        <v>1804</v>
      </c>
      <c r="JPY1" s="34" t="s">
        <v>1804</v>
      </c>
      <c r="JPZ1" s="34" t="s">
        <v>1804</v>
      </c>
      <c r="JQA1" s="34" t="s">
        <v>1804</v>
      </c>
      <c r="JQB1" s="34" t="s">
        <v>1804</v>
      </c>
      <c r="JQC1" s="34" t="s">
        <v>1804</v>
      </c>
      <c r="JQD1" s="34" t="s">
        <v>1804</v>
      </c>
      <c r="JQE1" s="34" t="s">
        <v>1804</v>
      </c>
      <c r="JQF1" s="34" t="s">
        <v>1804</v>
      </c>
      <c r="JQG1" s="34" t="s">
        <v>1804</v>
      </c>
      <c r="JQH1" s="34" t="s">
        <v>1804</v>
      </c>
      <c r="JQI1" s="34" t="s">
        <v>1804</v>
      </c>
      <c r="JQJ1" s="34" t="s">
        <v>1804</v>
      </c>
      <c r="JQK1" s="34" t="s">
        <v>1804</v>
      </c>
      <c r="JQL1" s="34" t="s">
        <v>1804</v>
      </c>
      <c r="JQM1" s="34" t="s">
        <v>1804</v>
      </c>
      <c r="JQN1" s="34" t="s">
        <v>1804</v>
      </c>
      <c r="JQO1" s="34" t="s">
        <v>1804</v>
      </c>
      <c r="JQP1" s="34" t="s">
        <v>1804</v>
      </c>
      <c r="JQQ1" s="34" t="s">
        <v>1804</v>
      </c>
      <c r="JQR1" s="34" t="s">
        <v>1804</v>
      </c>
      <c r="JQS1" s="34" t="s">
        <v>1804</v>
      </c>
      <c r="JQT1" s="34" t="s">
        <v>1804</v>
      </c>
      <c r="JQU1" s="34" t="s">
        <v>1804</v>
      </c>
      <c r="JQV1" s="34" t="s">
        <v>1804</v>
      </c>
      <c r="JQW1" s="34" t="s">
        <v>1804</v>
      </c>
      <c r="JQX1" s="34" t="s">
        <v>1804</v>
      </c>
      <c r="JQY1" s="34" t="s">
        <v>1804</v>
      </c>
      <c r="JQZ1" s="34" t="s">
        <v>1804</v>
      </c>
      <c r="JRA1" s="34" t="s">
        <v>1804</v>
      </c>
      <c r="JRB1" s="34" t="s">
        <v>1804</v>
      </c>
      <c r="JRC1" s="34" t="s">
        <v>1804</v>
      </c>
      <c r="JRD1" s="34" t="s">
        <v>1804</v>
      </c>
      <c r="JRE1" s="34" t="s">
        <v>1804</v>
      </c>
      <c r="JRF1" s="34" t="s">
        <v>1804</v>
      </c>
      <c r="JRG1" s="34" t="s">
        <v>1804</v>
      </c>
      <c r="JRH1" s="34" t="s">
        <v>1804</v>
      </c>
      <c r="JRI1" s="34" t="s">
        <v>1804</v>
      </c>
      <c r="JRJ1" s="34" t="s">
        <v>1804</v>
      </c>
      <c r="JRK1" s="34" t="s">
        <v>1804</v>
      </c>
      <c r="JRL1" s="34" t="s">
        <v>1804</v>
      </c>
      <c r="JRM1" s="34" t="s">
        <v>1804</v>
      </c>
      <c r="JRN1" s="34" t="s">
        <v>1804</v>
      </c>
      <c r="JRO1" s="34" t="s">
        <v>1804</v>
      </c>
      <c r="JRP1" s="34" t="s">
        <v>1804</v>
      </c>
      <c r="JRQ1" s="34" t="s">
        <v>1804</v>
      </c>
      <c r="JRR1" s="34" t="s">
        <v>1804</v>
      </c>
      <c r="JRS1" s="34" t="s">
        <v>1804</v>
      </c>
      <c r="JRT1" s="34" t="s">
        <v>1804</v>
      </c>
      <c r="JRU1" s="34" t="s">
        <v>1804</v>
      </c>
      <c r="JRV1" s="34" t="s">
        <v>1804</v>
      </c>
      <c r="JRW1" s="34" t="s">
        <v>1804</v>
      </c>
      <c r="JRX1" s="34" t="s">
        <v>1804</v>
      </c>
      <c r="JRY1" s="34" t="s">
        <v>1804</v>
      </c>
      <c r="JRZ1" s="34" t="s">
        <v>1804</v>
      </c>
      <c r="JSA1" s="34" t="s">
        <v>1804</v>
      </c>
      <c r="JSB1" s="34" t="s">
        <v>1804</v>
      </c>
      <c r="JSC1" s="34" t="s">
        <v>1804</v>
      </c>
      <c r="JSD1" s="34" t="s">
        <v>1804</v>
      </c>
      <c r="JSE1" s="34" t="s">
        <v>1804</v>
      </c>
      <c r="JSF1" s="34" t="s">
        <v>1804</v>
      </c>
      <c r="JSG1" s="34" t="s">
        <v>1804</v>
      </c>
      <c r="JSH1" s="34" t="s">
        <v>1804</v>
      </c>
      <c r="JSI1" s="34" t="s">
        <v>1804</v>
      </c>
      <c r="JSJ1" s="34" t="s">
        <v>1804</v>
      </c>
      <c r="JSK1" s="34" t="s">
        <v>1804</v>
      </c>
      <c r="JSL1" s="34" t="s">
        <v>1804</v>
      </c>
      <c r="JSM1" s="34" t="s">
        <v>1804</v>
      </c>
      <c r="JSN1" s="34" t="s">
        <v>1804</v>
      </c>
      <c r="JSO1" s="34" t="s">
        <v>1804</v>
      </c>
      <c r="JSP1" s="34" t="s">
        <v>1804</v>
      </c>
      <c r="JSQ1" s="34" t="s">
        <v>1804</v>
      </c>
      <c r="JSR1" s="34" t="s">
        <v>1804</v>
      </c>
      <c r="JSS1" s="34" t="s">
        <v>1804</v>
      </c>
      <c r="JST1" s="34" t="s">
        <v>1804</v>
      </c>
      <c r="JSU1" s="34" t="s">
        <v>1804</v>
      </c>
      <c r="JSV1" s="34" t="s">
        <v>1804</v>
      </c>
      <c r="JSW1" s="34" t="s">
        <v>1804</v>
      </c>
      <c r="JSX1" s="34" t="s">
        <v>1804</v>
      </c>
      <c r="JSY1" s="34" t="s">
        <v>1804</v>
      </c>
      <c r="JSZ1" s="34" t="s">
        <v>1804</v>
      </c>
      <c r="JTA1" s="34" t="s">
        <v>1804</v>
      </c>
      <c r="JTB1" s="34" t="s">
        <v>1804</v>
      </c>
      <c r="JTC1" s="34" t="s">
        <v>1804</v>
      </c>
      <c r="JTD1" s="34" t="s">
        <v>1804</v>
      </c>
      <c r="JTE1" s="34" t="s">
        <v>1804</v>
      </c>
      <c r="JTF1" s="34" t="s">
        <v>1804</v>
      </c>
      <c r="JTG1" s="34" t="s">
        <v>1804</v>
      </c>
      <c r="JTH1" s="34" t="s">
        <v>1804</v>
      </c>
      <c r="JTI1" s="34" t="s">
        <v>1804</v>
      </c>
      <c r="JTJ1" s="34" t="s">
        <v>1804</v>
      </c>
      <c r="JTK1" s="34" t="s">
        <v>1804</v>
      </c>
      <c r="JTL1" s="34" t="s">
        <v>1804</v>
      </c>
      <c r="JTM1" s="34" t="s">
        <v>1804</v>
      </c>
      <c r="JTN1" s="34" t="s">
        <v>1804</v>
      </c>
      <c r="JTO1" s="34" t="s">
        <v>1804</v>
      </c>
      <c r="JTP1" s="34" t="s">
        <v>1804</v>
      </c>
      <c r="JTQ1" s="34" t="s">
        <v>1804</v>
      </c>
      <c r="JTR1" s="34" t="s">
        <v>1804</v>
      </c>
      <c r="JTS1" s="34" t="s">
        <v>1804</v>
      </c>
      <c r="JTT1" s="34" t="s">
        <v>1804</v>
      </c>
      <c r="JTU1" s="34" t="s">
        <v>1804</v>
      </c>
      <c r="JTV1" s="34" t="s">
        <v>1804</v>
      </c>
      <c r="JTW1" s="34" t="s">
        <v>1804</v>
      </c>
      <c r="JTX1" s="34" t="s">
        <v>1804</v>
      </c>
      <c r="JTY1" s="34" t="s">
        <v>1804</v>
      </c>
      <c r="JTZ1" s="34" t="s">
        <v>1804</v>
      </c>
      <c r="JUA1" s="34" t="s">
        <v>1804</v>
      </c>
      <c r="JUB1" s="34" t="s">
        <v>1804</v>
      </c>
      <c r="JUC1" s="34" t="s">
        <v>1804</v>
      </c>
      <c r="JUD1" s="34" t="s">
        <v>1804</v>
      </c>
      <c r="JUE1" s="34" t="s">
        <v>1804</v>
      </c>
      <c r="JUF1" s="34" t="s">
        <v>1804</v>
      </c>
      <c r="JUG1" s="34" t="s">
        <v>1804</v>
      </c>
      <c r="JUH1" s="34" t="s">
        <v>1804</v>
      </c>
      <c r="JUI1" s="34" t="s">
        <v>1804</v>
      </c>
      <c r="JUJ1" s="34" t="s">
        <v>1804</v>
      </c>
      <c r="JUK1" s="34" t="s">
        <v>1804</v>
      </c>
      <c r="JUL1" s="34" t="s">
        <v>1804</v>
      </c>
      <c r="JUM1" s="34" t="s">
        <v>1804</v>
      </c>
      <c r="JUN1" s="34" t="s">
        <v>1804</v>
      </c>
      <c r="JUO1" s="34" t="s">
        <v>1804</v>
      </c>
      <c r="JUP1" s="34" t="s">
        <v>1804</v>
      </c>
      <c r="JUQ1" s="34" t="s">
        <v>1804</v>
      </c>
      <c r="JUR1" s="34" t="s">
        <v>1804</v>
      </c>
      <c r="JUS1" s="34" t="s">
        <v>1804</v>
      </c>
      <c r="JUT1" s="34" t="s">
        <v>1804</v>
      </c>
      <c r="JUU1" s="34" t="s">
        <v>1804</v>
      </c>
      <c r="JUV1" s="34" t="s">
        <v>1804</v>
      </c>
      <c r="JUW1" s="34" t="s">
        <v>1804</v>
      </c>
      <c r="JUX1" s="34" t="s">
        <v>1804</v>
      </c>
      <c r="JUY1" s="34" t="s">
        <v>1804</v>
      </c>
      <c r="JUZ1" s="34" t="s">
        <v>1804</v>
      </c>
      <c r="JVA1" s="34" t="s">
        <v>1804</v>
      </c>
      <c r="JVB1" s="34" t="s">
        <v>1804</v>
      </c>
      <c r="JVC1" s="34" t="s">
        <v>1804</v>
      </c>
      <c r="JVD1" s="34" t="s">
        <v>1804</v>
      </c>
      <c r="JVE1" s="34" t="s">
        <v>1804</v>
      </c>
      <c r="JVF1" s="34" t="s">
        <v>1804</v>
      </c>
      <c r="JVG1" s="34" t="s">
        <v>1804</v>
      </c>
      <c r="JVH1" s="34" t="s">
        <v>1804</v>
      </c>
      <c r="JVI1" s="34" t="s">
        <v>1804</v>
      </c>
      <c r="JVJ1" s="34" t="s">
        <v>1804</v>
      </c>
      <c r="JVK1" s="34" t="s">
        <v>1804</v>
      </c>
      <c r="JVL1" s="34" t="s">
        <v>1804</v>
      </c>
      <c r="JVM1" s="34" t="s">
        <v>1804</v>
      </c>
      <c r="JVN1" s="34" t="s">
        <v>1804</v>
      </c>
      <c r="JVO1" s="34" t="s">
        <v>1804</v>
      </c>
      <c r="JVP1" s="34" t="s">
        <v>1804</v>
      </c>
      <c r="JVQ1" s="34" t="s">
        <v>1804</v>
      </c>
      <c r="JVR1" s="34" t="s">
        <v>1804</v>
      </c>
      <c r="JVS1" s="34" t="s">
        <v>1804</v>
      </c>
      <c r="JVT1" s="34" t="s">
        <v>1804</v>
      </c>
      <c r="JVU1" s="34" t="s">
        <v>1804</v>
      </c>
      <c r="JVV1" s="34" t="s">
        <v>1804</v>
      </c>
      <c r="JVW1" s="34" t="s">
        <v>1804</v>
      </c>
      <c r="JVX1" s="34" t="s">
        <v>1804</v>
      </c>
      <c r="JVY1" s="34" t="s">
        <v>1804</v>
      </c>
      <c r="JVZ1" s="34" t="s">
        <v>1804</v>
      </c>
      <c r="JWA1" s="34" t="s">
        <v>1804</v>
      </c>
      <c r="JWB1" s="34" t="s">
        <v>1804</v>
      </c>
      <c r="JWC1" s="34" t="s">
        <v>1804</v>
      </c>
      <c r="JWD1" s="34" t="s">
        <v>1804</v>
      </c>
      <c r="JWE1" s="34" t="s">
        <v>1804</v>
      </c>
      <c r="JWF1" s="34" t="s">
        <v>1804</v>
      </c>
      <c r="JWG1" s="34" t="s">
        <v>1804</v>
      </c>
      <c r="JWH1" s="34" t="s">
        <v>1804</v>
      </c>
      <c r="JWI1" s="34" t="s">
        <v>1804</v>
      </c>
      <c r="JWJ1" s="34" t="s">
        <v>1804</v>
      </c>
      <c r="JWK1" s="34" t="s">
        <v>1804</v>
      </c>
      <c r="JWL1" s="34" t="s">
        <v>1804</v>
      </c>
      <c r="JWM1" s="34" t="s">
        <v>1804</v>
      </c>
      <c r="JWN1" s="34" t="s">
        <v>1804</v>
      </c>
      <c r="JWO1" s="34" t="s">
        <v>1804</v>
      </c>
      <c r="JWP1" s="34" t="s">
        <v>1804</v>
      </c>
      <c r="JWQ1" s="34" t="s">
        <v>1804</v>
      </c>
      <c r="JWR1" s="34" t="s">
        <v>1804</v>
      </c>
      <c r="JWS1" s="34" t="s">
        <v>1804</v>
      </c>
      <c r="JWT1" s="34" t="s">
        <v>1804</v>
      </c>
      <c r="JWU1" s="34" t="s">
        <v>1804</v>
      </c>
      <c r="JWV1" s="34" t="s">
        <v>1804</v>
      </c>
      <c r="JWW1" s="34" t="s">
        <v>1804</v>
      </c>
      <c r="JWX1" s="34" t="s">
        <v>1804</v>
      </c>
      <c r="JWY1" s="34" t="s">
        <v>1804</v>
      </c>
      <c r="JWZ1" s="34" t="s">
        <v>1804</v>
      </c>
      <c r="JXA1" s="34" t="s">
        <v>1804</v>
      </c>
      <c r="JXB1" s="34" t="s">
        <v>1804</v>
      </c>
      <c r="JXC1" s="34" t="s">
        <v>1804</v>
      </c>
      <c r="JXD1" s="34" t="s">
        <v>1804</v>
      </c>
      <c r="JXE1" s="34" t="s">
        <v>1804</v>
      </c>
      <c r="JXF1" s="34" t="s">
        <v>1804</v>
      </c>
      <c r="JXG1" s="34" t="s">
        <v>1804</v>
      </c>
      <c r="JXH1" s="34" t="s">
        <v>1804</v>
      </c>
      <c r="JXI1" s="34" t="s">
        <v>1804</v>
      </c>
      <c r="JXJ1" s="34" t="s">
        <v>1804</v>
      </c>
      <c r="JXK1" s="34" t="s">
        <v>1804</v>
      </c>
      <c r="JXL1" s="34" t="s">
        <v>1804</v>
      </c>
      <c r="JXM1" s="34" t="s">
        <v>1804</v>
      </c>
      <c r="JXN1" s="34" t="s">
        <v>1804</v>
      </c>
      <c r="JXO1" s="34" t="s">
        <v>1804</v>
      </c>
      <c r="JXP1" s="34" t="s">
        <v>1804</v>
      </c>
      <c r="JXQ1" s="34" t="s">
        <v>1804</v>
      </c>
      <c r="JXR1" s="34" t="s">
        <v>1804</v>
      </c>
      <c r="JXS1" s="34" t="s">
        <v>1804</v>
      </c>
      <c r="JXT1" s="34" t="s">
        <v>1804</v>
      </c>
      <c r="JXU1" s="34" t="s">
        <v>1804</v>
      </c>
      <c r="JXV1" s="34" t="s">
        <v>1804</v>
      </c>
      <c r="JXW1" s="34" t="s">
        <v>1804</v>
      </c>
      <c r="JXX1" s="34" t="s">
        <v>1804</v>
      </c>
      <c r="JXY1" s="34" t="s">
        <v>1804</v>
      </c>
      <c r="JXZ1" s="34" t="s">
        <v>1804</v>
      </c>
      <c r="JYA1" s="34" t="s">
        <v>1804</v>
      </c>
      <c r="JYB1" s="34" t="s">
        <v>1804</v>
      </c>
      <c r="JYC1" s="34" t="s">
        <v>1804</v>
      </c>
      <c r="JYD1" s="34" t="s">
        <v>1804</v>
      </c>
      <c r="JYE1" s="34" t="s">
        <v>1804</v>
      </c>
      <c r="JYF1" s="34" t="s">
        <v>1804</v>
      </c>
      <c r="JYG1" s="34" t="s">
        <v>1804</v>
      </c>
      <c r="JYH1" s="34" t="s">
        <v>1804</v>
      </c>
      <c r="JYI1" s="34" t="s">
        <v>1804</v>
      </c>
      <c r="JYJ1" s="34" t="s">
        <v>1804</v>
      </c>
      <c r="JYK1" s="34" t="s">
        <v>1804</v>
      </c>
      <c r="JYL1" s="34" t="s">
        <v>1804</v>
      </c>
      <c r="JYM1" s="34" t="s">
        <v>1804</v>
      </c>
      <c r="JYN1" s="34" t="s">
        <v>1804</v>
      </c>
      <c r="JYO1" s="34" t="s">
        <v>1804</v>
      </c>
      <c r="JYP1" s="34" t="s">
        <v>1804</v>
      </c>
      <c r="JYQ1" s="34" t="s">
        <v>1804</v>
      </c>
      <c r="JYR1" s="34" t="s">
        <v>1804</v>
      </c>
      <c r="JYS1" s="34" t="s">
        <v>1804</v>
      </c>
      <c r="JYT1" s="34" t="s">
        <v>1804</v>
      </c>
      <c r="JYU1" s="34" t="s">
        <v>1804</v>
      </c>
      <c r="JYV1" s="34" t="s">
        <v>1804</v>
      </c>
      <c r="JYW1" s="34" t="s">
        <v>1804</v>
      </c>
      <c r="JYX1" s="34" t="s">
        <v>1804</v>
      </c>
      <c r="JYY1" s="34" t="s">
        <v>1804</v>
      </c>
      <c r="JYZ1" s="34" t="s">
        <v>1804</v>
      </c>
      <c r="JZA1" s="34" t="s">
        <v>1804</v>
      </c>
      <c r="JZB1" s="34" t="s">
        <v>1804</v>
      </c>
      <c r="JZC1" s="34" t="s">
        <v>1804</v>
      </c>
      <c r="JZD1" s="34" t="s">
        <v>1804</v>
      </c>
      <c r="JZE1" s="34" t="s">
        <v>1804</v>
      </c>
      <c r="JZF1" s="34" t="s">
        <v>1804</v>
      </c>
      <c r="JZG1" s="34" t="s">
        <v>1804</v>
      </c>
      <c r="JZH1" s="34" t="s">
        <v>1804</v>
      </c>
      <c r="JZI1" s="34" t="s">
        <v>1804</v>
      </c>
      <c r="JZJ1" s="34" t="s">
        <v>1804</v>
      </c>
      <c r="JZK1" s="34" t="s">
        <v>1804</v>
      </c>
      <c r="JZL1" s="34" t="s">
        <v>1804</v>
      </c>
      <c r="JZM1" s="34" t="s">
        <v>1804</v>
      </c>
      <c r="JZN1" s="34" t="s">
        <v>1804</v>
      </c>
      <c r="JZO1" s="34" t="s">
        <v>1804</v>
      </c>
      <c r="JZP1" s="34" t="s">
        <v>1804</v>
      </c>
      <c r="JZQ1" s="34" t="s">
        <v>1804</v>
      </c>
      <c r="JZR1" s="34" t="s">
        <v>1804</v>
      </c>
      <c r="JZS1" s="34" t="s">
        <v>1804</v>
      </c>
      <c r="JZT1" s="34" t="s">
        <v>1804</v>
      </c>
      <c r="JZU1" s="34" t="s">
        <v>1804</v>
      </c>
      <c r="JZV1" s="34" t="s">
        <v>1804</v>
      </c>
      <c r="JZW1" s="34" t="s">
        <v>1804</v>
      </c>
      <c r="JZX1" s="34" t="s">
        <v>1804</v>
      </c>
      <c r="JZY1" s="34" t="s">
        <v>1804</v>
      </c>
      <c r="JZZ1" s="34" t="s">
        <v>1804</v>
      </c>
      <c r="KAA1" s="34" t="s">
        <v>1804</v>
      </c>
      <c r="KAB1" s="34" t="s">
        <v>1804</v>
      </c>
      <c r="KAC1" s="34" t="s">
        <v>1804</v>
      </c>
      <c r="KAD1" s="34" t="s">
        <v>1804</v>
      </c>
      <c r="KAE1" s="34" t="s">
        <v>1804</v>
      </c>
      <c r="KAF1" s="34" t="s">
        <v>1804</v>
      </c>
      <c r="KAG1" s="34" t="s">
        <v>1804</v>
      </c>
      <c r="KAH1" s="34" t="s">
        <v>1804</v>
      </c>
      <c r="KAI1" s="34" t="s">
        <v>1804</v>
      </c>
      <c r="KAJ1" s="34" t="s">
        <v>1804</v>
      </c>
      <c r="KAK1" s="34" t="s">
        <v>1804</v>
      </c>
      <c r="KAL1" s="34" t="s">
        <v>1804</v>
      </c>
      <c r="KAM1" s="34" t="s">
        <v>1804</v>
      </c>
      <c r="KAN1" s="34" t="s">
        <v>1804</v>
      </c>
      <c r="KAO1" s="34" t="s">
        <v>1804</v>
      </c>
      <c r="KAP1" s="34" t="s">
        <v>1804</v>
      </c>
      <c r="KAQ1" s="34" t="s">
        <v>1804</v>
      </c>
      <c r="KAR1" s="34" t="s">
        <v>1804</v>
      </c>
      <c r="KAS1" s="34" t="s">
        <v>1804</v>
      </c>
      <c r="KAT1" s="34" t="s">
        <v>1804</v>
      </c>
      <c r="KAU1" s="34" t="s">
        <v>1804</v>
      </c>
      <c r="KAV1" s="34" t="s">
        <v>1804</v>
      </c>
      <c r="KAW1" s="34" t="s">
        <v>1804</v>
      </c>
      <c r="KAX1" s="34" t="s">
        <v>1804</v>
      </c>
      <c r="KAY1" s="34" t="s">
        <v>1804</v>
      </c>
      <c r="KAZ1" s="34" t="s">
        <v>1804</v>
      </c>
      <c r="KBA1" s="34" t="s">
        <v>1804</v>
      </c>
      <c r="KBB1" s="34" t="s">
        <v>1804</v>
      </c>
      <c r="KBC1" s="34" t="s">
        <v>1804</v>
      </c>
      <c r="KBD1" s="34" t="s">
        <v>1804</v>
      </c>
      <c r="KBE1" s="34" t="s">
        <v>1804</v>
      </c>
      <c r="KBF1" s="34" t="s">
        <v>1804</v>
      </c>
      <c r="KBG1" s="34" t="s">
        <v>1804</v>
      </c>
      <c r="KBH1" s="34" t="s">
        <v>1804</v>
      </c>
      <c r="KBI1" s="34" t="s">
        <v>1804</v>
      </c>
      <c r="KBJ1" s="34" t="s">
        <v>1804</v>
      </c>
      <c r="KBK1" s="34" t="s">
        <v>1804</v>
      </c>
      <c r="KBL1" s="34" t="s">
        <v>1804</v>
      </c>
      <c r="KBM1" s="34" t="s">
        <v>1804</v>
      </c>
      <c r="KBN1" s="34" t="s">
        <v>1804</v>
      </c>
      <c r="KBO1" s="34" t="s">
        <v>1804</v>
      </c>
      <c r="KBP1" s="34" t="s">
        <v>1804</v>
      </c>
      <c r="KBQ1" s="34" t="s">
        <v>1804</v>
      </c>
      <c r="KBR1" s="34" t="s">
        <v>1804</v>
      </c>
      <c r="KBS1" s="34" t="s">
        <v>1804</v>
      </c>
      <c r="KBT1" s="34" t="s">
        <v>1804</v>
      </c>
      <c r="KBU1" s="34" t="s">
        <v>1804</v>
      </c>
      <c r="KBV1" s="34" t="s">
        <v>1804</v>
      </c>
      <c r="KBW1" s="34" t="s">
        <v>1804</v>
      </c>
      <c r="KBX1" s="34" t="s">
        <v>1804</v>
      </c>
      <c r="KBY1" s="34" t="s">
        <v>1804</v>
      </c>
      <c r="KBZ1" s="34" t="s">
        <v>1804</v>
      </c>
      <c r="KCA1" s="34" t="s">
        <v>1804</v>
      </c>
      <c r="KCB1" s="34" t="s">
        <v>1804</v>
      </c>
      <c r="KCC1" s="34" t="s">
        <v>1804</v>
      </c>
      <c r="KCD1" s="34" t="s">
        <v>1804</v>
      </c>
      <c r="KCE1" s="34" t="s">
        <v>1804</v>
      </c>
      <c r="KCF1" s="34" t="s">
        <v>1804</v>
      </c>
      <c r="KCG1" s="34" t="s">
        <v>1804</v>
      </c>
      <c r="KCH1" s="34" t="s">
        <v>1804</v>
      </c>
      <c r="KCI1" s="34" t="s">
        <v>1804</v>
      </c>
      <c r="KCJ1" s="34" t="s">
        <v>1804</v>
      </c>
      <c r="KCK1" s="34" t="s">
        <v>1804</v>
      </c>
      <c r="KCL1" s="34" t="s">
        <v>1804</v>
      </c>
      <c r="KCM1" s="34" t="s">
        <v>1804</v>
      </c>
      <c r="KCN1" s="34" t="s">
        <v>1804</v>
      </c>
      <c r="KCO1" s="34" t="s">
        <v>1804</v>
      </c>
      <c r="KCP1" s="34" t="s">
        <v>1804</v>
      </c>
      <c r="KCQ1" s="34" t="s">
        <v>1804</v>
      </c>
      <c r="KCR1" s="34" t="s">
        <v>1804</v>
      </c>
      <c r="KCS1" s="34" t="s">
        <v>1804</v>
      </c>
      <c r="KCT1" s="34" t="s">
        <v>1804</v>
      </c>
      <c r="KCU1" s="34" t="s">
        <v>1804</v>
      </c>
      <c r="KCV1" s="34" t="s">
        <v>1804</v>
      </c>
      <c r="KCW1" s="34" t="s">
        <v>1804</v>
      </c>
      <c r="KCX1" s="34" t="s">
        <v>1804</v>
      </c>
      <c r="KCY1" s="34" t="s">
        <v>1804</v>
      </c>
      <c r="KCZ1" s="34" t="s">
        <v>1804</v>
      </c>
      <c r="KDA1" s="34" t="s">
        <v>1804</v>
      </c>
      <c r="KDB1" s="34" t="s">
        <v>1804</v>
      </c>
      <c r="KDC1" s="34" t="s">
        <v>1804</v>
      </c>
      <c r="KDD1" s="34" t="s">
        <v>1804</v>
      </c>
      <c r="KDE1" s="34" t="s">
        <v>1804</v>
      </c>
      <c r="KDF1" s="34" t="s">
        <v>1804</v>
      </c>
      <c r="KDG1" s="34" t="s">
        <v>1804</v>
      </c>
      <c r="KDH1" s="34" t="s">
        <v>1804</v>
      </c>
      <c r="KDI1" s="34" t="s">
        <v>1804</v>
      </c>
      <c r="KDJ1" s="34" t="s">
        <v>1804</v>
      </c>
      <c r="KDK1" s="34" t="s">
        <v>1804</v>
      </c>
      <c r="KDL1" s="34" t="s">
        <v>1804</v>
      </c>
      <c r="KDM1" s="34" t="s">
        <v>1804</v>
      </c>
      <c r="KDN1" s="34" t="s">
        <v>1804</v>
      </c>
      <c r="KDO1" s="34" t="s">
        <v>1804</v>
      </c>
      <c r="KDP1" s="34" t="s">
        <v>1804</v>
      </c>
      <c r="KDQ1" s="34" t="s">
        <v>1804</v>
      </c>
      <c r="KDR1" s="34" t="s">
        <v>1804</v>
      </c>
      <c r="KDS1" s="34" t="s">
        <v>1804</v>
      </c>
      <c r="KDT1" s="34" t="s">
        <v>1804</v>
      </c>
      <c r="KDU1" s="34" t="s">
        <v>1804</v>
      </c>
      <c r="KDV1" s="34" t="s">
        <v>1804</v>
      </c>
      <c r="KDW1" s="34" t="s">
        <v>1804</v>
      </c>
      <c r="KDX1" s="34" t="s">
        <v>1804</v>
      </c>
      <c r="KDY1" s="34" t="s">
        <v>1804</v>
      </c>
      <c r="KDZ1" s="34" t="s">
        <v>1804</v>
      </c>
      <c r="KEA1" s="34" t="s">
        <v>1804</v>
      </c>
      <c r="KEB1" s="34" t="s">
        <v>1804</v>
      </c>
      <c r="KEC1" s="34" t="s">
        <v>1804</v>
      </c>
      <c r="KED1" s="34" t="s">
        <v>1804</v>
      </c>
      <c r="KEE1" s="34" t="s">
        <v>1804</v>
      </c>
      <c r="KEF1" s="34" t="s">
        <v>1804</v>
      </c>
      <c r="KEG1" s="34" t="s">
        <v>1804</v>
      </c>
      <c r="KEH1" s="34" t="s">
        <v>1804</v>
      </c>
      <c r="KEI1" s="34" t="s">
        <v>1804</v>
      </c>
      <c r="KEJ1" s="34" t="s">
        <v>1804</v>
      </c>
      <c r="KEK1" s="34" t="s">
        <v>1804</v>
      </c>
      <c r="KEL1" s="34" t="s">
        <v>1804</v>
      </c>
      <c r="KEM1" s="34" t="s">
        <v>1804</v>
      </c>
      <c r="KEN1" s="34" t="s">
        <v>1804</v>
      </c>
      <c r="KEO1" s="34" t="s">
        <v>1804</v>
      </c>
      <c r="KEP1" s="34" t="s">
        <v>1804</v>
      </c>
      <c r="KEQ1" s="34" t="s">
        <v>1804</v>
      </c>
      <c r="KER1" s="34" t="s">
        <v>1804</v>
      </c>
      <c r="KES1" s="34" t="s">
        <v>1804</v>
      </c>
      <c r="KET1" s="34" t="s">
        <v>1804</v>
      </c>
      <c r="KEU1" s="34" t="s">
        <v>1804</v>
      </c>
      <c r="KEV1" s="34" t="s">
        <v>1804</v>
      </c>
      <c r="KEW1" s="34" t="s">
        <v>1804</v>
      </c>
      <c r="KEX1" s="34" t="s">
        <v>1804</v>
      </c>
      <c r="KEY1" s="34" t="s">
        <v>1804</v>
      </c>
      <c r="KEZ1" s="34" t="s">
        <v>1804</v>
      </c>
      <c r="KFA1" s="34" t="s">
        <v>1804</v>
      </c>
      <c r="KFB1" s="34" t="s">
        <v>1804</v>
      </c>
      <c r="KFC1" s="34" t="s">
        <v>1804</v>
      </c>
      <c r="KFD1" s="34" t="s">
        <v>1804</v>
      </c>
      <c r="KFE1" s="34" t="s">
        <v>1804</v>
      </c>
      <c r="KFF1" s="34" t="s">
        <v>1804</v>
      </c>
      <c r="KFG1" s="34" t="s">
        <v>1804</v>
      </c>
      <c r="KFH1" s="34" t="s">
        <v>1804</v>
      </c>
      <c r="KFI1" s="34" t="s">
        <v>1804</v>
      </c>
      <c r="KFJ1" s="34" t="s">
        <v>1804</v>
      </c>
      <c r="KFK1" s="34" t="s">
        <v>1804</v>
      </c>
      <c r="KFL1" s="34" t="s">
        <v>1804</v>
      </c>
      <c r="KFM1" s="34" t="s">
        <v>1804</v>
      </c>
      <c r="KFN1" s="34" t="s">
        <v>1804</v>
      </c>
      <c r="KFO1" s="34" t="s">
        <v>1804</v>
      </c>
      <c r="KFP1" s="34" t="s">
        <v>1804</v>
      </c>
      <c r="KFQ1" s="34" t="s">
        <v>1804</v>
      </c>
      <c r="KFR1" s="34" t="s">
        <v>1804</v>
      </c>
      <c r="KFS1" s="34" t="s">
        <v>1804</v>
      </c>
      <c r="KFT1" s="34" t="s">
        <v>1804</v>
      </c>
      <c r="KFU1" s="34" t="s">
        <v>1804</v>
      </c>
      <c r="KFV1" s="34" t="s">
        <v>1804</v>
      </c>
      <c r="KFW1" s="34" t="s">
        <v>1804</v>
      </c>
      <c r="KFX1" s="34" t="s">
        <v>1804</v>
      </c>
      <c r="KFY1" s="34" t="s">
        <v>1804</v>
      </c>
      <c r="KFZ1" s="34" t="s">
        <v>1804</v>
      </c>
      <c r="KGA1" s="34" t="s">
        <v>1804</v>
      </c>
      <c r="KGB1" s="34" t="s">
        <v>1804</v>
      </c>
      <c r="KGC1" s="34" t="s">
        <v>1804</v>
      </c>
      <c r="KGD1" s="34" t="s">
        <v>1804</v>
      </c>
      <c r="KGE1" s="34" t="s">
        <v>1804</v>
      </c>
      <c r="KGF1" s="34" t="s">
        <v>1804</v>
      </c>
      <c r="KGG1" s="34" t="s">
        <v>1804</v>
      </c>
      <c r="KGH1" s="34" t="s">
        <v>1804</v>
      </c>
      <c r="KGI1" s="34" t="s">
        <v>1804</v>
      </c>
      <c r="KGJ1" s="34" t="s">
        <v>1804</v>
      </c>
      <c r="KGK1" s="34" t="s">
        <v>1804</v>
      </c>
      <c r="KGL1" s="34" t="s">
        <v>1804</v>
      </c>
      <c r="KGM1" s="34" t="s">
        <v>1804</v>
      </c>
      <c r="KGN1" s="34" t="s">
        <v>1804</v>
      </c>
      <c r="KGO1" s="34" t="s">
        <v>1804</v>
      </c>
      <c r="KGP1" s="34" t="s">
        <v>1804</v>
      </c>
      <c r="KGQ1" s="34" t="s">
        <v>1804</v>
      </c>
      <c r="KGR1" s="34" t="s">
        <v>1804</v>
      </c>
      <c r="KGS1" s="34" t="s">
        <v>1804</v>
      </c>
      <c r="KGT1" s="34" t="s">
        <v>1804</v>
      </c>
      <c r="KGU1" s="34" t="s">
        <v>1804</v>
      </c>
      <c r="KGV1" s="34" t="s">
        <v>1804</v>
      </c>
      <c r="KGW1" s="34" t="s">
        <v>1804</v>
      </c>
      <c r="KGX1" s="34" t="s">
        <v>1804</v>
      </c>
      <c r="KGY1" s="34" t="s">
        <v>1804</v>
      </c>
      <c r="KGZ1" s="34" t="s">
        <v>1804</v>
      </c>
      <c r="KHA1" s="34" t="s">
        <v>1804</v>
      </c>
      <c r="KHB1" s="34" t="s">
        <v>1804</v>
      </c>
      <c r="KHC1" s="34" t="s">
        <v>1804</v>
      </c>
      <c r="KHD1" s="34" t="s">
        <v>1804</v>
      </c>
      <c r="KHE1" s="34" t="s">
        <v>1804</v>
      </c>
      <c r="KHF1" s="34" t="s">
        <v>1804</v>
      </c>
      <c r="KHG1" s="34" t="s">
        <v>1804</v>
      </c>
      <c r="KHH1" s="34" t="s">
        <v>1804</v>
      </c>
      <c r="KHI1" s="34" t="s">
        <v>1804</v>
      </c>
      <c r="KHJ1" s="34" t="s">
        <v>1804</v>
      </c>
      <c r="KHK1" s="34" t="s">
        <v>1804</v>
      </c>
      <c r="KHL1" s="34" t="s">
        <v>1804</v>
      </c>
      <c r="KHM1" s="34" t="s">
        <v>1804</v>
      </c>
      <c r="KHN1" s="34" t="s">
        <v>1804</v>
      </c>
      <c r="KHO1" s="34" t="s">
        <v>1804</v>
      </c>
      <c r="KHP1" s="34" t="s">
        <v>1804</v>
      </c>
      <c r="KHQ1" s="34" t="s">
        <v>1804</v>
      </c>
      <c r="KHR1" s="34" t="s">
        <v>1804</v>
      </c>
      <c r="KHS1" s="34" t="s">
        <v>1804</v>
      </c>
      <c r="KHT1" s="34" t="s">
        <v>1804</v>
      </c>
      <c r="KHU1" s="34" t="s">
        <v>1804</v>
      </c>
      <c r="KHV1" s="34" t="s">
        <v>1804</v>
      </c>
      <c r="KHW1" s="34" t="s">
        <v>1804</v>
      </c>
      <c r="KHX1" s="34" t="s">
        <v>1804</v>
      </c>
      <c r="KHY1" s="34" t="s">
        <v>1804</v>
      </c>
      <c r="KHZ1" s="34" t="s">
        <v>1804</v>
      </c>
      <c r="KIA1" s="34" t="s">
        <v>1804</v>
      </c>
      <c r="KIB1" s="34" t="s">
        <v>1804</v>
      </c>
      <c r="KIC1" s="34" t="s">
        <v>1804</v>
      </c>
      <c r="KID1" s="34" t="s">
        <v>1804</v>
      </c>
      <c r="KIE1" s="34" t="s">
        <v>1804</v>
      </c>
      <c r="KIF1" s="34" t="s">
        <v>1804</v>
      </c>
      <c r="KIG1" s="34" t="s">
        <v>1804</v>
      </c>
      <c r="KIH1" s="34" t="s">
        <v>1804</v>
      </c>
      <c r="KII1" s="34" t="s">
        <v>1804</v>
      </c>
      <c r="KIJ1" s="34" t="s">
        <v>1804</v>
      </c>
      <c r="KIK1" s="34" t="s">
        <v>1804</v>
      </c>
      <c r="KIL1" s="34" t="s">
        <v>1804</v>
      </c>
      <c r="KIM1" s="34" t="s">
        <v>1804</v>
      </c>
      <c r="KIN1" s="34" t="s">
        <v>1804</v>
      </c>
      <c r="KIO1" s="34" t="s">
        <v>1804</v>
      </c>
      <c r="KIP1" s="34" t="s">
        <v>1804</v>
      </c>
      <c r="KIQ1" s="34" t="s">
        <v>1804</v>
      </c>
      <c r="KIR1" s="34" t="s">
        <v>1804</v>
      </c>
      <c r="KIS1" s="34" t="s">
        <v>1804</v>
      </c>
      <c r="KIT1" s="34" t="s">
        <v>1804</v>
      </c>
      <c r="KIU1" s="34" t="s">
        <v>1804</v>
      </c>
      <c r="KIV1" s="34" t="s">
        <v>1804</v>
      </c>
      <c r="KIW1" s="34" t="s">
        <v>1804</v>
      </c>
      <c r="KIX1" s="34" t="s">
        <v>1804</v>
      </c>
      <c r="KIY1" s="34" t="s">
        <v>1804</v>
      </c>
      <c r="KIZ1" s="34" t="s">
        <v>1804</v>
      </c>
      <c r="KJA1" s="34" t="s">
        <v>1804</v>
      </c>
      <c r="KJB1" s="34" t="s">
        <v>1804</v>
      </c>
      <c r="KJC1" s="34" t="s">
        <v>1804</v>
      </c>
      <c r="KJD1" s="34" t="s">
        <v>1804</v>
      </c>
      <c r="KJE1" s="34" t="s">
        <v>1804</v>
      </c>
      <c r="KJF1" s="34" t="s">
        <v>1804</v>
      </c>
      <c r="KJG1" s="34" t="s">
        <v>1804</v>
      </c>
      <c r="KJH1" s="34" t="s">
        <v>1804</v>
      </c>
      <c r="KJI1" s="34" t="s">
        <v>1804</v>
      </c>
      <c r="KJJ1" s="34" t="s">
        <v>1804</v>
      </c>
      <c r="KJK1" s="34" t="s">
        <v>1804</v>
      </c>
      <c r="KJL1" s="34" t="s">
        <v>1804</v>
      </c>
      <c r="KJM1" s="34" t="s">
        <v>1804</v>
      </c>
      <c r="KJN1" s="34" t="s">
        <v>1804</v>
      </c>
      <c r="KJO1" s="34" t="s">
        <v>1804</v>
      </c>
      <c r="KJP1" s="34" t="s">
        <v>1804</v>
      </c>
      <c r="KJQ1" s="34" t="s">
        <v>1804</v>
      </c>
      <c r="KJR1" s="34" t="s">
        <v>1804</v>
      </c>
      <c r="KJS1" s="34" t="s">
        <v>1804</v>
      </c>
      <c r="KJT1" s="34" t="s">
        <v>1804</v>
      </c>
      <c r="KJU1" s="34" t="s">
        <v>1804</v>
      </c>
      <c r="KJV1" s="34" t="s">
        <v>1804</v>
      </c>
      <c r="KJW1" s="34" t="s">
        <v>1804</v>
      </c>
      <c r="KJX1" s="34" t="s">
        <v>1804</v>
      </c>
      <c r="KJY1" s="34" t="s">
        <v>1804</v>
      </c>
      <c r="KJZ1" s="34" t="s">
        <v>1804</v>
      </c>
      <c r="KKA1" s="34" t="s">
        <v>1804</v>
      </c>
      <c r="KKB1" s="34" t="s">
        <v>1804</v>
      </c>
      <c r="KKC1" s="34" t="s">
        <v>1804</v>
      </c>
      <c r="KKD1" s="34" t="s">
        <v>1804</v>
      </c>
      <c r="KKE1" s="34" t="s">
        <v>1804</v>
      </c>
      <c r="KKF1" s="34" t="s">
        <v>1804</v>
      </c>
      <c r="KKG1" s="34" t="s">
        <v>1804</v>
      </c>
      <c r="KKH1" s="34" t="s">
        <v>1804</v>
      </c>
      <c r="KKI1" s="34" t="s">
        <v>1804</v>
      </c>
      <c r="KKJ1" s="34" t="s">
        <v>1804</v>
      </c>
      <c r="KKK1" s="34" t="s">
        <v>1804</v>
      </c>
      <c r="KKL1" s="34" t="s">
        <v>1804</v>
      </c>
      <c r="KKM1" s="34" t="s">
        <v>1804</v>
      </c>
      <c r="KKN1" s="34" t="s">
        <v>1804</v>
      </c>
      <c r="KKO1" s="34" t="s">
        <v>1804</v>
      </c>
      <c r="KKP1" s="34" t="s">
        <v>1804</v>
      </c>
      <c r="KKQ1" s="34" t="s">
        <v>1804</v>
      </c>
      <c r="KKR1" s="34" t="s">
        <v>1804</v>
      </c>
      <c r="KKS1" s="34" t="s">
        <v>1804</v>
      </c>
      <c r="KKT1" s="34" t="s">
        <v>1804</v>
      </c>
      <c r="KKU1" s="34" t="s">
        <v>1804</v>
      </c>
      <c r="KKV1" s="34" t="s">
        <v>1804</v>
      </c>
      <c r="KKW1" s="34" t="s">
        <v>1804</v>
      </c>
      <c r="KKX1" s="34" t="s">
        <v>1804</v>
      </c>
      <c r="KKY1" s="34" t="s">
        <v>1804</v>
      </c>
      <c r="KKZ1" s="34" t="s">
        <v>1804</v>
      </c>
      <c r="KLA1" s="34" t="s">
        <v>1804</v>
      </c>
      <c r="KLB1" s="34" t="s">
        <v>1804</v>
      </c>
      <c r="KLC1" s="34" t="s">
        <v>1804</v>
      </c>
      <c r="KLD1" s="34" t="s">
        <v>1804</v>
      </c>
      <c r="KLE1" s="34" t="s">
        <v>1804</v>
      </c>
      <c r="KLF1" s="34" t="s">
        <v>1804</v>
      </c>
      <c r="KLG1" s="34" t="s">
        <v>1804</v>
      </c>
      <c r="KLH1" s="34" t="s">
        <v>1804</v>
      </c>
      <c r="KLI1" s="34" t="s">
        <v>1804</v>
      </c>
      <c r="KLJ1" s="34" t="s">
        <v>1804</v>
      </c>
      <c r="KLK1" s="34" t="s">
        <v>1804</v>
      </c>
      <c r="KLL1" s="34" t="s">
        <v>1804</v>
      </c>
      <c r="KLM1" s="34" t="s">
        <v>1804</v>
      </c>
      <c r="KLN1" s="34" t="s">
        <v>1804</v>
      </c>
      <c r="KLO1" s="34" t="s">
        <v>1804</v>
      </c>
      <c r="KLP1" s="34" t="s">
        <v>1804</v>
      </c>
      <c r="KLQ1" s="34" t="s">
        <v>1804</v>
      </c>
      <c r="KLR1" s="34" t="s">
        <v>1804</v>
      </c>
      <c r="KLS1" s="34" t="s">
        <v>1804</v>
      </c>
      <c r="KLT1" s="34" t="s">
        <v>1804</v>
      </c>
      <c r="KLU1" s="34" t="s">
        <v>1804</v>
      </c>
      <c r="KLV1" s="34" t="s">
        <v>1804</v>
      </c>
      <c r="KLW1" s="34" t="s">
        <v>1804</v>
      </c>
      <c r="KLX1" s="34" t="s">
        <v>1804</v>
      </c>
      <c r="KLY1" s="34" t="s">
        <v>1804</v>
      </c>
      <c r="KLZ1" s="34" t="s">
        <v>1804</v>
      </c>
      <c r="KMA1" s="34" t="s">
        <v>1804</v>
      </c>
      <c r="KMB1" s="34" t="s">
        <v>1804</v>
      </c>
      <c r="KMC1" s="34" t="s">
        <v>1804</v>
      </c>
      <c r="KMD1" s="34" t="s">
        <v>1804</v>
      </c>
      <c r="KME1" s="34" t="s">
        <v>1804</v>
      </c>
      <c r="KMF1" s="34" t="s">
        <v>1804</v>
      </c>
      <c r="KMG1" s="34" t="s">
        <v>1804</v>
      </c>
      <c r="KMH1" s="34" t="s">
        <v>1804</v>
      </c>
      <c r="KMI1" s="34" t="s">
        <v>1804</v>
      </c>
      <c r="KMJ1" s="34" t="s">
        <v>1804</v>
      </c>
      <c r="KMK1" s="34" t="s">
        <v>1804</v>
      </c>
      <c r="KML1" s="34" t="s">
        <v>1804</v>
      </c>
      <c r="KMM1" s="34" t="s">
        <v>1804</v>
      </c>
      <c r="KMN1" s="34" t="s">
        <v>1804</v>
      </c>
      <c r="KMO1" s="34" t="s">
        <v>1804</v>
      </c>
      <c r="KMP1" s="34" t="s">
        <v>1804</v>
      </c>
      <c r="KMQ1" s="34" t="s">
        <v>1804</v>
      </c>
      <c r="KMR1" s="34" t="s">
        <v>1804</v>
      </c>
      <c r="KMS1" s="34" t="s">
        <v>1804</v>
      </c>
      <c r="KMT1" s="34" t="s">
        <v>1804</v>
      </c>
      <c r="KMU1" s="34" t="s">
        <v>1804</v>
      </c>
      <c r="KMV1" s="34" t="s">
        <v>1804</v>
      </c>
      <c r="KMW1" s="34" t="s">
        <v>1804</v>
      </c>
      <c r="KMX1" s="34" t="s">
        <v>1804</v>
      </c>
      <c r="KMY1" s="34" t="s">
        <v>1804</v>
      </c>
      <c r="KMZ1" s="34" t="s">
        <v>1804</v>
      </c>
      <c r="KNA1" s="34" t="s">
        <v>1804</v>
      </c>
      <c r="KNB1" s="34" t="s">
        <v>1804</v>
      </c>
      <c r="KNC1" s="34" t="s">
        <v>1804</v>
      </c>
      <c r="KND1" s="34" t="s">
        <v>1804</v>
      </c>
      <c r="KNE1" s="34" t="s">
        <v>1804</v>
      </c>
      <c r="KNF1" s="34" t="s">
        <v>1804</v>
      </c>
      <c r="KNG1" s="34" t="s">
        <v>1804</v>
      </c>
      <c r="KNH1" s="34" t="s">
        <v>1804</v>
      </c>
      <c r="KNI1" s="34" t="s">
        <v>1804</v>
      </c>
      <c r="KNJ1" s="34" t="s">
        <v>1804</v>
      </c>
      <c r="KNK1" s="34" t="s">
        <v>1804</v>
      </c>
      <c r="KNL1" s="34" t="s">
        <v>1804</v>
      </c>
      <c r="KNM1" s="34" t="s">
        <v>1804</v>
      </c>
      <c r="KNN1" s="34" t="s">
        <v>1804</v>
      </c>
      <c r="KNO1" s="34" t="s">
        <v>1804</v>
      </c>
      <c r="KNP1" s="34" t="s">
        <v>1804</v>
      </c>
      <c r="KNQ1" s="34" t="s">
        <v>1804</v>
      </c>
      <c r="KNR1" s="34" t="s">
        <v>1804</v>
      </c>
      <c r="KNS1" s="34" t="s">
        <v>1804</v>
      </c>
      <c r="KNT1" s="34" t="s">
        <v>1804</v>
      </c>
      <c r="KNU1" s="34" t="s">
        <v>1804</v>
      </c>
      <c r="KNV1" s="34" t="s">
        <v>1804</v>
      </c>
      <c r="KNW1" s="34" t="s">
        <v>1804</v>
      </c>
      <c r="KNX1" s="34" t="s">
        <v>1804</v>
      </c>
      <c r="KNY1" s="34" t="s">
        <v>1804</v>
      </c>
      <c r="KNZ1" s="34" t="s">
        <v>1804</v>
      </c>
      <c r="KOA1" s="34" t="s">
        <v>1804</v>
      </c>
      <c r="KOB1" s="34" t="s">
        <v>1804</v>
      </c>
      <c r="KOC1" s="34" t="s">
        <v>1804</v>
      </c>
      <c r="KOD1" s="34" t="s">
        <v>1804</v>
      </c>
      <c r="KOE1" s="34" t="s">
        <v>1804</v>
      </c>
      <c r="KOF1" s="34" t="s">
        <v>1804</v>
      </c>
      <c r="KOG1" s="34" t="s">
        <v>1804</v>
      </c>
      <c r="KOH1" s="34" t="s">
        <v>1804</v>
      </c>
      <c r="KOI1" s="34" t="s">
        <v>1804</v>
      </c>
      <c r="KOJ1" s="34" t="s">
        <v>1804</v>
      </c>
      <c r="KOK1" s="34" t="s">
        <v>1804</v>
      </c>
      <c r="KOL1" s="34" t="s">
        <v>1804</v>
      </c>
      <c r="KOM1" s="34" t="s">
        <v>1804</v>
      </c>
      <c r="KON1" s="34" t="s">
        <v>1804</v>
      </c>
      <c r="KOO1" s="34" t="s">
        <v>1804</v>
      </c>
      <c r="KOP1" s="34" t="s">
        <v>1804</v>
      </c>
      <c r="KOQ1" s="34" t="s">
        <v>1804</v>
      </c>
      <c r="KOR1" s="34" t="s">
        <v>1804</v>
      </c>
      <c r="KOS1" s="34" t="s">
        <v>1804</v>
      </c>
      <c r="KOT1" s="34" t="s">
        <v>1804</v>
      </c>
      <c r="KOU1" s="34" t="s">
        <v>1804</v>
      </c>
      <c r="KOV1" s="34" t="s">
        <v>1804</v>
      </c>
      <c r="KOW1" s="34" t="s">
        <v>1804</v>
      </c>
      <c r="KOX1" s="34" t="s">
        <v>1804</v>
      </c>
      <c r="KOY1" s="34" t="s">
        <v>1804</v>
      </c>
      <c r="KOZ1" s="34" t="s">
        <v>1804</v>
      </c>
      <c r="KPA1" s="34" t="s">
        <v>1804</v>
      </c>
      <c r="KPB1" s="34" t="s">
        <v>1804</v>
      </c>
      <c r="KPC1" s="34" t="s">
        <v>1804</v>
      </c>
      <c r="KPD1" s="34" t="s">
        <v>1804</v>
      </c>
      <c r="KPE1" s="34" t="s">
        <v>1804</v>
      </c>
      <c r="KPF1" s="34" t="s">
        <v>1804</v>
      </c>
      <c r="KPG1" s="34" t="s">
        <v>1804</v>
      </c>
      <c r="KPH1" s="34" t="s">
        <v>1804</v>
      </c>
      <c r="KPI1" s="34" t="s">
        <v>1804</v>
      </c>
      <c r="KPJ1" s="34" t="s">
        <v>1804</v>
      </c>
      <c r="KPK1" s="34" t="s">
        <v>1804</v>
      </c>
      <c r="KPL1" s="34" t="s">
        <v>1804</v>
      </c>
      <c r="KPM1" s="34" t="s">
        <v>1804</v>
      </c>
      <c r="KPN1" s="34" t="s">
        <v>1804</v>
      </c>
      <c r="KPO1" s="34" t="s">
        <v>1804</v>
      </c>
      <c r="KPP1" s="34" t="s">
        <v>1804</v>
      </c>
      <c r="KPQ1" s="34" t="s">
        <v>1804</v>
      </c>
      <c r="KPR1" s="34" t="s">
        <v>1804</v>
      </c>
      <c r="KPS1" s="34" t="s">
        <v>1804</v>
      </c>
      <c r="KPT1" s="34" t="s">
        <v>1804</v>
      </c>
      <c r="KPU1" s="34" t="s">
        <v>1804</v>
      </c>
      <c r="KPV1" s="34" t="s">
        <v>1804</v>
      </c>
      <c r="KPW1" s="34" t="s">
        <v>1804</v>
      </c>
      <c r="KPX1" s="34" t="s">
        <v>1804</v>
      </c>
      <c r="KPY1" s="34" t="s">
        <v>1804</v>
      </c>
      <c r="KPZ1" s="34" t="s">
        <v>1804</v>
      </c>
      <c r="KQA1" s="34" t="s">
        <v>1804</v>
      </c>
      <c r="KQB1" s="34" t="s">
        <v>1804</v>
      </c>
      <c r="KQC1" s="34" t="s">
        <v>1804</v>
      </c>
      <c r="KQD1" s="34" t="s">
        <v>1804</v>
      </c>
      <c r="KQE1" s="34" t="s">
        <v>1804</v>
      </c>
      <c r="KQF1" s="34" t="s">
        <v>1804</v>
      </c>
      <c r="KQG1" s="34" t="s">
        <v>1804</v>
      </c>
      <c r="KQH1" s="34" t="s">
        <v>1804</v>
      </c>
      <c r="KQI1" s="34" t="s">
        <v>1804</v>
      </c>
      <c r="KQJ1" s="34" t="s">
        <v>1804</v>
      </c>
      <c r="KQK1" s="34" t="s">
        <v>1804</v>
      </c>
      <c r="KQL1" s="34" t="s">
        <v>1804</v>
      </c>
      <c r="KQM1" s="34" t="s">
        <v>1804</v>
      </c>
      <c r="KQN1" s="34" t="s">
        <v>1804</v>
      </c>
      <c r="KQO1" s="34" t="s">
        <v>1804</v>
      </c>
      <c r="KQP1" s="34" t="s">
        <v>1804</v>
      </c>
      <c r="KQQ1" s="34" t="s">
        <v>1804</v>
      </c>
      <c r="KQR1" s="34" t="s">
        <v>1804</v>
      </c>
      <c r="KQS1" s="34" t="s">
        <v>1804</v>
      </c>
      <c r="KQT1" s="34" t="s">
        <v>1804</v>
      </c>
      <c r="KQU1" s="34" t="s">
        <v>1804</v>
      </c>
      <c r="KQV1" s="34" t="s">
        <v>1804</v>
      </c>
      <c r="KQW1" s="34" t="s">
        <v>1804</v>
      </c>
      <c r="KQX1" s="34" t="s">
        <v>1804</v>
      </c>
      <c r="KQY1" s="34" t="s">
        <v>1804</v>
      </c>
      <c r="KQZ1" s="34" t="s">
        <v>1804</v>
      </c>
      <c r="KRA1" s="34" t="s">
        <v>1804</v>
      </c>
      <c r="KRB1" s="34" t="s">
        <v>1804</v>
      </c>
      <c r="KRC1" s="34" t="s">
        <v>1804</v>
      </c>
      <c r="KRD1" s="34" t="s">
        <v>1804</v>
      </c>
      <c r="KRE1" s="34" t="s">
        <v>1804</v>
      </c>
      <c r="KRF1" s="34" t="s">
        <v>1804</v>
      </c>
      <c r="KRG1" s="34" t="s">
        <v>1804</v>
      </c>
      <c r="KRH1" s="34" t="s">
        <v>1804</v>
      </c>
      <c r="KRI1" s="34" t="s">
        <v>1804</v>
      </c>
      <c r="KRJ1" s="34" t="s">
        <v>1804</v>
      </c>
      <c r="KRK1" s="34" t="s">
        <v>1804</v>
      </c>
      <c r="KRL1" s="34" t="s">
        <v>1804</v>
      </c>
      <c r="KRM1" s="34" t="s">
        <v>1804</v>
      </c>
      <c r="KRN1" s="34" t="s">
        <v>1804</v>
      </c>
      <c r="KRO1" s="34" t="s">
        <v>1804</v>
      </c>
      <c r="KRP1" s="34" t="s">
        <v>1804</v>
      </c>
      <c r="KRQ1" s="34" t="s">
        <v>1804</v>
      </c>
      <c r="KRR1" s="34" t="s">
        <v>1804</v>
      </c>
      <c r="KRS1" s="34" t="s">
        <v>1804</v>
      </c>
      <c r="KRT1" s="34" t="s">
        <v>1804</v>
      </c>
      <c r="KRU1" s="34" t="s">
        <v>1804</v>
      </c>
      <c r="KRV1" s="34" t="s">
        <v>1804</v>
      </c>
      <c r="KRW1" s="34" t="s">
        <v>1804</v>
      </c>
      <c r="KRX1" s="34" t="s">
        <v>1804</v>
      </c>
      <c r="KRY1" s="34" t="s">
        <v>1804</v>
      </c>
      <c r="KRZ1" s="34" t="s">
        <v>1804</v>
      </c>
      <c r="KSA1" s="34" t="s">
        <v>1804</v>
      </c>
      <c r="KSB1" s="34" t="s">
        <v>1804</v>
      </c>
      <c r="KSC1" s="34" t="s">
        <v>1804</v>
      </c>
      <c r="KSD1" s="34" t="s">
        <v>1804</v>
      </c>
      <c r="KSE1" s="34" t="s">
        <v>1804</v>
      </c>
      <c r="KSF1" s="34" t="s">
        <v>1804</v>
      </c>
      <c r="KSG1" s="34" t="s">
        <v>1804</v>
      </c>
      <c r="KSH1" s="34" t="s">
        <v>1804</v>
      </c>
      <c r="KSI1" s="34" t="s">
        <v>1804</v>
      </c>
      <c r="KSJ1" s="34" t="s">
        <v>1804</v>
      </c>
      <c r="KSK1" s="34" t="s">
        <v>1804</v>
      </c>
      <c r="KSL1" s="34" t="s">
        <v>1804</v>
      </c>
      <c r="KSM1" s="34" t="s">
        <v>1804</v>
      </c>
      <c r="KSN1" s="34" t="s">
        <v>1804</v>
      </c>
      <c r="KSO1" s="34" t="s">
        <v>1804</v>
      </c>
      <c r="KSP1" s="34" t="s">
        <v>1804</v>
      </c>
      <c r="KSQ1" s="34" t="s">
        <v>1804</v>
      </c>
      <c r="KSR1" s="34" t="s">
        <v>1804</v>
      </c>
      <c r="KSS1" s="34" t="s">
        <v>1804</v>
      </c>
      <c r="KST1" s="34" t="s">
        <v>1804</v>
      </c>
      <c r="KSU1" s="34" t="s">
        <v>1804</v>
      </c>
      <c r="KSV1" s="34" t="s">
        <v>1804</v>
      </c>
      <c r="KSW1" s="34" t="s">
        <v>1804</v>
      </c>
      <c r="KSX1" s="34" t="s">
        <v>1804</v>
      </c>
      <c r="KSY1" s="34" t="s">
        <v>1804</v>
      </c>
      <c r="KSZ1" s="34" t="s">
        <v>1804</v>
      </c>
      <c r="KTA1" s="34" t="s">
        <v>1804</v>
      </c>
      <c r="KTB1" s="34" t="s">
        <v>1804</v>
      </c>
      <c r="KTC1" s="34" t="s">
        <v>1804</v>
      </c>
      <c r="KTD1" s="34" t="s">
        <v>1804</v>
      </c>
      <c r="KTE1" s="34" t="s">
        <v>1804</v>
      </c>
      <c r="KTF1" s="34" t="s">
        <v>1804</v>
      </c>
      <c r="KTG1" s="34" t="s">
        <v>1804</v>
      </c>
      <c r="KTH1" s="34" t="s">
        <v>1804</v>
      </c>
      <c r="KTI1" s="34" t="s">
        <v>1804</v>
      </c>
      <c r="KTJ1" s="34" t="s">
        <v>1804</v>
      </c>
      <c r="KTK1" s="34" t="s">
        <v>1804</v>
      </c>
      <c r="KTL1" s="34" t="s">
        <v>1804</v>
      </c>
      <c r="KTM1" s="34" t="s">
        <v>1804</v>
      </c>
      <c r="KTN1" s="34" t="s">
        <v>1804</v>
      </c>
      <c r="KTO1" s="34" t="s">
        <v>1804</v>
      </c>
      <c r="KTP1" s="34" t="s">
        <v>1804</v>
      </c>
      <c r="KTQ1" s="34" t="s">
        <v>1804</v>
      </c>
      <c r="KTR1" s="34" t="s">
        <v>1804</v>
      </c>
      <c r="KTS1" s="34" t="s">
        <v>1804</v>
      </c>
      <c r="KTT1" s="34" t="s">
        <v>1804</v>
      </c>
      <c r="KTU1" s="34" t="s">
        <v>1804</v>
      </c>
      <c r="KTV1" s="34" t="s">
        <v>1804</v>
      </c>
      <c r="KTW1" s="34" t="s">
        <v>1804</v>
      </c>
      <c r="KTX1" s="34" t="s">
        <v>1804</v>
      </c>
      <c r="KTY1" s="34" t="s">
        <v>1804</v>
      </c>
      <c r="KTZ1" s="34" t="s">
        <v>1804</v>
      </c>
      <c r="KUA1" s="34" t="s">
        <v>1804</v>
      </c>
      <c r="KUB1" s="34" t="s">
        <v>1804</v>
      </c>
      <c r="KUC1" s="34" t="s">
        <v>1804</v>
      </c>
      <c r="KUD1" s="34" t="s">
        <v>1804</v>
      </c>
      <c r="KUE1" s="34" t="s">
        <v>1804</v>
      </c>
      <c r="KUF1" s="34" t="s">
        <v>1804</v>
      </c>
      <c r="KUG1" s="34" t="s">
        <v>1804</v>
      </c>
      <c r="KUH1" s="34" t="s">
        <v>1804</v>
      </c>
      <c r="KUI1" s="34" t="s">
        <v>1804</v>
      </c>
      <c r="KUJ1" s="34" t="s">
        <v>1804</v>
      </c>
      <c r="KUK1" s="34" t="s">
        <v>1804</v>
      </c>
      <c r="KUL1" s="34" t="s">
        <v>1804</v>
      </c>
      <c r="KUM1" s="34" t="s">
        <v>1804</v>
      </c>
      <c r="KUN1" s="34" t="s">
        <v>1804</v>
      </c>
      <c r="KUO1" s="34" t="s">
        <v>1804</v>
      </c>
      <c r="KUP1" s="34" t="s">
        <v>1804</v>
      </c>
      <c r="KUQ1" s="34" t="s">
        <v>1804</v>
      </c>
      <c r="KUR1" s="34" t="s">
        <v>1804</v>
      </c>
      <c r="KUS1" s="34" t="s">
        <v>1804</v>
      </c>
      <c r="KUT1" s="34" t="s">
        <v>1804</v>
      </c>
      <c r="KUU1" s="34" t="s">
        <v>1804</v>
      </c>
      <c r="KUV1" s="34" t="s">
        <v>1804</v>
      </c>
      <c r="KUW1" s="34" t="s">
        <v>1804</v>
      </c>
      <c r="KUX1" s="34" t="s">
        <v>1804</v>
      </c>
      <c r="KUY1" s="34" t="s">
        <v>1804</v>
      </c>
      <c r="KUZ1" s="34" t="s">
        <v>1804</v>
      </c>
      <c r="KVA1" s="34" t="s">
        <v>1804</v>
      </c>
      <c r="KVB1" s="34" t="s">
        <v>1804</v>
      </c>
      <c r="KVC1" s="34" t="s">
        <v>1804</v>
      </c>
      <c r="KVD1" s="34" t="s">
        <v>1804</v>
      </c>
      <c r="KVE1" s="34" t="s">
        <v>1804</v>
      </c>
      <c r="KVF1" s="34" t="s">
        <v>1804</v>
      </c>
      <c r="KVG1" s="34" t="s">
        <v>1804</v>
      </c>
      <c r="KVH1" s="34" t="s">
        <v>1804</v>
      </c>
      <c r="KVI1" s="34" t="s">
        <v>1804</v>
      </c>
      <c r="KVJ1" s="34" t="s">
        <v>1804</v>
      </c>
      <c r="KVK1" s="34" t="s">
        <v>1804</v>
      </c>
      <c r="KVL1" s="34" t="s">
        <v>1804</v>
      </c>
      <c r="KVM1" s="34" t="s">
        <v>1804</v>
      </c>
      <c r="KVN1" s="34" t="s">
        <v>1804</v>
      </c>
      <c r="KVO1" s="34" t="s">
        <v>1804</v>
      </c>
      <c r="KVP1" s="34" t="s">
        <v>1804</v>
      </c>
      <c r="KVQ1" s="34" t="s">
        <v>1804</v>
      </c>
      <c r="KVR1" s="34" t="s">
        <v>1804</v>
      </c>
      <c r="KVS1" s="34" t="s">
        <v>1804</v>
      </c>
      <c r="KVT1" s="34" t="s">
        <v>1804</v>
      </c>
      <c r="KVU1" s="34" t="s">
        <v>1804</v>
      </c>
      <c r="KVV1" s="34" t="s">
        <v>1804</v>
      </c>
      <c r="KVW1" s="34" t="s">
        <v>1804</v>
      </c>
      <c r="KVX1" s="34" t="s">
        <v>1804</v>
      </c>
      <c r="KVY1" s="34" t="s">
        <v>1804</v>
      </c>
      <c r="KVZ1" s="34" t="s">
        <v>1804</v>
      </c>
      <c r="KWA1" s="34" t="s">
        <v>1804</v>
      </c>
      <c r="KWB1" s="34" t="s">
        <v>1804</v>
      </c>
      <c r="KWC1" s="34" t="s">
        <v>1804</v>
      </c>
      <c r="KWD1" s="34" t="s">
        <v>1804</v>
      </c>
      <c r="KWE1" s="34" t="s">
        <v>1804</v>
      </c>
      <c r="KWF1" s="34" t="s">
        <v>1804</v>
      </c>
      <c r="KWG1" s="34" t="s">
        <v>1804</v>
      </c>
      <c r="KWH1" s="34" t="s">
        <v>1804</v>
      </c>
      <c r="KWI1" s="34" t="s">
        <v>1804</v>
      </c>
      <c r="KWJ1" s="34" t="s">
        <v>1804</v>
      </c>
      <c r="KWK1" s="34" t="s">
        <v>1804</v>
      </c>
      <c r="KWL1" s="34" t="s">
        <v>1804</v>
      </c>
      <c r="KWM1" s="34" t="s">
        <v>1804</v>
      </c>
      <c r="KWN1" s="34" t="s">
        <v>1804</v>
      </c>
      <c r="KWO1" s="34" t="s">
        <v>1804</v>
      </c>
      <c r="KWP1" s="34" t="s">
        <v>1804</v>
      </c>
      <c r="KWQ1" s="34" t="s">
        <v>1804</v>
      </c>
      <c r="KWR1" s="34" t="s">
        <v>1804</v>
      </c>
      <c r="KWS1" s="34" t="s">
        <v>1804</v>
      </c>
      <c r="KWT1" s="34" t="s">
        <v>1804</v>
      </c>
      <c r="KWU1" s="34" t="s">
        <v>1804</v>
      </c>
      <c r="KWV1" s="34" t="s">
        <v>1804</v>
      </c>
      <c r="KWW1" s="34" t="s">
        <v>1804</v>
      </c>
      <c r="KWX1" s="34" t="s">
        <v>1804</v>
      </c>
      <c r="KWY1" s="34" t="s">
        <v>1804</v>
      </c>
      <c r="KWZ1" s="34" t="s">
        <v>1804</v>
      </c>
      <c r="KXA1" s="34" t="s">
        <v>1804</v>
      </c>
      <c r="KXB1" s="34" t="s">
        <v>1804</v>
      </c>
      <c r="KXC1" s="34" t="s">
        <v>1804</v>
      </c>
      <c r="KXD1" s="34" t="s">
        <v>1804</v>
      </c>
      <c r="KXE1" s="34" t="s">
        <v>1804</v>
      </c>
      <c r="KXF1" s="34" t="s">
        <v>1804</v>
      </c>
      <c r="KXG1" s="34" t="s">
        <v>1804</v>
      </c>
      <c r="KXH1" s="34" t="s">
        <v>1804</v>
      </c>
      <c r="KXI1" s="34" t="s">
        <v>1804</v>
      </c>
      <c r="KXJ1" s="34" t="s">
        <v>1804</v>
      </c>
      <c r="KXK1" s="34" t="s">
        <v>1804</v>
      </c>
      <c r="KXL1" s="34" t="s">
        <v>1804</v>
      </c>
      <c r="KXM1" s="34" t="s">
        <v>1804</v>
      </c>
      <c r="KXN1" s="34" t="s">
        <v>1804</v>
      </c>
      <c r="KXO1" s="34" t="s">
        <v>1804</v>
      </c>
      <c r="KXP1" s="34" t="s">
        <v>1804</v>
      </c>
      <c r="KXQ1" s="34" t="s">
        <v>1804</v>
      </c>
      <c r="KXR1" s="34" t="s">
        <v>1804</v>
      </c>
      <c r="KXS1" s="34" t="s">
        <v>1804</v>
      </c>
      <c r="KXT1" s="34" t="s">
        <v>1804</v>
      </c>
      <c r="KXU1" s="34" t="s">
        <v>1804</v>
      </c>
      <c r="KXV1" s="34" t="s">
        <v>1804</v>
      </c>
      <c r="KXW1" s="34" t="s">
        <v>1804</v>
      </c>
      <c r="KXX1" s="34" t="s">
        <v>1804</v>
      </c>
      <c r="KXY1" s="34" t="s">
        <v>1804</v>
      </c>
      <c r="KXZ1" s="34" t="s">
        <v>1804</v>
      </c>
      <c r="KYA1" s="34" t="s">
        <v>1804</v>
      </c>
      <c r="KYB1" s="34" t="s">
        <v>1804</v>
      </c>
      <c r="KYC1" s="34" t="s">
        <v>1804</v>
      </c>
      <c r="KYD1" s="34" t="s">
        <v>1804</v>
      </c>
      <c r="KYE1" s="34" t="s">
        <v>1804</v>
      </c>
      <c r="KYF1" s="34" t="s">
        <v>1804</v>
      </c>
      <c r="KYG1" s="34" t="s">
        <v>1804</v>
      </c>
      <c r="KYH1" s="34" t="s">
        <v>1804</v>
      </c>
      <c r="KYI1" s="34" t="s">
        <v>1804</v>
      </c>
      <c r="KYJ1" s="34" t="s">
        <v>1804</v>
      </c>
      <c r="KYK1" s="34" t="s">
        <v>1804</v>
      </c>
      <c r="KYL1" s="34" t="s">
        <v>1804</v>
      </c>
      <c r="KYM1" s="34" t="s">
        <v>1804</v>
      </c>
      <c r="KYN1" s="34" t="s">
        <v>1804</v>
      </c>
      <c r="KYO1" s="34" t="s">
        <v>1804</v>
      </c>
      <c r="KYP1" s="34" t="s">
        <v>1804</v>
      </c>
      <c r="KYQ1" s="34" t="s">
        <v>1804</v>
      </c>
      <c r="KYR1" s="34" t="s">
        <v>1804</v>
      </c>
      <c r="KYS1" s="34" t="s">
        <v>1804</v>
      </c>
      <c r="KYT1" s="34" t="s">
        <v>1804</v>
      </c>
      <c r="KYU1" s="34" t="s">
        <v>1804</v>
      </c>
      <c r="KYV1" s="34" t="s">
        <v>1804</v>
      </c>
      <c r="KYW1" s="34" t="s">
        <v>1804</v>
      </c>
      <c r="KYX1" s="34" t="s">
        <v>1804</v>
      </c>
      <c r="KYY1" s="34" t="s">
        <v>1804</v>
      </c>
      <c r="KYZ1" s="34" t="s">
        <v>1804</v>
      </c>
      <c r="KZA1" s="34" t="s">
        <v>1804</v>
      </c>
      <c r="KZB1" s="34" t="s">
        <v>1804</v>
      </c>
      <c r="KZC1" s="34" t="s">
        <v>1804</v>
      </c>
      <c r="KZD1" s="34" t="s">
        <v>1804</v>
      </c>
      <c r="KZE1" s="34" t="s">
        <v>1804</v>
      </c>
      <c r="KZF1" s="34" t="s">
        <v>1804</v>
      </c>
      <c r="KZG1" s="34" t="s">
        <v>1804</v>
      </c>
      <c r="KZH1" s="34" t="s">
        <v>1804</v>
      </c>
      <c r="KZI1" s="34" t="s">
        <v>1804</v>
      </c>
      <c r="KZJ1" s="34" t="s">
        <v>1804</v>
      </c>
      <c r="KZK1" s="34" t="s">
        <v>1804</v>
      </c>
      <c r="KZL1" s="34" t="s">
        <v>1804</v>
      </c>
      <c r="KZM1" s="34" t="s">
        <v>1804</v>
      </c>
      <c r="KZN1" s="34" t="s">
        <v>1804</v>
      </c>
      <c r="KZO1" s="34" t="s">
        <v>1804</v>
      </c>
      <c r="KZP1" s="34" t="s">
        <v>1804</v>
      </c>
      <c r="KZQ1" s="34" t="s">
        <v>1804</v>
      </c>
      <c r="KZR1" s="34" t="s">
        <v>1804</v>
      </c>
      <c r="KZS1" s="34" t="s">
        <v>1804</v>
      </c>
      <c r="KZT1" s="34" t="s">
        <v>1804</v>
      </c>
      <c r="KZU1" s="34" t="s">
        <v>1804</v>
      </c>
      <c r="KZV1" s="34" t="s">
        <v>1804</v>
      </c>
      <c r="KZW1" s="34" t="s">
        <v>1804</v>
      </c>
      <c r="KZX1" s="34" t="s">
        <v>1804</v>
      </c>
      <c r="KZY1" s="34" t="s">
        <v>1804</v>
      </c>
      <c r="KZZ1" s="34" t="s">
        <v>1804</v>
      </c>
      <c r="LAA1" s="34" t="s">
        <v>1804</v>
      </c>
      <c r="LAB1" s="34" t="s">
        <v>1804</v>
      </c>
      <c r="LAC1" s="34" t="s">
        <v>1804</v>
      </c>
      <c r="LAD1" s="34" t="s">
        <v>1804</v>
      </c>
      <c r="LAE1" s="34" t="s">
        <v>1804</v>
      </c>
      <c r="LAF1" s="34" t="s">
        <v>1804</v>
      </c>
      <c r="LAG1" s="34" t="s">
        <v>1804</v>
      </c>
      <c r="LAH1" s="34" t="s">
        <v>1804</v>
      </c>
      <c r="LAI1" s="34" t="s">
        <v>1804</v>
      </c>
      <c r="LAJ1" s="34" t="s">
        <v>1804</v>
      </c>
      <c r="LAK1" s="34" t="s">
        <v>1804</v>
      </c>
      <c r="LAL1" s="34" t="s">
        <v>1804</v>
      </c>
      <c r="LAM1" s="34" t="s">
        <v>1804</v>
      </c>
      <c r="LAN1" s="34" t="s">
        <v>1804</v>
      </c>
      <c r="LAO1" s="34" t="s">
        <v>1804</v>
      </c>
      <c r="LAP1" s="34" t="s">
        <v>1804</v>
      </c>
      <c r="LAQ1" s="34" t="s">
        <v>1804</v>
      </c>
      <c r="LAR1" s="34" t="s">
        <v>1804</v>
      </c>
      <c r="LAS1" s="34" t="s">
        <v>1804</v>
      </c>
      <c r="LAT1" s="34" t="s">
        <v>1804</v>
      </c>
      <c r="LAU1" s="34" t="s">
        <v>1804</v>
      </c>
      <c r="LAV1" s="34" t="s">
        <v>1804</v>
      </c>
      <c r="LAW1" s="34" t="s">
        <v>1804</v>
      </c>
      <c r="LAX1" s="34" t="s">
        <v>1804</v>
      </c>
      <c r="LAY1" s="34" t="s">
        <v>1804</v>
      </c>
      <c r="LAZ1" s="34" t="s">
        <v>1804</v>
      </c>
      <c r="LBA1" s="34" t="s">
        <v>1804</v>
      </c>
      <c r="LBB1" s="34" t="s">
        <v>1804</v>
      </c>
      <c r="LBC1" s="34" t="s">
        <v>1804</v>
      </c>
      <c r="LBD1" s="34" t="s">
        <v>1804</v>
      </c>
      <c r="LBE1" s="34" t="s">
        <v>1804</v>
      </c>
      <c r="LBF1" s="34" t="s">
        <v>1804</v>
      </c>
      <c r="LBG1" s="34" t="s">
        <v>1804</v>
      </c>
      <c r="LBH1" s="34" t="s">
        <v>1804</v>
      </c>
      <c r="LBI1" s="34" t="s">
        <v>1804</v>
      </c>
      <c r="LBJ1" s="34" t="s">
        <v>1804</v>
      </c>
      <c r="LBK1" s="34" t="s">
        <v>1804</v>
      </c>
      <c r="LBL1" s="34" t="s">
        <v>1804</v>
      </c>
      <c r="LBM1" s="34" t="s">
        <v>1804</v>
      </c>
      <c r="LBN1" s="34" t="s">
        <v>1804</v>
      </c>
      <c r="LBO1" s="34" t="s">
        <v>1804</v>
      </c>
      <c r="LBP1" s="34" t="s">
        <v>1804</v>
      </c>
      <c r="LBQ1" s="34" t="s">
        <v>1804</v>
      </c>
      <c r="LBR1" s="34" t="s">
        <v>1804</v>
      </c>
      <c r="LBS1" s="34" t="s">
        <v>1804</v>
      </c>
      <c r="LBT1" s="34" t="s">
        <v>1804</v>
      </c>
      <c r="LBU1" s="34" t="s">
        <v>1804</v>
      </c>
      <c r="LBV1" s="34" t="s">
        <v>1804</v>
      </c>
      <c r="LBW1" s="34" t="s">
        <v>1804</v>
      </c>
      <c r="LBX1" s="34" t="s">
        <v>1804</v>
      </c>
      <c r="LBY1" s="34" t="s">
        <v>1804</v>
      </c>
      <c r="LBZ1" s="34" t="s">
        <v>1804</v>
      </c>
      <c r="LCA1" s="34" t="s">
        <v>1804</v>
      </c>
      <c r="LCB1" s="34" t="s">
        <v>1804</v>
      </c>
      <c r="LCC1" s="34" t="s">
        <v>1804</v>
      </c>
      <c r="LCD1" s="34" t="s">
        <v>1804</v>
      </c>
      <c r="LCE1" s="34" t="s">
        <v>1804</v>
      </c>
      <c r="LCF1" s="34" t="s">
        <v>1804</v>
      </c>
      <c r="LCG1" s="34" t="s">
        <v>1804</v>
      </c>
      <c r="LCH1" s="34" t="s">
        <v>1804</v>
      </c>
      <c r="LCI1" s="34" t="s">
        <v>1804</v>
      </c>
      <c r="LCJ1" s="34" t="s">
        <v>1804</v>
      </c>
      <c r="LCK1" s="34" t="s">
        <v>1804</v>
      </c>
      <c r="LCL1" s="34" t="s">
        <v>1804</v>
      </c>
      <c r="LCM1" s="34" t="s">
        <v>1804</v>
      </c>
      <c r="LCN1" s="34" t="s">
        <v>1804</v>
      </c>
      <c r="LCO1" s="34" t="s">
        <v>1804</v>
      </c>
      <c r="LCP1" s="34" t="s">
        <v>1804</v>
      </c>
      <c r="LCQ1" s="34" t="s">
        <v>1804</v>
      </c>
      <c r="LCR1" s="34" t="s">
        <v>1804</v>
      </c>
      <c r="LCS1" s="34" t="s">
        <v>1804</v>
      </c>
      <c r="LCT1" s="34" t="s">
        <v>1804</v>
      </c>
      <c r="LCU1" s="34" t="s">
        <v>1804</v>
      </c>
      <c r="LCV1" s="34" t="s">
        <v>1804</v>
      </c>
      <c r="LCW1" s="34" t="s">
        <v>1804</v>
      </c>
      <c r="LCX1" s="34" t="s">
        <v>1804</v>
      </c>
      <c r="LCY1" s="34" t="s">
        <v>1804</v>
      </c>
      <c r="LCZ1" s="34" t="s">
        <v>1804</v>
      </c>
      <c r="LDA1" s="34" t="s">
        <v>1804</v>
      </c>
      <c r="LDB1" s="34" t="s">
        <v>1804</v>
      </c>
      <c r="LDC1" s="34" t="s">
        <v>1804</v>
      </c>
      <c r="LDD1" s="34" t="s">
        <v>1804</v>
      </c>
      <c r="LDE1" s="34" t="s">
        <v>1804</v>
      </c>
      <c r="LDF1" s="34" t="s">
        <v>1804</v>
      </c>
      <c r="LDG1" s="34" t="s">
        <v>1804</v>
      </c>
      <c r="LDH1" s="34" t="s">
        <v>1804</v>
      </c>
      <c r="LDI1" s="34" t="s">
        <v>1804</v>
      </c>
      <c r="LDJ1" s="34" t="s">
        <v>1804</v>
      </c>
      <c r="LDK1" s="34" t="s">
        <v>1804</v>
      </c>
      <c r="LDL1" s="34" t="s">
        <v>1804</v>
      </c>
      <c r="LDM1" s="34" t="s">
        <v>1804</v>
      </c>
      <c r="LDN1" s="34" t="s">
        <v>1804</v>
      </c>
      <c r="LDO1" s="34" t="s">
        <v>1804</v>
      </c>
      <c r="LDP1" s="34" t="s">
        <v>1804</v>
      </c>
      <c r="LDQ1" s="34" t="s">
        <v>1804</v>
      </c>
      <c r="LDR1" s="34" t="s">
        <v>1804</v>
      </c>
      <c r="LDS1" s="34" t="s">
        <v>1804</v>
      </c>
      <c r="LDT1" s="34" t="s">
        <v>1804</v>
      </c>
      <c r="LDU1" s="34" t="s">
        <v>1804</v>
      </c>
      <c r="LDV1" s="34" t="s">
        <v>1804</v>
      </c>
      <c r="LDW1" s="34" t="s">
        <v>1804</v>
      </c>
      <c r="LDX1" s="34" t="s">
        <v>1804</v>
      </c>
      <c r="LDY1" s="34" t="s">
        <v>1804</v>
      </c>
      <c r="LDZ1" s="34" t="s">
        <v>1804</v>
      </c>
      <c r="LEA1" s="34" t="s">
        <v>1804</v>
      </c>
      <c r="LEB1" s="34" t="s">
        <v>1804</v>
      </c>
      <c r="LEC1" s="34" t="s">
        <v>1804</v>
      </c>
      <c r="LED1" s="34" t="s">
        <v>1804</v>
      </c>
      <c r="LEE1" s="34" t="s">
        <v>1804</v>
      </c>
      <c r="LEF1" s="34" t="s">
        <v>1804</v>
      </c>
      <c r="LEG1" s="34" t="s">
        <v>1804</v>
      </c>
      <c r="LEH1" s="34" t="s">
        <v>1804</v>
      </c>
      <c r="LEI1" s="34" t="s">
        <v>1804</v>
      </c>
      <c r="LEJ1" s="34" t="s">
        <v>1804</v>
      </c>
      <c r="LEK1" s="34" t="s">
        <v>1804</v>
      </c>
      <c r="LEL1" s="34" t="s">
        <v>1804</v>
      </c>
      <c r="LEM1" s="34" t="s">
        <v>1804</v>
      </c>
      <c r="LEN1" s="34" t="s">
        <v>1804</v>
      </c>
      <c r="LEO1" s="34" t="s">
        <v>1804</v>
      </c>
      <c r="LEP1" s="34" t="s">
        <v>1804</v>
      </c>
      <c r="LEQ1" s="34" t="s">
        <v>1804</v>
      </c>
      <c r="LER1" s="34" t="s">
        <v>1804</v>
      </c>
      <c r="LES1" s="34" t="s">
        <v>1804</v>
      </c>
      <c r="LET1" s="34" t="s">
        <v>1804</v>
      </c>
      <c r="LEU1" s="34" t="s">
        <v>1804</v>
      </c>
      <c r="LEV1" s="34" t="s">
        <v>1804</v>
      </c>
      <c r="LEW1" s="34" t="s">
        <v>1804</v>
      </c>
      <c r="LEX1" s="34" t="s">
        <v>1804</v>
      </c>
      <c r="LEY1" s="34" t="s">
        <v>1804</v>
      </c>
      <c r="LEZ1" s="34" t="s">
        <v>1804</v>
      </c>
      <c r="LFA1" s="34" t="s">
        <v>1804</v>
      </c>
      <c r="LFB1" s="34" t="s">
        <v>1804</v>
      </c>
      <c r="LFC1" s="34" t="s">
        <v>1804</v>
      </c>
      <c r="LFD1" s="34" t="s">
        <v>1804</v>
      </c>
      <c r="LFE1" s="34" t="s">
        <v>1804</v>
      </c>
      <c r="LFF1" s="34" t="s">
        <v>1804</v>
      </c>
      <c r="LFG1" s="34" t="s">
        <v>1804</v>
      </c>
      <c r="LFH1" s="34" t="s">
        <v>1804</v>
      </c>
      <c r="LFI1" s="34" t="s">
        <v>1804</v>
      </c>
      <c r="LFJ1" s="34" t="s">
        <v>1804</v>
      </c>
      <c r="LFK1" s="34" t="s">
        <v>1804</v>
      </c>
      <c r="LFL1" s="34" t="s">
        <v>1804</v>
      </c>
      <c r="LFM1" s="34" t="s">
        <v>1804</v>
      </c>
      <c r="LFN1" s="34" t="s">
        <v>1804</v>
      </c>
      <c r="LFO1" s="34" t="s">
        <v>1804</v>
      </c>
      <c r="LFP1" s="34" t="s">
        <v>1804</v>
      </c>
      <c r="LFQ1" s="34" t="s">
        <v>1804</v>
      </c>
      <c r="LFR1" s="34" t="s">
        <v>1804</v>
      </c>
      <c r="LFS1" s="34" t="s">
        <v>1804</v>
      </c>
      <c r="LFT1" s="34" t="s">
        <v>1804</v>
      </c>
      <c r="LFU1" s="34" t="s">
        <v>1804</v>
      </c>
      <c r="LFV1" s="34" t="s">
        <v>1804</v>
      </c>
      <c r="LFW1" s="34" t="s">
        <v>1804</v>
      </c>
      <c r="LFX1" s="34" t="s">
        <v>1804</v>
      </c>
      <c r="LFY1" s="34" t="s">
        <v>1804</v>
      </c>
      <c r="LFZ1" s="34" t="s">
        <v>1804</v>
      </c>
      <c r="LGA1" s="34" t="s">
        <v>1804</v>
      </c>
      <c r="LGB1" s="34" t="s">
        <v>1804</v>
      </c>
      <c r="LGC1" s="34" t="s">
        <v>1804</v>
      </c>
      <c r="LGD1" s="34" t="s">
        <v>1804</v>
      </c>
      <c r="LGE1" s="34" t="s">
        <v>1804</v>
      </c>
      <c r="LGF1" s="34" t="s">
        <v>1804</v>
      </c>
      <c r="LGG1" s="34" t="s">
        <v>1804</v>
      </c>
      <c r="LGH1" s="34" t="s">
        <v>1804</v>
      </c>
      <c r="LGI1" s="34" t="s">
        <v>1804</v>
      </c>
      <c r="LGJ1" s="34" t="s">
        <v>1804</v>
      </c>
      <c r="LGK1" s="34" t="s">
        <v>1804</v>
      </c>
      <c r="LGL1" s="34" t="s">
        <v>1804</v>
      </c>
      <c r="LGM1" s="34" t="s">
        <v>1804</v>
      </c>
      <c r="LGN1" s="34" t="s">
        <v>1804</v>
      </c>
      <c r="LGO1" s="34" t="s">
        <v>1804</v>
      </c>
      <c r="LGP1" s="34" t="s">
        <v>1804</v>
      </c>
      <c r="LGQ1" s="34" t="s">
        <v>1804</v>
      </c>
      <c r="LGR1" s="34" t="s">
        <v>1804</v>
      </c>
      <c r="LGS1" s="34" t="s">
        <v>1804</v>
      </c>
      <c r="LGT1" s="34" t="s">
        <v>1804</v>
      </c>
      <c r="LGU1" s="34" t="s">
        <v>1804</v>
      </c>
      <c r="LGV1" s="34" t="s">
        <v>1804</v>
      </c>
      <c r="LGW1" s="34" t="s">
        <v>1804</v>
      </c>
      <c r="LGX1" s="34" t="s">
        <v>1804</v>
      </c>
      <c r="LGY1" s="34" t="s">
        <v>1804</v>
      </c>
      <c r="LGZ1" s="34" t="s">
        <v>1804</v>
      </c>
      <c r="LHA1" s="34" t="s">
        <v>1804</v>
      </c>
      <c r="LHB1" s="34" t="s">
        <v>1804</v>
      </c>
      <c r="LHC1" s="34" t="s">
        <v>1804</v>
      </c>
      <c r="LHD1" s="34" t="s">
        <v>1804</v>
      </c>
      <c r="LHE1" s="34" t="s">
        <v>1804</v>
      </c>
      <c r="LHF1" s="34" t="s">
        <v>1804</v>
      </c>
      <c r="LHG1" s="34" t="s">
        <v>1804</v>
      </c>
      <c r="LHH1" s="34" t="s">
        <v>1804</v>
      </c>
      <c r="LHI1" s="34" t="s">
        <v>1804</v>
      </c>
      <c r="LHJ1" s="34" t="s">
        <v>1804</v>
      </c>
      <c r="LHK1" s="34" t="s">
        <v>1804</v>
      </c>
      <c r="LHL1" s="34" t="s">
        <v>1804</v>
      </c>
      <c r="LHM1" s="34" t="s">
        <v>1804</v>
      </c>
      <c r="LHN1" s="34" t="s">
        <v>1804</v>
      </c>
      <c r="LHO1" s="34" t="s">
        <v>1804</v>
      </c>
      <c r="LHP1" s="34" t="s">
        <v>1804</v>
      </c>
      <c r="LHQ1" s="34" t="s">
        <v>1804</v>
      </c>
      <c r="LHR1" s="34" t="s">
        <v>1804</v>
      </c>
      <c r="LHS1" s="34" t="s">
        <v>1804</v>
      </c>
      <c r="LHT1" s="34" t="s">
        <v>1804</v>
      </c>
      <c r="LHU1" s="34" t="s">
        <v>1804</v>
      </c>
      <c r="LHV1" s="34" t="s">
        <v>1804</v>
      </c>
      <c r="LHW1" s="34" t="s">
        <v>1804</v>
      </c>
      <c r="LHX1" s="34" t="s">
        <v>1804</v>
      </c>
      <c r="LHY1" s="34" t="s">
        <v>1804</v>
      </c>
      <c r="LHZ1" s="34" t="s">
        <v>1804</v>
      </c>
      <c r="LIA1" s="34" t="s">
        <v>1804</v>
      </c>
      <c r="LIB1" s="34" t="s">
        <v>1804</v>
      </c>
      <c r="LIC1" s="34" t="s">
        <v>1804</v>
      </c>
      <c r="LID1" s="34" t="s">
        <v>1804</v>
      </c>
      <c r="LIE1" s="34" t="s">
        <v>1804</v>
      </c>
      <c r="LIF1" s="34" t="s">
        <v>1804</v>
      </c>
      <c r="LIG1" s="34" t="s">
        <v>1804</v>
      </c>
      <c r="LIH1" s="34" t="s">
        <v>1804</v>
      </c>
      <c r="LII1" s="34" t="s">
        <v>1804</v>
      </c>
      <c r="LIJ1" s="34" t="s">
        <v>1804</v>
      </c>
      <c r="LIK1" s="34" t="s">
        <v>1804</v>
      </c>
      <c r="LIL1" s="34" t="s">
        <v>1804</v>
      </c>
      <c r="LIM1" s="34" t="s">
        <v>1804</v>
      </c>
      <c r="LIN1" s="34" t="s">
        <v>1804</v>
      </c>
      <c r="LIO1" s="34" t="s">
        <v>1804</v>
      </c>
      <c r="LIP1" s="34" t="s">
        <v>1804</v>
      </c>
      <c r="LIQ1" s="34" t="s">
        <v>1804</v>
      </c>
      <c r="LIR1" s="34" t="s">
        <v>1804</v>
      </c>
      <c r="LIS1" s="34" t="s">
        <v>1804</v>
      </c>
      <c r="LIT1" s="34" t="s">
        <v>1804</v>
      </c>
      <c r="LIU1" s="34" t="s">
        <v>1804</v>
      </c>
      <c r="LIV1" s="34" t="s">
        <v>1804</v>
      </c>
      <c r="LIW1" s="34" t="s">
        <v>1804</v>
      </c>
      <c r="LIX1" s="34" t="s">
        <v>1804</v>
      </c>
      <c r="LIY1" s="34" t="s">
        <v>1804</v>
      </c>
      <c r="LIZ1" s="34" t="s">
        <v>1804</v>
      </c>
      <c r="LJA1" s="34" t="s">
        <v>1804</v>
      </c>
      <c r="LJB1" s="34" t="s">
        <v>1804</v>
      </c>
      <c r="LJC1" s="34" t="s">
        <v>1804</v>
      </c>
      <c r="LJD1" s="34" t="s">
        <v>1804</v>
      </c>
      <c r="LJE1" s="34" t="s">
        <v>1804</v>
      </c>
      <c r="LJF1" s="34" t="s">
        <v>1804</v>
      </c>
      <c r="LJG1" s="34" t="s">
        <v>1804</v>
      </c>
      <c r="LJH1" s="34" t="s">
        <v>1804</v>
      </c>
      <c r="LJI1" s="34" t="s">
        <v>1804</v>
      </c>
      <c r="LJJ1" s="34" t="s">
        <v>1804</v>
      </c>
      <c r="LJK1" s="34" t="s">
        <v>1804</v>
      </c>
      <c r="LJL1" s="34" t="s">
        <v>1804</v>
      </c>
      <c r="LJM1" s="34" t="s">
        <v>1804</v>
      </c>
      <c r="LJN1" s="34" t="s">
        <v>1804</v>
      </c>
      <c r="LJO1" s="34" t="s">
        <v>1804</v>
      </c>
      <c r="LJP1" s="34" t="s">
        <v>1804</v>
      </c>
      <c r="LJQ1" s="34" t="s">
        <v>1804</v>
      </c>
      <c r="LJR1" s="34" t="s">
        <v>1804</v>
      </c>
      <c r="LJS1" s="34" t="s">
        <v>1804</v>
      </c>
      <c r="LJT1" s="34" t="s">
        <v>1804</v>
      </c>
      <c r="LJU1" s="34" t="s">
        <v>1804</v>
      </c>
      <c r="LJV1" s="34" t="s">
        <v>1804</v>
      </c>
      <c r="LJW1" s="34" t="s">
        <v>1804</v>
      </c>
      <c r="LJX1" s="34" t="s">
        <v>1804</v>
      </c>
      <c r="LJY1" s="34" t="s">
        <v>1804</v>
      </c>
      <c r="LJZ1" s="34" t="s">
        <v>1804</v>
      </c>
      <c r="LKA1" s="34" t="s">
        <v>1804</v>
      </c>
      <c r="LKB1" s="34" t="s">
        <v>1804</v>
      </c>
      <c r="LKC1" s="34" t="s">
        <v>1804</v>
      </c>
      <c r="LKD1" s="34" t="s">
        <v>1804</v>
      </c>
      <c r="LKE1" s="34" t="s">
        <v>1804</v>
      </c>
      <c r="LKF1" s="34" t="s">
        <v>1804</v>
      </c>
      <c r="LKG1" s="34" t="s">
        <v>1804</v>
      </c>
      <c r="LKH1" s="34" t="s">
        <v>1804</v>
      </c>
      <c r="LKI1" s="34" t="s">
        <v>1804</v>
      </c>
      <c r="LKJ1" s="34" t="s">
        <v>1804</v>
      </c>
      <c r="LKK1" s="34" t="s">
        <v>1804</v>
      </c>
      <c r="LKL1" s="34" t="s">
        <v>1804</v>
      </c>
      <c r="LKM1" s="34" t="s">
        <v>1804</v>
      </c>
      <c r="LKN1" s="34" t="s">
        <v>1804</v>
      </c>
      <c r="LKO1" s="34" t="s">
        <v>1804</v>
      </c>
      <c r="LKP1" s="34" t="s">
        <v>1804</v>
      </c>
      <c r="LKQ1" s="34" t="s">
        <v>1804</v>
      </c>
      <c r="LKR1" s="34" t="s">
        <v>1804</v>
      </c>
      <c r="LKS1" s="34" t="s">
        <v>1804</v>
      </c>
      <c r="LKT1" s="34" t="s">
        <v>1804</v>
      </c>
      <c r="LKU1" s="34" t="s">
        <v>1804</v>
      </c>
      <c r="LKV1" s="34" t="s">
        <v>1804</v>
      </c>
      <c r="LKW1" s="34" t="s">
        <v>1804</v>
      </c>
      <c r="LKX1" s="34" t="s">
        <v>1804</v>
      </c>
      <c r="LKY1" s="34" t="s">
        <v>1804</v>
      </c>
      <c r="LKZ1" s="34" t="s">
        <v>1804</v>
      </c>
      <c r="LLA1" s="34" t="s">
        <v>1804</v>
      </c>
      <c r="LLB1" s="34" t="s">
        <v>1804</v>
      </c>
      <c r="LLC1" s="34" t="s">
        <v>1804</v>
      </c>
      <c r="LLD1" s="34" t="s">
        <v>1804</v>
      </c>
      <c r="LLE1" s="34" t="s">
        <v>1804</v>
      </c>
      <c r="LLF1" s="34" t="s">
        <v>1804</v>
      </c>
      <c r="LLG1" s="34" t="s">
        <v>1804</v>
      </c>
      <c r="LLH1" s="34" t="s">
        <v>1804</v>
      </c>
      <c r="LLI1" s="34" t="s">
        <v>1804</v>
      </c>
      <c r="LLJ1" s="34" t="s">
        <v>1804</v>
      </c>
      <c r="LLK1" s="34" t="s">
        <v>1804</v>
      </c>
      <c r="LLL1" s="34" t="s">
        <v>1804</v>
      </c>
      <c r="LLM1" s="34" t="s">
        <v>1804</v>
      </c>
      <c r="LLN1" s="34" t="s">
        <v>1804</v>
      </c>
      <c r="LLO1" s="34" t="s">
        <v>1804</v>
      </c>
      <c r="LLP1" s="34" t="s">
        <v>1804</v>
      </c>
      <c r="LLQ1" s="34" t="s">
        <v>1804</v>
      </c>
      <c r="LLR1" s="34" t="s">
        <v>1804</v>
      </c>
      <c r="LLS1" s="34" t="s">
        <v>1804</v>
      </c>
      <c r="LLT1" s="34" t="s">
        <v>1804</v>
      </c>
      <c r="LLU1" s="34" t="s">
        <v>1804</v>
      </c>
      <c r="LLV1" s="34" t="s">
        <v>1804</v>
      </c>
      <c r="LLW1" s="34" t="s">
        <v>1804</v>
      </c>
      <c r="LLX1" s="34" t="s">
        <v>1804</v>
      </c>
      <c r="LLY1" s="34" t="s">
        <v>1804</v>
      </c>
      <c r="LLZ1" s="34" t="s">
        <v>1804</v>
      </c>
      <c r="LMA1" s="34" t="s">
        <v>1804</v>
      </c>
      <c r="LMB1" s="34" t="s">
        <v>1804</v>
      </c>
      <c r="LMC1" s="34" t="s">
        <v>1804</v>
      </c>
      <c r="LMD1" s="34" t="s">
        <v>1804</v>
      </c>
      <c r="LME1" s="34" t="s">
        <v>1804</v>
      </c>
      <c r="LMF1" s="34" t="s">
        <v>1804</v>
      </c>
      <c r="LMG1" s="34" t="s">
        <v>1804</v>
      </c>
      <c r="LMH1" s="34" t="s">
        <v>1804</v>
      </c>
      <c r="LMI1" s="34" t="s">
        <v>1804</v>
      </c>
      <c r="LMJ1" s="34" t="s">
        <v>1804</v>
      </c>
      <c r="LMK1" s="34" t="s">
        <v>1804</v>
      </c>
      <c r="LML1" s="34" t="s">
        <v>1804</v>
      </c>
      <c r="LMM1" s="34" t="s">
        <v>1804</v>
      </c>
      <c r="LMN1" s="34" t="s">
        <v>1804</v>
      </c>
      <c r="LMO1" s="34" t="s">
        <v>1804</v>
      </c>
      <c r="LMP1" s="34" t="s">
        <v>1804</v>
      </c>
      <c r="LMQ1" s="34" t="s">
        <v>1804</v>
      </c>
      <c r="LMR1" s="34" t="s">
        <v>1804</v>
      </c>
      <c r="LMS1" s="34" t="s">
        <v>1804</v>
      </c>
      <c r="LMT1" s="34" t="s">
        <v>1804</v>
      </c>
      <c r="LMU1" s="34" t="s">
        <v>1804</v>
      </c>
      <c r="LMV1" s="34" t="s">
        <v>1804</v>
      </c>
      <c r="LMW1" s="34" t="s">
        <v>1804</v>
      </c>
      <c r="LMX1" s="34" t="s">
        <v>1804</v>
      </c>
      <c r="LMY1" s="34" t="s">
        <v>1804</v>
      </c>
      <c r="LMZ1" s="34" t="s">
        <v>1804</v>
      </c>
      <c r="LNA1" s="34" t="s">
        <v>1804</v>
      </c>
      <c r="LNB1" s="34" t="s">
        <v>1804</v>
      </c>
      <c r="LNC1" s="34" t="s">
        <v>1804</v>
      </c>
      <c r="LND1" s="34" t="s">
        <v>1804</v>
      </c>
      <c r="LNE1" s="34" t="s">
        <v>1804</v>
      </c>
      <c r="LNF1" s="34" t="s">
        <v>1804</v>
      </c>
      <c r="LNG1" s="34" t="s">
        <v>1804</v>
      </c>
      <c r="LNH1" s="34" t="s">
        <v>1804</v>
      </c>
      <c r="LNI1" s="34" t="s">
        <v>1804</v>
      </c>
      <c r="LNJ1" s="34" t="s">
        <v>1804</v>
      </c>
      <c r="LNK1" s="34" t="s">
        <v>1804</v>
      </c>
      <c r="LNL1" s="34" t="s">
        <v>1804</v>
      </c>
      <c r="LNM1" s="34" t="s">
        <v>1804</v>
      </c>
      <c r="LNN1" s="34" t="s">
        <v>1804</v>
      </c>
      <c r="LNO1" s="34" t="s">
        <v>1804</v>
      </c>
      <c r="LNP1" s="34" t="s">
        <v>1804</v>
      </c>
      <c r="LNQ1" s="34" t="s">
        <v>1804</v>
      </c>
      <c r="LNR1" s="34" t="s">
        <v>1804</v>
      </c>
      <c r="LNS1" s="34" t="s">
        <v>1804</v>
      </c>
      <c r="LNT1" s="34" t="s">
        <v>1804</v>
      </c>
      <c r="LNU1" s="34" t="s">
        <v>1804</v>
      </c>
      <c r="LNV1" s="34" t="s">
        <v>1804</v>
      </c>
      <c r="LNW1" s="34" t="s">
        <v>1804</v>
      </c>
      <c r="LNX1" s="34" t="s">
        <v>1804</v>
      </c>
      <c r="LNY1" s="34" t="s">
        <v>1804</v>
      </c>
      <c r="LNZ1" s="34" t="s">
        <v>1804</v>
      </c>
      <c r="LOA1" s="34" t="s">
        <v>1804</v>
      </c>
      <c r="LOB1" s="34" t="s">
        <v>1804</v>
      </c>
      <c r="LOC1" s="34" t="s">
        <v>1804</v>
      </c>
      <c r="LOD1" s="34" t="s">
        <v>1804</v>
      </c>
      <c r="LOE1" s="34" t="s">
        <v>1804</v>
      </c>
      <c r="LOF1" s="34" t="s">
        <v>1804</v>
      </c>
      <c r="LOG1" s="34" t="s">
        <v>1804</v>
      </c>
      <c r="LOH1" s="34" t="s">
        <v>1804</v>
      </c>
      <c r="LOI1" s="34" t="s">
        <v>1804</v>
      </c>
      <c r="LOJ1" s="34" t="s">
        <v>1804</v>
      </c>
      <c r="LOK1" s="34" t="s">
        <v>1804</v>
      </c>
      <c r="LOL1" s="34" t="s">
        <v>1804</v>
      </c>
      <c r="LOM1" s="34" t="s">
        <v>1804</v>
      </c>
      <c r="LON1" s="34" t="s">
        <v>1804</v>
      </c>
      <c r="LOO1" s="34" t="s">
        <v>1804</v>
      </c>
      <c r="LOP1" s="34" t="s">
        <v>1804</v>
      </c>
      <c r="LOQ1" s="34" t="s">
        <v>1804</v>
      </c>
      <c r="LOR1" s="34" t="s">
        <v>1804</v>
      </c>
      <c r="LOS1" s="34" t="s">
        <v>1804</v>
      </c>
      <c r="LOT1" s="34" t="s">
        <v>1804</v>
      </c>
      <c r="LOU1" s="34" t="s">
        <v>1804</v>
      </c>
      <c r="LOV1" s="34" t="s">
        <v>1804</v>
      </c>
      <c r="LOW1" s="34" t="s">
        <v>1804</v>
      </c>
      <c r="LOX1" s="34" t="s">
        <v>1804</v>
      </c>
      <c r="LOY1" s="34" t="s">
        <v>1804</v>
      </c>
      <c r="LOZ1" s="34" t="s">
        <v>1804</v>
      </c>
      <c r="LPA1" s="34" t="s">
        <v>1804</v>
      </c>
      <c r="LPB1" s="34" t="s">
        <v>1804</v>
      </c>
      <c r="LPC1" s="34" t="s">
        <v>1804</v>
      </c>
      <c r="LPD1" s="34" t="s">
        <v>1804</v>
      </c>
      <c r="LPE1" s="34" t="s">
        <v>1804</v>
      </c>
      <c r="LPF1" s="34" t="s">
        <v>1804</v>
      </c>
      <c r="LPG1" s="34" t="s">
        <v>1804</v>
      </c>
      <c r="LPH1" s="34" t="s">
        <v>1804</v>
      </c>
      <c r="LPI1" s="34" t="s">
        <v>1804</v>
      </c>
      <c r="LPJ1" s="34" t="s">
        <v>1804</v>
      </c>
      <c r="LPK1" s="34" t="s">
        <v>1804</v>
      </c>
      <c r="LPL1" s="34" t="s">
        <v>1804</v>
      </c>
      <c r="LPM1" s="34" t="s">
        <v>1804</v>
      </c>
      <c r="LPN1" s="34" t="s">
        <v>1804</v>
      </c>
      <c r="LPO1" s="34" t="s">
        <v>1804</v>
      </c>
      <c r="LPP1" s="34" t="s">
        <v>1804</v>
      </c>
      <c r="LPQ1" s="34" t="s">
        <v>1804</v>
      </c>
      <c r="LPR1" s="34" t="s">
        <v>1804</v>
      </c>
      <c r="LPS1" s="34" t="s">
        <v>1804</v>
      </c>
      <c r="LPT1" s="34" t="s">
        <v>1804</v>
      </c>
      <c r="LPU1" s="34" t="s">
        <v>1804</v>
      </c>
      <c r="LPV1" s="34" t="s">
        <v>1804</v>
      </c>
      <c r="LPW1" s="34" t="s">
        <v>1804</v>
      </c>
      <c r="LPX1" s="34" t="s">
        <v>1804</v>
      </c>
      <c r="LPY1" s="34" t="s">
        <v>1804</v>
      </c>
      <c r="LPZ1" s="34" t="s">
        <v>1804</v>
      </c>
      <c r="LQA1" s="34" t="s">
        <v>1804</v>
      </c>
      <c r="LQB1" s="34" t="s">
        <v>1804</v>
      </c>
      <c r="LQC1" s="34" t="s">
        <v>1804</v>
      </c>
      <c r="LQD1" s="34" t="s">
        <v>1804</v>
      </c>
      <c r="LQE1" s="34" t="s">
        <v>1804</v>
      </c>
      <c r="LQF1" s="34" t="s">
        <v>1804</v>
      </c>
      <c r="LQG1" s="34" t="s">
        <v>1804</v>
      </c>
      <c r="LQH1" s="34" t="s">
        <v>1804</v>
      </c>
      <c r="LQI1" s="34" t="s">
        <v>1804</v>
      </c>
      <c r="LQJ1" s="34" t="s">
        <v>1804</v>
      </c>
      <c r="LQK1" s="34" t="s">
        <v>1804</v>
      </c>
      <c r="LQL1" s="34" t="s">
        <v>1804</v>
      </c>
      <c r="LQM1" s="34" t="s">
        <v>1804</v>
      </c>
      <c r="LQN1" s="34" t="s">
        <v>1804</v>
      </c>
      <c r="LQO1" s="34" t="s">
        <v>1804</v>
      </c>
      <c r="LQP1" s="34" t="s">
        <v>1804</v>
      </c>
      <c r="LQQ1" s="34" t="s">
        <v>1804</v>
      </c>
      <c r="LQR1" s="34" t="s">
        <v>1804</v>
      </c>
      <c r="LQS1" s="34" t="s">
        <v>1804</v>
      </c>
      <c r="LQT1" s="34" t="s">
        <v>1804</v>
      </c>
      <c r="LQU1" s="34" t="s">
        <v>1804</v>
      </c>
      <c r="LQV1" s="34" t="s">
        <v>1804</v>
      </c>
      <c r="LQW1" s="34" t="s">
        <v>1804</v>
      </c>
      <c r="LQX1" s="34" t="s">
        <v>1804</v>
      </c>
      <c r="LQY1" s="34" t="s">
        <v>1804</v>
      </c>
      <c r="LQZ1" s="34" t="s">
        <v>1804</v>
      </c>
      <c r="LRA1" s="34" t="s">
        <v>1804</v>
      </c>
      <c r="LRB1" s="34" t="s">
        <v>1804</v>
      </c>
      <c r="LRC1" s="34" t="s">
        <v>1804</v>
      </c>
      <c r="LRD1" s="34" t="s">
        <v>1804</v>
      </c>
      <c r="LRE1" s="34" t="s">
        <v>1804</v>
      </c>
      <c r="LRF1" s="34" t="s">
        <v>1804</v>
      </c>
      <c r="LRG1" s="34" t="s">
        <v>1804</v>
      </c>
      <c r="LRH1" s="34" t="s">
        <v>1804</v>
      </c>
      <c r="LRI1" s="34" t="s">
        <v>1804</v>
      </c>
      <c r="LRJ1" s="34" t="s">
        <v>1804</v>
      </c>
      <c r="LRK1" s="34" t="s">
        <v>1804</v>
      </c>
      <c r="LRL1" s="34" t="s">
        <v>1804</v>
      </c>
      <c r="LRM1" s="34" t="s">
        <v>1804</v>
      </c>
      <c r="LRN1" s="34" t="s">
        <v>1804</v>
      </c>
      <c r="LRO1" s="34" t="s">
        <v>1804</v>
      </c>
      <c r="LRP1" s="34" t="s">
        <v>1804</v>
      </c>
      <c r="LRQ1" s="34" t="s">
        <v>1804</v>
      </c>
      <c r="LRR1" s="34" t="s">
        <v>1804</v>
      </c>
      <c r="LRS1" s="34" t="s">
        <v>1804</v>
      </c>
      <c r="LRT1" s="34" t="s">
        <v>1804</v>
      </c>
      <c r="LRU1" s="34" t="s">
        <v>1804</v>
      </c>
      <c r="LRV1" s="34" t="s">
        <v>1804</v>
      </c>
      <c r="LRW1" s="34" t="s">
        <v>1804</v>
      </c>
      <c r="LRX1" s="34" t="s">
        <v>1804</v>
      </c>
      <c r="LRY1" s="34" t="s">
        <v>1804</v>
      </c>
      <c r="LRZ1" s="34" t="s">
        <v>1804</v>
      </c>
      <c r="LSA1" s="34" t="s">
        <v>1804</v>
      </c>
      <c r="LSB1" s="34" t="s">
        <v>1804</v>
      </c>
      <c r="LSC1" s="34" t="s">
        <v>1804</v>
      </c>
      <c r="LSD1" s="34" t="s">
        <v>1804</v>
      </c>
      <c r="LSE1" s="34" t="s">
        <v>1804</v>
      </c>
      <c r="LSF1" s="34" t="s">
        <v>1804</v>
      </c>
      <c r="LSG1" s="34" t="s">
        <v>1804</v>
      </c>
      <c r="LSH1" s="34" t="s">
        <v>1804</v>
      </c>
      <c r="LSI1" s="34" t="s">
        <v>1804</v>
      </c>
      <c r="LSJ1" s="34" t="s">
        <v>1804</v>
      </c>
      <c r="LSK1" s="34" t="s">
        <v>1804</v>
      </c>
      <c r="LSL1" s="34" t="s">
        <v>1804</v>
      </c>
      <c r="LSM1" s="34" t="s">
        <v>1804</v>
      </c>
      <c r="LSN1" s="34" t="s">
        <v>1804</v>
      </c>
      <c r="LSO1" s="34" t="s">
        <v>1804</v>
      </c>
      <c r="LSP1" s="34" t="s">
        <v>1804</v>
      </c>
      <c r="LSQ1" s="34" t="s">
        <v>1804</v>
      </c>
      <c r="LSR1" s="34" t="s">
        <v>1804</v>
      </c>
      <c r="LSS1" s="34" t="s">
        <v>1804</v>
      </c>
      <c r="LST1" s="34" t="s">
        <v>1804</v>
      </c>
      <c r="LSU1" s="34" t="s">
        <v>1804</v>
      </c>
      <c r="LSV1" s="34" t="s">
        <v>1804</v>
      </c>
      <c r="LSW1" s="34" t="s">
        <v>1804</v>
      </c>
      <c r="LSX1" s="34" t="s">
        <v>1804</v>
      </c>
      <c r="LSY1" s="34" t="s">
        <v>1804</v>
      </c>
      <c r="LSZ1" s="34" t="s">
        <v>1804</v>
      </c>
      <c r="LTA1" s="34" t="s">
        <v>1804</v>
      </c>
      <c r="LTB1" s="34" t="s">
        <v>1804</v>
      </c>
      <c r="LTC1" s="34" t="s">
        <v>1804</v>
      </c>
      <c r="LTD1" s="34" t="s">
        <v>1804</v>
      </c>
      <c r="LTE1" s="34" t="s">
        <v>1804</v>
      </c>
      <c r="LTF1" s="34" t="s">
        <v>1804</v>
      </c>
      <c r="LTG1" s="34" t="s">
        <v>1804</v>
      </c>
      <c r="LTH1" s="34" t="s">
        <v>1804</v>
      </c>
      <c r="LTI1" s="34" t="s">
        <v>1804</v>
      </c>
      <c r="LTJ1" s="34" t="s">
        <v>1804</v>
      </c>
      <c r="LTK1" s="34" t="s">
        <v>1804</v>
      </c>
      <c r="LTL1" s="34" t="s">
        <v>1804</v>
      </c>
      <c r="LTM1" s="34" t="s">
        <v>1804</v>
      </c>
      <c r="LTN1" s="34" t="s">
        <v>1804</v>
      </c>
      <c r="LTO1" s="34" t="s">
        <v>1804</v>
      </c>
      <c r="LTP1" s="34" t="s">
        <v>1804</v>
      </c>
      <c r="LTQ1" s="34" t="s">
        <v>1804</v>
      </c>
      <c r="LTR1" s="34" t="s">
        <v>1804</v>
      </c>
      <c r="LTS1" s="34" t="s">
        <v>1804</v>
      </c>
      <c r="LTT1" s="34" t="s">
        <v>1804</v>
      </c>
      <c r="LTU1" s="34" t="s">
        <v>1804</v>
      </c>
      <c r="LTV1" s="34" t="s">
        <v>1804</v>
      </c>
      <c r="LTW1" s="34" t="s">
        <v>1804</v>
      </c>
      <c r="LTX1" s="34" t="s">
        <v>1804</v>
      </c>
      <c r="LTY1" s="34" t="s">
        <v>1804</v>
      </c>
      <c r="LTZ1" s="34" t="s">
        <v>1804</v>
      </c>
      <c r="LUA1" s="34" t="s">
        <v>1804</v>
      </c>
      <c r="LUB1" s="34" t="s">
        <v>1804</v>
      </c>
      <c r="LUC1" s="34" t="s">
        <v>1804</v>
      </c>
      <c r="LUD1" s="34" t="s">
        <v>1804</v>
      </c>
      <c r="LUE1" s="34" t="s">
        <v>1804</v>
      </c>
      <c r="LUF1" s="34" t="s">
        <v>1804</v>
      </c>
      <c r="LUG1" s="34" t="s">
        <v>1804</v>
      </c>
      <c r="LUH1" s="34" t="s">
        <v>1804</v>
      </c>
      <c r="LUI1" s="34" t="s">
        <v>1804</v>
      </c>
      <c r="LUJ1" s="34" t="s">
        <v>1804</v>
      </c>
      <c r="LUK1" s="34" t="s">
        <v>1804</v>
      </c>
      <c r="LUL1" s="34" t="s">
        <v>1804</v>
      </c>
      <c r="LUM1" s="34" t="s">
        <v>1804</v>
      </c>
      <c r="LUN1" s="34" t="s">
        <v>1804</v>
      </c>
      <c r="LUO1" s="34" t="s">
        <v>1804</v>
      </c>
      <c r="LUP1" s="34" t="s">
        <v>1804</v>
      </c>
      <c r="LUQ1" s="34" t="s">
        <v>1804</v>
      </c>
      <c r="LUR1" s="34" t="s">
        <v>1804</v>
      </c>
      <c r="LUS1" s="34" t="s">
        <v>1804</v>
      </c>
      <c r="LUT1" s="34" t="s">
        <v>1804</v>
      </c>
      <c r="LUU1" s="34" t="s">
        <v>1804</v>
      </c>
      <c r="LUV1" s="34" t="s">
        <v>1804</v>
      </c>
      <c r="LUW1" s="34" t="s">
        <v>1804</v>
      </c>
      <c r="LUX1" s="34" t="s">
        <v>1804</v>
      </c>
      <c r="LUY1" s="34" t="s">
        <v>1804</v>
      </c>
      <c r="LUZ1" s="34" t="s">
        <v>1804</v>
      </c>
      <c r="LVA1" s="34" t="s">
        <v>1804</v>
      </c>
      <c r="LVB1" s="34" t="s">
        <v>1804</v>
      </c>
      <c r="LVC1" s="34" t="s">
        <v>1804</v>
      </c>
      <c r="LVD1" s="34" t="s">
        <v>1804</v>
      </c>
      <c r="LVE1" s="34" t="s">
        <v>1804</v>
      </c>
      <c r="LVF1" s="34" t="s">
        <v>1804</v>
      </c>
      <c r="LVG1" s="34" t="s">
        <v>1804</v>
      </c>
      <c r="LVH1" s="34" t="s">
        <v>1804</v>
      </c>
      <c r="LVI1" s="34" t="s">
        <v>1804</v>
      </c>
      <c r="LVJ1" s="34" t="s">
        <v>1804</v>
      </c>
      <c r="LVK1" s="34" t="s">
        <v>1804</v>
      </c>
      <c r="LVL1" s="34" t="s">
        <v>1804</v>
      </c>
      <c r="LVM1" s="34" t="s">
        <v>1804</v>
      </c>
      <c r="LVN1" s="34" t="s">
        <v>1804</v>
      </c>
      <c r="LVO1" s="34" t="s">
        <v>1804</v>
      </c>
      <c r="LVP1" s="34" t="s">
        <v>1804</v>
      </c>
      <c r="LVQ1" s="34" t="s">
        <v>1804</v>
      </c>
      <c r="LVR1" s="34" t="s">
        <v>1804</v>
      </c>
      <c r="LVS1" s="34" t="s">
        <v>1804</v>
      </c>
      <c r="LVT1" s="34" t="s">
        <v>1804</v>
      </c>
      <c r="LVU1" s="34" t="s">
        <v>1804</v>
      </c>
      <c r="LVV1" s="34" t="s">
        <v>1804</v>
      </c>
      <c r="LVW1" s="34" t="s">
        <v>1804</v>
      </c>
      <c r="LVX1" s="34" t="s">
        <v>1804</v>
      </c>
      <c r="LVY1" s="34" t="s">
        <v>1804</v>
      </c>
      <c r="LVZ1" s="34" t="s">
        <v>1804</v>
      </c>
      <c r="LWA1" s="34" t="s">
        <v>1804</v>
      </c>
      <c r="LWB1" s="34" t="s">
        <v>1804</v>
      </c>
      <c r="LWC1" s="34" t="s">
        <v>1804</v>
      </c>
      <c r="LWD1" s="34" t="s">
        <v>1804</v>
      </c>
      <c r="LWE1" s="34" t="s">
        <v>1804</v>
      </c>
      <c r="LWF1" s="34" t="s">
        <v>1804</v>
      </c>
      <c r="LWG1" s="34" t="s">
        <v>1804</v>
      </c>
      <c r="LWH1" s="34" t="s">
        <v>1804</v>
      </c>
      <c r="LWI1" s="34" t="s">
        <v>1804</v>
      </c>
      <c r="LWJ1" s="34" t="s">
        <v>1804</v>
      </c>
      <c r="LWK1" s="34" t="s">
        <v>1804</v>
      </c>
      <c r="LWL1" s="34" t="s">
        <v>1804</v>
      </c>
      <c r="LWM1" s="34" t="s">
        <v>1804</v>
      </c>
      <c r="LWN1" s="34" t="s">
        <v>1804</v>
      </c>
      <c r="LWO1" s="34" t="s">
        <v>1804</v>
      </c>
      <c r="LWP1" s="34" t="s">
        <v>1804</v>
      </c>
      <c r="LWQ1" s="34" t="s">
        <v>1804</v>
      </c>
      <c r="LWR1" s="34" t="s">
        <v>1804</v>
      </c>
      <c r="LWS1" s="34" t="s">
        <v>1804</v>
      </c>
      <c r="LWT1" s="34" t="s">
        <v>1804</v>
      </c>
      <c r="LWU1" s="34" t="s">
        <v>1804</v>
      </c>
      <c r="LWV1" s="34" t="s">
        <v>1804</v>
      </c>
      <c r="LWW1" s="34" t="s">
        <v>1804</v>
      </c>
      <c r="LWX1" s="34" t="s">
        <v>1804</v>
      </c>
      <c r="LWY1" s="34" t="s">
        <v>1804</v>
      </c>
      <c r="LWZ1" s="34" t="s">
        <v>1804</v>
      </c>
      <c r="LXA1" s="34" t="s">
        <v>1804</v>
      </c>
      <c r="LXB1" s="34" t="s">
        <v>1804</v>
      </c>
      <c r="LXC1" s="34" t="s">
        <v>1804</v>
      </c>
      <c r="LXD1" s="34" t="s">
        <v>1804</v>
      </c>
      <c r="LXE1" s="34" t="s">
        <v>1804</v>
      </c>
      <c r="LXF1" s="34" t="s">
        <v>1804</v>
      </c>
      <c r="LXG1" s="34" t="s">
        <v>1804</v>
      </c>
      <c r="LXH1" s="34" t="s">
        <v>1804</v>
      </c>
      <c r="LXI1" s="34" t="s">
        <v>1804</v>
      </c>
      <c r="LXJ1" s="34" t="s">
        <v>1804</v>
      </c>
      <c r="LXK1" s="34" t="s">
        <v>1804</v>
      </c>
      <c r="LXL1" s="34" t="s">
        <v>1804</v>
      </c>
      <c r="LXM1" s="34" t="s">
        <v>1804</v>
      </c>
      <c r="LXN1" s="34" t="s">
        <v>1804</v>
      </c>
      <c r="LXO1" s="34" t="s">
        <v>1804</v>
      </c>
      <c r="LXP1" s="34" t="s">
        <v>1804</v>
      </c>
      <c r="LXQ1" s="34" t="s">
        <v>1804</v>
      </c>
      <c r="LXR1" s="34" t="s">
        <v>1804</v>
      </c>
      <c r="LXS1" s="34" t="s">
        <v>1804</v>
      </c>
      <c r="LXT1" s="34" t="s">
        <v>1804</v>
      </c>
      <c r="LXU1" s="34" t="s">
        <v>1804</v>
      </c>
      <c r="LXV1" s="34" t="s">
        <v>1804</v>
      </c>
      <c r="LXW1" s="34" t="s">
        <v>1804</v>
      </c>
      <c r="LXX1" s="34" t="s">
        <v>1804</v>
      </c>
      <c r="LXY1" s="34" t="s">
        <v>1804</v>
      </c>
      <c r="LXZ1" s="34" t="s">
        <v>1804</v>
      </c>
      <c r="LYA1" s="34" t="s">
        <v>1804</v>
      </c>
      <c r="LYB1" s="34" t="s">
        <v>1804</v>
      </c>
      <c r="LYC1" s="34" t="s">
        <v>1804</v>
      </c>
      <c r="LYD1" s="34" t="s">
        <v>1804</v>
      </c>
      <c r="LYE1" s="34" t="s">
        <v>1804</v>
      </c>
      <c r="LYF1" s="34" t="s">
        <v>1804</v>
      </c>
      <c r="LYG1" s="34" t="s">
        <v>1804</v>
      </c>
      <c r="LYH1" s="34" t="s">
        <v>1804</v>
      </c>
      <c r="LYI1" s="34" t="s">
        <v>1804</v>
      </c>
      <c r="LYJ1" s="34" t="s">
        <v>1804</v>
      </c>
      <c r="LYK1" s="34" t="s">
        <v>1804</v>
      </c>
      <c r="LYL1" s="34" t="s">
        <v>1804</v>
      </c>
      <c r="LYM1" s="34" t="s">
        <v>1804</v>
      </c>
      <c r="LYN1" s="34" t="s">
        <v>1804</v>
      </c>
      <c r="LYO1" s="34" t="s">
        <v>1804</v>
      </c>
      <c r="LYP1" s="34" t="s">
        <v>1804</v>
      </c>
      <c r="LYQ1" s="34" t="s">
        <v>1804</v>
      </c>
      <c r="LYR1" s="34" t="s">
        <v>1804</v>
      </c>
      <c r="LYS1" s="34" t="s">
        <v>1804</v>
      </c>
      <c r="LYT1" s="34" t="s">
        <v>1804</v>
      </c>
      <c r="LYU1" s="34" t="s">
        <v>1804</v>
      </c>
      <c r="LYV1" s="34" t="s">
        <v>1804</v>
      </c>
      <c r="LYW1" s="34" t="s">
        <v>1804</v>
      </c>
      <c r="LYX1" s="34" t="s">
        <v>1804</v>
      </c>
      <c r="LYY1" s="34" t="s">
        <v>1804</v>
      </c>
      <c r="LYZ1" s="34" t="s">
        <v>1804</v>
      </c>
      <c r="LZA1" s="34" t="s">
        <v>1804</v>
      </c>
      <c r="LZB1" s="34" t="s">
        <v>1804</v>
      </c>
      <c r="LZC1" s="34" t="s">
        <v>1804</v>
      </c>
      <c r="LZD1" s="34" t="s">
        <v>1804</v>
      </c>
      <c r="LZE1" s="34" t="s">
        <v>1804</v>
      </c>
      <c r="LZF1" s="34" t="s">
        <v>1804</v>
      </c>
      <c r="LZG1" s="34" t="s">
        <v>1804</v>
      </c>
      <c r="LZH1" s="34" t="s">
        <v>1804</v>
      </c>
      <c r="LZI1" s="34" t="s">
        <v>1804</v>
      </c>
      <c r="LZJ1" s="34" t="s">
        <v>1804</v>
      </c>
      <c r="LZK1" s="34" t="s">
        <v>1804</v>
      </c>
      <c r="LZL1" s="34" t="s">
        <v>1804</v>
      </c>
      <c r="LZM1" s="34" t="s">
        <v>1804</v>
      </c>
      <c r="LZN1" s="34" t="s">
        <v>1804</v>
      </c>
      <c r="LZO1" s="34" t="s">
        <v>1804</v>
      </c>
      <c r="LZP1" s="34" t="s">
        <v>1804</v>
      </c>
      <c r="LZQ1" s="34" t="s">
        <v>1804</v>
      </c>
      <c r="LZR1" s="34" t="s">
        <v>1804</v>
      </c>
      <c r="LZS1" s="34" t="s">
        <v>1804</v>
      </c>
      <c r="LZT1" s="34" t="s">
        <v>1804</v>
      </c>
      <c r="LZU1" s="34" t="s">
        <v>1804</v>
      </c>
      <c r="LZV1" s="34" t="s">
        <v>1804</v>
      </c>
      <c r="LZW1" s="34" t="s">
        <v>1804</v>
      </c>
      <c r="LZX1" s="34" t="s">
        <v>1804</v>
      </c>
      <c r="LZY1" s="34" t="s">
        <v>1804</v>
      </c>
      <c r="LZZ1" s="34" t="s">
        <v>1804</v>
      </c>
      <c r="MAA1" s="34" t="s">
        <v>1804</v>
      </c>
      <c r="MAB1" s="34" t="s">
        <v>1804</v>
      </c>
      <c r="MAC1" s="34" t="s">
        <v>1804</v>
      </c>
      <c r="MAD1" s="34" t="s">
        <v>1804</v>
      </c>
      <c r="MAE1" s="34" t="s">
        <v>1804</v>
      </c>
      <c r="MAF1" s="34" t="s">
        <v>1804</v>
      </c>
      <c r="MAG1" s="34" t="s">
        <v>1804</v>
      </c>
      <c r="MAH1" s="34" t="s">
        <v>1804</v>
      </c>
      <c r="MAI1" s="34" t="s">
        <v>1804</v>
      </c>
      <c r="MAJ1" s="34" t="s">
        <v>1804</v>
      </c>
      <c r="MAK1" s="34" t="s">
        <v>1804</v>
      </c>
      <c r="MAL1" s="34" t="s">
        <v>1804</v>
      </c>
      <c r="MAM1" s="34" t="s">
        <v>1804</v>
      </c>
      <c r="MAN1" s="34" t="s">
        <v>1804</v>
      </c>
      <c r="MAO1" s="34" t="s">
        <v>1804</v>
      </c>
      <c r="MAP1" s="34" t="s">
        <v>1804</v>
      </c>
      <c r="MAQ1" s="34" t="s">
        <v>1804</v>
      </c>
      <c r="MAR1" s="34" t="s">
        <v>1804</v>
      </c>
      <c r="MAS1" s="34" t="s">
        <v>1804</v>
      </c>
      <c r="MAT1" s="34" t="s">
        <v>1804</v>
      </c>
      <c r="MAU1" s="34" t="s">
        <v>1804</v>
      </c>
      <c r="MAV1" s="34" t="s">
        <v>1804</v>
      </c>
      <c r="MAW1" s="34" t="s">
        <v>1804</v>
      </c>
      <c r="MAX1" s="34" t="s">
        <v>1804</v>
      </c>
      <c r="MAY1" s="34" t="s">
        <v>1804</v>
      </c>
      <c r="MAZ1" s="34" t="s">
        <v>1804</v>
      </c>
      <c r="MBA1" s="34" t="s">
        <v>1804</v>
      </c>
      <c r="MBB1" s="34" t="s">
        <v>1804</v>
      </c>
      <c r="MBC1" s="34" t="s">
        <v>1804</v>
      </c>
      <c r="MBD1" s="34" t="s">
        <v>1804</v>
      </c>
      <c r="MBE1" s="34" t="s">
        <v>1804</v>
      </c>
      <c r="MBF1" s="34" t="s">
        <v>1804</v>
      </c>
      <c r="MBG1" s="34" t="s">
        <v>1804</v>
      </c>
      <c r="MBH1" s="34" t="s">
        <v>1804</v>
      </c>
      <c r="MBI1" s="34" t="s">
        <v>1804</v>
      </c>
      <c r="MBJ1" s="34" t="s">
        <v>1804</v>
      </c>
      <c r="MBK1" s="34" t="s">
        <v>1804</v>
      </c>
      <c r="MBL1" s="34" t="s">
        <v>1804</v>
      </c>
      <c r="MBM1" s="34" t="s">
        <v>1804</v>
      </c>
      <c r="MBN1" s="34" t="s">
        <v>1804</v>
      </c>
      <c r="MBO1" s="34" t="s">
        <v>1804</v>
      </c>
      <c r="MBP1" s="34" t="s">
        <v>1804</v>
      </c>
      <c r="MBQ1" s="34" t="s">
        <v>1804</v>
      </c>
      <c r="MBR1" s="34" t="s">
        <v>1804</v>
      </c>
      <c r="MBS1" s="34" t="s">
        <v>1804</v>
      </c>
      <c r="MBT1" s="34" t="s">
        <v>1804</v>
      </c>
      <c r="MBU1" s="34" t="s">
        <v>1804</v>
      </c>
      <c r="MBV1" s="34" t="s">
        <v>1804</v>
      </c>
      <c r="MBW1" s="34" t="s">
        <v>1804</v>
      </c>
      <c r="MBX1" s="34" t="s">
        <v>1804</v>
      </c>
      <c r="MBY1" s="34" t="s">
        <v>1804</v>
      </c>
      <c r="MBZ1" s="34" t="s">
        <v>1804</v>
      </c>
      <c r="MCA1" s="34" t="s">
        <v>1804</v>
      </c>
      <c r="MCB1" s="34" t="s">
        <v>1804</v>
      </c>
      <c r="MCC1" s="34" t="s">
        <v>1804</v>
      </c>
      <c r="MCD1" s="34" t="s">
        <v>1804</v>
      </c>
      <c r="MCE1" s="34" t="s">
        <v>1804</v>
      </c>
      <c r="MCF1" s="34" t="s">
        <v>1804</v>
      </c>
      <c r="MCG1" s="34" t="s">
        <v>1804</v>
      </c>
      <c r="MCH1" s="34" t="s">
        <v>1804</v>
      </c>
      <c r="MCI1" s="34" t="s">
        <v>1804</v>
      </c>
      <c r="MCJ1" s="34" t="s">
        <v>1804</v>
      </c>
      <c r="MCK1" s="34" t="s">
        <v>1804</v>
      </c>
      <c r="MCL1" s="34" t="s">
        <v>1804</v>
      </c>
      <c r="MCM1" s="34" t="s">
        <v>1804</v>
      </c>
      <c r="MCN1" s="34" t="s">
        <v>1804</v>
      </c>
      <c r="MCO1" s="34" t="s">
        <v>1804</v>
      </c>
      <c r="MCP1" s="34" t="s">
        <v>1804</v>
      </c>
      <c r="MCQ1" s="34" t="s">
        <v>1804</v>
      </c>
      <c r="MCR1" s="34" t="s">
        <v>1804</v>
      </c>
      <c r="MCS1" s="34" t="s">
        <v>1804</v>
      </c>
      <c r="MCT1" s="34" t="s">
        <v>1804</v>
      </c>
      <c r="MCU1" s="34" t="s">
        <v>1804</v>
      </c>
      <c r="MCV1" s="34" t="s">
        <v>1804</v>
      </c>
      <c r="MCW1" s="34" t="s">
        <v>1804</v>
      </c>
      <c r="MCX1" s="34" t="s">
        <v>1804</v>
      </c>
      <c r="MCY1" s="34" t="s">
        <v>1804</v>
      </c>
      <c r="MCZ1" s="34" t="s">
        <v>1804</v>
      </c>
      <c r="MDA1" s="34" t="s">
        <v>1804</v>
      </c>
      <c r="MDB1" s="34" t="s">
        <v>1804</v>
      </c>
      <c r="MDC1" s="34" t="s">
        <v>1804</v>
      </c>
      <c r="MDD1" s="34" t="s">
        <v>1804</v>
      </c>
      <c r="MDE1" s="34" t="s">
        <v>1804</v>
      </c>
      <c r="MDF1" s="34" t="s">
        <v>1804</v>
      </c>
      <c r="MDG1" s="34" t="s">
        <v>1804</v>
      </c>
      <c r="MDH1" s="34" t="s">
        <v>1804</v>
      </c>
      <c r="MDI1" s="34" t="s">
        <v>1804</v>
      </c>
      <c r="MDJ1" s="34" t="s">
        <v>1804</v>
      </c>
      <c r="MDK1" s="34" t="s">
        <v>1804</v>
      </c>
      <c r="MDL1" s="34" t="s">
        <v>1804</v>
      </c>
      <c r="MDM1" s="34" t="s">
        <v>1804</v>
      </c>
      <c r="MDN1" s="34" t="s">
        <v>1804</v>
      </c>
      <c r="MDO1" s="34" t="s">
        <v>1804</v>
      </c>
      <c r="MDP1" s="34" t="s">
        <v>1804</v>
      </c>
      <c r="MDQ1" s="34" t="s">
        <v>1804</v>
      </c>
      <c r="MDR1" s="34" t="s">
        <v>1804</v>
      </c>
      <c r="MDS1" s="34" t="s">
        <v>1804</v>
      </c>
      <c r="MDT1" s="34" t="s">
        <v>1804</v>
      </c>
      <c r="MDU1" s="34" t="s">
        <v>1804</v>
      </c>
      <c r="MDV1" s="34" t="s">
        <v>1804</v>
      </c>
      <c r="MDW1" s="34" t="s">
        <v>1804</v>
      </c>
      <c r="MDX1" s="34" t="s">
        <v>1804</v>
      </c>
      <c r="MDY1" s="34" t="s">
        <v>1804</v>
      </c>
      <c r="MDZ1" s="34" t="s">
        <v>1804</v>
      </c>
      <c r="MEA1" s="34" t="s">
        <v>1804</v>
      </c>
      <c r="MEB1" s="34" t="s">
        <v>1804</v>
      </c>
      <c r="MEC1" s="34" t="s">
        <v>1804</v>
      </c>
      <c r="MED1" s="34" t="s">
        <v>1804</v>
      </c>
      <c r="MEE1" s="34" t="s">
        <v>1804</v>
      </c>
      <c r="MEF1" s="34" t="s">
        <v>1804</v>
      </c>
      <c r="MEG1" s="34" t="s">
        <v>1804</v>
      </c>
      <c r="MEH1" s="34" t="s">
        <v>1804</v>
      </c>
      <c r="MEI1" s="34" t="s">
        <v>1804</v>
      </c>
      <c r="MEJ1" s="34" t="s">
        <v>1804</v>
      </c>
      <c r="MEK1" s="34" t="s">
        <v>1804</v>
      </c>
      <c r="MEL1" s="34" t="s">
        <v>1804</v>
      </c>
      <c r="MEM1" s="34" t="s">
        <v>1804</v>
      </c>
      <c r="MEN1" s="34" t="s">
        <v>1804</v>
      </c>
      <c r="MEO1" s="34" t="s">
        <v>1804</v>
      </c>
      <c r="MEP1" s="34" t="s">
        <v>1804</v>
      </c>
      <c r="MEQ1" s="34" t="s">
        <v>1804</v>
      </c>
      <c r="MER1" s="34" t="s">
        <v>1804</v>
      </c>
      <c r="MES1" s="34" t="s">
        <v>1804</v>
      </c>
      <c r="MET1" s="34" t="s">
        <v>1804</v>
      </c>
      <c r="MEU1" s="34" t="s">
        <v>1804</v>
      </c>
      <c r="MEV1" s="34" t="s">
        <v>1804</v>
      </c>
      <c r="MEW1" s="34" t="s">
        <v>1804</v>
      </c>
      <c r="MEX1" s="34" t="s">
        <v>1804</v>
      </c>
      <c r="MEY1" s="34" t="s">
        <v>1804</v>
      </c>
      <c r="MEZ1" s="34" t="s">
        <v>1804</v>
      </c>
      <c r="MFA1" s="34" t="s">
        <v>1804</v>
      </c>
      <c r="MFB1" s="34" t="s">
        <v>1804</v>
      </c>
      <c r="MFC1" s="34" t="s">
        <v>1804</v>
      </c>
      <c r="MFD1" s="34" t="s">
        <v>1804</v>
      </c>
      <c r="MFE1" s="34" t="s">
        <v>1804</v>
      </c>
      <c r="MFF1" s="34" t="s">
        <v>1804</v>
      </c>
      <c r="MFG1" s="34" t="s">
        <v>1804</v>
      </c>
      <c r="MFH1" s="34" t="s">
        <v>1804</v>
      </c>
      <c r="MFI1" s="34" t="s">
        <v>1804</v>
      </c>
      <c r="MFJ1" s="34" t="s">
        <v>1804</v>
      </c>
      <c r="MFK1" s="34" t="s">
        <v>1804</v>
      </c>
      <c r="MFL1" s="34" t="s">
        <v>1804</v>
      </c>
      <c r="MFM1" s="34" t="s">
        <v>1804</v>
      </c>
      <c r="MFN1" s="34" t="s">
        <v>1804</v>
      </c>
      <c r="MFO1" s="34" t="s">
        <v>1804</v>
      </c>
      <c r="MFP1" s="34" t="s">
        <v>1804</v>
      </c>
      <c r="MFQ1" s="34" t="s">
        <v>1804</v>
      </c>
      <c r="MFR1" s="34" t="s">
        <v>1804</v>
      </c>
      <c r="MFS1" s="34" t="s">
        <v>1804</v>
      </c>
      <c r="MFT1" s="34" t="s">
        <v>1804</v>
      </c>
      <c r="MFU1" s="34" t="s">
        <v>1804</v>
      </c>
      <c r="MFV1" s="34" t="s">
        <v>1804</v>
      </c>
      <c r="MFW1" s="34" t="s">
        <v>1804</v>
      </c>
      <c r="MFX1" s="34" t="s">
        <v>1804</v>
      </c>
      <c r="MFY1" s="34" t="s">
        <v>1804</v>
      </c>
      <c r="MFZ1" s="34" t="s">
        <v>1804</v>
      </c>
      <c r="MGA1" s="34" t="s">
        <v>1804</v>
      </c>
      <c r="MGB1" s="34" t="s">
        <v>1804</v>
      </c>
      <c r="MGC1" s="34" t="s">
        <v>1804</v>
      </c>
      <c r="MGD1" s="34" t="s">
        <v>1804</v>
      </c>
      <c r="MGE1" s="34" t="s">
        <v>1804</v>
      </c>
      <c r="MGF1" s="34" t="s">
        <v>1804</v>
      </c>
      <c r="MGG1" s="34" t="s">
        <v>1804</v>
      </c>
      <c r="MGH1" s="34" t="s">
        <v>1804</v>
      </c>
      <c r="MGI1" s="34" t="s">
        <v>1804</v>
      </c>
      <c r="MGJ1" s="34" t="s">
        <v>1804</v>
      </c>
      <c r="MGK1" s="34" t="s">
        <v>1804</v>
      </c>
      <c r="MGL1" s="34" t="s">
        <v>1804</v>
      </c>
      <c r="MGM1" s="34" t="s">
        <v>1804</v>
      </c>
      <c r="MGN1" s="34" t="s">
        <v>1804</v>
      </c>
      <c r="MGO1" s="34" t="s">
        <v>1804</v>
      </c>
      <c r="MGP1" s="34" t="s">
        <v>1804</v>
      </c>
      <c r="MGQ1" s="34" t="s">
        <v>1804</v>
      </c>
      <c r="MGR1" s="34" t="s">
        <v>1804</v>
      </c>
      <c r="MGS1" s="34" t="s">
        <v>1804</v>
      </c>
      <c r="MGT1" s="34" t="s">
        <v>1804</v>
      </c>
      <c r="MGU1" s="34" t="s">
        <v>1804</v>
      </c>
      <c r="MGV1" s="34" t="s">
        <v>1804</v>
      </c>
      <c r="MGW1" s="34" t="s">
        <v>1804</v>
      </c>
      <c r="MGX1" s="34" t="s">
        <v>1804</v>
      </c>
      <c r="MGY1" s="34" t="s">
        <v>1804</v>
      </c>
      <c r="MGZ1" s="34" t="s">
        <v>1804</v>
      </c>
      <c r="MHA1" s="34" t="s">
        <v>1804</v>
      </c>
      <c r="MHB1" s="34" t="s">
        <v>1804</v>
      </c>
      <c r="MHC1" s="34" t="s">
        <v>1804</v>
      </c>
      <c r="MHD1" s="34" t="s">
        <v>1804</v>
      </c>
      <c r="MHE1" s="34" t="s">
        <v>1804</v>
      </c>
      <c r="MHF1" s="34" t="s">
        <v>1804</v>
      </c>
      <c r="MHG1" s="34" t="s">
        <v>1804</v>
      </c>
      <c r="MHH1" s="34" t="s">
        <v>1804</v>
      </c>
      <c r="MHI1" s="34" t="s">
        <v>1804</v>
      </c>
      <c r="MHJ1" s="34" t="s">
        <v>1804</v>
      </c>
      <c r="MHK1" s="34" t="s">
        <v>1804</v>
      </c>
      <c r="MHL1" s="34" t="s">
        <v>1804</v>
      </c>
      <c r="MHM1" s="34" t="s">
        <v>1804</v>
      </c>
      <c r="MHN1" s="34" t="s">
        <v>1804</v>
      </c>
      <c r="MHO1" s="34" t="s">
        <v>1804</v>
      </c>
      <c r="MHP1" s="34" t="s">
        <v>1804</v>
      </c>
      <c r="MHQ1" s="34" t="s">
        <v>1804</v>
      </c>
      <c r="MHR1" s="34" t="s">
        <v>1804</v>
      </c>
      <c r="MHS1" s="34" t="s">
        <v>1804</v>
      </c>
      <c r="MHT1" s="34" t="s">
        <v>1804</v>
      </c>
      <c r="MHU1" s="34" t="s">
        <v>1804</v>
      </c>
      <c r="MHV1" s="34" t="s">
        <v>1804</v>
      </c>
      <c r="MHW1" s="34" t="s">
        <v>1804</v>
      </c>
      <c r="MHX1" s="34" t="s">
        <v>1804</v>
      </c>
      <c r="MHY1" s="34" t="s">
        <v>1804</v>
      </c>
      <c r="MHZ1" s="34" t="s">
        <v>1804</v>
      </c>
      <c r="MIA1" s="34" t="s">
        <v>1804</v>
      </c>
      <c r="MIB1" s="34" t="s">
        <v>1804</v>
      </c>
      <c r="MIC1" s="34" t="s">
        <v>1804</v>
      </c>
      <c r="MID1" s="34" t="s">
        <v>1804</v>
      </c>
      <c r="MIE1" s="34" t="s">
        <v>1804</v>
      </c>
      <c r="MIF1" s="34" t="s">
        <v>1804</v>
      </c>
      <c r="MIG1" s="34" t="s">
        <v>1804</v>
      </c>
      <c r="MIH1" s="34" t="s">
        <v>1804</v>
      </c>
      <c r="MII1" s="34" t="s">
        <v>1804</v>
      </c>
      <c r="MIJ1" s="34" t="s">
        <v>1804</v>
      </c>
      <c r="MIK1" s="34" t="s">
        <v>1804</v>
      </c>
      <c r="MIL1" s="34" t="s">
        <v>1804</v>
      </c>
      <c r="MIM1" s="34" t="s">
        <v>1804</v>
      </c>
      <c r="MIN1" s="34" t="s">
        <v>1804</v>
      </c>
      <c r="MIO1" s="34" t="s">
        <v>1804</v>
      </c>
      <c r="MIP1" s="34" t="s">
        <v>1804</v>
      </c>
      <c r="MIQ1" s="34" t="s">
        <v>1804</v>
      </c>
      <c r="MIR1" s="34" t="s">
        <v>1804</v>
      </c>
      <c r="MIS1" s="34" t="s">
        <v>1804</v>
      </c>
      <c r="MIT1" s="34" t="s">
        <v>1804</v>
      </c>
      <c r="MIU1" s="34" t="s">
        <v>1804</v>
      </c>
      <c r="MIV1" s="34" t="s">
        <v>1804</v>
      </c>
      <c r="MIW1" s="34" t="s">
        <v>1804</v>
      </c>
      <c r="MIX1" s="34" t="s">
        <v>1804</v>
      </c>
      <c r="MIY1" s="34" t="s">
        <v>1804</v>
      </c>
      <c r="MIZ1" s="34" t="s">
        <v>1804</v>
      </c>
      <c r="MJA1" s="34" t="s">
        <v>1804</v>
      </c>
      <c r="MJB1" s="34" t="s">
        <v>1804</v>
      </c>
      <c r="MJC1" s="34" t="s">
        <v>1804</v>
      </c>
      <c r="MJD1" s="34" t="s">
        <v>1804</v>
      </c>
      <c r="MJE1" s="34" t="s">
        <v>1804</v>
      </c>
      <c r="MJF1" s="34" t="s">
        <v>1804</v>
      </c>
      <c r="MJG1" s="34" t="s">
        <v>1804</v>
      </c>
      <c r="MJH1" s="34" t="s">
        <v>1804</v>
      </c>
      <c r="MJI1" s="34" t="s">
        <v>1804</v>
      </c>
      <c r="MJJ1" s="34" t="s">
        <v>1804</v>
      </c>
      <c r="MJK1" s="34" t="s">
        <v>1804</v>
      </c>
      <c r="MJL1" s="34" t="s">
        <v>1804</v>
      </c>
      <c r="MJM1" s="34" t="s">
        <v>1804</v>
      </c>
      <c r="MJN1" s="34" t="s">
        <v>1804</v>
      </c>
      <c r="MJO1" s="34" t="s">
        <v>1804</v>
      </c>
      <c r="MJP1" s="34" t="s">
        <v>1804</v>
      </c>
      <c r="MJQ1" s="34" t="s">
        <v>1804</v>
      </c>
      <c r="MJR1" s="34" t="s">
        <v>1804</v>
      </c>
      <c r="MJS1" s="34" t="s">
        <v>1804</v>
      </c>
      <c r="MJT1" s="34" t="s">
        <v>1804</v>
      </c>
      <c r="MJU1" s="34" t="s">
        <v>1804</v>
      </c>
      <c r="MJV1" s="34" t="s">
        <v>1804</v>
      </c>
      <c r="MJW1" s="34" t="s">
        <v>1804</v>
      </c>
      <c r="MJX1" s="34" t="s">
        <v>1804</v>
      </c>
      <c r="MJY1" s="34" t="s">
        <v>1804</v>
      </c>
      <c r="MJZ1" s="34" t="s">
        <v>1804</v>
      </c>
      <c r="MKA1" s="34" t="s">
        <v>1804</v>
      </c>
      <c r="MKB1" s="34" t="s">
        <v>1804</v>
      </c>
      <c r="MKC1" s="34" t="s">
        <v>1804</v>
      </c>
      <c r="MKD1" s="34" t="s">
        <v>1804</v>
      </c>
      <c r="MKE1" s="34" t="s">
        <v>1804</v>
      </c>
      <c r="MKF1" s="34" t="s">
        <v>1804</v>
      </c>
      <c r="MKG1" s="34" t="s">
        <v>1804</v>
      </c>
      <c r="MKH1" s="34" t="s">
        <v>1804</v>
      </c>
      <c r="MKI1" s="34" t="s">
        <v>1804</v>
      </c>
      <c r="MKJ1" s="34" t="s">
        <v>1804</v>
      </c>
      <c r="MKK1" s="34" t="s">
        <v>1804</v>
      </c>
      <c r="MKL1" s="34" t="s">
        <v>1804</v>
      </c>
      <c r="MKM1" s="34" t="s">
        <v>1804</v>
      </c>
      <c r="MKN1" s="34" t="s">
        <v>1804</v>
      </c>
      <c r="MKO1" s="34" t="s">
        <v>1804</v>
      </c>
      <c r="MKP1" s="34" t="s">
        <v>1804</v>
      </c>
      <c r="MKQ1" s="34" t="s">
        <v>1804</v>
      </c>
      <c r="MKR1" s="34" t="s">
        <v>1804</v>
      </c>
      <c r="MKS1" s="34" t="s">
        <v>1804</v>
      </c>
      <c r="MKT1" s="34" t="s">
        <v>1804</v>
      </c>
      <c r="MKU1" s="34" t="s">
        <v>1804</v>
      </c>
      <c r="MKV1" s="34" t="s">
        <v>1804</v>
      </c>
      <c r="MKW1" s="34" t="s">
        <v>1804</v>
      </c>
      <c r="MKX1" s="34" t="s">
        <v>1804</v>
      </c>
      <c r="MKY1" s="34" t="s">
        <v>1804</v>
      </c>
      <c r="MKZ1" s="34" t="s">
        <v>1804</v>
      </c>
      <c r="MLA1" s="34" t="s">
        <v>1804</v>
      </c>
      <c r="MLB1" s="34" t="s">
        <v>1804</v>
      </c>
      <c r="MLC1" s="34" t="s">
        <v>1804</v>
      </c>
      <c r="MLD1" s="34" t="s">
        <v>1804</v>
      </c>
      <c r="MLE1" s="34" t="s">
        <v>1804</v>
      </c>
      <c r="MLF1" s="34" t="s">
        <v>1804</v>
      </c>
      <c r="MLG1" s="34" t="s">
        <v>1804</v>
      </c>
      <c r="MLH1" s="34" t="s">
        <v>1804</v>
      </c>
      <c r="MLI1" s="34" t="s">
        <v>1804</v>
      </c>
      <c r="MLJ1" s="34" t="s">
        <v>1804</v>
      </c>
      <c r="MLK1" s="34" t="s">
        <v>1804</v>
      </c>
      <c r="MLL1" s="34" t="s">
        <v>1804</v>
      </c>
      <c r="MLM1" s="34" t="s">
        <v>1804</v>
      </c>
      <c r="MLN1" s="34" t="s">
        <v>1804</v>
      </c>
      <c r="MLO1" s="34" t="s">
        <v>1804</v>
      </c>
      <c r="MLP1" s="34" t="s">
        <v>1804</v>
      </c>
      <c r="MLQ1" s="34" t="s">
        <v>1804</v>
      </c>
      <c r="MLR1" s="34" t="s">
        <v>1804</v>
      </c>
      <c r="MLS1" s="34" t="s">
        <v>1804</v>
      </c>
      <c r="MLT1" s="34" t="s">
        <v>1804</v>
      </c>
      <c r="MLU1" s="34" t="s">
        <v>1804</v>
      </c>
      <c r="MLV1" s="34" t="s">
        <v>1804</v>
      </c>
      <c r="MLW1" s="34" t="s">
        <v>1804</v>
      </c>
      <c r="MLX1" s="34" t="s">
        <v>1804</v>
      </c>
      <c r="MLY1" s="34" t="s">
        <v>1804</v>
      </c>
      <c r="MLZ1" s="34" t="s">
        <v>1804</v>
      </c>
      <c r="MMA1" s="34" t="s">
        <v>1804</v>
      </c>
      <c r="MMB1" s="34" t="s">
        <v>1804</v>
      </c>
      <c r="MMC1" s="34" t="s">
        <v>1804</v>
      </c>
      <c r="MMD1" s="34" t="s">
        <v>1804</v>
      </c>
      <c r="MME1" s="34" t="s">
        <v>1804</v>
      </c>
      <c r="MMF1" s="34" t="s">
        <v>1804</v>
      </c>
      <c r="MMG1" s="34" t="s">
        <v>1804</v>
      </c>
      <c r="MMH1" s="34" t="s">
        <v>1804</v>
      </c>
      <c r="MMI1" s="34" t="s">
        <v>1804</v>
      </c>
      <c r="MMJ1" s="34" t="s">
        <v>1804</v>
      </c>
      <c r="MMK1" s="34" t="s">
        <v>1804</v>
      </c>
      <c r="MML1" s="34" t="s">
        <v>1804</v>
      </c>
      <c r="MMM1" s="34" t="s">
        <v>1804</v>
      </c>
      <c r="MMN1" s="34" t="s">
        <v>1804</v>
      </c>
      <c r="MMO1" s="34" t="s">
        <v>1804</v>
      </c>
      <c r="MMP1" s="34" t="s">
        <v>1804</v>
      </c>
      <c r="MMQ1" s="34" t="s">
        <v>1804</v>
      </c>
      <c r="MMR1" s="34" t="s">
        <v>1804</v>
      </c>
      <c r="MMS1" s="34" t="s">
        <v>1804</v>
      </c>
      <c r="MMT1" s="34" t="s">
        <v>1804</v>
      </c>
      <c r="MMU1" s="34" t="s">
        <v>1804</v>
      </c>
      <c r="MMV1" s="34" t="s">
        <v>1804</v>
      </c>
      <c r="MMW1" s="34" t="s">
        <v>1804</v>
      </c>
      <c r="MMX1" s="34" t="s">
        <v>1804</v>
      </c>
      <c r="MMY1" s="34" t="s">
        <v>1804</v>
      </c>
      <c r="MMZ1" s="34" t="s">
        <v>1804</v>
      </c>
      <c r="MNA1" s="34" t="s">
        <v>1804</v>
      </c>
      <c r="MNB1" s="34" t="s">
        <v>1804</v>
      </c>
      <c r="MNC1" s="34" t="s">
        <v>1804</v>
      </c>
      <c r="MND1" s="34" t="s">
        <v>1804</v>
      </c>
      <c r="MNE1" s="34" t="s">
        <v>1804</v>
      </c>
      <c r="MNF1" s="34" t="s">
        <v>1804</v>
      </c>
      <c r="MNG1" s="34" t="s">
        <v>1804</v>
      </c>
      <c r="MNH1" s="34" t="s">
        <v>1804</v>
      </c>
      <c r="MNI1" s="34" t="s">
        <v>1804</v>
      </c>
      <c r="MNJ1" s="34" t="s">
        <v>1804</v>
      </c>
      <c r="MNK1" s="34" t="s">
        <v>1804</v>
      </c>
      <c r="MNL1" s="34" t="s">
        <v>1804</v>
      </c>
      <c r="MNM1" s="34" t="s">
        <v>1804</v>
      </c>
      <c r="MNN1" s="34" t="s">
        <v>1804</v>
      </c>
      <c r="MNO1" s="34" t="s">
        <v>1804</v>
      </c>
      <c r="MNP1" s="34" t="s">
        <v>1804</v>
      </c>
      <c r="MNQ1" s="34" t="s">
        <v>1804</v>
      </c>
      <c r="MNR1" s="34" t="s">
        <v>1804</v>
      </c>
      <c r="MNS1" s="34" t="s">
        <v>1804</v>
      </c>
      <c r="MNT1" s="34" t="s">
        <v>1804</v>
      </c>
      <c r="MNU1" s="34" t="s">
        <v>1804</v>
      </c>
      <c r="MNV1" s="34" t="s">
        <v>1804</v>
      </c>
      <c r="MNW1" s="34" t="s">
        <v>1804</v>
      </c>
      <c r="MNX1" s="34" t="s">
        <v>1804</v>
      </c>
      <c r="MNY1" s="34" t="s">
        <v>1804</v>
      </c>
      <c r="MNZ1" s="34" t="s">
        <v>1804</v>
      </c>
      <c r="MOA1" s="34" t="s">
        <v>1804</v>
      </c>
      <c r="MOB1" s="34" t="s">
        <v>1804</v>
      </c>
      <c r="MOC1" s="34" t="s">
        <v>1804</v>
      </c>
      <c r="MOD1" s="34" t="s">
        <v>1804</v>
      </c>
      <c r="MOE1" s="34" t="s">
        <v>1804</v>
      </c>
      <c r="MOF1" s="34" t="s">
        <v>1804</v>
      </c>
      <c r="MOG1" s="34" t="s">
        <v>1804</v>
      </c>
      <c r="MOH1" s="34" t="s">
        <v>1804</v>
      </c>
      <c r="MOI1" s="34" t="s">
        <v>1804</v>
      </c>
      <c r="MOJ1" s="34" t="s">
        <v>1804</v>
      </c>
      <c r="MOK1" s="34" t="s">
        <v>1804</v>
      </c>
      <c r="MOL1" s="34" t="s">
        <v>1804</v>
      </c>
      <c r="MOM1" s="34" t="s">
        <v>1804</v>
      </c>
      <c r="MON1" s="34" t="s">
        <v>1804</v>
      </c>
      <c r="MOO1" s="34" t="s">
        <v>1804</v>
      </c>
      <c r="MOP1" s="34" t="s">
        <v>1804</v>
      </c>
      <c r="MOQ1" s="34" t="s">
        <v>1804</v>
      </c>
      <c r="MOR1" s="34" t="s">
        <v>1804</v>
      </c>
      <c r="MOS1" s="34" t="s">
        <v>1804</v>
      </c>
      <c r="MOT1" s="34" t="s">
        <v>1804</v>
      </c>
      <c r="MOU1" s="34" t="s">
        <v>1804</v>
      </c>
      <c r="MOV1" s="34" t="s">
        <v>1804</v>
      </c>
      <c r="MOW1" s="34" t="s">
        <v>1804</v>
      </c>
      <c r="MOX1" s="34" t="s">
        <v>1804</v>
      </c>
      <c r="MOY1" s="34" t="s">
        <v>1804</v>
      </c>
      <c r="MOZ1" s="34" t="s">
        <v>1804</v>
      </c>
      <c r="MPA1" s="34" t="s">
        <v>1804</v>
      </c>
      <c r="MPB1" s="34" t="s">
        <v>1804</v>
      </c>
      <c r="MPC1" s="34" t="s">
        <v>1804</v>
      </c>
      <c r="MPD1" s="34" t="s">
        <v>1804</v>
      </c>
      <c r="MPE1" s="34" t="s">
        <v>1804</v>
      </c>
      <c r="MPF1" s="34" t="s">
        <v>1804</v>
      </c>
      <c r="MPG1" s="34" t="s">
        <v>1804</v>
      </c>
      <c r="MPH1" s="34" t="s">
        <v>1804</v>
      </c>
      <c r="MPI1" s="34" t="s">
        <v>1804</v>
      </c>
      <c r="MPJ1" s="34" t="s">
        <v>1804</v>
      </c>
      <c r="MPK1" s="34" t="s">
        <v>1804</v>
      </c>
      <c r="MPL1" s="34" t="s">
        <v>1804</v>
      </c>
      <c r="MPM1" s="34" t="s">
        <v>1804</v>
      </c>
      <c r="MPN1" s="34" t="s">
        <v>1804</v>
      </c>
      <c r="MPO1" s="34" t="s">
        <v>1804</v>
      </c>
      <c r="MPP1" s="34" t="s">
        <v>1804</v>
      </c>
      <c r="MPQ1" s="34" t="s">
        <v>1804</v>
      </c>
      <c r="MPR1" s="34" t="s">
        <v>1804</v>
      </c>
      <c r="MPS1" s="34" t="s">
        <v>1804</v>
      </c>
      <c r="MPT1" s="34" t="s">
        <v>1804</v>
      </c>
      <c r="MPU1" s="34" t="s">
        <v>1804</v>
      </c>
      <c r="MPV1" s="34" t="s">
        <v>1804</v>
      </c>
      <c r="MPW1" s="34" t="s">
        <v>1804</v>
      </c>
      <c r="MPX1" s="34" t="s">
        <v>1804</v>
      </c>
      <c r="MPY1" s="34" t="s">
        <v>1804</v>
      </c>
      <c r="MPZ1" s="34" t="s">
        <v>1804</v>
      </c>
      <c r="MQA1" s="34" t="s">
        <v>1804</v>
      </c>
      <c r="MQB1" s="34" t="s">
        <v>1804</v>
      </c>
      <c r="MQC1" s="34" t="s">
        <v>1804</v>
      </c>
      <c r="MQD1" s="34" t="s">
        <v>1804</v>
      </c>
      <c r="MQE1" s="34" t="s">
        <v>1804</v>
      </c>
      <c r="MQF1" s="34" t="s">
        <v>1804</v>
      </c>
      <c r="MQG1" s="34" t="s">
        <v>1804</v>
      </c>
      <c r="MQH1" s="34" t="s">
        <v>1804</v>
      </c>
      <c r="MQI1" s="34" t="s">
        <v>1804</v>
      </c>
      <c r="MQJ1" s="34" t="s">
        <v>1804</v>
      </c>
      <c r="MQK1" s="34" t="s">
        <v>1804</v>
      </c>
      <c r="MQL1" s="34" t="s">
        <v>1804</v>
      </c>
      <c r="MQM1" s="34" t="s">
        <v>1804</v>
      </c>
      <c r="MQN1" s="34" t="s">
        <v>1804</v>
      </c>
      <c r="MQO1" s="34" t="s">
        <v>1804</v>
      </c>
      <c r="MQP1" s="34" t="s">
        <v>1804</v>
      </c>
      <c r="MQQ1" s="34" t="s">
        <v>1804</v>
      </c>
      <c r="MQR1" s="34" t="s">
        <v>1804</v>
      </c>
      <c r="MQS1" s="34" t="s">
        <v>1804</v>
      </c>
      <c r="MQT1" s="34" t="s">
        <v>1804</v>
      </c>
      <c r="MQU1" s="34" t="s">
        <v>1804</v>
      </c>
      <c r="MQV1" s="34" t="s">
        <v>1804</v>
      </c>
      <c r="MQW1" s="34" t="s">
        <v>1804</v>
      </c>
      <c r="MQX1" s="34" t="s">
        <v>1804</v>
      </c>
      <c r="MQY1" s="34" t="s">
        <v>1804</v>
      </c>
      <c r="MQZ1" s="34" t="s">
        <v>1804</v>
      </c>
      <c r="MRA1" s="34" t="s">
        <v>1804</v>
      </c>
      <c r="MRB1" s="34" t="s">
        <v>1804</v>
      </c>
      <c r="MRC1" s="34" t="s">
        <v>1804</v>
      </c>
      <c r="MRD1" s="34" t="s">
        <v>1804</v>
      </c>
      <c r="MRE1" s="34" t="s">
        <v>1804</v>
      </c>
      <c r="MRF1" s="34" t="s">
        <v>1804</v>
      </c>
      <c r="MRG1" s="34" t="s">
        <v>1804</v>
      </c>
      <c r="MRH1" s="34" t="s">
        <v>1804</v>
      </c>
      <c r="MRI1" s="34" t="s">
        <v>1804</v>
      </c>
      <c r="MRJ1" s="34" t="s">
        <v>1804</v>
      </c>
      <c r="MRK1" s="34" t="s">
        <v>1804</v>
      </c>
      <c r="MRL1" s="34" t="s">
        <v>1804</v>
      </c>
      <c r="MRM1" s="34" t="s">
        <v>1804</v>
      </c>
      <c r="MRN1" s="34" t="s">
        <v>1804</v>
      </c>
      <c r="MRO1" s="34" t="s">
        <v>1804</v>
      </c>
      <c r="MRP1" s="34" t="s">
        <v>1804</v>
      </c>
      <c r="MRQ1" s="34" t="s">
        <v>1804</v>
      </c>
      <c r="MRR1" s="34" t="s">
        <v>1804</v>
      </c>
      <c r="MRS1" s="34" t="s">
        <v>1804</v>
      </c>
      <c r="MRT1" s="34" t="s">
        <v>1804</v>
      </c>
      <c r="MRU1" s="34" t="s">
        <v>1804</v>
      </c>
      <c r="MRV1" s="34" t="s">
        <v>1804</v>
      </c>
      <c r="MRW1" s="34" t="s">
        <v>1804</v>
      </c>
      <c r="MRX1" s="34" t="s">
        <v>1804</v>
      </c>
      <c r="MRY1" s="34" t="s">
        <v>1804</v>
      </c>
      <c r="MRZ1" s="34" t="s">
        <v>1804</v>
      </c>
      <c r="MSA1" s="34" t="s">
        <v>1804</v>
      </c>
      <c r="MSB1" s="34" t="s">
        <v>1804</v>
      </c>
      <c r="MSC1" s="34" t="s">
        <v>1804</v>
      </c>
      <c r="MSD1" s="34" t="s">
        <v>1804</v>
      </c>
      <c r="MSE1" s="34" t="s">
        <v>1804</v>
      </c>
      <c r="MSF1" s="34" t="s">
        <v>1804</v>
      </c>
      <c r="MSG1" s="34" t="s">
        <v>1804</v>
      </c>
      <c r="MSH1" s="34" t="s">
        <v>1804</v>
      </c>
      <c r="MSI1" s="34" t="s">
        <v>1804</v>
      </c>
      <c r="MSJ1" s="34" t="s">
        <v>1804</v>
      </c>
      <c r="MSK1" s="34" t="s">
        <v>1804</v>
      </c>
      <c r="MSL1" s="34" t="s">
        <v>1804</v>
      </c>
      <c r="MSM1" s="34" t="s">
        <v>1804</v>
      </c>
      <c r="MSN1" s="34" t="s">
        <v>1804</v>
      </c>
      <c r="MSO1" s="34" t="s">
        <v>1804</v>
      </c>
      <c r="MSP1" s="34" t="s">
        <v>1804</v>
      </c>
      <c r="MSQ1" s="34" t="s">
        <v>1804</v>
      </c>
      <c r="MSR1" s="34" t="s">
        <v>1804</v>
      </c>
      <c r="MSS1" s="34" t="s">
        <v>1804</v>
      </c>
      <c r="MST1" s="34" t="s">
        <v>1804</v>
      </c>
      <c r="MSU1" s="34" t="s">
        <v>1804</v>
      </c>
      <c r="MSV1" s="34" t="s">
        <v>1804</v>
      </c>
      <c r="MSW1" s="34" t="s">
        <v>1804</v>
      </c>
      <c r="MSX1" s="34" t="s">
        <v>1804</v>
      </c>
      <c r="MSY1" s="34" t="s">
        <v>1804</v>
      </c>
      <c r="MSZ1" s="34" t="s">
        <v>1804</v>
      </c>
      <c r="MTA1" s="34" t="s">
        <v>1804</v>
      </c>
      <c r="MTB1" s="34" t="s">
        <v>1804</v>
      </c>
      <c r="MTC1" s="34" t="s">
        <v>1804</v>
      </c>
      <c r="MTD1" s="34" t="s">
        <v>1804</v>
      </c>
      <c r="MTE1" s="34" t="s">
        <v>1804</v>
      </c>
      <c r="MTF1" s="34" t="s">
        <v>1804</v>
      </c>
      <c r="MTG1" s="34" t="s">
        <v>1804</v>
      </c>
      <c r="MTH1" s="34" t="s">
        <v>1804</v>
      </c>
      <c r="MTI1" s="34" t="s">
        <v>1804</v>
      </c>
      <c r="MTJ1" s="34" t="s">
        <v>1804</v>
      </c>
      <c r="MTK1" s="34" t="s">
        <v>1804</v>
      </c>
      <c r="MTL1" s="34" t="s">
        <v>1804</v>
      </c>
      <c r="MTM1" s="34" t="s">
        <v>1804</v>
      </c>
      <c r="MTN1" s="34" t="s">
        <v>1804</v>
      </c>
      <c r="MTO1" s="34" t="s">
        <v>1804</v>
      </c>
      <c r="MTP1" s="34" t="s">
        <v>1804</v>
      </c>
      <c r="MTQ1" s="34" t="s">
        <v>1804</v>
      </c>
      <c r="MTR1" s="34" t="s">
        <v>1804</v>
      </c>
      <c r="MTS1" s="34" t="s">
        <v>1804</v>
      </c>
      <c r="MTT1" s="34" t="s">
        <v>1804</v>
      </c>
      <c r="MTU1" s="34" t="s">
        <v>1804</v>
      </c>
      <c r="MTV1" s="34" t="s">
        <v>1804</v>
      </c>
      <c r="MTW1" s="34" t="s">
        <v>1804</v>
      </c>
      <c r="MTX1" s="34" t="s">
        <v>1804</v>
      </c>
      <c r="MTY1" s="34" t="s">
        <v>1804</v>
      </c>
      <c r="MTZ1" s="34" t="s">
        <v>1804</v>
      </c>
      <c r="MUA1" s="34" t="s">
        <v>1804</v>
      </c>
      <c r="MUB1" s="34" t="s">
        <v>1804</v>
      </c>
      <c r="MUC1" s="34" t="s">
        <v>1804</v>
      </c>
      <c r="MUD1" s="34" t="s">
        <v>1804</v>
      </c>
      <c r="MUE1" s="34" t="s">
        <v>1804</v>
      </c>
      <c r="MUF1" s="34" t="s">
        <v>1804</v>
      </c>
      <c r="MUG1" s="34" t="s">
        <v>1804</v>
      </c>
      <c r="MUH1" s="34" t="s">
        <v>1804</v>
      </c>
      <c r="MUI1" s="34" t="s">
        <v>1804</v>
      </c>
      <c r="MUJ1" s="34" t="s">
        <v>1804</v>
      </c>
      <c r="MUK1" s="34" t="s">
        <v>1804</v>
      </c>
      <c r="MUL1" s="34" t="s">
        <v>1804</v>
      </c>
      <c r="MUM1" s="34" t="s">
        <v>1804</v>
      </c>
      <c r="MUN1" s="34" t="s">
        <v>1804</v>
      </c>
      <c r="MUO1" s="34" t="s">
        <v>1804</v>
      </c>
      <c r="MUP1" s="34" t="s">
        <v>1804</v>
      </c>
      <c r="MUQ1" s="34" t="s">
        <v>1804</v>
      </c>
      <c r="MUR1" s="34" t="s">
        <v>1804</v>
      </c>
      <c r="MUS1" s="34" t="s">
        <v>1804</v>
      </c>
      <c r="MUT1" s="34" t="s">
        <v>1804</v>
      </c>
      <c r="MUU1" s="34" t="s">
        <v>1804</v>
      </c>
      <c r="MUV1" s="34" t="s">
        <v>1804</v>
      </c>
      <c r="MUW1" s="34" t="s">
        <v>1804</v>
      </c>
      <c r="MUX1" s="34" t="s">
        <v>1804</v>
      </c>
      <c r="MUY1" s="34" t="s">
        <v>1804</v>
      </c>
      <c r="MUZ1" s="34" t="s">
        <v>1804</v>
      </c>
      <c r="MVA1" s="34" t="s">
        <v>1804</v>
      </c>
      <c r="MVB1" s="34" t="s">
        <v>1804</v>
      </c>
      <c r="MVC1" s="34" t="s">
        <v>1804</v>
      </c>
      <c r="MVD1" s="34" t="s">
        <v>1804</v>
      </c>
      <c r="MVE1" s="34" t="s">
        <v>1804</v>
      </c>
      <c r="MVF1" s="34" t="s">
        <v>1804</v>
      </c>
      <c r="MVG1" s="34" t="s">
        <v>1804</v>
      </c>
      <c r="MVH1" s="34" t="s">
        <v>1804</v>
      </c>
      <c r="MVI1" s="34" t="s">
        <v>1804</v>
      </c>
      <c r="MVJ1" s="34" t="s">
        <v>1804</v>
      </c>
      <c r="MVK1" s="34" t="s">
        <v>1804</v>
      </c>
      <c r="MVL1" s="34" t="s">
        <v>1804</v>
      </c>
      <c r="MVM1" s="34" t="s">
        <v>1804</v>
      </c>
      <c r="MVN1" s="34" t="s">
        <v>1804</v>
      </c>
      <c r="MVO1" s="34" t="s">
        <v>1804</v>
      </c>
      <c r="MVP1" s="34" t="s">
        <v>1804</v>
      </c>
      <c r="MVQ1" s="34" t="s">
        <v>1804</v>
      </c>
      <c r="MVR1" s="34" t="s">
        <v>1804</v>
      </c>
      <c r="MVS1" s="34" t="s">
        <v>1804</v>
      </c>
      <c r="MVT1" s="34" t="s">
        <v>1804</v>
      </c>
      <c r="MVU1" s="34" t="s">
        <v>1804</v>
      </c>
      <c r="MVV1" s="34" t="s">
        <v>1804</v>
      </c>
      <c r="MVW1" s="34" t="s">
        <v>1804</v>
      </c>
      <c r="MVX1" s="34" t="s">
        <v>1804</v>
      </c>
      <c r="MVY1" s="34" t="s">
        <v>1804</v>
      </c>
      <c r="MVZ1" s="34" t="s">
        <v>1804</v>
      </c>
      <c r="MWA1" s="34" t="s">
        <v>1804</v>
      </c>
      <c r="MWB1" s="34" t="s">
        <v>1804</v>
      </c>
      <c r="MWC1" s="34" t="s">
        <v>1804</v>
      </c>
      <c r="MWD1" s="34" t="s">
        <v>1804</v>
      </c>
      <c r="MWE1" s="34" t="s">
        <v>1804</v>
      </c>
      <c r="MWF1" s="34" t="s">
        <v>1804</v>
      </c>
      <c r="MWG1" s="34" t="s">
        <v>1804</v>
      </c>
      <c r="MWH1" s="34" t="s">
        <v>1804</v>
      </c>
      <c r="MWI1" s="34" t="s">
        <v>1804</v>
      </c>
      <c r="MWJ1" s="34" t="s">
        <v>1804</v>
      </c>
      <c r="MWK1" s="34" t="s">
        <v>1804</v>
      </c>
      <c r="MWL1" s="34" t="s">
        <v>1804</v>
      </c>
      <c r="MWM1" s="34" t="s">
        <v>1804</v>
      </c>
      <c r="MWN1" s="34" t="s">
        <v>1804</v>
      </c>
      <c r="MWO1" s="34" t="s">
        <v>1804</v>
      </c>
      <c r="MWP1" s="34" t="s">
        <v>1804</v>
      </c>
      <c r="MWQ1" s="34" t="s">
        <v>1804</v>
      </c>
      <c r="MWR1" s="34" t="s">
        <v>1804</v>
      </c>
      <c r="MWS1" s="34" t="s">
        <v>1804</v>
      </c>
      <c r="MWT1" s="34" t="s">
        <v>1804</v>
      </c>
      <c r="MWU1" s="34" t="s">
        <v>1804</v>
      </c>
      <c r="MWV1" s="34" t="s">
        <v>1804</v>
      </c>
      <c r="MWW1" s="34" t="s">
        <v>1804</v>
      </c>
      <c r="MWX1" s="34" t="s">
        <v>1804</v>
      </c>
      <c r="MWY1" s="34" t="s">
        <v>1804</v>
      </c>
      <c r="MWZ1" s="34" t="s">
        <v>1804</v>
      </c>
      <c r="MXA1" s="34" t="s">
        <v>1804</v>
      </c>
      <c r="MXB1" s="34" t="s">
        <v>1804</v>
      </c>
      <c r="MXC1" s="34" t="s">
        <v>1804</v>
      </c>
      <c r="MXD1" s="34" t="s">
        <v>1804</v>
      </c>
      <c r="MXE1" s="34" t="s">
        <v>1804</v>
      </c>
      <c r="MXF1" s="34" t="s">
        <v>1804</v>
      </c>
      <c r="MXG1" s="34" t="s">
        <v>1804</v>
      </c>
      <c r="MXH1" s="34" t="s">
        <v>1804</v>
      </c>
      <c r="MXI1" s="34" t="s">
        <v>1804</v>
      </c>
      <c r="MXJ1" s="34" t="s">
        <v>1804</v>
      </c>
      <c r="MXK1" s="34" t="s">
        <v>1804</v>
      </c>
      <c r="MXL1" s="34" t="s">
        <v>1804</v>
      </c>
      <c r="MXM1" s="34" t="s">
        <v>1804</v>
      </c>
      <c r="MXN1" s="34" t="s">
        <v>1804</v>
      </c>
      <c r="MXO1" s="34" t="s">
        <v>1804</v>
      </c>
      <c r="MXP1" s="34" t="s">
        <v>1804</v>
      </c>
      <c r="MXQ1" s="34" t="s">
        <v>1804</v>
      </c>
      <c r="MXR1" s="34" t="s">
        <v>1804</v>
      </c>
      <c r="MXS1" s="34" t="s">
        <v>1804</v>
      </c>
      <c r="MXT1" s="34" t="s">
        <v>1804</v>
      </c>
      <c r="MXU1" s="34" t="s">
        <v>1804</v>
      </c>
      <c r="MXV1" s="34" t="s">
        <v>1804</v>
      </c>
      <c r="MXW1" s="34" t="s">
        <v>1804</v>
      </c>
      <c r="MXX1" s="34" t="s">
        <v>1804</v>
      </c>
      <c r="MXY1" s="34" t="s">
        <v>1804</v>
      </c>
      <c r="MXZ1" s="34" t="s">
        <v>1804</v>
      </c>
      <c r="MYA1" s="34" t="s">
        <v>1804</v>
      </c>
      <c r="MYB1" s="34" t="s">
        <v>1804</v>
      </c>
      <c r="MYC1" s="34" t="s">
        <v>1804</v>
      </c>
      <c r="MYD1" s="34" t="s">
        <v>1804</v>
      </c>
      <c r="MYE1" s="34" t="s">
        <v>1804</v>
      </c>
      <c r="MYF1" s="34" t="s">
        <v>1804</v>
      </c>
      <c r="MYG1" s="34" t="s">
        <v>1804</v>
      </c>
      <c r="MYH1" s="34" t="s">
        <v>1804</v>
      </c>
      <c r="MYI1" s="34" t="s">
        <v>1804</v>
      </c>
      <c r="MYJ1" s="34" t="s">
        <v>1804</v>
      </c>
      <c r="MYK1" s="34" t="s">
        <v>1804</v>
      </c>
      <c r="MYL1" s="34" t="s">
        <v>1804</v>
      </c>
      <c r="MYM1" s="34" t="s">
        <v>1804</v>
      </c>
      <c r="MYN1" s="34" t="s">
        <v>1804</v>
      </c>
      <c r="MYO1" s="34" t="s">
        <v>1804</v>
      </c>
      <c r="MYP1" s="34" t="s">
        <v>1804</v>
      </c>
      <c r="MYQ1" s="34" t="s">
        <v>1804</v>
      </c>
      <c r="MYR1" s="34" t="s">
        <v>1804</v>
      </c>
      <c r="MYS1" s="34" t="s">
        <v>1804</v>
      </c>
      <c r="MYT1" s="34" t="s">
        <v>1804</v>
      </c>
      <c r="MYU1" s="34" t="s">
        <v>1804</v>
      </c>
      <c r="MYV1" s="34" t="s">
        <v>1804</v>
      </c>
      <c r="MYW1" s="34" t="s">
        <v>1804</v>
      </c>
      <c r="MYX1" s="34" t="s">
        <v>1804</v>
      </c>
      <c r="MYY1" s="34" t="s">
        <v>1804</v>
      </c>
      <c r="MYZ1" s="34" t="s">
        <v>1804</v>
      </c>
      <c r="MZA1" s="34" t="s">
        <v>1804</v>
      </c>
      <c r="MZB1" s="34" t="s">
        <v>1804</v>
      </c>
      <c r="MZC1" s="34" t="s">
        <v>1804</v>
      </c>
      <c r="MZD1" s="34" t="s">
        <v>1804</v>
      </c>
      <c r="MZE1" s="34" t="s">
        <v>1804</v>
      </c>
      <c r="MZF1" s="34" t="s">
        <v>1804</v>
      </c>
      <c r="MZG1" s="34" t="s">
        <v>1804</v>
      </c>
      <c r="MZH1" s="34" t="s">
        <v>1804</v>
      </c>
      <c r="MZI1" s="34" t="s">
        <v>1804</v>
      </c>
      <c r="MZJ1" s="34" t="s">
        <v>1804</v>
      </c>
      <c r="MZK1" s="34" t="s">
        <v>1804</v>
      </c>
      <c r="MZL1" s="34" t="s">
        <v>1804</v>
      </c>
      <c r="MZM1" s="34" t="s">
        <v>1804</v>
      </c>
      <c r="MZN1" s="34" t="s">
        <v>1804</v>
      </c>
      <c r="MZO1" s="34" t="s">
        <v>1804</v>
      </c>
      <c r="MZP1" s="34" t="s">
        <v>1804</v>
      </c>
      <c r="MZQ1" s="34" t="s">
        <v>1804</v>
      </c>
      <c r="MZR1" s="34" t="s">
        <v>1804</v>
      </c>
      <c r="MZS1" s="34" t="s">
        <v>1804</v>
      </c>
      <c r="MZT1" s="34" t="s">
        <v>1804</v>
      </c>
      <c r="MZU1" s="34" t="s">
        <v>1804</v>
      </c>
      <c r="MZV1" s="34" t="s">
        <v>1804</v>
      </c>
      <c r="MZW1" s="34" t="s">
        <v>1804</v>
      </c>
      <c r="MZX1" s="34" t="s">
        <v>1804</v>
      </c>
      <c r="MZY1" s="34" t="s">
        <v>1804</v>
      </c>
      <c r="MZZ1" s="34" t="s">
        <v>1804</v>
      </c>
      <c r="NAA1" s="34" t="s">
        <v>1804</v>
      </c>
      <c r="NAB1" s="34" t="s">
        <v>1804</v>
      </c>
      <c r="NAC1" s="34" t="s">
        <v>1804</v>
      </c>
      <c r="NAD1" s="34" t="s">
        <v>1804</v>
      </c>
      <c r="NAE1" s="34" t="s">
        <v>1804</v>
      </c>
      <c r="NAF1" s="34" t="s">
        <v>1804</v>
      </c>
      <c r="NAG1" s="34" t="s">
        <v>1804</v>
      </c>
      <c r="NAH1" s="34" t="s">
        <v>1804</v>
      </c>
      <c r="NAI1" s="34" t="s">
        <v>1804</v>
      </c>
      <c r="NAJ1" s="34" t="s">
        <v>1804</v>
      </c>
      <c r="NAK1" s="34" t="s">
        <v>1804</v>
      </c>
      <c r="NAL1" s="34" t="s">
        <v>1804</v>
      </c>
      <c r="NAM1" s="34" t="s">
        <v>1804</v>
      </c>
      <c r="NAN1" s="34" t="s">
        <v>1804</v>
      </c>
      <c r="NAO1" s="34" t="s">
        <v>1804</v>
      </c>
      <c r="NAP1" s="34" t="s">
        <v>1804</v>
      </c>
      <c r="NAQ1" s="34" t="s">
        <v>1804</v>
      </c>
      <c r="NAR1" s="34" t="s">
        <v>1804</v>
      </c>
      <c r="NAS1" s="34" t="s">
        <v>1804</v>
      </c>
      <c r="NAT1" s="34" t="s">
        <v>1804</v>
      </c>
      <c r="NAU1" s="34" t="s">
        <v>1804</v>
      </c>
      <c r="NAV1" s="34" t="s">
        <v>1804</v>
      </c>
      <c r="NAW1" s="34" t="s">
        <v>1804</v>
      </c>
      <c r="NAX1" s="34" t="s">
        <v>1804</v>
      </c>
      <c r="NAY1" s="34" t="s">
        <v>1804</v>
      </c>
      <c r="NAZ1" s="34" t="s">
        <v>1804</v>
      </c>
      <c r="NBA1" s="34" t="s">
        <v>1804</v>
      </c>
      <c r="NBB1" s="34" t="s">
        <v>1804</v>
      </c>
      <c r="NBC1" s="34" t="s">
        <v>1804</v>
      </c>
      <c r="NBD1" s="34" t="s">
        <v>1804</v>
      </c>
      <c r="NBE1" s="34" t="s">
        <v>1804</v>
      </c>
      <c r="NBF1" s="34" t="s">
        <v>1804</v>
      </c>
      <c r="NBG1" s="34" t="s">
        <v>1804</v>
      </c>
      <c r="NBH1" s="34" t="s">
        <v>1804</v>
      </c>
      <c r="NBI1" s="34" t="s">
        <v>1804</v>
      </c>
      <c r="NBJ1" s="34" t="s">
        <v>1804</v>
      </c>
      <c r="NBK1" s="34" t="s">
        <v>1804</v>
      </c>
      <c r="NBL1" s="34" t="s">
        <v>1804</v>
      </c>
      <c r="NBM1" s="34" t="s">
        <v>1804</v>
      </c>
      <c r="NBN1" s="34" t="s">
        <v>1804</v>
      </c>
      <c r="NBO1" s="34" t="s">
        <v>1804</v>
      </c>
      <c r="NBP1" s="34" t="s">
        <v>1804</v>
      </c>
      <c r="NBQ1" s="34" t="s">
        <v>1804</v>
      </c>
      <c r="NBR1" s="34" t="s">
        <v>1804</v>
      </c>
      <c r="NBS1" s="34" t="s">
        <v>1804</v>
      </c>
      <c r="NBT1" s="34" t="s">
        <v>1804</v>
      </c>
      <c r="NBU1" s="34" t="s">
        <v>1804</v>
      </c>
      <c r="NBV1" s="34" t="s">
        <v>1804</v>
      </c>
      <c r="NBW1" s="34" t="s">
        <v>1804</v>
      </c>
      <c r="NBX1" s="34" t="s">
        <v>1804</v>
      </c>
      <c r="NBY1" s="34" t="s">
        <v>1804</v>
      </c>
      <c r="NBZ1" s="34" t="s">
        <v>1804</v>
      </c>
      <c r="NCA1" s="34" t="s">
        <v>1804</v>
      </c>
      <c r="NCB1" s="34" t="s">
        <v>1804</v>
      </c>
      <c r="NCC1" s="34" t="s">
        <v>1804</v>
      </c>
      <c r="NCD1" s="34" t="s">
        <v>1804</v>
      </c>
      <c r="NCE1" s="34" t="s">
        <v>1804</v>
      </c>
      <c r="NCF1" s="34" t="s">
        <v>1804</v>
      </c>
      <c r="NCG1" s="34" t="s">
        <v>1804</v>
      </c>
      <c r="NCH1" s="34" t="s">
        <v>1804</v>
      </c>
      <c r="NCI1" s="34" t="s">
        <v>1804</v>
      </c>
      <c r="NCJ1" s="34" t="s">
        <v>1804</v>
      </c>
      <c r="NCK1" s="34" t="s">
        <v>1804</v>
      </c>
      <c r="NCL1" s="34" t="s">
        <v>1804</v>
      </c>
      <c r="NCM1" s="34" t="s">
        <v>1804</v>
      </c>
      <c r="NCN1" s="34" t="s">
        <v>1804</v>
      </c>
      <c r="NCO1" s="34" t="s">
        <v>1804</v>
      </c>
      <c r="NCP1" s="34" t="s">
        <v>1804</v>
      </c>
      <c r="NCQ1" s="34" t="s">
        <v>1804</v>
      </c>
      <c r="NCR1" s="34" t="s">
        <v>1804</v>
      </c>
      <c r="NCS1" s="34" t="s">
        <v>1804</v>
      </c>
      <c r="NCT1" s="34" t="s">
        <v>1804</v>
      </c>
      <c r="NCU1" s="34" t="s">
        <v>1804</v>
      </c>
      <c r="NCV1" s="34" t="s">
        <v>1804</v>
      </c>
      <c r="NCW1" s="34" t="s">
        <v>1804</v>
      </c>
      <c r="NCX1" s="34" t="s">
        <v>1804</v>
      </c>
      <c r="NCY1" s="34" t="s">
        <v>1804</v>
      </c>
      <c r="NCZ1" s="34" t="s">
        <v>1804</v>
      </c>
      <c r="NDA1" s="34" t="s">
        <v>1804</v>
      </c>
      <c r="NDB1" s="34" t="s">
        <v>1804</v>
      </c>
      <c r="NDC1" s="34" t="s">
        <v>1804</v>
      </c>
      <c r="NDD1" s="34" t="s">
        <v>1804</v>
      </c>
      <c r="NDE1" s="34" t="s">
        <v>1804</v>
      </c>
      <c r="NDF1" s="34" t="s">
        <v>1804</v>
      </c>
      <c r="NDG1" s="34" t="s">
        <v>1804</v>
      </c>
      <c r="NDH1" s="34" t="s">
        <v>1804</v>
      </c>
      <c r="NDI1" s="34" t="s">
        <v>1804</v>
      </c>
      <c r="NDJ1" s="34" t="s">
        <v>1804</v>
      </c>
      <c r="NDK1" s="34" t="s">
        <v>1804</v>
      </c>
      <c r="NDL1" s="34" t="s">
        <v>1804</v>
      </c>
      <c r="NDM1" s="34" t="s">
        <v>1804</v>
      </c>
      <c r="NDN1" s="34" t="s">
        <v>1804</v>
      </c>
      <c r="NDO1" s="34" t="s">
        <v>1804</v>
      </c>
      <c r="NDP1" s="34" t="s">
        <v>1804</v>
      </c>
      <c r="NDQ1" s="34" t="s">
        <v>1804</v>
      </c>
      <c r="NDR1" s="34" t="s">
        <v>1804</v>
      </c>
      <c r="NDS1" s="34" t="s">
        <v>1804</v>
      </c>
      <c r="NDT1" s="34" t="s">
        <v>1804</v>
      </c>
      <c r="NDU1" s="34" t="s">
        <v>1804</v>
      </c>
      <c r="NDV1" s="34" t="s">
        <v>1804</v>
      </c>
      <c r="NDW1" s="34" t="s">
        <v>1804</v>
      </c>
      <c r="NDX1" s="34" t="s">
        <v>1804</v>
      </c>
      <c r="NDY1" s="34" t="s">
        <v>1804</v>
      </c>
      <c r="NDZ1" s="34" t="s">
        <v>1804</v>
      </c>
      <c r="NEA1" s="34" t="s">
        <v>1804</v>
      </c>
      <c r="NEB1" s="34" t="s">
        <v>1804</v>
      </c>
      <c r="NEC1" s="34" t="s">
        <v>1804</v>
      </c>
      <c r="NED1" s="34" t="s">
        <v>1804</v>
      </c>
      <c r="NEE1" s="34" t="s">
        <v>1804</v>
      </c>
      <c r="NEF1" s="34" t="s">
        <v>1804</v>
      </c>
      <c r="NEG1" s="34" t="s">
        <v>1804</v>
      </c>
      <c r="NEH1" s="34" t="s">
        <v>1804</v>
      </c>
      <c r="NEI1" s="34" t="s">
        <v>1804</v>
      </c>
      <c r="NEJ1" s="34" t="s">
        <v>1804</v>
      </c>
      <c r="NEK1" s="34" t="s">
        <v>1804</v>
      </c>
      <c r="NEL1" s="34" t="s">
        <v>1804</v>
      </c>
      <c r="NEM1" s="34" t="s">
        <v>1804</v>
      </c>
      <c r="NEN1" s="34" t="s">
        <v>1804</v>
      </c>
      <c r="NEO1" s="34" t="s">
        <v>1804</v>
      </c>
      <c r="NEP1" s="34" t="s">
        <v>1804</v>
      </c>
      <c r="NEQ1" s="34" t="s">
        <v>1804</v>
      </c>
      <c r="NER1" s="34" t="s">
        <v>1804</v>
      </c>
      <c r="NES1" s="34" t="s">
        <v>1804</v>
      </c>
      <c r="NET1" s="34" t="s">
        <v>1804</v>
      </c>
      <c r="NEU1" s="34" t="s">
        <v>1804</v>
      </c>
      <c r="NEV1" s="34" t="s">
        <v>1804</v>
      </c>
      <c r="NEW1" s="34" t="s">
        <v>1804</v>
      </c>
      <c r="NEX1" s="34" t="s">
        <v>1804</v>
      </c>
      <c r="NEY1" s="34" t="s">
        <v>1804</v>
      </c>
      <c r="NEZ1" s="34" t="s">
        <v>1804</v>
      </c>
      <c r="NFA1" s="34" t="s">
        <v>1804</v>
      </c>
      <c r="NFB1" s="34" t="s">
        <v>1804</v>
      </c>
      <c r="NFC1" s="34" t="s">
        <v>1804</v>
      </c>
      <c r="NFD1" s="34" t="s">
        <v>1804</v>
      </c>
      <c r="NFE1" s="34" t="s">
        <v>1804</v>
      </c>
      <c r="NFF1" s="34" t="s">
        <v>1804</v>
      </c>
      <c r="NFG1" s="34" t="s">
        <v>1804</v>
      </c>
      <c r="NFH1" s="34" t="s">
        <v>1804</v>
      </c>
      <c r="NFI1" s="34" t="s">
        <v>1804</v>
      </c>
      <c r="NFJ1" s="34" t="s">
        <v>1804</v>
      </c>
      <c r="NFK1" s="34" t="s">
        <v>1804</v>
      </c>
      <c r="NFL1" s="34" t="s">
        <v>1804</v>
      </c>
      <c r="NFM1" s="34" t="s">
        <v>1804</v>
      </c>
      <c r="NFN1" s="34" t="s">
        <v>1804</v>
      </c>
      <c r="NFO1" s="34" t="s">
        <v>1804</v>
      </c>
      <c r="NFP1" s="34" t="s">
        <v>1804</v>
      </c>
      <c r="NFQ1" s="34" t="s">
        <v>1804</v>
      </c>
      <c r="NFR1" s="34" t="s">
        <v>1804</v>
      </c>
      <c r="NFS1" s="34" t="s">
        <v>1804</v>
      </c>
      <c r="NFT1" s="34" t="s">
        <v>1804</v>
      </c>
      <c r="NFU1" s="34" t="s">
        <v>1804</v>
      </c>
      <c r="NFV1" s="34" t="s">
        <v>1804</v>
      </c>
      <c r="NFW1" s="34" t="s">
        <v>1804</v>
      </c>
      <c r="NFX1" s="34" t="s">
        <v>1804</v>
      </c>
      <c r="NFY1" s="34" t="s">
        <v>1804</v>
      </c>
      <c r="NFZ1" s="34" t="s">
        <v>1804</v>
      </c>
      <c r="NGA1" s="34" t="s">
        <v>1804</v>
      </c>
      <c r="NGB1" s="34" t="s">
        <v>1804</v>
      </c>
      <c r="NGC1" s="34" t="s">
        <v>1804</v>
      </c>
      <c r="NGD1" s="34" t="s">
        <v>1804</v>
      </c>
      <c r="NGE1" s="34" t="s">
        <v>1804</v>
      </c>
      <c r="NGF1" s="34" t="s">
        <v>1804</v>
      </c>
      <c r="NGG1" s="34" t="s">
        <v>1804</v>
      </c>
      <c r="NGH1" s="34" t="s">
        <v>1804</v>
      </c>
      <c r="NGI1" s="34" t="s">
        <v>1804</v>
      </c>
      <c r="NGJ1" s="34" t="s">
        <v>1804</v>
      </c>
      <c r="NGK1" s="34" t="s">
        <v>1804</v>
      </c>
      <c r="NGL1" s="34" t="s">
        <v>1804</v>
      </c>
      <c r="NGM1" s="34" t="s">
        <v>1804</v>
      </c>
      <c r="NGN1" s="34" t="s">
        <v>1804</v>
      </c>
      <c r="NGO1" s="34" t="s">
        <v>1804</v>
      </c>
      <c r="NGP1" s="34" t="s">
        <v>1804</v>
      </c>
      <c r="NGQ1" s="34" t="s">
        <v>1804</v>
      </c>
      <c r="NGR1" s="34" t="s">
        <v>1804</v>
      </c>
      <c r="NGS1" s="34" t="s">
        <v>1804</v>
      </c>
      <c r="NGT1" s="34" t="s">
        <v>1804</v>
      </c>
      <c r="NGU1" s="34" t="s">
        <v>1804</v>
      </c>
      <c r="NGV1" s="34" t="s">
        <v>1804</v>
      </c>
      <c r="NGW1" s="34" t="s">
        <v>1804</v>
      </c>
      <c r="NGX1" s="34" t="s">
        <v>1804</v>
      </c>
      <c r="NGY1" s="34" t="s">
        <v>1804</v>
      </c>
      <c r="NGZ1" s="34" t="s">
        <v>1804</v>
      </c>
      <c r="NHA1" s="34" t="s">
        <v>1804</v>
      </c>
      <c r="NHB1" s="34" t="s">
        <v>1804</v>
      </c>
      <c r="NHC1" s="34" t="s">
        <v>1804</v>
      </c>
      <c r="NHD1" s="34" t="s">
        <v>1804</v>
      </c>
      <c r="NHE1" s="34" t="s">
        <v>1804</v>
      </c>
      <c r="NHF1" s="34" t="s">
        <v>1804</v>
      </c>
      <c r="NHG1" s="34" t="s">
        <v>1804</v>
      </c>
      <c r="NHH1" s="34" t="s">
        <v>1804</v>
      </c>
      <c r="NHI1" s="34" t="s">
        <v>1804</v>
      </c>
      <c r="NHJ1" s="34" t="s">
        <v>1804</v>
      </c>
      <c r="NHK1" s="34" t="s">
        <v>1804</v>
      </c>
      <c r="NHL1" s="34" t="s">
        <v>1804</v>
      </c>
      <c r="NHM1" s="34" t="s">
        <v>1804</v>
      </c>
      <c r="NHN1" s="34" t="s">
        <v>1804</v>
      </c>
      <c r="NHO1" s="34" t="s">
        <v>1804</v>
      </c>
      <c r="NHP1" s="34" t="s">
        <v>1804</v>
      </c>
      <c r="NHQ1" s="34" t="s">
        <v>1804</v>
      </c>
      <c r="NHR1" s="34" t="s">
        <v>1804</v>
      </c>
      <c r="NHS1" s="34" t="s">
        <v>1804</v>
      </c>
      <c r="NHT1" s="34" t="s">
        <v>1804</v>
      </c>
      <c r="NHU1" s="34" t="s">
        <v>1804</v>
      </c>
      <c r="NHV1" s="34" t="s">
        <v>1804</v>
      </c>
      <c r="NHW1" s="34" t="s">
        <v>1804</v>
      </c>
      <c r="NHX1" s="34" t="s">
        <v>1804</v>
      </c>
      <c r="NHY1" s="34" t="s">
        <v>1804</v>
      </c>
      <c r="NHZ1" s="34" t="s">
        <v>1804</v>
      </c>
      <c r="NIA1" s="34" t="s">
        <v>1804</v>
      </c>
      <c r="NIB1" s="34" t="s">
        <v>1804</v>
      </c>
      <c r="NIC1" s="34" t="s">
        <v>1804</v>
      </c>
      <c r="NID1" s="34" t="s">
        <v>1804</v>
      </c>
      <c r="NIE1" s="34" t="s">
        <v>1804</v>
      </c>
      <c r="NIF1" s="34" t="s">
        <v>1804</v>
      </c>
      <c r="NIG1" s="34" t="s">
        <v>1804</v>
      </c>
      <c r="NIH1" s="34" t="s">
        <v>1804</v>
      </c>
      <c r="NII1" s="34" t="s">
        <v>1804</v>
      </c>
      <c r="NIJ1" s="34" t="s">
        <v>1804</v>
      </c>
      <c r="NIK1" s="34" t="s">
        <v>1804</v>
      </c>
      <c r="NIL1" s="34" t="s">
        <v>1804</v>
      </c>
      <c r="NIM1" s="34" t="s">
        <v>1804</v>
      </c>
      <c r="NIN1" s="34" t="s">
        <v>1804</v>
      </c>
      <c r="NIO1" s="34" t="s">
        <v>1804</v>
      </c>
      <c r="NIP1" s="34" t="s">
        <v>1804</v>
      </c>
      <c r="NIQ1" s="34" t="s">
        <v>1804</v>
      </c>
      <c r="NIR1" s="34" t="s">
        <v>1804</v>
      </c>
      <c r="NIS1" s="34" t="s">
        <v>1804</v>
      </c>
      <c r="NIT1" s="34" t="s">
        <v>1804</v>
      </c>
      <c r="NIU1" s="34" t="s">
        <v>1804</v>
      </c>
      <c r="NIV1" s="34" t="s">
        <v>1804</v>
      </c>
      <c r="NIW1" s="34" t="s">
        <v>1804</v>
      </c>
      <c r="NIX1" s="34" t="s">
        <v>1804</v>
      </c>
      <c r="NIY1" s="34" t="s">
        <v>1804</v>
      </c>
      <c r="NIZ1" s="34" t="s">
        <v>1804</v>
      </c>
      <c r="NJA1" s="34" t="s">
        <v>1804</v>
      </c>
      <c r="NJB1" s="34" t="s">
        <v>1804</v>
      </c>
      <c r="NJC1" s="34" t="s">
        <v>1804</v>
      </c>
      <c r="NJD1" s="34" t="s">
        <v>1804</v>
      </c>
      <c r="NJE1" s="34" t="s">
        <v>1804</v>
      </c>
      <c r="NJF1" s="34" t="s">
        <v>1804</v>
      </c>
      <c r="NJG1" s="34" t="s">
        <v>1804</v>
      </c>
      <c r="NJH1" s="34" t="s">
        <v>1804</v>
      </c>
      <c r="NJI1" s="34" t="s">
        <v>1804</v>
      </c>
      <c r="NJJ1" s="34" t="s">
        <v>1804</v>
      </c>
      <c r="NJK1" s="34" t="s">
        <v>1804</v>
      </c>
      <c r="NJL1" s="34" t="s">
        <v>1804</v>
      </c>
      <c r="NJM1" s="34" t="s">
        <v>1804</v>
      </c>
      <c r="NJN1" s="34" t="s">
        <v>1804</v>
      </c>
      <c r="NJO1" s="34" t="s">
        <v>1804</v>
      </c>
      <c r="NJP1" s="34" t="s">
        <v>1804</v>
      </c>
      <c r="NJQ1" s="34" t="s">
        <v>1804</v>
      </c>
      <c r="NJR1" s="34" t="s">
        <v>1804</v>
      </c>
      <c r="NJS1" s="34" t="s">
        <v>1804</v>
      </c>
      <c r="NJT1" s="34" t="s">
        <v>1804</v>
      </c>
      <c r="NJU1" s="34" t="s">
        <v>1804</v>
      </c>
      <c r="NJV1" s="34" t="s">
        <v>1804</v>
      </c>
      <c r="NJW1" s="34" t="s">
        <v>1804</v>
      </c>
      <c r="NJX1" s="34" t="s">
        <v>1804</v>
      </c>
      <c r="NJY1" s="34" t="s">
        <v>1804</v>
      </c>
      <c r="NJZ1" s="34" t="s">
        <v>1804</v>
      </c>
      <c r="NKA1" s="34" t="s">
        <v>1804</v>
      </c>
      <c r="NKB1" s="34" t="s">
        <v>1804</v>
      </c>
      <c r="NKC1" s="34" t="s">
        <v>1804</v>
      </c>
      <c r="NKD1" s="34" t="s">
        <v>1804</v>
      </c>
      <c r="NKE1" s="34" t="s">
        <v>1804</v>
      </c>
      <c r="NKF1" s="34" t="s">
        <v>1804</v>
      </c>
      <c r="NKG1" s="34" t="s">
        <v>1804</v>
      </c>
      <c r="NKH1" s="34" t="s">
        <v>1804</v>
      </c>
      <c r="NKI1" s="34" t="s">
        <v>1804</v>
      </c>
      <c r="NKJ1" s="34" t="s">
        <v>1804</v>
      </c>
      <c r="NKK1" s="34" t="s">
        <v>1804</v>
      </c>
      <c r="NKL1" s="34" t="s">
        <v>1804</v>
      </c>
      <c r="NKM1" s="34" t="s">
        <v>1804</v>
      </c>
      <c r="NKN1" s="34" t="s">
        <v>1804</v>
      </c>
      <c r="NKO1" s="34" t="s">
        <v>1804</v>
      </c>
      <c r="NKP1" s="34" t="s">
        <v>1804</v>
      </c>
      <c r="NKQ1" s="34" t="s">
        <v>1804</v>
      </c>
      <c r="NKR1" s="34" t="s">
        <v>1804</v>
      </c>
      <c r="NKS1" s="34" t="s">
        <v>1804</v>
      </c>
      <c r="NKT1" s="34" t="s">
        <v>1804</v>
      </c>
      <c r="NKU1" s="34" t="s">
        <v>1804</v>
      </c>
      <c r="NKV1" s="34" t="s">
        <v>1804</v>
      </c>
      <c r="NKW1" s="34" t="s">
        <v>1804</v>
      </c>
      <c r="NKX1" s="34" t="s">
        <v>1804</v>
      </c>
      <c r="NKY1" s="34" t="s">
        <v>1804</v>
      </c>
      <c r="NKZ1" s="34" t="s">
        <v>1804</v>
      </c>
      <c r="NLA1" s="34" t="s">
        <v>1804</v>
      </c>
      <c r="NLB1" s="34" t="s">
        <v>1804</v>
      </c>
      <c r="NLC1" s="34" t="s">
        <v>1804</v>
      </c>
      <c r="NLD1" s="34" t="s">
        <v>1804</v>
      </c>
      <c r="NLE1" s="34" t="s">
        <v>1804</v>
      </c>
      <c r="NLF1" s="34" t="s">
        <v>1804</v>
      </c>
      <c r="NLG1" s="34" t="s">
        <v>1804</v>
      </c>
      <c r="NLH1" s="34" t="s">
        <v>1804</v>
      </c>
      <c r="NLI1" s="34" t="s">
        <v>1804</v>
      </c>
      <c r="NLJ1" s="34" t="s">
        <v>1804</v>
      </c>
      <c r="NLK1" s="34" t="s">
        <v>1804</v>
      </c>
      <c r="NLL1" s="34" t="s">
        <v>1804</v>
      </c>
      <c r="NLM1" s="34" t="s">
        <v>1804</v>
      </c>
      <c r="NLN1" s="34" t="s">
        <v>1804</v>
      </c>
      <c r="NLO1" s="34" t="s">
        <v>1804</v>
      </c>
      <c r="NLP1" s="34" t="s">
        <v>1804</v>
      </c>
      <c r="NLQ1" s="34" t="s">
        <v>1804</v>
      </c>
      <c r="NLR1" s="34" t="s">
        <v>1804</v>
      </c>
      <c r="NLS1" s="34" t="s">
        <v>1804</v>
      </c>
      <c r="NLT1" s="34" t="s">
        <v>1804</v>
      </c>
      <c r="NLU1" s="34" t="s">
        <v>1804</v>
      </c>
      <c r="NLV1" s="34" t="s">
        <v>1804</v>
      </c>
      <c r="NLW1" s="34" t="s">
        <v>1804</v>
      </c>
      <c r="NLX1" s="34" t="s">
        <v>1804</v>
      </c>
      <c r="NLY1" s="34" t="s">
        <v>1804</v>
      </c>
      <c r="NLZ1" s="34" t="s">
        <v>1804</v>
      </c>
      <c r="NMA1" s="34" t="s">
        <v>1804</v>
      </c>
      <c r="NMB1" s="34" t="s">
        <v>1804</v>
      </c>
      <c r="NMC1" s="34" t="s">
        <v>1804</v>
      </c>
      <c r="NMD1" s="34" t="s">
        <v>1804</v>
      </c>
      <c r="NME1" s="34" t="s">
        <v>1804</v>
      </c>
      <c r="NMF1" s="34" t="s">
        <v>1804</v>
      </c>
      <c r="NMG1" s="34" t="s">
        <v>1804</v>
      </c>
      <c r="NMH1" s="34" t="s">
        <v>1804</v>
      </c>
      <c r="NMI1" s="34" t="s">
        <v>1804</v>
      </c>
      <c r="NMJ1" s="34" t="s">
        <v>1804</v>
      </c>
      <c r="NMK1" s="34" t="s">
        <v>1804</v>
      </c>
      <c r="NML1" s="34" t="s">
        <v>1804</v>
      </c>
      <c r="NMM1" s="34" t="s">
        <v>1804</v>
      </c>
      <c r="NMN1" s="34" t="s">
        <v>1804</v>
      </c>
      <c r="NMO1" s="34" t="s">
        <v>1804</v>
      </c>
      <c r="NMP1" s="34" t="s">
        <v>1804</v>
      </c>
      <c r="NMQ1" s="34" t="s">
        <v>1804</v>
      </c>
      <c r="NMR1" s="34" t="s">
        <v>1804</v>
      </c>
      <c r="NMS1" s="34" t="s">
        <v>1804</v>
      </c>
      <c r="NMT1" s="34" t="s">
        <v>1804</v>
      </c>
      <c r="NMU1" s="34" t="s">
        <v>1804</v>
      </c>
      <c r="NMV1" s="34" t="s">
        <v>1804</v>
      </c>
      <c r="NMW1" s="34" t="s">
        <v>1804</v>
      </c>
      <c r="NMX1" s="34" t="s">
        <v>1804</v>
      </c>
      <c r="NMY1" s="34" t="s">
        <v>1804</v>
      </c>
      <c r="NMZ1" s="34" t="s">
        <v>1804</v>
      </c>
      <c r="NNA1" s="34" t="s">
        <v>1804</v>
      </c>
      <c r="NNB1" s="34" t="s">
        <v>1804</v>
      </c>
      <c r="NNC1" s="34" t="s">
        <v>1804</v>
      </c>
      <c r="NND1" s="34" t="s">
        <v>1804</v>
      </c>
      <c r="NNE1" s="34" t="s">
        <v>1804</v>
      </c>
      <c r="NNF1" s="34" t="s">
        <v>1804</v>
      </c>
      <c r="NNG1" s="34" t="s">
        <v>1804</v>
      </c>
      <c r="NNH1" s="34" t="s">
        <v>1804</v>
      </c>
      <c r="NNI1" s="34" t="s">
        <v>1804</v>
      </c>
      <c r="NNJ1" s="34" t="s">
        <v>1804</v>
      </c>
      <c r="NNK1" s="34" t="s">
        <v>1804</v>
      </c>
      <c r="NNL1" s="34" t="s">
        <v>1804</v>
      </c>
      <c r="NNM1" s="34" t="s">
        <v>1804</v>
      </c>
      <c r="NNN1" s="34" t="s">
        <v>1804</v>
      </c>
      <c r="NNO1" s="34" t="s">
        <v>1804</v>
      </c>
      <c r="NNP1" s="34" t="s">
        <v>1804</v>
      </c>
      <c r="NNQ1" s="34" t="s">
        <v>1804</v>
      </c>
      <c r="NNR1" s="34" t="s">
        <v>1804</v>
      </c>
      <c r="NNS1" s="34" t="s">
        <v>1804</v>
      </c>
      <c r="NNT1" s="34" t="s">
        <v>1804</v>
      </c>
      <c r="NNU1" s="34" t="s">
        <v>1804</v>
      </c>
      <c r="NNV1" s="34" t="s">
        <v>1804</v>
      </c>
      <c r="NNW1" s="34" t="s">
        <v>1804</v>
      </c>
      <c r="NNX1" s="34" t="s">
        <v>1804</v>
      </c>
      <c r="NNY1" s="34" t="s">
        <v>1804</v>
      </c>
      <c r="NNZ1" s="34" t="s">
        <v>1804</v>
      </c>
      <c r="NOA1" s="34" t="s">
        <v>1804</v>
      </c>
      <c r="NOB1" s="34" t="s">
        <v>1804</v>
      </c>
      <c r="NOC1" s="34" t="s">
        <v>1804</v>
      </c>
      <c r="NOD1" s="34" t="s">
        <v>1804</v>
      </c>
      <c r="NOE1" s="34" t="s">
        <v>1804</v>
      </c>
      <c r="NOF1" s="34" t="s">
        <v>1804</v>
      </c>
      <c r="NOG1" s="34" t="s">
        <v>1804</v>
      </c>
      <c r="NOH1" s="34" t="s">
        <v>1804</v>
      </c>
      <c r="NOI1" s="34" t="s">
        <v>1804</v>
      </c>
      <c r="NOJ1" s="34" t="s">
        <v>1804</v>
      </c>
      <c r="NOK1" s="34" t="s">
        <v>1804</v>
      </c>
      <c r="NOL1" s="34" t="s">
        <v>1804</v>
      </c>
      <c r="NOM1" s="34" t="s">
        <v>1804</v>
      </c>
      <c r="NON1" s="34" t="s">
        <v>1804</v>
      </c>
      <c r="NOO1" s="34" t="s">
        <v>1804</v>
      </c>
      <c r="NOP1" s="34" t="s">
        <v>1804</v>
      </c>
      <c r="NOQ1" s="34" t="s">
        <v>1804</v>
      </c>
      <c r="NOR1" s="34" t="s">
        <v>1804</v>
      </c>
      <c r="NOS1" s="34" t="s">
        <v>1804</v>
      </c>
      <c r="NOT1" s="34" t="s">
        <v>1804</v>
      </c>
      <c r="NOU1" s="34" t="s">
        <v>1804</v>
      </c>
      <c r="NOV1" s="34" t="s">
        <v>1804</v>
      </c>
      <c r="NOW1" s="34" t="s">
        <v>1804</v>
      </c>
      <c r="NOX1" s="34" t="s">
        <v>1804</v>
      </c>
      <c r="NOY1" s="34" t="s">
        <v>1804</v>
      </c>
      <c r="NOZ1" s="34" t="s">
        <v>1804</v>
      </c>
      <c r="NPA1" s="34" t="s">
        <v>1804</v>
      </c>
      <c r="NPB1" s="34" t="s">
        <v>1804</v>
      </c>
      <c r="NPC1" s="34" t="s">
        <v>1804</v>
      </c>
      <c r="NPD1" s="34" t="s">
        <v>1804</v>
      </c>
      <c r="NPE1" s="34" t="s">
        <v>1804</v>
      </c>
      <c r="NPF1" s="34" t="s">
        <v>1804</v>
      </c>
      <c r="NPG1" s="34" t="s">
        <v>1804</v>
      </c>
      <c r="NPH1" s="34" t="s">
        <v>1804</v>
      </c>
      <c r="NPI1" s="34" t="s">
        <v>1804</v>
      </c>
      <c r="NPJ1" s="34" t="s">
        <v>1804</v>
      </c>
      <c r="NPK1" s="34" t="s">
        <v>1804</v>
      </c>
      <c r="NPL1" s="34" t="s">
        <v>1804</v>
      </c>
      <c r="NPM1" s="34" t="s">
        <v>1804</v>
      </c>
      <c r="NPN1" s="34" t="s">
        <v>1804</v>
      </c>
      <c r="NPO1" s="34" t="s">
        <v>1804</v>
      </c>
      <c r="NPP1" s="34" t="s">
        <v>1804</v>
      </c>
      <c r="NPQ1" s="34" t="s">
        <v>1804</v>
      </c>
      <c r="NPR1" s="34" t="s">
        <v>1804</v>
      </c>
      <c r="NPS1" s="34" t="s">
        <v>1804</v>
      </c>
      <c r="NPT1" s="34" t="s">
        <v>1804</v>
      </c>
      <c r="NPU1" s="34" t="s">
        <v>1804</v>
      </c>
      <c r="NPV1" s="34" t="s">
        <v>1804</v>
      </c>
      <c r="NPW1" s="34" t="s">
        <v>1804</v>
      </c>
      <c r="NPX1" s="34" t="s">
        <v>1804</v>
      </c>
      <c r="NPY1" s="34" t="s">
        <v>1804</v>
      </c>
      <c r="NPZ1" s="34" t="s">
        <v>1804</v>
      </c>
      <c r="NQA1" s="34" t="s">
        <v>1804</v>
      </c>
      <c r="NQB1" s="34" t="s">
        <v>1804</v>
      </c>
      <c r="NQC1" s="34" t="s">
        <v>1804</v>
      </c>
      <c r="NQD1" s="34" t="s">
        <v>1804</v>
      </c>
      <c r="NQE1" s="34" t="s">
        <v>1804</v>
      </c>
      <c r="NQF1" s="34" t="s">
        <v>1804</v>
      </c>
      <c r="NQG1" s="34" t="s">
        <v>1804</v>
      </c>
      <c r="NQH1" s="34" t="s">
        <v>1804</v>
      </c>
      <c r="NQI1" s="34" t="s">
        <v>1804</v>
      </c>
      <c r="NQJ1" s="34" t="s">
        <v>1804</v>
      </c>
      <c r="NQK1" s="34" t="s">
        <v>1804</v>
      </c>
      <c r="NQL1" s="34" t="s">
        <v>1804</v>
      </c>
      <c r="NQM1" s="34" t="s">
        <v>1804</v>
      </c>
      <c r="NQN1" s="34" t="s">
        <v>1804</v>
      </c>
      <c r="NQO1" s="34" t="s">
        <v>1804</v>
      </c>
      <c r="NQP1" s="34" t="s">
        <v>1804</v>
      </c>
      <c r="NQQ1" s="34" t="s">
        <v>1804</v>
      </c>
      <c r="NQR1" s="34" t="s">
        <v>1804</v>
      </c>
      <c r="NQS1" s="34" t="s">
        <v>1804</v>
      </c>
      <c r="NQT1" s="34" t="s">
        <v>1804</v>
      </c>
      <c r="NQU1" s="34" t="s">
        <v>1804</v>
      </c>
      <c r="NQV1" s="34" t="s">
        <v>1804</v>
      </c>
      <c r="NQW1" s="34" t="s">
        <v>1804</v>
      </c>
      <c r="NQX1" s="34" t="s">
        <v>1804</v>
      </c>
      <c r="NQY1" s="34" t="s">
        <v>1804</v>
      </c>
      <c r="NQZ1" s="34" t="s">
        <v>1804</v>
      </c>
      <c r="NRA1" s="34" t="s">
        <v>1804</v>
      </c>
      <c r="NRB1" s="34" t="s">
        <v>1804</v>
      </c>
      <c r="NRC1" s="34" t="s">
        <v>1804</v>
      </c>
      <c r="NRD1" s="34" t="s">
        <v>1804</v>
      </c>
      <c r="NRE1" s="34" t="s">
        <v>1804</v>
      </c>
      <c r="NRF1" s="34" t="s">
        <v>1804</v>
      </c>
      <c r="NRG1" s="34" t="s">
        <v>1804</v>
      </c>
      <c r="NRH1" s="34" t="s">
        <v>1804</v>
      </c>
      <c r="NRI1" s="34" t="s">
        <v>1804</v>
      </c>
      <c r="NRJ1" s="34" t="s">
        <v>1804</v>
      </c>
      <c r="NRK1" s="34" t="s">
        <v>1804</v>
      </c>
      <c r="NRL1" s="34" t="s">
        <v>1804</v>
      </c>
      <c r="NRM1" s="34" t="s">
        <v>1804</v>
      </c>
      <c r="NRN1" s="34" t="s">
        <v>1804</v>
      </c>
      <c r="NRO1" s="34" t="s">
        <v>1804</v>
      </c>
      <c r="NRP1" s="34" t="s">
        <v>1804</v>
      </c>
      <c r="NRQ1" s="34" t="s">
        <v>1804</v>
      </c>
      <c r="NRR1" s="34" t="s">
        <v>1804</v>
      </c>
      <c r="NRS1" s="34" t="s">
        <v>1804</v>
      </c>
      <c r="NRT1" s="34" t="s">
        <v>1804</v>
      </c>
      <c r="NRU1" s="34" t="s">
        <v>1804</v>
      </c>
      <c r="NRV1" s="34" t="s">
        <v>1804</v>
      </c>
      <c r="NRW1" s="34" t="s">
        <v>1804</v>
      </c>
      <c r="NRX1" s="34" t="s">
        <v>1804</v>
      </c>
      <c r="NRY1" s="34" t="s">
        <v>1804</v>
      </c>
      <c r="NRZ1" s="34" t="s">
        <v>1804</v>
      </c>
      <c r="NSA1" s="34" t="s">
        <v>1804</v>
      </c>
      <c r="NSB1" s="34" t="s">
        <v>1804</v>
      </c>
      <c r="NSC1" s="34" t="s">
        <v>1804</v>
      </c>
      <c r="NSD1" s="34" t="s">
        <v>1804</v>
      </c>
      <c r="NSE1" s="34" t="s">
        <v>1804</v>
      </c>
      <c r="NSF1" s="34" t="s">
        <v>1804</v>
      </c>
      <c r="NSG1" s="34" t="s">
        <v>1804</v>
      </c>
      <c r="NSH1" s="34" t="s">
        <v>1804</v>
      </c>
      <c r="NSI1" s="34" t="s">
        <v>1804</v>
      </c>
      <c r="NSJ1" s="34" t="s">
        <v>1804</v>
      </c>
      <c r="NSK1" s="34" t="s">
        <v>1804</v>
      </c>
      <c r="NSL1" s="34" t="s">
        <v>1804</v>
      </c>
      <c r="NSM1" s="34" t="s">
        <v>1804</v>
      </c>
      <c r="NSN1" s="34" t="s">
        <v>1804</v>
      </c>
      <c r="NSO1" s="34" t="s">
        <v>1804</v>
      </c>
      <c r="NSP1" s="34" t="s">
        <v>1804</v>
      </c>
      <c r="NSQ1" s="34" t="s">
        <v>1804</v>
      </c>
      <c r="NSR1" s="34" t="s">
        <v>1804</v>
      </c>
      <c r="NSS1" s="34" t="s">
        <v>1804</v>
      </c>
      <c r="NST1" s="34" t="s">
        <v>1804</v>
      </c>
      <c r="NSU1" s="34" t="s">
        <v>1804</v>
      </c>
      <c r="NSV1" s="34" t="s">
        <v>1804</v>
      </c>
      <c r="NSW1" s="34" t="s">
        <v>1804</v>
      </c>
      <c r="NSX1" s="34" t="s">
        <v>1804</v>
      </c>
      <c r="NSY1" s="34" t="s">
        <v>1804</v>
      </c>
      <c r="NSZ1" s="34" t="s">
        <v>1804</v>
      </c>
      <c r="NTA1" s="34" t="s">
        <v>1804</v>
      </c>
      <c r="NTB1" s="34" t="s">
        <v>1804</v>
      </c>
      <c r="NTC1" s="34" t="s">
        <v>1804</v>
      </c>
      <c r="NTD1" s="34" t="s">
        <v>1804</v>
      </c>
      <c r="NTE1" s="34" t="s">
        <v>1804</v>
      </c>
      <c r="NTF1" s="34" t="s">
        <v>1804</v>
      </c>
      <c r="NTG1" s="34" t="s">
        <v>1804</v>
      </c>
      <c r="NTH1" s="34" t="s">
        <v>1804</v>
      </c>
      <c r="NTI1" s="34" t="s">
        <v>1804</v>
      </c>
      <c r="NTJ1" s="34" t="s">
        <v>1804</v>
      </c>
      <c r="NTK1" s="34" t="s">
        <v>1804</v>
      </c>
      <c r="NTL1" s="34" t="s">
        <v>1804</v>
      </c>
      <c r="NTM1" s="34" t="s">
        <v>1804</v>
      </c>
      <c r="NTN1" s="34" t="s">
        <v>1804</v>
      </c>
      <c r="NTO1" s="34" t="s">
        <v>1804</v>
      </c>
      <c r="NTP1" s="34" t="s">
        <v>1804</v>
      </c>
      <c r="NTQ1" s="34" t="s">
        <v>1804</v>
      </c>
      <c r="NTR1" s="34" t="s">
        <v>1804</v>
      </c>
      <c r="NTS1" s="34" t="s">
        <v>1804</v>
      </c>
      <c r="NTT1" s="34" t="s">
        <v>1804</v>
      </c>
      <c r="NTU1" s="34" t="s">
        <v>1804</v>
      </c>
      <c r="NTV1" s="34" t="s">
        <v>1804</v>
      </c>
      <c r="NTW1" s="34" t="s">
        <v>1804</v>
      </c>
      <c r="NTX1" s="34" t="s">
        <v>1804</v>
      </c>
      <c r="NTY1" s="34" t="s">
        <v>1804</v>
      </c>
      <c r="NTZ1" s="34" t="s">
        <v>1804</v>
      </c>
      <c r="NUA1" s="34" t="s">
        <v>1804</v>
      </c>
      <c r="NUB1" s="34" t="s">
        <v>1804</v>
      </c>
      <c r="NUC1" s="34" t="s">
        <v>1804</v>
      </c>
      <c r="NUD1" s="34" t="s">
        <v>1804</v>
      </c>
      <c r="NUE1" s="34" t="s">
        <v>1804</v>
      </c>
      <c r="NUF1" s="34" t="s">
        <v>1804</v>
      </c>
      <c r="NUG1" s="34" t="s">
        <v>1804</v>
      </c>
      <c r="NUH1" s="34" t="s">
        <v>1804</v>
      </c>
      <c r="NUI1" s="34" t="s">
        <v>1804</v>
      </c>
      <c r="NUJ1" s="34" t="s">
        <v>1804</v>
      </c>
      <c r="NUK1" s="34" t="s">
        <v>1804</v>
      </c>
      <c r="NUL1" s="34" t="s">
        <v>1804</v>
      </c>
      <c r="NUM1" s="34" t="s">
        <v>1804</v>
      </c>
      <c r="NUN1" s="34" t="s">
        <v>1804</v>
      </c>
      <c r="NUO1" s="34" t="s">
        <v>1804</v>
      </c>
      <c r="NUP1" s="34" t="s">
        <v>1804</v>
      </c>
      <c r="NUQ1" s="34" t="s">
        <v>1804</v>
      </c>
      <c r="NUR1" s="34" t="s">
        <v>1804</v>
      </c>
      <c r="NUS1" s="34" t="s">
        <v>1804</v>
      </c>
      <c r="NUT1" s="34" t="s">
        <v>1804</v>
      </c>
      <c r="NUU1" s="34" t="s">
        <v>1804</v>
      </c>
      <c r="NUV1" s="34" t="s">
        <v>1804</v>
      </c>
      <c r="NUW1" s="34" t="s">
        <v>1804</v>
      </c>
      <c r="NUX1" s="34" t="s">
        <v>1804</v>
      </c>
      <c r="NUY1" s="34" t="s">
        <v>1804</v>
      </c>
      <c r="NUZ1" s="34" t="s">
        <v>1804</v>
      </c>
      <c r="NVA1" s="34" t="s">
        <v>1804</v>
      </c>
      <c r="NVB1" s="34" t="s">
        <v>1804</v>
      </c>
      <c r="NVC1" s="34" t="s">
        <v>1804</v>
      </c>
      <c r="NVD1" s="34" t="s">
        <v>1804</v>
      </c>
      <c r="NVE1" s="34" t="s">
        <v>1804</v>
      </c>
      <c r="NVF1" s="34" t="s">
        <v>1804</v>
      </c>
      <c r="NVG1" s="34" t="s">
        <v>1804</v>
      </c>
      <c r="NVH1" s="34" t="s">
        <v>1804</v>
      </c>
      <c r="NVI1" s="34" t="s">
        <v>1804</v>
      </c>
      <c r="NVJ1" s="34" t="s">
        <v>1804</v>
      </c>
      <c r="NVK1" s="34" t="s">
        <v>1804</v>
      </c>
      <c r="NVL1" s="34" t="s">
        <v>1804</v>
      </c>
      <c r="NVM1" s="34" t="s">
        <v>1804</v>
      </c>
      <c r="NVN1" s="34" t="s">
        <v>1804</v>
      </c>
      <c r="NVO1" s="34" t="s">
        <v>1804</v>
      </c>
      <c r="NVP1" s="34" t="s">
        <v>1804</v>
      </c>
      <c r="NVQ1" s="34" t="s">
        <v>1804</v>
      </c>
      <c r="NVR1" s="34" t="s">
        <v>1804</v>
      </c>
      <c r="NVS1" s="34" t="s">
        <v>1804</v>
      </c>
      <c r="NVT1" s="34" t="s">
        <v>1804</v>
      </c>
      <c r="NVU1" s="34" t="s">
        <v>1804</v>
      </c>
      <c r="NVV1" s="34" t="s">
        <v>1804</v>
      </c>
      <c r="NVW1" s="34" t="s">
        <v>1804</v>
      </c>
      <c r="NVX1" s="34" t="s">
        <v>1804</v>
      </c>
      <c r="NVY1" s="34" t="s">
        <v>1804</v>
      </c>
      <c r="NVZ1" s="34" t="s">
        <v>1804</v>
      </c>
      <c r="NWA1" s="34" t="s">
        <v>1804</v>
      </c>
      <c r="NWB1" s="34" t="s">
        <v>1804</v>
      </c>
      <c r="NWC1" s="34" t="s">
        <v>1804</v>
      </c>
      <c r="NWD1" s="34" t="s">
        <v>1804</v>
      </c>
      <c r="NWE1" s="34" t="s">
        <v>1804</v>
      </c>
      <c r="NWF1" s="34" t="s">
        <v>1804</v>
      </c>
      <c r="NWG1" s="34" t="s">
        <v>1804</v>
      </c>
      <c r="NWH1" s="34" t="s">
        <v>1804</v>
      </c>
      <c r="NWI1" s="34" t="s">
        <v>1804</v>
      </c>
      <c r="NWJ1" s="34" t="s">
        <v>1804</v>
      </c>
      <c r="NWK1" s="34" t="s">
        <v>1804</v>
      </c>
      <c r="NWL1" s="34" t="s">
        <v>1804</v>
      </c>
      <c r="NWM1" s="34" t="s">
        <v>1804</v>
      </c>
      <c r="NWN1" s="34" t="s">
        <v>1804</v>
      </c>
      <c r="NWO1" s="34" t="s">
        <v>1804</v>
      </c>
      <c r="NWP1" s="34" t="s">
        <v>1804</v>
      </c>
      <c r="NWQ1" s="34" t="s">
        <v>1804</v>
      </c>
      <c r="NWR1" s="34" t="s">
        <v>1804</v>
      </c>
      <c r="NWS1" s="34" t="s">
        <v>1804</v>
      </c>
      <c r="NWT1" s="34" t="s">
        <v>1804</v>
      </c>
      <c r="NWU1" s="34" t="s">
        <v>1804</v>
      </c>
      <c r="NWV1" s="34" t="s">
        <v>1804</v>
      </c>
      <c r="NWW1" s="34" t="s">
        <v>1804</v>
      </c>
      <c r="NWX1" s="34" t="s">
        <v>1804</v>
      </c>
      <c r="NWY1" s="34" t="s">
        <v>1804</v>
      </c>
      <c r="NWZ1" s="34" t="s">
        <v>1804</v>
      </c>
      <c r="NXA1" s="34" t="s">
        <v>1804</v>
      </c>
      <c r="NXB1" s="34" t="s">
        <v>1804</v>
      </c>
      <c r="NXC1" s="34" t="s">
        <v>1804</v>
      </c>
      <c r="NXD1" s="34" t="s">
        <v>1804</v>
      </c>
      <c r="NXE1" s="34" t="s">
        <v>1804</v>
      </c>
      <c r="NXF1" s="34" t="s">
        <v>1804</v>
      </c>
      <c r="NXG1" s="34" t="s">
        <v>1804</v>
      </c>
      <c r="NXH1" s="34" t="s">
        <v>1804</v>
      </c>
      <c r="NXI1" s="34" t="s">
        <v>1804</v>
      </c>
      <c r="NXJ1" s="34" t="s">
        <v>1804</v>
      </c>
      <c r="NXK1" s="34" t="s">
        <v>1804</v>
      </c>
      <c r="NXL1" s="34" t="s">
        <v>1804</v>
      </c>
      <c r="NXM1" s="34" t="s">
        <v>1804</v>
      </c>
      <c r="NXN1" s="34" t="s">
        <v>1804</v>
      </c>
      <c r="NXO1" s="34" t="s">
        <v>1804</v>
      </c>
      <c r="NXP1" s="34" t="s">
        <v>1804</v>
      </c>
      <c r="NXQ1" s="34" t="s">
        <v>1804</v>
      </c>
      <c r="NXR1" s="34" t="s">
        <v>1804</v>
      </c>
      <c r="NXS1" s="34" t="s">
        <v>1804</v>
      </c>
      <c r="NXT1" s="34" t="s">
        <v>1804</v>
      </c>
      <c r="NXU1" s="34" t="s">
        <v>1804</v>
      </c>
      <c r="NXV1" s="34" t="s">
        <v>1804</v>
      </c>
      <c r="NXW1" s="34" t="s">
        <v>1804</v>
      </c>
      <c r="NXX1" s="34" t="s">
        <v>1804</v>
      </c>
      <c r="NXY1" s="34" t="s">
        <v>1804</v>
      </c>
      <c r="NXZ1" s="34" t="s">
        <v>1804</v>
      </c>
      <c r="NYA1" s="34" t="s">
        <v>1804</v>
      </c>
      <c r="NYB1" s="34" t="s">
        <v>1804</v>
      </c>
      <c r="NYC1" s="34" t="s">
        <v>1804</v>
      </c>
      <c r="NYD1" s="34" t="s">
        <v>1804</v>
      </c>
      <c r="NYE1" s="34" t="s">
        <v>1804</v>
      </c>
      <c r="NYF1" s="34" t="s">
        <v>1804</v>
      </c>
      <c r="NYG1" s="34" t="s">
        <v>1804</v>
      </c>
      <c r="NYH1" s="34" t="s">
        <v>1804</v>
      </c>
      <c r="NYI1" s="34" t="s">
        <v>1804</v>
      </c>
      <c r="NYJ1" s="34" t="s">
        <v>1804</v>
      </c>
      <c r="NYK1" s="34" t="s">
        <v>1804</v>
      </c>
      <c r="NYL1" s="34" t="s">
        <v>1804</v>
      </c>
      <c r="NYM1" s="34" t="s">
        <v>1804</v>
      </c>
      <c r="NYN1" s="34" t="s">
        <v>1804</v>
      </c>
      <c r="NYO1" s="34" t="s">
        <v>1804</v>
      </c>
      <c r="NYP1" s="34" t="s">
        <v>1804</v>
      </c>
      <c r="NYQ1" s="34" t="s">
        <v>1804</v>
      </c>
      <c r="NYR1" s="34" t="s">
        <v>1804</v>
      </c>
      <c r="NYS1" s="34" t="s">
        <v>1804</v>
      </c>
      <c r="NYT1" s="34" t="s">
        <v>1804</v>
      </c>
      <c r="NYU1" s="34" t="s">
        <v>1804</v>
      </c>
      <c r="NYV1" s="34" t="s">
        <v>1804</v>
      </c>
      <c r="NYW1" s="34" t="s">
        <v>1804</v>
      </c>
      <c r="NYX1" s="34" t="s">
        <v>1804</v>
      </c>
      <c r="NYY1" s="34" t="s">
        <v>1804</v>
      </c>
      <c r="NYZ1" s="34" t="s">
        <v>1804</v>
      </c>
      <c r="NZA1" s="34" t="s">
        <v>1804</v>
      </c>
      <c r="NZB1" s="34" t="s">
        <v>1804</v>
      </c>
      <c r="NZC1" s="34" t="s">
        <v>1804</v>
      </c>
      <c r="NZD1" s="34" t="s">
        <v>1804</v>
      </c>
      <c r="NZE1" s="34" t="s">
        <v>1804</v>
      </c>
      <c r="NZF1" s="34" t="s">
        <v>1804</v>
      </c>
      <c r="NZG1" s="34" t="s">
        <v>1804</v>
      </c>
      <c r="NZH1" s="34" t="s">
        <v>1804</v>
      </c>
      <c r="NZI1" s="34" t="s">
        <v>1804</v>
      </c>
      <c r="NZJ1" s="34" t="s">
        <v>1804</v>
      </c>
      <c r="NZK1" s="34" t="s">
        <v>1804</v>
      </c>
      <c r="NZL1" s="34" t="s">
        <v>1804</v>
      </c>
      <c r="NZM1" s="34" t="s">
        <v>1804</v>
      </c>
      <c r="NZN1" s="34" t="s">
        <v>1804</v>
      </c>
      <c r="NZO1" s="34" t="s">
        <v>1804</v>
      </c>
      <c r="NZP1" s="34" t="s">
        <v>1804</v>
      </c>
      <c r="NZQ1" s="34" t="s">
        <v>1804</v>
      </c>
      <c r="NZR1" s="34" t="s">
        <v>1804</v>
      </c>
      <c r="NZS1" s="34" t="s">
        <v>1804</v>
      </c>
      <c r="NZT1" s="34" t="s">
        <v>1804</v>
      </c>
      <c r="NZU1" s="34" t="s">
        <v>1804</v>
      </c>
      <c r="NZV1" s="34" t="s">
        <v>1804</v>
      </c>
      <c r="NZW1" s="34" t="s">
        <v>1804</v>
      </c>
      <c r="NZX1" s="34" t="s">
        <v>1804</v>
      </c>
      <c r="NZY1" s="34" t="s">
        <v>1804</v>
      </c>
      <c r="NZZ1" s="34" t="s">
        <v>1804</v>
      </c>
      <c r="OAA1" s="34" t="s">
        <v>1804</v>
      </c>
      <c r="OAB1" s="34" t="s">
        <v>1804</v>
      </c>
      <c r="OAC1" s="34" t="s">
        <v>1804</v>
      </c>
      <c r="OAD1" s="34" t="s">
        <v>1804</v>
      </c>
      <c r="OAE1" s="34" t="s">
        <v>1804</v>
      </c>
      <c r="OAF1" s="34" t="s">
        <v>1804</v>
      </c>
      <c r="OAG1" s="34" t="s">
        <v>1804</v>
      </c>
      <c r="OAH1" s="34" t="s">
        <v>1804</v>
      </c>
      <c r="OAI1" s="34" t="s">
        <v>1804</v>
      </c>
      <c r="OAJ1" s="34" t="s">
        <v>1804</v>
      </c>
      <c r="OAK1" s="34" t="s">
        <v>1804</v>
      </c>
      <c r="OAL1" s="34" t="s">
        <v>1804</v>
      </c>
      <c r="OAM1" s="34" t="s">
        <v>1804</v>
      </c>
      <c r="OAN1" s="34" t="s">
        <v>1804</v>
      </c>
      <c r="OAO1" s="34" t="s">
        <v>1804</v>
      </c>
      <c r="OAP1" s="34" t="s">
        <v>1804</v>
      </c>
      <c r="OAQ1" s="34" t="s">
        <v>1804</v>
      </c>
      <c r="OAR1" s="34" t="s">
        <v>1804</v>
      </c>
      <c r="OAS1" s="34" t="s">
        <v>1804</v>
      </c>
      <c r="OAT1" s="34" t="s">
        <v>1804</v>
      </c>
      <c r="OAU1" s="34" t="s">
        <v>1804</v>
      </c>
      <c r="OAV1" s="34" t="s">
        <v>1804</v>
      </c>
      <c r="OAW1" s="34" t="s">
        <v>1804</v>
      </c>
      <c r="OAX1" s="34" t="s">
        <v>1804</v>
      </c>
      <c r="OAY1" s="34" t="s">
        <v>1804</v>
      </c>
      <c r="OAZ1" s="34" t="s">
        <v>1804</v>
      </c>
      <c r="OBA1" s="34" t="s">
        <v>1804</v>
      </c>
      <c r="OBB1" s="34" t="s">
        <v>1804</v>
      </c>
      <c r="OBC1" s="34" t="s">
        <v>1804</v>
      </c>
      <c r="OBD1" s="34" t="s">
        <v>1804</v>
      </c>
      <c r="OBE1" s="34" t="s">
        <v>1804</v>
      </c>
      <c r="OBF1" s="34" t="s">
        <v>1804</v>
      </c>
      <c r="OBG1" s="34" t="s">
        <v>1804</v>
      </c>
      <c r="OBH1" s="34" t="s">
        <v>1804</v>
      </c>
      <c r="OBI1" s="34" t="s">
        <v>1804</v>
      </c>
      <c r="OBJ1" s="34" t="s">
        <v>1804</v>
      </c>
      <c r="OBK1" s="34" t="s">
        <v>1804</v>
      </c>
      <c r="OBL1" s="34" t="s">
        <v>1804</v>
      </c>
      <c r="OBM1" s="34" t="s">
        <v>1804</v>
      </c>
      <c r="OBN1" s="34" t="s">
        <v>1804</v>
      </c>
      <c r="OBO1" s="34" t="s">
        <v>1804</v>
      </c>
      <c r="OBP1" s="34" t="s">
        <v>1804</v>
      </c>
      <c r="OBQ1" s="34" t="s">
        <v>1804</v>
      </c>
      <c r="OBR1" s="34" t="s">
        <v>1804</v>
      </c>
      <c r="OBS1" s="34" t="s">
        <v>1804</v>
      </c>
      <c r="OBT1" s="34" t="s">
        <v>1804</v>
      </c>
      <c r="OBU1" s="34" t="s">
        <v>1804</v>
      </c>
      <c r="OBV1" s="34" t="s">
        <v>1804</v>
      </c>
      <c r="OBW1" s="34" t="s">
        <v>1804</v>
      </c>
      <c r="OBX1" s="34" t="s">
        <v>1804</v>
      </c>
      <c r="OBY1" s="34" t="s">
        <v>1804</v>
      </c>
      <c r="OBZ1" s="34" t="s">
        <v>1804</v>
      </c>
      <c r="OCA1" s="34" t="s">
        <v>1804</v>
      </c>
      <c r="OCB1" s="34" t="s">
        <v>1804</v>
      </c>
      <c r="OCC1" s="34" t="s">
        <v>1804</v>
      </c>
      <c r="OCD1" s="34" t="s">
        <v>1804</v>
      </c>
      <c r="OCE1" s="34" t="s">
        <v>1804</v>
      </c>
      <c r="OCF1" s="34" t="s">
        <v>1804</v>
      </c>
      <c r="OCG1" s="34" t="s">
        <v>1804</v>
      </c>
      <c r="OCH1" s="34" t="s">
        <v>1804</v>
      </c>
      <c r="OCI1" s="34" t="s">
        <v>1804</v>
      </c>
      <c r="OCJ1" s="34" t="s">
        <v>1804</v>
      </c>
      <c r="OCK1" s="34" t="s">
        <v>1804</v>
      </c>
      <c r="OCL1" s="34" t="s">
        <v>1804</v>
      </c>
      <c r="OCM1" s="34" t="s">
        <v>1804</v>
      </c>
      <c r="OCN1" s="34" t="s">
        <v>1804</v>
      </c>
      <c r="OCO1" s="34" t="s">
        <v>1804</v>
      </c>
      <c r="OCP1" s="34" t="s">
        <v>1804</v>
      </c>
      <c r="OCQ1" s="34" t="s">
        <v>1804</v>
      </c>
      <c r="OCR1" s="34" t="s">
        <v>1804</v>
      </c>
      <c r="OCS1" s="34" t="s">
        <v>1804</v>
      </c>
      <c r="OCT1" s="34" t="s">
        <v>1804</v>
      </c>
      <c r="OCU1" s="34" t="s">
        <v>1804</v>
      </c>
      <c r="OCV1" s="34" t="s">
        <v>1804</v>
      </c>
      <c r="OCW1" s="34" t="s">
        <v>1804</v>
      </c>
      <c r="OCX1" s="34" t="s">
        <v>1804</v>
      </c>
      <c r="OCY1" s="34" t="s">
        <v>1804</v>
      </c>
      <c r="OCZ1" s="34" t="s">
        <v>1804</v>
      </c>
      <c r="ODA1" s="34" t="s">
        <v>1804</v>
      </c>
      <c r="ODB1" s="34" t="s">
        <v>1804</v>
      </c>
      <c r="ODC1" s="34" t="s">
        <v>1804</v>
      </c>
      <c r="ODD1" s="34" t="s">
        <v>1804</v>
      </c>
      <c r="ODE1" s="34" t="s">
        <v>1804</v>
      </c>
      <c r="ODF1" s="34" t="s">
        <v>1804</v>
      </c>
      <c r="ODG1" s="34" t="s">
        <v>1804</v>
      </c>
      <c r="ODH1" s="34" t="s">
        <v>1804</v>
      </c>
      <c r="ODI1" s="34" t="s">
        <v>1804</v>
      </c>
      <c r="ODJ1" s="34" t="s">
        <v>1804</v>
      </c>
      <c r="ODK1" s="34" t="s">
        <v>1804</v>
      </c>
      <c r="ODL1" s="34" t="s">
        <v>1804</v>
      </c>
      <c r="ODM1" s="34" t="s">
        <v>1804</v>
      </c>
      <c r="ODN1" s="34" t="s">
        <v>1804</v>
      </c>
      <c r="ODO1" s="34" t="s">
        <v>1804</v>
      </c>
      <c r="ODP1" s="34" t="s">
        <v>1804</v>
      </c>
      <c r="ODQ1" s="34" t="s">
        <v>1804</v>
      </c>
      <c r="ODR1" s="34" t="s">
        <v>1804</v>
      </c>
      <c r="ODS1" s="34" t="s">
        <v>1804</v>
      </c>
      <c r="ODT1" s="34" t="s">
        <v>1804</v>
      </c>
      <c r="ODU1" s="34" t="s">
        <v>1804</v>
      </c>
      <c r="ODV1" s="34" t="s">
        <v>1804</v>
      </c>
      <c r="ODW1" s="34" t="s">
        <v>1804</v>
      </c>
      <c r="ODX1" s="34" t="s">
        <v>1804</v>
      </c>
      <c r="ODY1" s="34" t="s">
        <v>1804</v>
      </c>
      <c r="ODZ1" s="34" t="s">
        <v>1804</v>
      </c>
      <c r="OEA1" s="34" t="s">
        <v>1804</v>
      </c>
      <c r="OEB1" s="34" t="s">
        <v>1804</v>
      </c>
      <c r="OEC1" s="34" t="s">
        <v>1804</v>
      </c>
      <c r="OED1" s="34" t="s">
        <v>1804</v>
      </c>
      <c r="OEE1" s="34" t="s">
        <v>1804</v>
      </c>
      <c r="OEF1" s="34" t="s">
        <v>1804</v>
      </c>
      <c r="OEG1" s="34" t="s">
        <v>1804</v>
      </c>
      <c r="OEH1" s="34" t="s">
        <v>1804</v>
      </c>
      <c r="OEI1" s="34" t="s">
        <v>1804</v>
      </c>
      <c r="OEJ1" s="34" t="s">
        <v>1804</v>
      </c>
      <c r="OEK1" s="34" t="s">
        <v>1804</v>
      </c>
      <c r="OEL1" s="34" t="s">
        <v>1804</v>
      </c>
      <c r="OEM1" s="34" t="s">
        <v>1804</v>
      </c>
      <c r="OEN1" s="34" t="s">
        <v>1804</v>
      </c>
      <c r="OEO1" s="34" t="s">
        <v>1804</v>
      </c>
      <c r="OEP1" s="34" t="s">
        <v>1804</v>
      </c>
      <c r="OEQ1" s="34" t="s">
        <v>1804</v>
      </c>
      <c r="OER1" s="34" t="s">
        <v>1804</v>
      </c>
      <c r="OES1" s="34" t="s">
        <v>1804</v>
      </c>
      <c r="OET1" s="34" t="s">
        <v>1804</v>
      </c>
      <c r="OEU1" s="34" t="s">
        <v>1804</v>
      </c>
      <c r="OEV1" s="34" t="s">
        <v>1804</v>
      </c>
      <c r="OEW1" s="34" t="s">
        <v>1804</v>
      </c>
      <c r="OEX1" s="34" t="s">
        <v>1804</v>
      </c>
      <c r="OEY1" s="34" t="s">
        <v>1804</v>
      </c>
      <c r="OEZ1" s="34" t="s">
        <v>1804</v>
      </c>
      <c r="OFA1" s="34" t="s">
        <v>1804</v>
      </c>
      <c r="OFB1" s="34" t="s">
        <v>1804</v>
      </c>
      <c r="OFC1" s="34" t="s">
        <v>1804</v>
      </c>
      <c r="OFD1" s="34" t="s">
        <v>1804</v>
      </c>
      <c r="OFE1" s="34" t="s">
        <v>1804</v>
      </c>
      <c r="OFF1" s="34" t="s">
        <v>1804</v>
      </c>
      <c r="OFG1" s="34" t="s">
        <v>1804</v>
      </c>
      <c r="OFH1" s="34" t="s">
        <v>1804</v>
      </c>
      <c r="OFI1" s="34" t="s">
        <v>1804</v>
      </c>
      <c r="OFJ1" s="34" t="s">
        <v>1804</v>
      </c>
      <c r="OFK1" s="34" t="s">
        <v>1804</v>
      </c>
      <c r="OFL1" s="34" t="s">
        <v>1804</v>
      </c>
      <c r="OFM1" s="34" t="s">
        <v>1804</v>
      </c>
      <c r="OFN1" s="34" t="s">
        <v>1804</v>
      </c>
      <c r="OFO1" s="34" t="s">
        <v>1804</v>
      </c>
      <c r="OFP1" s="34" t="s">
        <v>1804</v>
      </c>
      <c r="OFQ1" s="34" t="s">
        <v>1804</v>
      </c>
      <c r="OFR1" s="34" t="s">
        <v>1804</v>
      </c>
      <c r="OFS1" s="34" t="s">
        <v>1804</v>
      </c>
      <c r="OFT1" s="34" t="s">
        <v>1804</v>
      </c>
      <c r="OFU1" s="34" t="s">
        <v>1804</v>
      </c>
      <c r="OFV1" s="34" t="s">
        <v>1804</v>
      </c>
      <c r="OFW1" s="34" t="s">
        <v>1804</v>
      </c>
      <c r="OFX1" s="34" t="s">
        <v>1804</v>
      </c>
      <c r="OFY1" s="34" t="s">
        <v>1804</v>
      </c>
      <c r="OFZ1" s="34" t="s">
        <v>1804</v>
      </c>
      <c r="OGA1" s="34" t="s">
        <v>1804</v>
      </c>
      <c r="OGB1" s="34" t="s">
        <v>1804</v>
      </c>
      <c r="OGC1" s="34" t="s">
        <v>1804</v>
      </c>
      <c r="OGD1" s="34" t="s">
        <v>1804</v>
      </c>
      <c r="OGE1" s="34" t="s">
        <v>1804</v>
      </c>
      <c r="OGF1" s="34" t="s">
        <v>1804</v>
      </c>
      <c r="OGG1" s="34" t="s">
        <v>1804</v>
      </c>
      <c r="OGH1" s="34" t="s">
        <v>1804</v>
      </c>
      <c r="OGI1" s="34" t="s">
        <v>1804</v>
      </c>
      <c r="OGJ1" s="34" t="s">
        <v>1804</v>
      </c>
      <c r="OGK1" s="34" t="s">
        <v>1804</v>
      </c>
      <c r="OGL1" s="34" t="s">
        <v>1804</v>
      </c>
      <c r="OGM1" s="34" t="s">
        <v>1804</v>
      </c>
      <c r="OGN1" s="34" t="s">
        <v>1804</v>
      </c>
      <c r="OGO1" s="34" t="s">
        <v>1804</v>
      </c>
      <c r="OGP1" s="34" t="s">
        <v>1804</v>
      </c>
      <c r="OGQ1" s="34" t="s">
        <v>1804</v>
      </c>
      <c r="OGR1" s="34" t="s">
        <v>1804</v>
      </c>
      <c r="OGS1" s="34" t="s">
        <v>1804</v>
      </c>
      <c r="OGT1" s="34" t="s">
        <v>1804</v>
      </c>
      <c r="OGU1" s="34" t="s">
        <v>1804</v>
      </c>
      <c r="OGV1" s="34" t="s">
        <v>1804</v>
      </c>
      <c r="OGW1" s="34" t="s">
        <v>1804</v>
      </c>
      <c r="OGX1" s="34" t="s">
        <v>1804</v>
      </c>
      <c r="OGY1" s="34" t="s">
        <v>1804</v>
      </c>
      <c r="OGZ1" s="34" t="s">
        <v>1804</v>
      </c>
      <c r="OHA1" s="34" t="s">
        <v>1804</v>
      </c>
      <c r="OHB1" s="34" t="s">
        <v>1804</v>
      </c>
      <c r="OHC1" s="34" t="s">
        <v>1804</v>
      </c>
      <c r="OHD1" s="34" t="s">
        <v>1804</v>
      </c>
      <c r="OHE1" s="34" t="s">
        <v>1804</v>
      </c>
      <c r="OHF1" s="34" t="s">
        <v>1804</v>
      </c>
      <c r="OHG1" s="34" t="s">
        <v>1804</v>
      </c>
      <c r="OHH1" s="34" t="s">
        <v>1804</v>
      </c>
      <c r="OHI1" s="34" t="s">
        <v>1804</v>
      </c>
      <c r="OHJ1" s="34" t="s">
        <v>1804</v>
      </c>
      <c r="OHK1" s="34" t="s">
        <v>1804</v>
      </c>
      <c r="OHL1" s="34" t="s">
        <v>1804</v>
      </c>
      <c r="OHM1" s="34" t="s">
        <v>1804</v>
      </c>
      <c r="OHN1" s="34" t="s">
        <v>1804</v>
      </c>
      <c r="OHO1" s="34" t="s">
        <v>1804</v>
      </c>
      <c r="OHP1" s="34" t="s">
        <v>1804</v>
      </c>
      <c r="OHQ1" s="34" t="s">
        <v>1804</v>
      </c>
      <c r="OHR1" s="34" t="s">
        <v>1804</v>
      </c>
      <c r="OHS1" s="34" t="s">
        <v>1804</v>
      </c>
      <c r="OHT1" s="34" t="s">
        <v>1804</v>
      </c>
      <c r="OHU1" s="34" t="s">
        <v>1804</v>
      </c>
      <c r="OHV1" s="34" t="s">
        <v>1804</v>
      </c>
      <c r="OHW1" s="34" t="s">
        <v>1804</v>
      </c>
      <c r="OHX1" s="34" t="s">
        <v>1804</v>
      </c>
      <c r="OHY1" s="34" t="s">
        <v>1804</v>
      </c>
      <c r="OHZ1" s="34" t="s">
        <v>1804</v>
      </c>
      <c r="OIA1" s="34" t="s">
        <v>1804</v>
      </c>
      <c r="OIB1" s="34" t="s">
        <v>1804</v>
      </c>
      <c r="OIC1" s="34" t="s">
        <v>1804</v>
      </c>
      <c r="OID1" s="34" t="s">
        <v>1804</v>
      </c>
      <c r="OIE1" s="34" t="s">
        <v>1804</v>
      </c>
      <c r="OIF1" s="34" t="s">
        <v>1804</v>
      </c>
      <c r="OIG1" s="34" t="s">
        <v>1804</v>
      </c>
      <c r="OIH1" s="34" t="s">
        <v>1804</v>
      </c>
      <c r="OII1" s="34" t="s">
        <v>1804</v>
      </c>
      <c r="OIJ1" s="34" t="s">
        <v>1804</v>
      </c>
      <c r="OIK1" s="34" t="s">
        <v>1804</v>
      </c>
      <c r="OIL1" s="34" t="s">
        <v>1804</v>
      </c>
      <c r="OIM1" s="34" t="s">
        <v>1804</v>
      </c>
      <c r="OIN1" s="34" t="s">
        <v>1804</v>
      </c>
      <c r="OIO1" s="34" t="s">
        <v>1804</v>
      </c>
      <c r="OIP1" s="34" t="s">
        <v>1804</v>
      </c>
      <c r="OIQ1" s="34" t="s">
        <v>1804</v>
      </c>
      <c r="OIR1" s="34" t="s">
        <v>1804</v>
      </c>
      <c r="OIS1" s="34" t="s">
        <v>1804</v>
      </c>
      <c r="OIT1" s="34" t="s">
        <v>1804</v>
      </c>
      <c r="OIU1" s="34" t="s">
        <v>1804</v>
      </c>
      <c r="OIV1" s="34" t="s">
        <v>1804</v>
      </c>
      <c r="OIW1" s="34" t="s">
        <v>1804</v>
      </c>
      <c r="OIX1" s="34" t="s">
        <v>1804</v>
      </c>
      <c r="OIY1" s="34" t="s">
        <v>1804</v>
      </c>
      <c r="OIZ1" s="34" t="s">
        <v>1804</v>
      </c>
      <c r="OJA1" s="34" t="s">
        <v>1804</v>
      </c>
      <c r="OJB1" s="34" t="s">
        <v>1804</v>
      </c>
      <c r="OJC1" s="34" t="s">
        <v>1804</v>
      </c>
      <c r="OJD1" s="34" t="s">
        <v>1804</v>
      </c>
      <c r="OJE1" s="34" t="s">
        <v>1804</v>
      </c>
      <c r="OJF1" s="34" t="s">
        <v>1804</v>
      </c>
      <c r="OJG1" s="34" t="s">
        <v>1804</v>
      </c>
      <c r="OJH1" s="34" t="s">
        <v>1804</v>
      </c>
      <c r="OJI1" s="34" t="s">
        <v>1804</v>
      </c>
      <c r="OJJ1" s="34" t="s">
        <v>1804</v>
      </c>
      <c r="OJK1" s="34" t="s">
        <v>1804</v>
      </c>
      <c r="OJL1" s="34" t="s">
        <v>1804</v>
      </c>
      <c r="OJM1" s="34" t="s">
        <v>1804</v>
      </c>
      <c r="OJN1" s="34" t="s">
        <v>1804</v>
      </c>
      <c r="OJO1" s="34" t="s">
        <v>1804</v>
      </c>
      <c r="OJP1" s="34" t="s">
        <v>1804</v>
      </c>
      <c r="OJQ1" s="34" t="s">
        <v>1804</v>
      </c>
      <c r="OJR1" s="34" t="s">
        <v>1804</v>
      </c>
      <c r="OJS1" s="34" t="s">
        <v>1804</v>
      </c>
      <c r="OJT1" s="34" t="s">
        <v>1804</v>
      </c>
      <c r="OJU1" s="34" t="s">
        <v>1804</v>
      </c>
      <c r="OJV1" s="34" t="s">
        <v>1804</v>
      </c>
      <c r="OJW1" s="34" t="s">
        <v>1804</v>
      </c>
      <c r="OJX1" s="34" t="s">
        <v>1804</v>
      </c>
      <c r="OJY1" s="34" t="s">
        <v>1804</v>
      </c>
      <c r="OJZ1" s="34" t="s">
        <v>1804</v>
      </c>
      <c r="OKA1" s="34" t="s">
        <v>1804</v>
      </c>
      <c r="OKB1" s="34" t="s">
        <v>1804</v>
      </c>
      <c r="OKC1" s="34" t="s">
        <v>1804</v>
      </c>
      <c r="OKD1" s="34" t="s">
        <v>1804</v>
      </c>
      <c r="OKE1" s="34" t="s">
        <v>1804</v>
      </c>
      <c r="OKF1" s="34" t="s">
        <v>1804</v>
      </c>
      <c r="OKG1" s="34" t="s">
        <v>1804</v>
      </c>
      <c r="OKH1" s="34" t="s">
        <v>1804</v>
      </c>
      <c r="OKI1" s="34" t="s">
        <v>1804</v>
      </c>
      <c r="OKJ1" s="34" t="s">
        <v>1804</v>
      </c>
      <c r="OKK1" s="34" t="s">
        <v>1804</v>
      </c>
      <c r="OKL1" s="34" t="s">
        <v>1804</v>
      </c>
      <c r="OKM1" s="34" t="s">
        <v>1804</v>
      </c>
      <c r="OKN1" s="34" t="s">
        <v>1804</v>
      </c>
      <c r="OKO1" s="34" t="s">
        <v>1804</v>
      </c>
      <c r="OKP1" s="34" t="s">
        <v>1804</v>
      </c>
      <c r="OKQ1" s="34" t="s">
        <v>1804</v>
      </c>
      <c r="OKR1" s="34" t="s">
        <v>1804</v>
      </c>
      <c r="OKS1" s="34" t="s">
        <v>1804</v>
      </c>
      <c r="OKT1" s="34" t="s">
        <v>1804</v>
      </c>
      <c r="OKU1" s="34" t="s">
        <v>1804</v>
      </c>
      <c r="OKV1" s="34" t="s">
        <v>1804</v>
      </c>
      <c r="OKW1" s="34" t="s">
        <v>1804</v>
      </c>
      <c r="OKX1" s="34" t="s">
        <v>1804</v>
      </c>
      <c r="OKY1" s="34" t="s">
        <v>1804</v>
      </c>
      <c r="OKZ1" s="34" t="s">
        <v>1804</v>
      </c>
      <c r="OLA1" s="34" t="s">
        <v>1804</v>
      </c>
      <c r="OLB1" s="34" t="s">
        <v>1804</v>
      </c>
      <c r="OLC1" s="34" t="s">
        <v>1804</v>
      </c>
      <c r="OLD1" s="34" t="s">
        <v>1804</v>
      </c>
      <c r="OLE1" s="34" t="s">
        <v>1804</v>
      </c>
      <c r="OLF1" s="34" t="s">
        <v>1804</v>
      </c>
      <c r="OLG1" s="34" t="s">
        <v>1804</v>
      </c>
      <c r="OLH1" s="34" t="s">
        <v>1804</v>
      </c>
      <c r="OLI1" s="34" t="s">
        <v>1804</v>
      </c>
      <c r="OLJ1" s="34" t="s">
        <v>1804</v>
      </c>
      <c r="OLK1" s="34" t="s">
        <v>1804</v>
      </c>
      <c r="OLL1" s="34" t="s">
        <v>1804</v>
      </c>
      <c r="OLM1" s="34" t="s">
        <v>1804</v>
      </c>
      <c r="OLN1" s="34" t="s">
        <v>1804</v>
      </c>
      <c r="OLO1" s="34" t="s">
        <v>1804</v>
      </c>
      <c r="OLP1" s="34" t="s">
        <v>1804</v>
      </c>
      <c r="OLQ1" s="34" t="s">
        <v>1804</v>
      </c>
      <c r="OLR1" s="34" t="s">
        <v>1804</v>
      </c>
      <c r="OLS1" s="34" t="s">
        <v>1804</v>
      </c>
      <c r="OLT1" s="34" t="s">
        <v>1804</v>
      </c>
      <c r="OLU1" s="34" t="s">
        <v>1804</v>
      </c>
      <c r="OLV1" s="34" t="s">
        <v>1804</v>
      </c>
      <c r="OLW1" s="34" t="s">
        <v>1804</v>
      </c>
      <c r="OLX1" s="34" t="s">
        <v>1804</v>
      </c>
      <c r="OLY1" s="34" t="s">
        <v>1804</v>
      </c>
      <c r="OLZ1" s="34" t="s">
        <v>1804</v>
      </c>
      <c r="OMA1" s="34" t="s">
        <v>1804</v>
      </c>
      <c r="OMB1" s="34" t="s">
        <v>1804</v>
      </c>
      <c r="OMC1" s="34" t="s">
        <v>1804</v>
      </c>
      <c r="OMD1" s="34" t="s">
        <v>1804</v>
      </c>
      <c r="OME1" s="34" t="s">
        <v>1804</v>
      </c>
      <c r="OMF1" s="34" t="s">
        <v>1804</v>
      </c>
      <c r="OMG1" s="34" t="s">
        <v>1804</v>
      </c>
      <c r="OMH1" s="34" t="s">
        <v>1804</v>
      </c>
      <c r="OMI1" s="34" t="s">
        <v>1804</v>
      </c>
      <c r="OMJ1" s="34" t="s">
        <v>1804</v>
      </c>
      <c r="OMK1" s="34" t="s">
        <v>1804</v>
      </c>
      <c r="OML1" s="34" t="s">
        <v>1804</v>
      </c>
      <c r="OMM1" s="34" t="s">
        <v>1804</v>
      </c>
      <c r="OMN1" s="34" t="s">
        <v>1804</v>
      </c>
      <c r="OMO1" s="34" t="s">
        <v>1804</v>
      </c>
      <c r="OMP1" s="34" t="s">
        <v>1804</v>
      </c>
      <c r="OMQ1" s="34" t="s">
        <v>1804</v>
      </c>
      <c r="OMR1" s="34" t="s">
        <v>1804</v>
      </c>
      <c r="OMS1" s="34" t="s">
        <v>1804</v>
      </c>
      <c r="OMT1" s="34" t="s">
        <v>1804</v>
      </c>
      <c r="OMU1" s="34" t="s">
        <v>1804</v>
      </c>
      <c r="OMV1" s="34" t="s">
        <v>1804</v>
      </c>
      <c r="OMW1" s="34" t="s">
        <v>1804</v>
      </c>
      <c r="OMX1" s="34" t="s">
        <v>1804</v>
      </c>
      <c r="OMY1" s="34" t="s">
        <v>1804</v>
      </c>
      <c r="OMZ1" s="34" t="s">
        <v>1804</v>
      </c>
      <c r="ONA1" s="34" t="s">
        <v>1804</v>
      </c>
      <c r="ONB1" s="34" t="s">
        <v>1804</v>
      </c>
      <c r="ONC1" s="34" t="s">
        <v>1804</v>
      </c>
      <c r="OND1" s="34" t="s">
        <v>1804</v>
      </c>
      <c r="ONE1" s="34" t="s">
        <v>1804</v>
      </c>
      <c r="ONF1" s="34" t="s">
        <v>1804</v>
      </c>
      <c r="ONG1" s="34" t="s">
        <v>1804</v>
      </c>
      <c r="ONH1" s="34" t="s">
        <v>1804</v>
      </c>
      <c r="ONI1" s="34" t="s">
        <v>1804</v>
      </c>
      <c r="ONJ1" s="34" t="s">
        <v>1804</v>
      </c>
      <c r="ONK1" s="34" t="s">
        <v>1804</v>
      </c>
      <c r="ONL1" s="34" t="s">
        <v>1804</v>
      </c>
      <c r="ONM1" s="34" t="s">
        <v>1804</v>
      </c>
      <c r="ONN1" s="34" t="s">
        <v>1804</v>
      </c>
      <c r="ONO1" s="34" t="s">
        <v>1804</v>
      </c>
      <c r="ONP1" s="34" t="s">
        <v>1804</v>
      </c>
      <c r="ONQ1" s="34" t="s">
        <v>1804</v>
      </c>
      <c r="ONR1" s="34" t="s">
        <v>1804</v>
      </c>
      <c r="ONS1" s="34" t="s">
        <v>1804</v>
      </c>
      <c r="ONT1" s="34" t="s">
        <v>1804</v>
      </c>
      <c r="ONU1" s="34" t="s">
        <v>1804</v>
      </c>
      <c r="ONV1" s="34" t="s">
        <v>1804</v>
      </c>
      <c r="ONW1" s="34" t="s">
        <v>1804</v>
      </c>
      <c r="ONX1" s="34" t="s">
        <v>1804</v>
      </c>
      <c r="ONY1" s="34" t="s">
        <v>1804</v>
      </c>
      <c r="ONZ1" s="34" t="s">
        <v>1804</v>
      </c>
      <c r="OOA1" s="34" t="s">
        <v>1804</v>
      </c>
      <c r="OOB1" s="34" t="s">
        <v>1804</v>
      </c>
      <c r="OOC1" s="34" t="s">
        <v>1804</v>
      </c>
      <c r="OOD1" s="34" t="s">
        <v>1804</v>
      </c>
      <c r="OOE1" s="34" t="s">
        <v>1804</v>
      </c>
      <c r="OOF1" s="34" t="s">
        <v>1804</v>
      </c>
      <c r="OOG1" s="34" t="s">
        <v>1804</v>
      </c>
      <c r="OOH1" s="34" t="s">
        <v>1804</v>
      </c>
      <c r="OOI1" s="34" t="s">
        <v>1804</v>
      </c>
      <c r="OOJ1" s="34" t="s">
        <v>1804</v>
      </c>
      <c r="OOK1" s="34" t="s">
        <v>1804</v>
      </c>
      <c r="OOL1" s="34" t="s">
        <v>1804</v>
      </c>
      <c r="OOM1" s="34" t="s">
        <v>1804</v>
      </c>
      <c r="OON1" s="34" t="s">
        <v>1804</v>
      </c>
      <c r="OOO1" s="34" t="s">
        <v>1804</v>
      </c>
      <c r="OOP1" s="34" t="s">
        <v>1804</v>
      </c>
      <c r="OOQ1" s="34" t="s">
        <v>1804</v>
      </c>
      <c r="OOR1" s="34" t="s">
        <v>1804</v>
      </c>
      <c r="OOS1" s="34" t="s">
        <v>1804</v>
      </c>
      <c r="OOT1" s="34" t="s">
        <v>1804</v>
      </c>
      <c r="OOU1" s="34" t="s">
        <v>1804</v>
      </c>
      <c r="OOV1" s="34" t="s">
        <v>1804</v>
      </c>
      <c r="OOW1" s="34" t="s">
        <v>1804</v>
      </c>
      <c r="OOX1" s="34" t="s">
        <v>1804</v>
      </c>
      <c r="OOY1" s="34" t="s">
        <v>1804</v>
      </c>
      <c r="OOZ1" s="34" t="s">
        <v>1804</v>
      </c>
      <c r="OPA1" s="34" t="s">
        <v>1804</v>
      </c>
      <c r="OPB1" s="34" t="s">
        <v>1804</v>
      </c>
      <c r="OPC1" s="34" t="s">
        <v>1804</v>
      </c>
      <c r="OPD1" s="34" t="s">
        <v>1804</v>
      </c>
      <c r="OPE1" s="34" t="s">
        <v>1804</v>
      </c>
      <c r="OPF1" s="34" t="s">
        <v>1804</v>
      </c>
      <c r="OPG1" s="34" t="s">
        <v>1804</v>
      </c>
      <c r="OPH1" s="34" t="s">
        <v>1804</v>
      </c>
      <c r="OPI1" s="34" t="s">
        <v>1804</v>
      </c>
      <c r="OPJ1" s="34" t="s">
        <v>1804</v>
      </c>
      <c r="OPK1" s="34" t="s">
        <v>1804</v>
      </c>
      <c r="OPL1" s="34" t="s">
        <v>1804</v>
      </c>
      <c r="OPM1" s="34" t="s">
        <v>1804</v>
      </c>
      <c r="OPN1" s="34" t="s">
        <v>1804</v>
      </c>
      <c r="OPO1" s="34" t="s">
        <v>1804</v>
      </c>
      <c r="OPP1" s="34" t="s">
        <v>1804</v>
      </c>
      <c r="OPQ1" s="34" t="s">
        <v>1804</v>
      </c>
      <c r="OPR1" s="34" t="s">
        <v>1804</v>
      </c>
      <c r="OPS1" s="34" t="s">
        <v>1804</v>
      </c>
      <c r="OPT1" s="34" t="s">
        <v>1804</v>
      </c>
      <c r="OPU1" s="34" t="s">
        <v>1804</v>
      </c>
      <c r="OPV1" s="34" t="s">
        <v>1804</v>
      </c>
      <c r="OPW1" s="34" t="s">
        <v>1804</v>
      </c>
      <c r="OPX1" s="34" t="s">
        <v>1804</v>
      </c>
      <c r="OPY1" s="34" t="s">
        <v>1804</v>
      </c>
      <c r="OPZ1" s="34" t="s">
        <v>1804</v>
      </c>
      <c r="OQA1" s="34" t="s">
        <v>1804</v>
      </c>
      <c r="OQB1" s="34" t="s">
        <v>1804</v>
      </c>
      <c r="OQC1" s="34" t="s">
        <v>1804</v>
      </c>
      <c r="OQD1" s="34" t="s">
        <v>1804</v>
      </c>
      <c r="OQE1" s="34" t="s">
        <v>1804</v>
      </c>
      <c r="OQF1" s="34" t="s">
        <v>1804</v>
      </c>
      <c r="OQG1" s="34" t="s">
        <v>1804</v>
      </c>
      <c r="OQH1" s="34" t="s">
        <v>1804</v>
      </c>
      <c r="OQI1" s="34" t="s">
        <v>1804</v>
      </c>
      <c r="OQJ1" s="34" t="s">
        <v>1804</v>
      </c>
      <c r="OQK1" s="34" t="s">
        <v>1804</v>
      </c>
      <c r="OQL1" s="34" t="s">
        <v>1804</v>
      </c>
      <c r="OQM1" s="34" t="s">
        <v>1804</v>
      </c>
      <c r="OQN1" s="34" t="s">
        <v>1804</v>
      </c>
      <c r="OQO1" s="34" t="s">
        <v>1804</v>
      </c>
      <c r="OQP1" s="34" t="s">
        <v>1804</v>
      </c>
      <c r="OQQ1" s="34" t="s">
        <v>1804</v>
      </c>
      <c r="OQR1" s="34" t="s">
        <v>1804</v>
      </c>
      <c r="OQS1" s="34" t="s">
        <v>1804</v>
      </c>
      <c r="OQT1" s="34" t="s">
        <v>1804</v>
      </c>
      <c r="OQU1" s="34" t="s">
        <v>1804</v>
      </c>
      <c r="OQV1" s="34" t="s">
        <v>1804</v>
      </c>
      <c r="OQW1" s="34" t="s">
        <v>1804</v>
      </c>
      <c r="OQX1" s="34" t="s">
        <v>1804</v>
      </c>
      <c r="OQY1" s="34" t="s">
        <v>1804</v>
      </c>
      <c r="OQZ1" s="34" t="s">
        <v>1804</v>
      </c>
      <c r="ORA1" s="34" t="s">
        <v>1804</v>
      </c>
      <c r="ORB1" s="34" t="s">
        <v>1804</v>
      </c>
      <c r="ORC1" s="34" t="s">
        <v>1804</v>
      </c>
      <c r="ORD1" s="34" t="s">
        <v>1804</v>
      </c>
      <c r="ORE1" s="34" t="s">
        <v>1804</v>
      </c>
      <c r="ORF1" s="34" t="s">
        <v>1804</v>
      </c>
      <c r="ORG1" s="34" t="s">
        <v>1804</v>
      </c>
      <c r="ORH1" s="34" t="s">
        <v>1804</v>
      </c>
      <c r="ORI1" s="34" t="s">
        <v>1804</v>
      </c>
      <c r="ORJ1" s="34" t="s">
        <v>1804</v>
      </c>
      <c r="ORK1" s="34" t="s">
        <v>1804</v>
      </c>
      <c r="ORL1" s="34" t="s">
        <v>1804</v>
      </c>
      <c r="ORM1" s="34" t="s">
        <v>1804</v>
      </c>
      <c r="ORN1" s="34" t="s">
        <v>1804</v>
      </c>
      <c r="ORO1" s="34" t="s">
        <v>1804</v>
      </c>
      <c r="ORP1" s="34" t="s">
        <v>1804</v>
      </c>
      <c r="ORQ1" s="34" t="s">
        <v>1804</v>
      </c>
      <c r="ORR1" s="34" t="s">
        <v>1804</v>
      </c>
      <c r="ORS1" s="34" t="s">
        <v>1804</v>
      </c>
      <c r="ORT1" s="34" t="s">
        <v>1804</v>
      </c>
      <c r="ORU1" s="34" t="s">
        <v>1804</v>
      </c>
      <c r="ORV1" s="34" t="s">
        <v>1804</v>
      </c>
      <c r="ORW1" s="34" t="s">
        <v>1804</v>
      </c>
      <c r="ORX1" s="34" t="s">
        <v>1804</v>
      </c>
      <c r="ORY1" s="34" t="s">
        <v>1804</v>
      </c>
      <c r="ORZ1" s="34" t="s">
        <v>1804</v>
      </c>
      <c r="OSA1" s="34" t="s">
        <v>1804</v>
      </c>
      <c r="OSB1" s="34" t="s">
        <v>1804</v>
      </c>
      <c r="OSC1" s="34" t="s">
        <v>1804</v>
      </c>
      <c r="OSD1" s="34" t="s">
        <v>1804</v>
      </c>
      <c r="OSE1" s="34" t="s">
        <v>1804</v>
      </c>
      <c r="OSF1" s="34" t="s">
        <v>1804</v>
      </c>
      <c r="OSG1" s="34" t="s">
        <v>1804</v>
      </c>
      <c r="OSH1" s="34" t="s">
        <v>1804</v>
      </c>
      <c r="OSI1" s="34" t="s">
        <v>1804</v>
      </c>
      <c r="OSJ1" s="34" t="s">
        <v>1804</v>
      </c>
      <c r="OSK1" s="34" t="s">
        <v>1804</v>
      </c>
      <c r="OSL1" s="34" t="s">
        <v>1804</v>
      </c>
      <c r="OSM1" s="34" t="s">
        <v>1804</v>
      </c>
      <c r="OSN1" s="34" t="s">
        <v>1804</v>
      </c>
      <c r="OSO1" s="34" t="s">
        <v>1804</v>
      </c>
      <c r="OSP1" s="34" t="s">
        <v>1804</v>
      </c>
      <c r="OSQ1" s="34" t="s">
        <v>1804</v>
      </c>
      <c r="OSR1" s="34" t="s">
        <v>1804</v>
      </c>
      <c r="OSS1" s="34" t="s">
        <v>1804</v>
      </c>
      <c r="OST1" s="34" t="s">
        <v>1804</v>
      </c>
      <c r="OSU1" s="34" t="s">
        <v>1804</v>
      </c>
      <c r="OSV1" s="34" t="s">
        <v>1804</v>
      </c>
      <c r="OSW1" s="34" t="s">
        <v>1804</v>
      </c>
      <c r="OSX1" s="34" t="s">
        <v>1804</v>
      </c>
      <c r="OSY1" s="34" t="s">
        <v>1804</v>
      </c>
      <c r="OSZ1" s="34" t="s">
        <v>1804</v>
      </c>
      <c r="OTA1" s="34" t="s">
        <v>1804</v>
      </c>
      <c r="OTB1" s="34" t="s">
        <v>1804</v>
      </c>
      <c r="OTC1" s="34" t="s">
        <v>1804</v>
      </c>
      <c r="OTD1" s="34" t="s">
        <v>1804</v>
      </c>
      <c r="OTE1" s="34" t="s">
        <v>1804</v>
      </c>
      <c r="OTF1" s="34" t="s">
        <v>1804</v>
      </c>
      <c r="OTG1" s="34" t="s">
        <v>1804</v>
      </c>
      <c r="OTH1" s="34" t="s">
        <v>1804</v>
      </c>
      <c r="OTI1" s="34" t="s">
        <v>1804</v>
      </c>
      <c r="OTJ1" s="34" t="s">
        <v>1804</v>
      </c>
      <c r="OTK1" s="34" t="s">
        <v>1804</v>
      </c>
      <c r="OTL1" s="34" t="s">
        <v>1804</v>
      </c>
      <c r="OTM1" s="34" t="s">
        <v>1804</v>
      </c>
      <c r="OTN1" s="34" t="s">
        <v>1804</v>
      </c>
      <c r="OTO1" s="34" t="s">
        <v>1804</v>
      </c>
      <c r="OTP1" s="34" t="s">
        <v>1804</v>
      </c>
      <c r="OTQ1" s="34" t="s">
        <v>1804</v>
      </c>
      <c r="OTR1" s="34" t="s">
        <v>1804</v>
      </c>
      <c r="OTS1" s="34" t="s">
        <v>1804</v>
      </c>
      <c r="OTT1" s="34" t="s">
        <v>1804</v>
      </c>
      <c r="OTU1" s="34" t="s">
        <v>1804</v>
      </c>
      <c r="OTV1" s="34" t="s">
        <v>1804</v>
      </c>
      <c r="OTW1" s="34" t="s">
        <v>1804</v>
      </c>
      <c r="OTX1" s="34" t="s">
        <v>1804</v>
      </c>
      <c r="OTY1" s="34" t="s">
        <v>1804</v>
      </c>
      <c r="OTZ1" s="34" t="s">
        <v>1804</v>
      </c>
      <c r="OUA1" s="34" t="s">
        <v>1804</v>
      </c>
      <c r="OUB1" s="34" t="s">
        <v>1804</v>
      </c>
      <c r="OUC1" s="34" t="s">
        <v>1804</v>
      </c>
      <c r="OUD1" s="34" t="s">
        <v>1804</v>
      </c>
      <c r="OUE1" s="34" t="s">
        <v>1804</v>
      </c>
      <c r="OUF1" s="34" t="s">
        <v>1804</v>
      </c>
      <c r="OUG1" s="34" t="s">
        <v>1804</v>
      </c>
      <c r="OUH1" s="34" t="s">
        <v>1804</v>
      </c>
      <c r="OUI1" s="34" t="s">
        <v>1804</v>
      </c>
      <c r="OUJ1" s="34" t="s">
        <v>1804</v>
      </c>
      <c r="OUK1" s="34" t="s">
        <v>1804</v>
      </c>
      <c r="OUL1" s="34" t="s">
        <v>1804</v>
      </c>
      <c r="OUM1" s="34" t="s">
        <v>1804</v>
      </c>
      <c r="OUN1" s="34" t="s">
        <v>1804</v>
      </c>
      <c r="OUO1" s="34" t="s">
        <v>1804</v>
      </c>
      <c r="OUP1" s="34" t="s">
        <v>1804</v>
      </c>
      <c r="OUQ1" s="34" t="s">
        <v>1804</v>
      </c>
      <c r="OUR1" s="34" t="s">
        <v>1804</v>
      </c>
      <c r="OUS1" s="34" t="s">
        <v>1804</v>
      </c>
      <c r="OUT1" s="34" t="s">
        <v>1804</v>
      </c>
      <c r="OUU1" s="34" t="s">
        <v>1804</v>
      </c>
      <c r="OUV1" s="34" t="s">
        <v>1804</v>
      </c>
      <c r="OUW1" s="34" t="s">
        <v>1804</v>
      </c>
      <c r="OUX1" s="34" t="s">
        <v>1804</v>
      </c>
      <c r="OUY1" s="34" t="s">
        <v>1804</v>
      </c>
      <c r="OUZ1" s="34" t="s">
        <v>1804</v>
      </c>
      <c r="OVA1" s="34" t="s">
        <v>1804</v>
      </c>
      <c r="OVB1" s="34" t="s">
        <v>1804</v>
      </c>
      <c r="OVC1" s="34" t="s">
        <v>1804</v>
      </c>
      <c r="OVD1" s="34" t="s">
        <v>1804</v>
      </c>
      <c r="OVE1" s="34" t="s">
        <v>1804</v>
      </c>
      <c r="OVF1" s="34" t="s">
        <v>1804</v>
      </c>
      <c r="OVG1" s="34" t="s">
        <v>1804</v>
      </c>
      <c r="OVH1" s="34" t="s">
        <v>1804</v>
      </c>
      <c r="OVI1" s="34" t="s">
        <v>1804</v>
      </c>
      <c r="OVJ1" s="34" t="s">
        <v>1804</v>
      </c>
      <c r="OVK1" s="34" t="s">
        <v>1804</v>
      </c>
      <c r="OVL1" s="34" t="s">
        <v>1804</v>
      </c>
      <c r="OVM1" s="34" t="s">
        <v>1804</v>
      </c>
      <c r="OVN1" s="34" t="s">
        <v>1804</v>
      </c>
      <c r="OVO1" s="34" t="s">
        <v>1804</v>
      </c>
      <c r="OVP1" s="34" t="s">
        <v>1804</v>
      </c>
      <c r="OVQ1" s="34" t="s">
        <v>1804</v>
      </c>
      <c r="OVR1" s="34" t="s">
        <v>1804</v>
      </c>
      <c r="OVS1" s="34" t="s">
        <v>1804</v>
      </c>
      <c r="OVT1" s="34" t="s">
        <v>1804</v>
      </c>
      <c r="OVU1" s="34" t="s">
        <v>1804</v>
      </c>
      <c r="OVV1" s="34" t="s">
        <v>1804</v>
      </c>
      <c r="OVW1" s="34" t="s">
        <v>1804</v>
      </c>
      <c r="OVX1" s="34" t="s">
        <v>1804</v>
      </c>
      <c r="OVY1" s="34" t="s">
        <v>1804</v>
      </c>
      <c r="OVZ1" s="34" t="s">
        <v>1804</v>
      </c>
      <c r="OWA1" s="34" t="s">
        <v>1804</v>
      </c>
      <c r="OWB1" s="34" t="s">
        <v>1804</v>
      </c>
      <c r="OWC1" s="34" t="s">
        <v>1804</v>
      </c>
      <c r="OWD1" s="34" t="s">
        <v>1804</v>
      </c>
      <c r="OWE1" s="34" t="s">
        <v>1804</v>
      </c>
      <c r="OWF1" s="34" t="s">
        <v>1804</v>
      </c>
      <c r="OWG1" s="34" t="s">
        <v>1804</v>
      </c>
      <c r="OWH1" s="34" t="s">
        <v>1804</v>
      </c>
      <c r="OWI1" s="34" t="s">
        <v>1804</v>
      </c>
      <c r="OWJ1" s="34" t="s">
        <v>1804</v>
      </c>
      <c r="OWK1" s="34" t="s">
        <v>1804</v>
      </c>
      <c r="OWL1" s="34" t="s">
        <v>1804</v>
      </c>
      <c r="OWM1" s="34" t="s">
        <v>1804</v>
      </c>
      <c r="OWN1" s="34" t="s">
        <v>1804</v>
      </c>
      <c r="OWO1" s="34" t="s">
        <v>1804</v>
      </c>
      <c r="OWP1" s="34" t="s">
        <v>1804</v>
      </c>
      <c r="OWQ1" s="34" t="s">
        <v>1804</v>
      </c>
      <c r="OWR1" s="34" t="s">
        <v>1804</v>
      </c>
      <c r="OWS1" s="34" t="s">
        <v>1804</v>
      </c>
      <c r="OWT1" s="34" t="s">
        <v>1804</v>
      </c>
      <c r="OWU1" s="34" t="s">
        <v>1804</v>
      </c>
      <c r="OWV1" s="34" t="s">
        <v>1804</v>
      </c>
      <c r="OWW1" s="34" t="s">
        <v>1804</v>
      </c>
      <c r="OWX1" s="34" t="s">
        <v>1804</v>
      </c>
      <c r="OWY1" s="34" t="s">
        <v>1804</v>
      </c>
      <c r="OWZ1" s="34" t="s">
        <v>1804</v>
      </c>
      <c r="OXA1" s="34" t="s">
        <v>1804</v>
      </c>
      <c r="OXB1" s="34" t="s">
        <v>1804</v>
      </c>
      <c r="OXC1" s="34" t="s">
        <v>1804</v>
      </c>
      <c r="OXD1" s="34" t="s">
        <v>1804</v>
      </c>
      <c r="OXE1" s="34" t="s">
        <v>1804</v>
      </c>
      <c r="OXF1" s="34" t="s">
        <v>1804</v>
      </c>
      <c r="OXG1" s="34" t="s">
        <v>1804</v>
      </c>
      <c r="OXH1" s="34" t="s">
        <v>1804</v>
      </c>
      <c r="OXI1" s="34" t="s">
        <v>1804</v>
      </c>
      <c r="OXJ1" s="34" t="s">
        <v>1804</v>
      </c>
      <c r="OXK1" s="34" t="s">
        <v>1804</v>
      </c>
      <c r="OXL1" s="34" t="s">
        <v>1804</v>
      </c>
      <c r="OXM1" s="34" t="s">
        <v>1804</v>
      </c>
      <c r="OXN1" s="34" t="s">
        <v>1804</v>
      </c>
      <c r="OXO1" s="34" t="s">
        <v>1804</v>
      </c>
      <c r="OXP1" s="34" t="s">
        <v>1804</v>
      </c>
      <c r="OXQ1" s="34" t="s">
        <v>1804</v>
      </c>
      <c r="OXR1" s="34" t="s">
        <v>1804</v>
      </c>
      <c r="OXS1" s="34" t="s">
        <v>1804</v>
      </c>
      <c r="OXT1" s="34" t="s">
        <v>1804</v>
      </c>
      <c r="OXU1" s="34" t="s">
        <v>1804</v>
      </c>
      <c r="OXV1" s="34" t="s">
        <v>1804</v>
      </c>
      <c r="OXW1" s="34" t="s">
        <v>1804</v>
      </c>
      <c r="OXX1" s="34" t="s">
        <v>1804</v>
      </c>
      <c r="OXY1" s="34" t="s">
        <v>1804</v>
      </c>
      <c r="OXZ1" s="34" t="s">
        <v>1804</v>
      </c>
      <c r="OYA1" s="34" t="s">
        <v>1804</v>
      </c>
      <c r="OYB1" s="34" t="s">
        <v>1804</v>
      </c>
      <c r="OYC1" s="34" t="s">
        <v>1804</v>
      </c>
      <c r="OYD1" s="34" t="s">
        <v>1804</v>
      </c>
      <c r="OYE1" s="34" t="s">
        <v>1804</v>
      </c>
      <c r="OYF1" s="34" t="s">
        <v>1804</v>
      </c>
      <c r="OYG1" s="34" t="s">
        <v>1804</v>
      </c>
      <c r="OYH1" s="34" t="s">
        <v>1804</v>
      </c>
      <c r="OYI1" s="34" t="s">
        <v>1804</v>
      </c>
      <c r="OYJ1" s="34" t="s">
        <v>1804</v>
      </c>
      <c r="OYK1" s="34" t="s">
        <v>1804</v>
      </c>
      <c r="OYL1" s="34" t="s">
        <v>1804</v>
      </c>
      <c r="OYM1" s="34" t="s">
        <v>1804</v>
      </c>
      <c r="OYN1" s="34" t="s">
        <v>1804</v>
      </c>
      <c r="OYO1" s="34" t="s">
        <v>1804</v>
      </c>
      <c r="OYP1" s="34" t="s">
        <v>1804</v>
      </c>
      <c r="OYQ1" s="34" t="s">
        <v>1804</v>
      </c>
      <c r="OYR1" s="34" t="s">
        <v>1804</v>
      </c>
      <c r="OYS1" s="34" t="s">
        <v>1804</v>
      </c>
      <c r="OYT1" s="34" t="s">
        <v>1804</v>
      </c>
      <c r="OYU1" s="34" t="s">
        <v>1804</v>
      </c>
      <c r="OYV1" s="34" t="s">
        <v>1804</v>
      </c>
      <c r="OYW1" s="34" t="s">
        <v>1804</v>
      </c>
      <c r="OYX1" s="34" t="s">
        <v>1804</v>
      </c>
      <c r="OYY1" s="34" t="s">
        <v>1804</v>
      </c>
      <c r="OYZ1" s="34" t="s">
        <v>1804</v>
      </c>
      <c r="OZA1" s="34" t="s">
        <v>1804</v>
      </c>
      <c r="OZB1" s="34" t="s">
        <v>1804</v>
      </c>
      <c r="OZC1" s="34" t="s">
        <v>1804</v>
      </c>
      <c r="OZD1" s="34" t="s">
        <v>1804</v>
      </c>
      <c r="OZE1" s="34" t="s">
        <v>1804</v>
      </c>
      <c r="OZF1" s="34" t="s">
        <v>1804</v>
      </c>
      <c r="OZG1" s="34" t="s">
        <v>1804</v>
      </c>
      <c r="OZH1" s="34" t="s">
        <v>1804</v>
      </c>
      <c r="OZI1" s="34" t="s">
        <v>1804</v>
      </c>
      <c r="OZJ1" s="34" t="s">
        <v>1804</v>
      </c>
      <c r="OZK1" s="34" t="s">
        <v>1804</v>
      </c>
      <c r="OZL1" s="34" t="s">
        <v>1804</v>
      </c>
      <c r="OZM1" s="34" t="s">
        <v>1804</v>
      </c>
      <c r="OZN1" s="34" t="s">
        <v>1804</v>
      </c>
      <c r="OZO1" s="34" t="s">
        <v>1804</v>
      </c>
      <c r="OZP1" s="34" t="s">
        <v>1804</v>
      </c>
      <c r="OZQ1" s="34" t="s">
        <v>1804</v>
      </c>
      <c r="OZR1" s="34" t="s">
        <v>1804</v>
      </c>
      <c r="OZS1" s="34" t="s">
        <v>1804</v>
      </c>
      <c r="OZT1" s="34" t="s">
        <v>1804</v>
      </c>
      <c r="OZU1" s="34" t="s">
        <v>1804</v>
      </c>
      <c r="OZV1" s="34" t="s">
        <v>1804</v>
      </c>
      <c r="OZW1" s="34" t="s">
        <v>1804</v>
      </c>
      <c r="OZX1" s="34" t="s">
        <v>1804</v>
      </c>
      <c r="OZY1" s="34" t="s">
        <v>1804</v>
      </c>
      <c r="OZZ1" s="34" t="s">
        <v>1804</v>
      </c>
      <c r="PAA1" s="34" t="s">
        <v>1804</v>
      </c>
      <c r="PAB1" s="34" t="s">
        <v>1804</v>
      </c>
      <c r="PAC1" s="34" t="s">
        <v>1804</v>
      </c>
      <c r="PAD1" s="34" t="s">
        <v>1804</v>
      </c>
      <c r="PAE1" s="34" t="s">
        <v>1804</v>
      </c>
      <c r="PAF1" s="34" t="s">
        <v>1804</v>
      </c>
      <c r="PAG1" s="34" t="s">
        <v>1804</v>
      </c>
      <c r="PAH1" s="34" t="s">
        <v>1804</v>
      </c>
      <c r="PAI1" s="34" t="s">
        <v>1804</v>
      </c>
      <c r="PAJ1" s="34" t="s">
        <v>1804</v>
      </c>
      <c r="PAK1" s="34" t="s">
        <v>1804</v>
      </c>
      <c r="PAL1" s="34" t="s">
        <v>1804</v>
      </c>
      <c r="PAM1" s="34" t="s">
        <v>1804</v>
      </c>
      <c r="PAN1" s="34" t="s">
        <v>1804</v>
      </c>
      <c r="PAO1" s="34" t="s">
        <v>1804</v>
      </c>
      <c r="PAP1" s="34" t="s">
        <v>1804</v>
      </c>
      <c r="PAQ1" s="34" t="s">
        <v>1804</v>
      </c>
      <c r="PAR1" s="34" t="s">
        <v>1804</v>
      </c>
      <c r="PAS1" s="34" t="s">
        <v>1804</v>
      </c>
      <c r="PAT1" s="34" t="s">
        <v>1804</v>
      </c>
      <c r="PAU1" s="34" t="s">
        <v>1804</v>
      </c>
      <c r="PAV1" s="34" t="s">
        <v>1804</v>
      </c>
      <c r="PAW1" s="34" t="s">
        <v>1804</v>
      </c>
      <c r="PAX1" s="34" t="s">
        <v>1804</v>
      </c>
      <c r="PAY1" s="34" t="s">
        <v>1804</v>
      </c>
      <c r="PAZ1" s="34" t="s">
        <v>1804</v>
      </c>
      <c r="PBA1" s="34" t="s">
        <v>1804</v>
      </c>
      <c r="PBB1" s="34" t="s">
        <v>1804</v>
      </c>
      <c r="PBC1" s="34" t="s">
        <v>1804</v>
      </c>
      <c r="PBD1" s="34" t="s">
        <v>1804</v>
      </c>
      <c r="PBE1" s="34" t="s">
        <v>1804</v>
      </c>
      <c r="PBF1" s="34" t="s">
        <v>1804</v>
      </c>
      <c r="PBG1" s="34" t="s">
        <v>1804</v>
      </c>
      <c r="PBH1" s="34" t="s">
        <v>1804</v>
      </c>
      <c r="PBI1" s="34" t="s">
        <v>1804</v>
      </c>
      <c r="PBJ1" s="34" t="s">
        <v>1804</v>
      </c>
      <c r="PBK1" s="34" t="s">
        <v>1804</v>
      </c>
      <c r="PBL1" s="34" t="s">
        <v>1804</v>
      </c>
      <c r="PBM1" s="34" t="s">
        <v>1804</v>
      </c>
      <c r="PBN1" s="34" t="s">
        <v>1804</v>
      </c>
      <c r="PBO1" s="34" t="s">
        <v>1804</v>
      </c>
      <c r="PBP1" s="34" t="s">
        <v>1804</v>
      </c>
      <c r="PBQ1" s="34" t="s">
        <v>1804</v>
      </c>
      <c r="PBR1" s="34" t="s">
        <v>1804</v>
      </c>
      <c r="PBS1" s="34" t="s">
        <v>1804</v>
      </c>
      <c r="PBT1" s="34" t="s">
        <v>1804</v>
      </c>
      <c r="PBU1" s="34" t="s">
        <v>1804</v>
      </c>
      <c r="PBV1" s="34" t="s">
        <v>1804</v>
      </c>
      <c r="PBW1" s="34" t="s">
        <v>1804</v>
      </c>
      <c r="PBX1" s="34" t="s">
        <v>1804</v>
      </c>
      <c r="PBY1" s="34" t="s">
        <v>1804</v>
      </c>
      <c r="PBZ1" s="34" t="s">
        <v>1804</v>
      </c>
      <c r="PCA1" s="34" t="s">
        <v>1804</v>
      </c>
      <c r="PCB1" s="34" t="s">
        <v>1804</v>
      </c>
      <c r="PCC1" s="34" t="s">
        <v>1804</v>
      </c>
      <c r="PCD1" s="34" t="s">
        <v>1804</v>
      </c>
      <c r="PCE1" s="34" t="s">
        <v>1804</v>
      </c>
      <c r="PCF1" s="34" t="s">
        <v>1804</v>
      </c>
      <c r="PCG1" s="34" t="s">
        <v>1804</v>
      </c>
      <c r="PCH1" s="34" t="s">
        <v>1804</v>
      </c>
      <c r="PCI1" s="34" t="s">
        <v>1804</v>
      </c>
      <c r="PCJ1" s="34" t="s">
        <v>1804</v>
      </c>
      <c r="PCK1" s="34" t="s">
        <v>1804</v>
      </c>
      <c r="PCL1" s="34" t="s">
        <v>1804</v>
      </c>
      <c r="PCM1" s="34" t="s">
        <v>1804</v>
      </c>
      <c r="PCN1" s="34" t="s">
        <v>1804</v>
      </c>
      <c r="PCO1" s="34" t="s">
        <v>1804</v>
      </c>
      <c r="PCP1" s="34" t="s">
        <v>1804</v>
      </c>
      <c r="PCQ1" s="34" t="s">
        <v>1804</v>
      </c>
      <c r="PCR1" s="34" t="s">
        <v>1804</v>
      </c>
      <c r="PCS1" s="34" t="s">
        <v>1804</v>
      </c>
      <c r="PCT1" s="34" t="s">
        <v>1804</v>
      </c>
      <c r="PCU1" s="34" t="s">
        <v>1804</v>
      </c>
      <c r="PCV1" s="34" t="s">
        <v>1804</v>
      </c>
      <c r="PCW1" s="34" t="s">
        <v>1804</v>
      </c>
      <c r="PCX1" s="34" t="s">
        <v>1804</v>
      </c>
      <c r="PCY1" s="34" t="s">
        <v>1804</v>
      </c>
      <c r="PCZ1" s="34" t="s">
        <v>1804</v>
      </c>
      <c r="PDA1" s="34" t="s">
        <v>1804</v>
      </c>
      <c r="PDB1" s="34" t="s">
        <v>1804</v>
      </c>
      <c r="PDC1" s="34" t="s">
        <v>1804</v>
      </c>
      <c r="PDD1" s="34" t="s">
        <v>1804</v>
      </c>
      <c r="PDE1" s="34" t="s">
        <v>1804</v>
      </c>
      <c r="PDF1" s="34" t="s">
        <v>1804</v>
      </c>
      <c r="PDG1" s="34" t="s">
        <v>1804</v>
      </c>
      <c r="PDH1" s="34" t="s">
        <v>1804</v>
      </c>
      <c r="PDI1" s="34" t="s">
        <v>1804</v>
      </c>
      <c r="PDJ1" s="34" t="s">
        <v>1804</v>
      </c>
      <c r="PDK1" s="34" t="s">
        <v>1804</v>
      </c>
      <c r="PDL1" s="34" t="s">
        <v>1804</v>
      </c>
      <c r="PDM1" s="34" t="s">
        <v>1804</v>
      </c>
      <c r="PDN1" s="34" t="s">
        <v>1804</v>
      </c>
      <c r="PDO1" s="34" t="s">
        <v>1804</v>
      </c>
      <c r="PDP1" s="34" t="s">
        <v>1804</v>
      </c>
      <c r="PDQ1" s="34" t="s">
        <v>1804</v>
      </c>
      <c r="PDR1" s="34" t="s">
        <v>1804</v>
      </c>
      <c r="PDS1" s="34" t="s">
        <v>1804</v>
      </c>
      <c r="PDT1" s="34" t="s">
        <v>1804</v>
      </c>
      <c r="PDU1" s="34" t="s">
        <v>1804</v>
      </c>
      <c r="PDV1" s="34" t="s">
        <v>1804</v>
      </c>
      <c r="PDW1" s="34" t="s">
        <v>1804</v>
      </c>
      <c r="PDX1" s="34" t="s">
        <v>1804</v>
      </c>
      <c r="PDY1" s="34" t="s">
        <v>1804</v>
      </c>
      <c r="PDZ1" s="34" t="s">
        <v>1804</v>
      </c>
      <c r="PEA1" s="34" t="s">
        <v>1804</v>
      </c>
      <c r="PEB1" s="34" t="s">
        <v>1804</v>
      </c>
      <c r="PEC1" s="34" t="s">
        <v>1804</v>
      </c>
      <c r="PED1" s="34" t="s">
        <v>1804</v>
      </c>
      <c r="PEE1" s="34" t="s">
        <v>1804</v>
      </c>
      <c r="PEF1" s="34" t="s">
        <v>1804</v>
      </c>
      <c r="PEG1" s="34" t="s">
        <v>1804</v>
      </c>
      <c r="PEH1" s="34" t="s">
        <v>1804</v>
      </c>
      <c r="PEI1" s="34" t="s">
        <v>1804</v>
      </c>
      <c r="PEJ1" s="34" t="s">
        <v>1804</v>
      </c>
      <c r="PEK1" s="34" t="s">
        <v>1804</v>
      </c>
      <c r="PEL1" s="34" t="s">
        <v>1804</v>
      </c>
      <c r="PEM1" s="34" t="s">
        <v>1804</v>
      </c>
      <c r="PEN1" s="34" t="s">
        <v>1804</v>
      </c>
      <c r="PEO1" s="34" t="s">
        <v>1804</v>
      </c>
      <c r="PEP1" s="34" t="s">
        <v>1804</v>
      </c>
      <c r="PEQ1" s="34" t="s">
        <v>1804</v>
      </c>
      <c r="PER1" s="34" t="s">
        <v>1804</v>
      </c>
      <c r="PES1" s="34" t="s">
        <v>1804</v>
      </c>
      <c r="PET1" s="34" t="s">
        <v>1804</v>
      </c>
      <c r="PEU1" s="34" t="s">
        <v>1804</v>
      </c>
      <c r="PEV1" s="34" t="s">
        <v>1804</v>
      </c>
      <c r="PEW1" s="34" t="s">
        <v>1804</v>
      </c>
      <c r="PEX1" s="34" t="s">
        <v>1804</v>
      </c>
      <c r="PEY1" s="34" t="s">
        <v>1804</v>
      </c>
      <c r="PEZ1" s="34" t="s">
        <v>1804</v>
      </c>
      <c r="PFA1" s="34" t="s">
        <v>1804</v>
      </c>
      <c r="PFB1" s="34" t="s">
        <v>1804</v>
      </c>
      <c r="PFC1" s="34" t="s">
        <v>1804</v>
      </c>
      <c r="PFD1" s="34" t="s">
        <v>1804</v>
      </c>
      <c r="PFE1" s="34" t="s">
        <v>1804</v>
      </c>
      <c r="PFF1" s="34" t="s">
        <v>1804</v>
      </c>
      <c r="PFG1" s="34" t="s">
        <v>1804</v>
      </c>
      <c r="PFH1" s="34" t="s">
        <v>1804</v>
      </c>
      <c r="PFI1" s="34" t="s">
        <v>1804</v>
      </c>
      <c r="PFJ1" s="34" t="s">
        <v>1804</v>
      </c>
      <c r="PFK1" s="34" t="s">
        <v>1804</v>
      </c>
      <c r="PFL1" s="34" t="s">
        <v>1804</v>
      </c>
      <c r="PFM1" s="34" t="s">
        <v>1804</v>
      </c>
      <c r="PFN1" s="34" t="s">
        <v>1804</v>
      </c>
      <c r="PFO1" s="34" t="s">
        <v>1804</v>
      </c>
      <c r="PFP1" s="34" t="s">
        <v>1804</v>
      </c>
      <c r="PFQ1" s="34" t="s">
        <v>1804</v>
      </c>
      <c r="PFR1" s="34" t="s">
        <v>1804</v>
      </c>
      <c r="PFS1" s="34" t="s">
        <v>1804</v>
      </c>
      <c r="PFT1" s="34" t="s">
        <v>1804</v>
      </c>
      <c r="PFU1" s="34" t="s">
        <v>1804</v>
      </c>
      <c r="PFV1" s="34" t="s">
        <v>1804</v>
      </c>
      <c r="PFW1" s="34" t="s">
        <v>1804</v>
      </c>
      <c r="PFX1" s="34" t="s">
        <v>1804</v>
      </c>
      <c r="PFY1" s="34" t="s">
        <v>1804</v>
      </c>
      <c r="PFZ1" s="34" t="s">
        <v>1804</v>
      </c>
      <c r="PGA1" s="34" t="s">
        <v>1804</v>
      </c>
      <c r="PGB1" s="34" t="s">
        <v>1804</v>
      </c>
      <c r="PGC1" s="34" t="s">
        <v>1804</v>
      </c>
      <c r="PGD1" s="34" t="s">
        <v>1804</v>
      </c>
      <c r="PGE1" s="34" t="s">
        <v>1804</v>
      </c>
      <c r="PGF1" s="34" t="s">
        <v>1804</v>
      </c>
      <c r="PGG1" s="34" t="s">
        <v>1804</v>
      </c>
      <c r="PGH1" s="34" t="s">
        <v>1804</v>
      </c>
      <c r="PGI1" s="34" t="s">
        <v>1804</v>
      </c>
      <c r="PGJ1" s="34" t="s">
        <v>1804</v>
      </c>
      <c r="PGK1" s="34" t="s">
        <v>1804</v>
      </c>
      <c r="PGL1" s="34" t="s">
        <v>1804</v>
      </c>
      <c r="PGM1" s="34" t="s">
        <v>1804</v>
      </c>
      <c r="PGN1" s="34" t="s">
        <v>1804</v>
      </c>
      <c r="PGO1" s="34" t="s">
        <v>1804</v>
      </c>
      <c r="PGP1" s="34" t="s">
        <v>1804</v>
      </c>
      <c r="PGQ1" s="34" t="s">
        <v>1804</v>
      </c>
      <c r="PGR1" s="34" t="s">
        <v>1804</v>
      </c>
      <c r="PGS1" s="34" t="s">
        <v>1804</v>
      </c>
      <c r="PGT1" s="34" t="s">
        <v>1804</v>
      </c>
      <c r="PGU1" s="34" t="s">
        <v>1804</v>
      </c>
      <c r="PGV1" s="34" t="s">
        <v>1804</v>
      </c>
      <c r="PGW1" s="34" t="s">
        <v>1804</v>
      </c>
      <c r="PGX1" s="34" t="s">
        <v>1804</v>
      </c>
      <c r="PGY1" s="34" t="s">
        <v>1804</v>
      </c>
      <c r="PGZ1" s="34" t="s">
        <v>1804</v>
      </c>
      <c r="PHA1" s="34" t="s">
        <v>1804</v>
      </c>
      <c r="PHB1" s="34" t="s">
        <v>1804</v>
      </c>
      <c r="PHC1" s="34" t="s">
        <v>1804</v>
      </c>
      <c r="PHD1" s="34" t="s">
        <v>1804</v>
      </c>
      <c r="PHE1" s="34" t="s">
        <v>1804</v>
      </c>
      <c r="PHF1" s="34" t="s">
        <v>1804</v>
      </c>
      <c r="PHG1" s="34" t="s">
        <v>1804</v>
      </c>
      <c r="PHH1" s="34" t="s">
        <v>1804</v>
      </c>
      <c r="PHI1" s="34" t="s">
        <v>1804</v>
      </c>
      <c r="PHJ1" s="34" t="s">
        <v>1804</v>
      </c>
      <c r="PHK1" s="34" t="s">
        <v>1804</v>
      </c>
      <c r="PHL1" s="34" t="s">
        <v>1804</v>
      </c>
      <c r="PHM1" s="34" t="s">
        <v>1804</v>
      </c>
      <c r="PHN1" s="34" t="s">
        <v>1804</v>
      </c>
      <c r="PHO1" s="34" t="s">
        <v>1804</v>
      </c>
      <c r="PHP1" s="34" t="s">
        <v>1804</v>
      </c>
      <c r="PHQ1" s="34" t="s">
        <v>1804</v>
      </c>
      <c r="PHR1" s="34" t="s">
        <v>1804</v>
      </c>
      <c r="PHS1" s="34" t="s">
        <v>1804</v>
      </c>
      <c r="PHT1" s="34" t="s">
        <v>1804</v>
      </c>
      <c r="PHU1" s="34" t="s">
        <v>1804</v>
      </c>
      <c r="PHV1" s="34" t="s">
        <v>1804</v>
      </c>
      <c r="PHW1" s="34" t="s">
        <v>1804</v>
      </c>
      <c r="PHX1" s="34" t="s">
        <v>1804</v>
      </c>
      <c r="PHY1" s="34" t="s">
        <v>1804</v>
      </c>
      <c r="PHZ1" s="34" t="s">
        <v>1804</v>
      </c>
      <c r="PIA1" s="34" t="s">
        <v>1804</v>
      </c>
      <c r="PIB1" s="34" t="s">
        <v>1804</v>
      </c>
      <c r="PIC1" s="34" t="s">
        <v>1804</v>
      </c>
      <c r="PID1" s="34" t="s">
        <v>1804</v>
      </c>
      <c r="PIE1" s="34" t="s">
        <v>1804</v>
      </c>
      <c r="PIF1" s="34" t="s">
        <v>1804</v>
      </c>
      <c r="PIG1" s="34" t="s">
        <v>1804</v>
      </c>
      <c r="PIH1" s="34" t="s">
        <v>1804</v>
      </c>
      <c r="PII1" s="34" t="s">
        <v>1804</v>
      </c>
      <c r="PIJ1" s="34" t="s">
        <v>1804</v>
      </c>
      <c r="PIK1" s="34" t="s">
        <v>1804</v>
      </c>
      <c r="PIL1" s="34" t="s">
        <v>1804</v>
      </c>
      <c r="PIM1" s="34" t="s">
        <v>1804</v>
      </c>
      <c r="PIN1" s="34" t="s">
        <v>1804</v>
      </c>
      <c r="PIO1" s="34" t="s">
        <v>1804</v>
      </c>
      <c r="PIP1" s="34" t="s">
        <v>1804</v>
      </c>
      <c r="PIQ1" s="34" t="s">
        <v>1804</v>
      </c>
      <c r="PIR1" s="34" t="s">
        <v>1804</v>
      </c>
      <c r="PIS1" s="34" t="s">
        <v>1804</v>
      </c>
      <c r="PIT1" s="34" t="s">
        <v>1804</v>
      </c>
      <c r="PIU1" s="34" t="s">
        <v>1804</v>
      </c>
      <c r="PIV1" s="34" t="s">
        <v>1804</v>
      </c>
      <c r="PIW1" s="34" t="s">
        <v>1804</v>
      </c>
      <c r="PIX1" s="34" t="s">
        <v>1804</v>
      </c>
      <c r="PIY1" s="34" t="s">
        <v>1804</v>
      </c>
      <c r="PIZ1" s="34" t="s">
        <v>1804</v>
      </c>
      <c r="PJA1" s="34" t="s">
        <v>1804</v>
      </c>
      <c r="PJB1" s="34" t="s">
        <v>1804</v>
      </c>
      <c r="PJC1" s="34" t="s">
        <v>1804</v>
      </c>
      <c r="PJD1" s="34" t="s">
        <v>1804</v>
      </c>
      <c r="PJE1" s="34" t="s">
        <v>1804</v>
      </c>
      <c r="PJF1" s="34" t="s">
        <v>1804</v>
      </c>
      <c r="PJG1" s="34" t="s">
        <v>1804</v>
      </c>
      <c r="PJH1" s="34" t="s">
        <v>1804</v>
      </c>
      <c r="PJI1" s="34" t="s">
        <v>1804</v>
      </c>
      <c r="PJJ1" s="34" t="s">
        <v>1804</v>
      </c>
      <c r="PJK1" s="34" t="s">
        <v>1804</v>
      </c>
      <c r="PJL1" s="34" t="s">
        <v>1804</v>
      </c>
      <c r="PJM1" s="34" t="s">
        <v>1804</v>
      </c>
      <c r="PJN1" s="34" t="s">
        <v>1804</v>
      </c>
      <c r="PJO1" s="34" t="s">
        <v>1804</v>
      </c>
      <c r="PJP1" s="34" t="s">
        <v>1804</v>
      </c>
      <c r="PJQ1" s="34" t="s">
        <v>1804</v>
      </c>
      <c r="PJR1" s="34" t="s">
        <v>1804</v>
      </c>
      <c r="PJS1" s="34" t="s">
        <v>1804</v>
      </c>
      <c r="PJT1" s="34" t="s">
        <v>1804</v>
      </c>
      <c r="PJU1" s="34" t="s">
        <v>1804</v>
      </c>
      <c r="PJV1" s="34" t="s">
        <v>1804</v>
      </c>
      <c r="PJW1" s="34" t="s">
        <v>1804</v>
      </c>
      <c r="PJX1" s="34" t="s">
        <v>1804</v>
      </c>
      <c r="PJY1" s="34" t="s">
        <v>1804</v>
      </c>
      <c r="PJZ1" s="34" t="s">
        <v>1804</v>
      </c>
      <c r="PKA1" s="34" t="s">
        <v>1804</v>
      </c>
      <c r="PKB1" s="34" t="s">
        <v>1804</v>
      </c>
      <c r="PKC1" s="34" t="s">
        <v>1804</v>
      </c>
      <c r="PKD1" s="34" t="s">
        <v>1804</v>
      </c>
      <c r="PKE1" s="34" t="s">
        <v>1804</v>
      </c>
      <c r="PKF1" s="34" t="s">
        <v>1804</v>
      </c>
      <c r="PKG1" s="34" t="s">
        <v>1804</v>
      </c>
      <c r="PKH1" s="34" t="s">
        <v>1804</v>
      </c>
      <c r="PKI1" s="34" t="s">
        <v>1804</v>
      </c>
      <c r="PKJ1" s="34" t="s">
        <v>1804</v>
      </c>
      <c r="PKK1" s="34" t="s">
        <v>1804</v>
      </c>
      <c r="PKL1" s="34" t="s">
        <v>1804</v>
      </c>
      <c r="PKM1" s="34" t="s">
        <v>1804</v>
      </c>
      <c r="PKN1" s="34" t="s">
        <v>1804</v>
      </c>
      <c r="PKO1" s="34" t="s">
        <v>1804</v>
      </c>
      <c r="PKP1" s="34" t="s">
        <v>1804</v>
      </c>
      <c r="PKQ1" s="34" t="s">
        <v>1804</v>
      </c>
      <c r="PKR1" s="34" t="s">
        <v>1804</v>
      </c>
      <c r="PKS1" s="34" t="s">
        <v>1804</v>
      </c>
      <c r="PKT1" s="34" t="s">
        <v>1804</v>
      </c>
      <c r="PKU1" s="34" t="s">
        <v>1804</v>
      </c>
      <c r="PKV1" s="34" t="s">
        <v>1804</v>
      </c>
      <c r="PKW1" s="34" t="s">
        <v>1804</v>
      </c>
      <c r="PKX1" s="34" t="s">
        <v>1804</v>
      </c>
      <c r="PKY1" s="34" t="s">
        <v>1804</v>
      </c>
      <c r="PKZ1" s="34" t="s">
        <v>1804</v>
      </c>
      <c r="PLA1" s="34" t="s">
        <v>1804</v>
      </c>
      <c r="PLB1" s="34" t="s">
        <v>1804</v>
      </c>
      <c r="PLC1" s="34" t="s">
        <v>1804</v>
      </c>
      <c r="PLD1" s="34" t="s">
        <v>1804</v>
      </c>
      <c r="PLE1" s="34" t="s">
        <v>1804</v>
      </c>
      <c r="PLF1" s="34" t="s">
        <v>1804</v>
      </c>
      <c r="PLG1" s="34" t="s">
        <v>1804</v>
      </c>
      <c r="PLH1" s="34" t="s">
        <v>1804</v>
      </c>
      <c r="PLI1" s="34" t="s">
        <v>1804</v>
      </c>
      <c r="PLJ1" s="34" t="s">
        <v>1804</v>
      </c>
      <c r="PLK1" s="34" t="s">
        <v>1804</v>
      </c>
      <c r="PLL1" s="34" t="s">
        <v>1804</v>
      </c>
      <c r="PLM1" s="34" t="s">
        <v>1804</v>
      </c>
      <c r="PLN1" s="34" t="s">
        <v>1804</v>
      </c>
      <c r="PLO1" s="34" t="s">
        <v>1804</v>
      </c>
      <c r="PLP1" s="34" t="s">
        <v>1804</v>
      </c>
      <c r="PLQ1" s="34" t="s">
        <v>1804</v>
      </c>
      <c r="PLR1" s="34" t="s">
        <v>1804</v>
      </c>
      <c r="PLS1" s="34" t="s">
        <v>1804</v>
      </c>
      <c r="PLT1" s="34" t="s">
        <v>1804</v>
      </c>
      <c r="PLU1" s="34" t="s">
        <v>1804</v>
      </c>
      <c r="PLV1" s="34" t="s">
        <v>1804</v>
      </c>
      <c r="PLW1" s="34" t="s">
        <v>1804</v>
      </c>
      <c r="PLX1" s="34" t="s">
        <v>1804</v>
      </c>
      <c r="PLY1" s="34" t="s">
        <v>1804</v>
      </c>
      <c r="PLZ1" s="34" t="s">
        <v>1804</v>
      </c>
      <c r="PMA1" s="34" t="s">
        <v>1804</v>
      </c>
      <c r="PMB1" s="34" t="s">
        <v>1804</v>
      </c>
      <c r="PMC1" s="34" t="s">
        <v>1804</v>
      </c>
      <c r="PMD1" s="34" t="s">
        <v>1804</v>
      </c>
      <c r="PME1" s="34" t="s">
        <v>1804</v>
      </c>
      <c r="PMF1" s="34" t="s">
        <v>1804</v>
      </c>
      <c r="PMG1" s="34" t="s">
        <v>1804</v>
      </c>
      <c r="PMH1" s="34" t="s">
        <v>1804</v>
      </c>
      <c r="PMI1" s="34" t="s">
        <v>1804</v>
      </c>
      <c r="PMJ1" s="34" t="s">
        <v>1804</v>
      </c>
      <c r="PMK1" s="34" t="s">
        <v>1804</v>
      </c>
      <c r="PML1" s="34" t="s">
        <v>1804</v>
      </c>
      <c r="PMM1" s="34" t="s">
        <v>1804</v>
      </c>
      <c r="PMN1" s="34" t="s">
        <v>1804</v>
      </c>
      <c r="PMO1" s="34" t="s">
        <v>1804</v>
      </c>
      <c r="PMP1" s="34" t="s">
        <v>1804</v>
      </c>
      <c r="PMQ1" s="34" t="s">
        <v>1804</v>
      </c>
      <c r="PMR1" s="34" t="s">
        <v>1804</v>
      </c>
      <c r="PMS1" s="34" t="s">
        <v>1804</v>
      </c>
      <c r="PMT1" s="34" t="s">
        <v>1804</v>
      </c>
      <c r="PMU1" s="34" t="s">
        <v>1804</v>
      </c>
      <c r="PMV1" s="34" t="s">
        <v>1804</v>
      </c>
      <c r="PMW1" s="34" t="s">
        <v>1804</v>
      </c>
      <c r="PMX1" s="34" t="s">
        <v>1804</v>
      </c>
      <c r="PMY1" s="34" t="s">
        <v>1804</v>
      </c>
      <c r="PMZ1" s="34" t="s">
        <v>1804</v>
      </c>
      <c r="PNA1" s="34" t="s">
        <v>1804</v>
      </c>
      <c r="PNB1" s="34" t="s">
        <v>1804</v>
      </c>
      <c r="PNC1" s="34" t="s">
        <v>1804</v>
      </c>
      <c r="PND1" s="34" t="s">
        <v>1804</v>
      </c>
      <c r="PNE1" s="34" t="s">
        <v>1804</v>
      </c>
      <c r="PNF1" s="34" t="s">
        <v>1804</v>
      </c>
      <c r="PNG1" s="34" t="s">
        <v>1804</v>
      </c>
      <c r="PNH1" s="34" t="s">
        <v>1804</v>
      </c>
      <c r="PNI1" s="34" t="s">
        <v>1804</v>
      </c>
      <c r="PNJ1" s="34" t="s">
        <v>1804</v>
      </c>
      <c r="PNK1" s="34" t="s">
        <v>1804</v>
      </c>
      <c r="PNL1" s="34" t="s">
        <v>1804</v>
      </c>
      <c r="PNM1" s="34" t="s">
        <v>1804</v>
      </c>
      <c r="PNN1" s="34" t="s">
        <v>1804</v>
      </c>
      <c r="PNO1" s="34" t="s">
        <v>1804</v>
      </c>
      <c r="PNP1" s="34" t="s">
        <v>1804</v>
      </c>
      <c r="PNQ1" s="34" t="s">
        <v>1804</v>
      </c>
      <c r="PNR1" s="34" t="s">
        <v>1804</v>
      </c>
      <c r="PNS1" s="34" t="s">
        <v>1804</v>
      </c>
      <c r="PNT1" s="34" t="s">
        <v>1804</v>
      </c>
      <c r="PNU1" s="34" t="s">
        <v>1804</v>
      </c>
      <c r="PNV1" s="34" t="s">
        <v>1804</v>
      </c>
      <c r="PNW1" s="34" t="s">
        <v>1804</v>
      </c>
      <c r="PNX1" s="34" t="s">
        <v>1804</v>
      </c>
      <c r="PNY1" s="34" t="s">
        <v>1804</v>
      </c>
      <c r="PNZ1" s="34" t="s">
        <v>1804</v>
      </c>
      <c r="POA1" s="34" t="s">
        <v>1804</v>
      </c>
      <c r="POB1" s="34" t="s">
        <v>1804</v>
      </c>
      <c r="POC1" s="34" t="s">
        <v>1804</v>
      </c>
      <c r="POD1" s="34" t="s">
        <v>1804</v>
      </c>
      <c r="POE1" s="34" t="s">
        <v>1804</v>
      </c>
      <c r="POF1" s="34" t="s">
        <v>1804</v>
      </c>
      <c r="POG1" s="34" t="s">
        <v>1804</v>
      </c>
      <c r="POH1" s="34" t="s">
        <v>1804</v>
      </c>
      <c r="POI1" s="34" t="s">
        <v>1804</v>
      </c>
      <c r="POJ1" s="34" t="s">
        <v>1804</v>
      </c>
      <c r="POK1" s="34" t="s">
        <v>1804</v>
      </c>
      <c r="POL1" s="34" t="s">
        <v>1804</v>
      </c>
      <c r="POM1" s="34" t="s">
        <v>1804</v>
      </c>
      <c r="PON1" s="34" t="s">
        <v>1804</v>
      </c>
      <c r="POO1" s="34" t="s">
        <v>1804</v>
      </c>
      <c r="POP1" s="34" t="s">
        <v>1804</v>
      </c>
      <c r="POQ1" s="34" t="s">
        <v>1804</v>
      </c>
      <c r="POR1" s="34" t="s">
        <v>1804</v>
      </c>
      <c r="POS1" s="34" t="s">
        <v>1804</v>
      </c>
      <c r="POT1" s="34" t="s">
        <v>1804</v>
      </c>
      <c r="POU1" s="34" t="s">
        <v>1804</v>
      </c>
      <c r="POV1" s="34" t="s">
        <v>1804</v>
      </c>
      <c r="POW1" s="34" t="s">
        <v>1804</v>
      </c>
      <c r="POX1" s="34" t="s">
        <v>1804</v>
      </c>
      <c r="POY1" s="34" t="s">
        <v>1804</v>
      </c>
      <c r="POZ1" s="34" t="s">
        <v>1804</v>
      </c>
      <c r="PPA1" s="34" t="s">
        <v>1804</v>
      </c>
      <c r="PPB1" s="34" t="s">
        <v>1804</v>
      </c>
      <c r="PPC1" s="34" t="s">
        <v>1804</v>
      </c>
      <c r="PPD1" s="34" t="s">
        <v>1804</v>
      </c>
      <c r="PPE1" s="34" t="s">
        <v>1804</v>
      </c>
      <c r="PPF1" s="34" t="s">
        <v>1804</v>
      </c>
      <c r="PPG1" s="34" t="s">
        <v>1804</v>
      </c>
      <c r="PPH1" s="34" t="s">
        <v>1804</v>
      </c>
      <c r="PPI1" s="34" t="s">
        <v>1804</v>
      </c>
      <c r="PPJ1" s="34" t="s">
        <v>1804</v>
      </c>
      <c r="PPK1" s="34" t="s">
        <v>1804</v>
      </c>
      <c r="PPL1" s="34" t="s">
        <v>1804</v>
      </c>
      <c r="PPM1" s="34" t="s">
        <v>1804</v>
      </c>
      <c r="PPN1" s="34" t="s">
        <v>1804</v>
      </c>
      <c r="PPO1" s="34" t="s">
        <v>1804</v>
      </c>
      <c r="PPP1" s="34" t="s">
        <v>1804</v>
      </c>
      <c r="PPQ1" s="34" t="s">
        <v>1804</v>
      </c>
      <c r="PPR1" s="34" t="s">
        <v>1804</v>
      </c>
      <c r="PPS1" s="34" t="s">
        <v>1804</v>
      </c>
      <c r="PPT1" s="34" t="s">
        <v>1804</v>
      </c>
      <c r="PPU1" s="34" t="s">
        <v>1804</v>
      </c>
      <c r="PPV1" s="34" t="s">
        <v>1804</v>
      </c>
      <c r="PPW1" s="34" t="s">
        <v>1804</v>
      </c>
      <c r="PPX1" s="34" t="s">
        <v>1804</v>
      </c>
      <c r="PPY1" s="34" t="s">
        <v>1804</v>
      </c>
      <c r="PPZ1" s="34" t="s">
        <v>1804</v>
      </c>
      <c r="PQA1" s="34" t="s">
        <v>1804</v>
      </c>
      <c r="PQB1" s="34" t="s">
        <v>1804</v>
      </c>
      <c r="PQC1" s="34" t="s">
        <v>1804</v>
      </c>
      <c r="PQD1" s="34" t="s">
        <v>1804</v>
      </c>
      <c r="PQE1" s="34" t="s">
        <v>1804</v>
      </c>
      <c r="PQF1" s="34" t="s">
        <v>1804</v>
      </c>
      <c r="PQG1" s="34" t="s">
        <v>1804</v>
      </c>
      <c r="PQH1" s="34" t="s">
        <v>1804</v>
      </c>
      <c r="PQI1" s="34" t="s">
        <v>1804</v>
      </c>
      <c r="PQJ1" s="34" t="s">
        <v>1804</v>
      </c>
      <c r="PQK1" s="34" t="s">
        <v>1804</v>
      </c>
      <c r="PQL1" s="34" t="s">
        <v>1804</v>
      </c>
      <c r="PQM1" s="34" t="s">
        <v>1804</v>
      </c>
      <c r="PQN1" s="34" t="s">
        <v>1804</v>
      </c>
      <c r="PQO1" s="34" t="s">
        <v>1804</v>
      </c>
      <c r="PQP1" s="34" t="s">
        <v>1804</v>
      </c>
      <c r="PQQ1" s="34" t="s">
        <v>1804</v>
      </c>
      <c r="PQR1" s="34" t="s">
        <v>1804</v>
      </c>
      <c r="PQS1" s="34" t="s">
        <v>1804</v>
      </c>
      <c r="PQT1" s="34" t="s">
        <v>1804</v>
      </c>
      <c r="PQU1" s="34" t="s">
        <v>1804</v>
      </c>
      <c r="PQV1" s="34" t="s">
        <v>1804</v>
      </c>
      <c r="PQW1" s="34" t="s">
        <v>1804</v>
      </c>
      <c r="PQX1" s="34" t="s">
        <v>1804</v>
      </c>
      <c r="PQY1" s="34" t="s">
        <v>1804</v>
      </c>
      <c r="PQZ1" s="34" t="s">
        <v>1804</v>
      </c>
      <c r="PRA1" s="34" t="s">
        <v>1804</v>
      </c>
      <c r="PRB1" s="34" t="s">
        <v>1804</v>
      </c>
      <c r="PRC1" s="34" t="s">
        <v>1804</v>
      </c>
      <c r="PRD1" s="34" t="s">
        <v>1804</v>
      </c>
      <c r="PRE1" s="34" t="s">
        <v>1804</v>
      </c>
      <c r="PRF1" s="34" t="s">
        <v>1804</v>
      </c>
      <c r="PRG1" s="34" t="s">
        <v>1804</v>
      </c>
      <c r="PRH1" s="34" t="s">
        <v>1804</v>
      </c>
      <c r="PRI1" s="34" t="s">
        <v>1804</v>
      </c>
      <c r="PRJ1" s="34" t="s">
        <v>1804</v>
      </c>
      <c r="PRK1" s="34" t="s">
        <v>1804</v>
      </c>
      <c r="PRL1" s="34" t="s">
        <v>1804</v>
      </c>
      <c r="PRM1" s="34" t="s">
        <v>1804</v>
      </c>
      <c r="PRN1" s="34" t="s">
        <v>1804</v>
      </c>
      <c r="PRO1" s="34" t="s">
        <v>1804</v>
      </c>
      <c r="PRP1" s="34" t="s">
        <v>1804</v>
      </c>
      <c r="PRQ1" s="34" t="s">
        <v>1804</v>
      </c>
      <c r="PRR1" s="34" t="s">
        <v>1804</v>
      </c>
      <c r="PRS1" s="34" t="s">
        <v>1804</v>
      </c>
      <c r="PRT1" s="34" t="s">
        <v>1804</v>
      </c>
      <c r="PRU1" s="34" t="s">
        <v>1804</v>
      </c>
      <c r="PRV1" s="34" t="s">
        <v>1804</v>
      </c>
      <c r="PRW1" s="34" t="s">
        <v>1804</v>
      </c>
      <c r="PRX1" s="34" t="s">
        <v>1804</v>
      </c>
      <c r="PRY1" s="34" t="s">
        <v>1804</v>
      </c>
      <c r="PRZ1" s="34" t="s">
        <v>1804</v>
      </c>
      <c r="PSA1" s="34" t="s">
        <v>1804</v>
      </c>
      <c r="PSB1" s="34" t="s">
        <v>1804</v>
      </c>
      <c r="PSC1" s="34" t="s">
        <v>1804</v>
      </c>
      <c r="PSD1" s="34" t="s">
        <v>1804</v>
      </c>
      <c r="PSE1" s="34" t="s">
        <v>1804</v>
      </c>
      <c r="PSF1" s="34" t="s">
        <v>1804</v>
      </c>
      <c r="PSG1" s="34" t="s">
        <v>1804</v>
      </c>
      <c r="PSH1" s="34" t="s">
        <v>1804</v>
      </c>
      <c r="PSI1" s="34" t="s">
        <v>1804</v>
      </c>
      <c r="PSJ1" s="34" t="s">
        <v>1804</v>
      </c>
      <c r="PSK1" s="34" t="s">
        <v>1804</v>
      </c>
      <c r="PSL1" s="34" t="s">
        <v>1804</v>
      </c>
      <c r="PSM1" s="34" t="s">
        <v>1804</v>
      </c>
      <c r="PSN1" s="34" t="s">
        <v>1804</v>
      </c>
      <c r="PSO1" s="34" t="s">
        <v>1804</v>
      </c>
      <c r="PSP1" s="34" t="s">
        <v>1804</v>
      </c>
      <c r="PSQ1" s="34" t="s">
        <v>1804</v>
      </c>
      <c r="PSR1" s="34" t="s">
        <v>1804</v>
      </c>
      <c r="PSS1" s="34" t="s">
        <v>1804</v>
      </c>
      <c r="PST1" s="34" t="s">
        <v>1804</v>
      </c>
      <c r="PSU1" s="34" t="s">
        <v>1804</v>
      </c>
      <c r="PSV1" s="34" t="s">
        <v>1804</v>
      </c>
      <c r="PSW1" s="34" t="s">
        <v>1804</v>
      </c>
      <c r="PSX1" s="34" t="s">
        <v>1804</v>
      </c>
      <c r="PSY1" s="34" t="s">
        <v>1804</v>
      </c>
      <c r="PSZ1" s="34" t="s">
        <v>1804</v>
      </c>
      <c r="PTA1" s="34" t="s">
        <v>1804</v>
      </c>
      <c r="PTB1" s="34" t="s">
        <v>1804</v>
      </c>
      <c r="PTC1" s="34" t="s">
        <v>1804</v>
      </c>
      <c r="PTD1" s="34" t="s">
        <v>1804</v>
      </c>
      <c r="PTE1" s="34" t="s">
        <v>1804</v>
      </c>
      <c r="PTF1" s="34" t="s">
        <v>1804</v>
      </c>
      <c r="PTG1" s="34" t="s">
        <v>1804</v>
      </c>
      <c r="PTH1" s="34" t="s">
        <v>1804</v>
      </c>
      <c r="PTI1" s="34" t="s">
        <v>1804</v>
      </c>
      <c r="PTJ1" s="34" t="s">
        <v>1804</v>
      </c>
      <c r="PTK1" s="34" t="s">
        <v>1804</v>
      </c>
      <c r="PTL1" s="34" t="s">
        <v>1804</v>
      </c>
      <c r="PTM1" s="34" t="s">
        <v>1804</v>
      </c>
      <c r="PTN1" s="34" t="s">
        <v>1804</v>
      </c>
      <c r="PTO1" s="34" t="s">
        <v>1804</v>
      </c>
      <c r="PTP1" s="34" t="s">
        <v>1804</v>
      </c>
      <c r="PTQ1" s="34" t="s">
        <v>1804</v>
      </c>
      <c r="PTR1" s="34" t="s">
        <v>1804</v>
      </c>
      <c r="PTS1" s="34" t="s">
        <v>1804</v>
      </c>
      <c r="PTT1" s="34" t="s">
        <v>1804</v>
      </c>
      <c r="PTU1" s="34" t="s">
        <v>1804</v>
      </c>
      <c r="PTV1" s="34" t="s">
        <v>1804</v>
      </c>
      <c r="PTW1" s="34" t="s">
        <v>1804</v>
      </c>
      <c r="PTX1" s="34" t="s">
        <v>1804</v>
      </c>
      <c r="PTY1" s="34" t="s">
        <v>1804</v>
      </c>
      <c r="PTZ1" s="34" t="s">
        <v>1804</v>
      </c>
      <c r="PUA1" s="34" t="s">
        <v>1804</v>
      </c>
      <c r="PUB1" s="34" t="s">
        <v>1804</v>
      </c>
      <c r="PUC1" s="34" t="s">
        <v>1804</v>
      </c>
      <c r="PUD1" s="34" t="s">
        <v>1804</v>
      </c>
      <c r="PUE1" s="34" t="s">
        <v>1804</v>
      </c>
      <c r="PUF1" s="34" t="s">
        <v>1804</v>
      </c>
      <c r="PUG1" s="34" t="s">
        <v>1804</v>
      </c>
      <c r="PUH1" s="34" t="s">
        <v>1804</v>
      </c>
      <c r="PUI1" s="34" t="s">
        <v>1804</v>
      </c>
      <c r="PUJ1" s="34" t="s">
        <v>1804</v>
      </c>
      <c r="PUK1" s="34" t="s">
        <v>1804</v>
      </c>
      <c r="PUL1" s="34" t="s">
        <v>1804</v>
      </c>
      <c r="PUM1" s="34" t="s">
        <v>1804</v>
      </c>
      <c r="PUN1" s="34" t="s">
        <v>1804</v>
      </c>
      <c r="PUO1" s="34" t="s">
        <v>1804</v>
      </c>
      <c r="PUP1" s="34" t="s">
        <v>1804</v>
      </c>
      <c r="PUQ1" s="34" t="s">
        <v>1804</v>
      </c>
      <c r="PUR1" s="34" t="s">
        <v>1804</v>
      </c>
      <c r="PUS1" s="34" t="s">
        <v>1804</v>
      </c>
      <c r="PUT1" s="34" t="s">
        <v>1804</v>
      </c>
      <c r="PUU1" s="34" t="s">
        <v>1804</v>
      </c>
      <c r="PUV1" s="34" t="s">
        <v>1804</v>
      </c>
      <c r="PUW1" s="34" t="s">
        <v>1804</v>
      </c>
      <c r="PUX1" s="34" t="s">
        <v>1804</v>
      </c>
      <c r="PUY1" s="34" t="s">
        <v>1804</v>
      </c>
      <c r="PUZ1" s="34" t="s">
        <v>1804</v>
      </c>
      <c r="PVA1" s="34" t="s">
        <v>1804</v>
      </c>
      <c r="PVB1" s="34" t="s">
        <v>1804</v>
      </c>
      <c r="PVC1" s="34" t="s">
        <v>1804</v>
      </c>
      <c r="PVD1" s="34" t="s">
        <v>1804</v>
      </c>
      <c r="PVE1" s="34" t="s">
        <v>1804</v>
      </c>
      <c r="PVF1" s="34" t="s">
        <v>1804</v>
      </c>
      <c r="PVG1" s="34" t="s">
        <v>1804</v>
      </c>
      <c r="PVH1" s="34" t="s">
        <v>1804</v>
      </c>
      <c r="PVI1" s="34" t="s">
        <v>1804</v>
      </c>
      <c r="PVJ1" s="34" t="s">
        <v>1804</v>
      </c>
      <c r="PVK1" s="34" t="s">
        <v>1804</v>
      </c>
      <c r="PVL1" s="34" t="s">
        <v>1804</v>
      </c>
      <c r="PVM1" s="34" t="s">
        <v>1804</v>
      </c>
      <c r="PVN1" s="34" t="s">
        <v>1804</v>
      </c>
      <c r="PVO1" s="34" t="s">
        <v>1804</v>
      </c>
      <c r="PVP1" s="34" t="s">
        <v>1804</v>
      </c>
      <c r="PVQ1" s="34" t="s">
        <v>1804</v>
      </c>
      <c r="PVR1" s="34" t="s">
        <v>1804</v>
      </c>
      <c r="PVS1" s="34" t="s">
        <v>1804</v>
      </c>
      <c r="PVT1" s="34" t="s">
        <v>1804</v>
      </c>
      <c r="PVU1" s="34" t="s">
        <v>1804</v>
      </c>
      <c r="PVV1" s="34" t="s">
        <v>1804</v>
      </c>
      <c r="PVW1" s="34" t="s">
        <v>1804</v>
      </c>
      <c r="PVX1" s="34" t="s">
        <v>1804</v>
      </c>
      <c r="PVY1" s="34" t="s">
        <v>1804</v>
      </c>
      <c r="PVZ1" s="34" t="s">
        <v>1804</v>
      </c>
      <c r="PWA1" s="34" t="s">
        <v>1804</v>
      </c>
      <c r="PWB1" s="34" t="s">
        <v>1804</v>
      </c>
      <c r="PWC1" s="34" t="s">
        <v>1804</v>
      </c>
      <c r="PWD1" s="34" t="s">
        <v>1804</v>
      </c>
      <c r="PWE1" s="34" t="s">
        <v>1804</v>
      </c>
      <c r="PWF1" s="34" t="s">
        <v>1804</v>
      </c>
      <c r="PWG1" s="34" t="s">
        <v>1804</v>
      </c>
      <c r="PWH1" s="34" t="s">
        <v>1804</v>
      </c>
      <c r="PWI1" s="34" t="s">
        <v>1804</v>
      </c>
      <c r="PWJ1" s="34" t="s">
        <v>1804</v>
      </c>
      <c r="PWK1" s="34" t="s">
        <v>1804</v>
      </c>
      <c r="PWL1" s="34" t="s">
        <v>1804</v>
      </c>
      <c r="PWM1" s="34" t="s">
        <v>1804</v>
      </c>
      <c r="PWN1" s="34" t="s">
        <v>1804</v>
      </c>
      <c r="PWO1" s="34" t="s">
        <v>1804</v>
      </c>
      <c r="PWP1" s="34" t="s">
        <v>1804</v>
      </c>
      <c r="PWQ1" s="34" t="s">
        <v>1804</v>
      </c>
      <c r="PWR1" s="34" t="s">
        <v>1804</v>
      </c>
      <c r="PWS1" s="34" t="s">
        <v>1804</v>
      </c>
      <c r="PWT1" s="34" t="s">
        <v>1804</v>
      </c>
      <c r="PWU1" s="34" t="s">
        <v>1804</v>
      </c>
      <c r="PWV1" s="34" t="s">
        <v>1804</v>
      </c>
      <c r="PWW1" s="34" t="s">
        <v>1804</v>
      </c>
      <c r="PWX1" s="34" t="s">
        <v>1804</v>
      </c>
      <c r="PWY1" s="34" t="s">
        <v>1804</v>
      </c>
      <c r="PWZ1" s="34" t="s">
        <v>1804</v>
      </c>
      <c r="PXA1" s="34" t="s">
        <v>1804</v>
      </c>
      <c r="PXB1" s="34" t="s">
        <v>1804</v>
      </c>
      <c r="PXC1" s="34" t="s">
        <v>1804</v>
      </c>
      <c r="PXD1" s="34" t="s">
        <v>1804</v>
      </c>
      <c r="PXE1" s="34" t="s">
        <v>1804</v>
      </c>
      <c r="PXF1" s="34" t="s">
        <v>1804</v>
      </c>
      <c r="PXG1" s="34" t="s">
        <v>1804</v>
      </c>
      <c r="PXH1" s="34" t="s">
        <v>1804</v>
      </c>
      <c r="PXI1" s="34" t="s">
        <v>1804</v>
      </c>
      <c r="PXJ1" s="34" t="s">
        <v>1804</v>
      </c>
      <c r="PXK1" s="34" t="s">
        <v>1804</v>
      </c>
      <c r="PXL1" s="34" t="s">
        <v>1804</v>
      </c>
      <c r="PXM1" s="34" t="s">
        <v>1804</v>
      </c>
      <c r="PXN1" s="34" t="s">
        <v>1804</v>
      </c>
      <c r="PXO1" s="34" t="s">
        <v>1804</v>
      </c>
      <c r="PXP1" s="34" t="s">
        <v>1804</v>
      </c>
      <c r="PXQ1" s="34" t="s">
        <v>1804</v>
      </c>
      <c r="PXR1" s="34" t="s">
        <v>1804</v>
      </c>
      <c r="PXS1" s="34" t="s">
        <v>1804</v>
      </c>
      <c r="PXT1" s="34" t="s">
        <v>1804</v>
      </c>
      <c r="PXU1" s="34" t="s">
        <v>1804</v>
      </c>
      <c r="PXV1" s="34" t="s">
        <v>1804</v>
      </c>
      <c r="PXW1" s="34" t="s">
        <v>1804</v>
      </c>
      <c r="PXX1" s="34" t="s">
        <v>1804</v>
      </c>
      <c r="PXY1" s="34" t="s">
        <v>1804</v>
      </c>
      <c r="PXZ1" s="34" t="s">
        <v>1804</v>
      </c>
      <c r="PYA1" s="34" t="s">
        <v>1804</v>
      </c>
      <c r="PYB1" s="34" t="s">
        <v>1804</v>
      </c>
      <c r="PYC1" s="34" t="s">
        <v>1804</v>
      </c>
      <c r="PYD1" s="34" t="s">
        <v>1804</v>
      </c>
      <c r="PYE1" s="34" t="s">
        <v>1804</v>
      </c>
      <c r="PYF1" s="34" t="s">
        <v>1804</v>
      </c>
      <c r="PYG1" s="34" t="s">
        <v>1804</v>
      </c>
      <c r="PYH1" s="34" t="s">
        <v>1804</v>
      </c>
      <c r="PYI1" s="34" t="s">
        <v>1804</v>
      </c>
      <c r="PYJ1" s="34" t="s">
        <v>1804</v>
      </c>
      <c r="PYK1" s="34" t="s">
        <v>1804</v>
      </c>
      <c r="PYL1" s="34" t="s">
        <v>1804</v>
      </c>
      <c r="PYM1" s="34" t="s">
        <v>1804</v>
      </c>
      <c r="PYN1" s="34" t="s">
        <v>1804</v>
      </c>
      <c r="PYO1" s="34" t="s">
        <v>1804</v>
      </c>
      <c r="PYP1" s="34" t="s">
        <v>1804</v>
      </c>
      <c r="PYQ1" s="34" t="s">
        <v>1804</v>
      </c>
      <c r="PYR1" s="34" t="s">
        <v>1804</v>
      </c>
      <c r="PYS1" s="34" t="s">
        <v>1804</v>
      </c>
      <c r="PYT1" s="34" t="s">
        <v>1804</v>
      </c>
      <c r="PYU1" s="34" t="s">
        <v>1804</v>
      </c>
      <c r="PYV1" s="34" t="s">
        <v>1804</v>
      </c>
      <c r="PYW1" s="34" t="s">
        <v>1804</v>
      </c>
      <c r="PYX1" s="34" t="s">
        <v>1804</v>
      </c>
      <c r="PYY1" s="34" t="s">
        <v>1804</v>
      </c>
      <c r="PYZ1" s="34" t="s">
        <v>1804</v>
      </c>
      <c r="PZA1" s="34" t="s">
        <v>1804</v>
      </c>
      <c r="PZB1" s="34" t="s">
        <v>1804</v>
      </c>
      <c r="PZC1" s="34" t="s">
        <v>1804</v>
      </c>
      <c r="PZD1" s="34" t="s">
        <v>1804</v>
      </c>
      <c r="PZE1" s="34" t="s">
        <v>1804</v>
      </c>
      <c r="PZF1" s="34" t="s">
        <v>1804</v>
      </c>
      <c r="PZG1" s="34" t="s">
        <v>1804</v>
      </c>
      <c r="PZH1" s="34" t="s">
        <v>1804</v>
      </c>
      <c r="PZI1" s="34" t="s">
        <v>1804</v>
      </c>
      <c r="PZJ1" s="34" t="s">
        <v>1804</v>
      </c>
      <c r="PZK1" s="34" t="s">
        <v>1804</v>
      </c>
      <c r="PZL1" s="34" t="s">
        <v>1804</v>
      </c>
      <c r="PZM1" s="34" t="s">
        <v>1804</v>
      </c>
      <c r="PZN1" s="34" t="s">
        <v>1804</v>
      </c>
      <c r="PZO1" s="34" t="s">
        <v>1804</v>
      </c>
      <c r="PZP1" s="34" t="s">
        <v>1804</v>
      </c>
      <c r="PZQ1" s="34" t="s">
        <v>1804</v>
      </c>
      <c r="PZR1" s="34" t="s">
        <v>1804</v>
      </c>
      <c r="PZS1" s="34" t="s">
        <v>1804</v>
      </c>
      <c r="PZT1" s="34" t="s">
        <v>1804</v>
      </c>
      <c r="PZU1" s="34" t="s">
        <v>1804</v>
      </c>
      <c r="PZV1" s="34" t="s">
        <v>1804</v>
      </c>
      <c r="PZW1" s="34" t="s">
        <v>1804</v>
      </c>
      <c r="PZX1" s="34" t="s">
        <v>1804</v>
      </c>
      <c r="PZY1" s="34" t="s">
        <v>1804</v>
      </c>
      <c r="PZZ1" s="34" t="s">
        <v>1804</v>
      </c>
      <c r="QAA1" s="34" t="s">
        <v>1804</v>
      </c>
      <c r="QAB1" s="34" t="s">
        <v>1804</v>
      </c>
      <c r="QAC1" s="34" t="s">
        <v>1804</v>
      </c>
      <c r="QAD1" s="34" t="s">
        <v>1804</v>
      </c>
      <c r="QAE1" s="34" t="s">
        <v>1804</v>
      </c>
      <c r="QAF1" s="34" t="s">
        <v>1804</v>
      </c>
      <c r="QAG1" s="34" t="s">
        <v>1804</v>
      </c>
      <c r="QAH1" s="34" t="s">
        <v>1804</v>
      </c>
      <c r="QAI1" s="34" t="s">
        <v>1804</v>
      </c>
      <c r="QAJ1" s="34" t="s">
        <v>1804</v>
      </c>
      <c r="QAK1" s="34" t="s">
        <v>1804</v>
      </c>
      <c r="QAL1" s="34" t="s">
        <v>1804</v>
      </c>
      <c r="QAM1" s="34" t="s">
        <v>1804</v>
      </c>
      <c r="QAN1" s="34" t="s">
        <v>1804</v>
      </c>
      <c r="QAO1" s="34" t="s">
        <v>1804</v>
      </c>
      <c r="QAP1" s="34" t="s">
        <v>1804</v>
      </c>
      <c r="QAQ1" s="34" t="s">
        <v>1804</v>
      </c>
      <c r="QAR1" s="34" t="s">
        <v>1804</v>
      </c>
      <c r="QAS1" s="34" t="s">
        <v>1804</v>
      </c>
      <c r="QAT1" s="34" t="s">
        <v>1804</v>
      </c>
      <c r="QAU1" s="34" t="s">
        <v>1804</v>
      </c>
      <c r="QAV1" s="34" t="s">
        <v>1804</v>
      </c>
      <c r="QAW1" s="34" t="s">
        <v>1804</v>
      </c>
      <c r="QAX1" s="34" t="s">
        <v>1804</v>
      </c>
      <c r="QAY1" s="34" t="s">
        <v>1804</v>
      </c>
      <c r="QAZ1" s="34" t="s">
        <v>1804</v>
      </c>
      <c r="QBA1" s="34" t="s">
        <v>1804</v>
      </c>
      <c r="QBB1" s="34" t="s">
        <v>1804</v>
      </c>
      <c r="QBC1" s="34" t="s">
        <v>1804</v>
      </c>
      <c r="QBD1" s="34" t="s">
        <v>1804</v>
      </c>
      <c r="QBE1" s="34" t="s">
        <v>1804</v>
      </c>
      <c r="QBF1" s="34" t="s">
        <v>1804</v>
      </c>
      <c r="QBG1" s="34" t="s">
        <v>1804</v>
      </c>
      <c r="QBH1" s="34" t="s">
        <v>1804</v>
      </c>
      <c r="QBI1" s="34" t="s">
        <v>1804</v>
      </c>
      <c r="QBJ1" s="34" t="s">
        <v>1804</v>
      </c>
      <c r="QBK1" s="34" t="s">
        <v>1804</v>
      </c>
      <c r="QBL1" s="34" t="s">
        <v>1804</v>
      </c>
      <c r="QBM1" s="34" t="s">
        <v>1804</v>
      </c>
      <c r="QBN1" s="34" t="s">
        <v>1804</v>
      </c>
      <c r="QBO1" s="34" t="s">
        <v>1804</v>
      </c>
      <c r="QBP1" s="34" t="s">
        <v>1804</v>
      </c>
      <c r="QBQ1" s="34" t="s">
        <v>1804</v>
      </c>
      <c r="QBR1" s="34" t="s">
        <v>1804</v>
      </c>
      <c r="QBS1" s="34" t="s">
        <v>1804</v>
      </c>
      <c r="QBT1" s="34" t="s">
        <v>1804</v>
      </c>
      <c r="QBU1" s="34" t="s">
        <v>1804</v>
      </c>
      <c r="QBV1" s="34" t="s">
        <v>1804</v>
      </c>
      <c r="QBW1" s="34" t="s">
        <v>1804</v>
      </c>
      <c r="QBX1" s="34" t="s">
        <v>1804</v>
      </c>
      <c r="QBY1" s="34" t="s">
        <v>1804</v>
      </c>
      <c r="QBZ1" s="34" t="s">
        <v>1804</v>
      </c>
      <c r="QCA1" s="34" t="s">
        <v>1804</v>
      </c>
      <c r="QCB1" s="34" t="s">
        <v>1804</v>
      </c>
      <c r="QCC1" s="34" t="s">
        <v>1804</v>
      </c>
      <c r="QCD1" s="34" t="s">
        <v>1804</v>
      </c>
      <c r="QCE1" s="34" t="s">
        <v>1804</v>
      </c>
      <c r="QCF1" s="34" t="s">
        <v>1804</v>
      </c>
      <c r="QCG1" s="34" t="s">
        <v>1804</v>
      </c>
      <c r="QCH1" s="34" t="s">
        <v>1804</v>
      </c>
      <c r="QCI1" s="34" t="s">
        <v>1804</v>
      </c>
      <c r="QCJ1" s="34" t="s">
        <v>1804</v>
      </c>
      <c r="QCK1" s="34" t="s">
        <v>1804</v>
      </c>
      <c r="QCL1" s="34" t="s">
        <v>1804</v>
      </c>
      <c r="QCM1" s="34" t="s">
        <v>1804</v>
      </c>
      <c r="QCN1" s="34" t="s">
        <v>1804</v>
      </c>
      <c r="QCO1" s="34" t="s">
        <v>1804</v>
      </c>
      <c r="QCP1" s="34" t="s">
        <v>1804</v>
      </c>
      <c r="QCQ1" s="34" t="s">
        <v>1804</v>
      </c>
      <c r="QCR1" s="34" t="s">
        <v>1804</v>
      </c>
      <c r="QCS1" s="34" t="s">
        <v>1804</v>
      </c>
      <c r="QCT1" s="34" t="s">
        <v>1804</v>
      </c>
      <c r="QCU1" s="34" t="s">
        <v>1804</v>
      </c>
      <c r="QCV1" s="34" t="s">
        <v>1804</v>
      </c>
      <c r="QCW1" s="34" t="s">
        <v>1804</v>
      </c>
      <c r="QCX1" s="34" t="s">
        <v>1804</v>
      </c>
      <c r="QCY1" s="34" t="s">
        <v>1804</v>
      </c>
      <c r="QCZ1" s="34" t="s">
        <v>1804</v>
      </c>
      <c r="QDA1" s="34" t="s">
        <v>1804</v>
      </c>
      <c r="QDB1" s="34" t="s">
        <v>1804</v>
      </c>
      <c r="QDC1" s="34" t="s">
        <v>1804</v>
      </c>
      <c r="QDD1" s="34" t="s">
        <v>1804</v>
      </c>
      <c r="QDE1" s="34" t="s">
        <v>1804</v>
      </c>
      <c r="QDF1" s="34" t="s">
        <v>1804</v>
      </c>
      <c r="QDG1" s="34" t="s">
        <v>1804</v>
      </c>
      <c r="QDH1" s="34" t="s">
        <v>1804</v>
      </c>
      <c r="QDI1" s="34" t="s">
        <v>1804</v>
      </c>
      <c r="QDJ1" s="34" t="s">
        <v>1804</v>
      </c>
      <c r="QDK1" s="34" t="s">
        <v>1804</v>
      </c>
      <c r="QDL1" s="34" t="s">
        <v>1804</v>
      </c>
      <c r="QDM1" s="34" t="s">
        <v>1804</v>
      </c>
      <c r="QDN1" s="34" t="s">
        <v>1804</v>
      </c>
      <c r="QDO1" s="34" t="s">
        <v>1804</v>
      </c>
      <c r="QDP1" s="34" t="s">
        <v>1804</v>
      </c>
      <c r="QDQ1" s="34" t="s">
        <v>1804</v>
      </c>
      <c r="QDR1" s="34" t="s">
        <v>1804</v>
      </c>
      <c r="QDS1" s="34" t="s">
        <v>1804</v>
      </c>
      <c r="QDT1" s="34" t="s">
        <v>1804</v>
      </c>
      <c r="QDU1" s="34" t="s">
        <v>1804</v>
      </c>
      <c r="QDV1" s="34" t="s">
        <v>1804</v>
      </c>
      <c r="QDW1" s="34" t="s">
        <v>1804</v>
      </c>
      <c r="QDX1" s="34" t="s">
        <v>1804</v>
      </c>
      <c r="QDY1" s="34" t="s">
        <v>1804</v>
      </c>
      <c r="QDZ1" s="34" t="s">
        <v>1804</v>
      </c>
      <c r="QEA1" s="34" t="s">
        <v>1804</v>
      </c>
      <c r="QEB1" s="34" t="s">
        <v>1804</v>
      </c>
      <c r="QEC1" s="34" t="s">
        <v>1804</v>
      </c>
      <c r="QED1" s="34" t="s">
        <v>1804</v>
      </c>
      <c r="QEE1" s="34" t="s">
        <v>1804</v>
      </c>
      <c r="QEF1" s="34" t="s">
        <v>1804</v>
      </c>
      <c r="QEG1" s="34" t="s">
        <v>1804</v>
      </c>
      <c r="QEH1" s="34" t="s">
        <v>1804</v>
      </c>
      <c r="QEI1" s="34" t="s">
        <v>1804</v>
      </c>
      <c r="QEJ1" s="34" t="s">
        <v>1804</v>
      </c>
      <c r="QEK1" s="34" t="s">
        <v>1804</v>
      </c>
      <c r="QEL1" s="34" t="s">
        <v>1804</v>
      </c>
      <c r="QEM1" s="34" t="s">
        <v>1804</v>
      </c>
      <c r="QEN1" s="34" t="s">
        <v>1804</v>
      </c>
      <c r="QEO1" s="34" t="s">
        <v>1804</v>
      </c>
      <c r="QEP1" s="34" t="s">
        <v>1804</v>
      </c>
      <c r="QEQ1" s="34" t="s">
        <v>1804</v>
      </c>
      <c r="QER1" s="34" t="s">
        <v>1804</v>
      </c>
      <c r="QES1" s="34" t="s">
        <v>1804</v>
      </c>
      <c r="QET1" s="34" t="s">
        <v>1804</v>
      </c>
      <c r="QEU1" s="34" t="s">
        <v>1804</v>
      </c>
      <c r="QEV1" s="34" t="s">
        <v>1804</v>
      </c>
      <c r="QEW1" s="34" t="s">
        <v>1804</v>
      </c>
      <c r="QEX1" s="34" t="s">
        <v>1804</v>
      </c>
      <c r="QEY1" s="34" t="s">
        <v>1804</v>
      </c>
      <c r="QEZ1" s="34" t="s">
        <v>1804</v>
      </c>
      <c r="QFA1" s="34" t="s">
        <v>1804</v>
      </c>
      <c r="QFB1" s="34" t="s">
        <v>1804</v>
      </c>
      <c r="QFC1" s="34" t="s">
        <v>1804</v>
      </c>
      <c r="QFD1" s="34" t="s">
        <v>1804</v>
      </c>
      <c r="QFE1" s="34" t="s">
        <v>1804</v>
      </c>
      <c r="QFF1" s="34" t="s">
        <v>1804</v>
      </c>
      <c r="QFG1" s="34" t="s">
        <v>1804</v>
      </c>
      <c r="QFH1" s="34" t="s">
        <v>1804</v>
      </c>
      <c r="QFI1" s="34" t="s">
        <v>1804</v>
      </c>
      <c r="QFJ1" s="34" t="s">
        <v>1804</v>
      </c>
      <c r="QFK1" s="34" t="s">
        <v>1804</v>
      </c>
      <c r="QFL1" s="34" t="s">
        <v>1804</v>
      </c>
      <c r="QFM1" s="34" t="s">
        <v>1804</v>
      </c>
      <c r="QFN1" s="34" t="s">
        <v>1804</v>
      </c>
      <c r="QFO1" s="34" t="s">
        <v>1804</v>
      </c>
      <c r="QFP1" s="34" t="s">
        <v>1804</v>
      </c>
      <c r="QFQ1" s="34" t="s">
        <v>1804</v>
      </c>
      <c r="QFR1" s="34" t="s">
        <v>1804</v>
      </c>
      <c r="QFS1" s="34" t="s">
        <v>1804</v>
      </c>
      <c r="QFT1" s="34" t="s">
        <v>1804</v>
      </c>
      <c r="QFU1" s="34" t="s">
        <v>1804</v>
      </c>
      <c r="QFV1" s="34" t="s">
        <v>1804</v>
      </c>
      <c r="QFW1" s="34" t="s">
        <v>1804</v>
      </c>
      <c r="QFX1" s="34" t="s">
        <v>1804</v>
      </c>
      <c r="QFY1" s="34" t="s">
        <v>1804</v>
      </c>
      <c r="QFZ1" s="34" t="s">
        <v>1804</v>
      </c>
      <c r="QGA1" s="34" t="s">
        <v>1804</v>
      </c>
      <c r="QGB1" s="34" t="s">
        <v>1804</v>
      </c>
      <c r="QGC1" s="34" t="s">
        <v>1804</v>
      </c>
      <c r="QGD1" s="34" t="s">
        <v>1804</v>
      </c>
      <c r="QGE1" s="34" t="s">
        <v>1804</v>
      </c>
      <c r="QGF1" s="34" t="s">
        <v>1804</v>
      </c>
      <c r="QGG1" s="34" t="s">
        <v>1804</v>
      </c>
      <c r="QGH1" s="34" t="s">
        <v>1804</v>
      </c>
      <c r="QGI1" s="34" t="s">
        <v>1804</v>
      </c>
      <c r="QGJ1" s="34" t="s">
        <v>1804</v>
      </c>
      <c r="QGK1" s="34" t="s">
        <v>1804</v>
      </c>
      <c r="QGL1" s="34" t="s">
        <v>1804</v>
      </c>
      <c r="QGM1" s="34" t="s">
        <v>1804</v>
      </c>
      <c r="QGN1" s="34" t="s">
        <v>1804</v>
      </c>
      <c r="QGO1" s="34" t="s">
        <v>1804</v>
      </c>
      <c r="QGP1" s="34" t="s">
        <v>1804</v>
      </c>
      <c r="QGQ1" s="34" t="s">
        <v>1804</v>
      </c>
      <c r="QGR1" s="34" t="s">
        <v>1804</v>
      </c>
      <c r="QGS1" s="34" t="s">
        <v>1804</v>
      </c>
      <c r="QGT1" s="34" t="s">
        <v>1804</v>
      </c>
      <c r="QGU1" s="34" t="s">
        <v>1804</v>
      </c>
      <c r="QGV1" s="34" t="s">
        <v>1804</v>
      </c>
      <c r="QGW1" s="34" t="s">
        <v>1804</v>
      </c>
      <c r="QGX1" s="34" t="s">
        <v>1804</v>
      </c>
      <c r="QGY1" s="34" t="s">
        <v>1804</v>
      </c>
      <c r="QGZ1" s="34" t="s">
        <v>1804</v>
      </c>
      <c r="QHA1" s="34" t="s">
        <v>1804</v>
      </c>
      <c r="QHB1" s="34" t="s">
        <v>1804</v>
      </c>
      <c r="QHC1" s="34" t="s">
        <v>1804</v>
      </c>
      <c r="QHD1" s="34" t="s">
        <v>1804</v>
      </c>
      <c r="QHE1" s="34" t="s">
        <v>1804</v>
      </c>
      <c r="QHF1" s="34" t="s">
        <v>1804</v>
      </c>
      <c r="QHG1" s="34" t="s">
        <v>1804</v>
      </c>
      <c r="QHH1" s="34" t="s">
        <v>1804</v>
      </c>
      <c r="QHI1" s="34" t="s">
        <v>1804</v>
      </c>
      <c r="QHJ1" s="34" t="s">
        <v>1804</v>
      </c>
      <c r="QHK1" s="34" t="s">
        <v>1804</v>
      </c>
      <c r="QHL1" s="34" t="s">
        <v>1804</v>
      </c>
      <c r="QHM1" s="34" t="s">
        <v>1804</v>
      </c>
      <c r="QHN1" s="34" t="s">
        <v>1804</v>
      </c>
      <c r="QHO1" s="34" t="s">
        <v>1804</v>
      </c>
      <c r="QHP1" s="34" t="s">
        <v>1804</v>
      </c>
      <c r="QHQ1" s="34" t="s">
        <v>1804</v>
      </c>
      <c r="QHR1" s="34" t="s">
        <v>1804</v>
      </c>
      <c r="QHS1" s="34" t="s">
        <v>1804</v>
      </c>
      <c r="QHT1" s="34" t="s">
        <v>1804</v>
      </c>
      <c r="QHU1" s="34" t="s">
        <v>1804</v>
      </c>
      <c r="QHV1" s="34" t="s">
        <v>1804</v>
      </c>
      <c r="QHW1" s="34" t="s">
        <v>1804</v>
      </c>
      <c r="QHX1" s="34" t="s">
        <v>1804</v>
      </c>
      <c r="QHY1" s="34" t="s">
        <v>1804</v>
      </c>
      <c r="QHZ1" s="34" t="s">
        <v>1804</v>
      </c>
      <c r="QIA1" s="34" t="s">
        <v>1804</v>
      </c>
      <c r="QIB1" s="34" t="s">
        <v>1804</v>
      </c>
      <c r="QIC1" s="34" t="s">
        <v>1804</v>
      </c>
      <c r="QID1" s="34" t="s">
        <v>1804</v>
      </c>
      <c r="QIE1" s="34" t="s">
        <v>1804</v>
      </c>
      <c r="QIF1" s="34" t="s">
        <v>1804</v>
      </c>
      <c r="QIG1" s="34" t="s">
        <v>1804</v>
      </c>
      <c r="QIH1" s="34" t="s">
        <v>1804</v>
      </c>
      <c r="QII1" s="34" t="s">
        <v>1804</v>
      </c>
      <c r="QIJ1" s="34" t="s">
        <v>1804</v>
      </c>
      <c r="QIK1" s="34" t="s">
        <v>1804</v>
      </c>
      <c r="QIL1" s="34" t="s">
        <v>1804</v>
      </c>
      <c r="QIM1" s="34" t="s">
        <v>1804</v>
      </c>
      <c r="QIN1" s="34" t="s">
        <v>1804</v>
      </c>
      <c r="QIO1" s="34" t="s">
        <v>1804</v>
      </c>
      <c r="QIP1" s="34" t="s">
        <v>1804</v>
      </c>
      <c r="QIQ1" s="34" t="s">
        <v>1804</v>
      </c>
      <c r="QIR1" s="34" t="s">
        <v>1804</v>
      </c>
      <c r="QIS1" s="34" t="s">
        <v>1804</v>
      </c>
      <c r="QIT1" s="34" t="s">
        <v>1804</v>
      </c>
      <c r="QIU1" s="34" t="s">
        <v>1804</v>
      </c>
      <c r="QIV1" s="34" t="s">
        <v>1804</v>
      </c>
      <c r="QIW1" s="34" t="s">
        <v>1804</v>
      </c>
      <c r="QIX1" s="34" t="s">
        <v>1804</v>
      </c>
      <c r="QIY1" s="34" t="s">
        <v>1804</v>
      </c>
      <c r="QIZ1" s="34" t="s">
        <v>1804</v>
      </c>
      <c r="QJA1" s="34" t="s">
        <v>1804</v>
      </c>
      <c r="QJB1" s="34" t="s">
        <v>1804</v>
      </c>
      <c r="QJC1" s="34" t="s">
        <v>1804</v>
      </c>
      <c r="QJD1" s="34" t="s">
        <v>1804</v>
      </c>
      <c r="QJE1" s="34" t="s">
        <v>1804</v>
      </c>
      <c r="QJF1" s="34" t="s">
        <v>1804</v>
      </c>
      <c r="QJG1" s="34" t="s">
        <v>1804</v>
      </c>
      <c r="QJH1" s="34" t="s">
        <v>1804</v>
      </c>
      <c r="QJI1" s="34" t="s">
        <v>1804</v>
      </c>
      <c r="QJJ1" s="34" t="s">
        <v>1804</v>
      </c>
      <c r="QJK1" s="34" t="s">
        <v>1804</v>
      </c>
      <c r="QJL1" s="34" t="s">
        <v>1804</v>
      </c>
      <c r="QJM1" s="34" t="s">
        <v>1804</v>
      </c>
      <c r="QJN1" s="34" t="s">
        <v>1804</v>
      </c>
      <c r="QJO1" s="34" t="s">
        <v>1804</v>
      </c>
      <c r="QJP1" s="34" t="s">
        <v>1804</v>
      </c>
      <c r="QJQ1" s="34" t="s">
        <v>1804</v>
      </c>
      <c r="QJR1" s="34" t="s">
        <v>1804</v>
      </c>
      <c r="QJS1" s="34" t="s">
        <v>1804</v>
      </c>
      <c r="QJT1" s="34" t="s">
        <v>1804</v>
      </c>
      <c r="QJU1" s="34" t="s">
        <v>1804</v>
      </c>
      <c r="QJV1" s="34" t="s">
        <v>1804</v>
      </c>
      <c r="QJW1" s="34" t="s">
        <v>1804</v>
      </c>
      <c r="QJX1" s="34" t="s">
        <v>1804</v>
      </c>
      <c r="QJY1" s="34" t="s">
        <v>1804</v>
      </c>
      <c r="QJZ1" s="34" t="s">
        <v>1804</v>
      </c>
      <c r="QKA1" s="34" t="s">
        <v>1804</v>
      </c>
      <c r="QKB1" s="34" t="s">
        <v>1804</v>
      </c>
      <c r="QKC1" s="34" t="s">
        <v>1804</v>
      </c>
      <c r="QKD1" s="34" t="s">
        <v>1804</v>
      </c>
      <c r="QKE1" s="34" t="s">
        <v>1804</v>
      </c>
      <c r="QKF1" s="34" t="s">
        <v>1804</v>
      </c>
      <c r="QKG1" s="34" t="s">
        <v>1804</v>
      </c>
      <c r="QKH1" s="34" t="s">
        <v>1804</v>
      </c>
      <c r="QKI1" s="34" t="s">
        <v>1804</v>
      </c>
      <c r="QKJ1" s="34" t="s">
        <v>1804</v>
      </c>
      <c r="QKK1" s="34" t="s">
        <v>1804</v>
      </c>
      <c r="QKL1" s="34" t="s">
        <v>1804</v>
      </c>
      <c r="QKM1" s="34" t="s">
        <v>1804</v>
      </c>
      <c r="QKN1" s="34" t="s">
        <v>1804</v>
      </c>
      <c r="QKO1" s="34" t="s">
        <v>1804</v>
      </c>
      <c r="QKP1" s="34" t="s">
        <v>1804</v>
      </c>
      <c r="QKQ1" s="34" t="s">
        <v>1804</v>
      </c>
      <c r="QKR1" s="34" t="s">
        <v>1804</v>
      </c>
      <c r="QKS1" s="34" t="s">
        <v>1804</v>
      </c>
      <c r="QKT1" s="34" t="s">
        <v>1804</v>
      </c>
      <c r="QKU1" s="34" t="s">
        <v>1804</v>
      </c>
      <c r="QKV1" s="34" t="s">
        <v>1804</v>
      </c>
      <c r="QKW1" s="34" t="s">
        <v>1804</v>
      </c>
      <c r="QKX1" s="34" t="s">
        <v>1804</v>
      </c>
      <c r="QKY1" s="34" t="s">
        <v>1804</v>
      </c>
      <c r="QKZ1" s="34" t="s">
        <v>1804</v>
      </c>
      <c r="QLA1" s="34" t="s">
        <v>1804</v>
      </c>
      <c r="QLB1" s="34" t="s">
        <v>1804</v>
      </c>
      <c r="QLC1" s="34" t="s">
        <v>1804</v>
      </c>
      <c r="QLD1" s="34" t="s">
        <v>1804</v>
      </c>
      <c r="QLE1" s="34" t="s">
        <v>1804</v>
      </c>
      <c r="QLF1" s="34" t="s">
        <v>1804</v>
      </c>
      <c r="QLG1" s="34" t="s">
        <v>1804</v>
      </c>
      <c r="QLH1" s="34" t="s">
        <v>1804</v>
      </c>
      <c r="QLI1" s="34" t="s">
        <v>1804</v>
      </c>
      <c r="QLJ1" s="34" t="s">
        <v>1804</v>
      </c>
      <c r="QLK1" s="34" t="s">
        <v>1804</v>
      </c>
      <c r="QLL1" s="34" t="s">
        <v>1804</v>
      </c>
      <c r="QLM1" s="34" t="s">
        <v>1804</v>
      </c>
      <c r="QLN1" s="34" t="s">
        <v>1804</v>
      </c>
      <c r="QLO1" s="34" t="s">
        <v>1804</v>
      </c>
      <c r="QLP1" s="34" t="s">
        <v>1804</v>
      </c>
      <c r="QLQ1" s="34" t="s">
        <v>1804</v>
      </c>
      <c r="QLR1" s="34" t="s">
        <v>1804</v>
      </c>
      <c r="QLS1" s="34" t="s">
        <v>1804</v>
      </c>
      <c r="QLT1" s="34" t="s">
        <v>1804</v>
      </c>
      <c r="QLU1" s="34" t="s">
        <v>1804</v>
      </c>
      <c r="QLV1" s="34" t="s">
        <v>1804</v>
      </c>
      <c r="QLW1" s="34" t="s">
        <v>1804</v>
      </c>
      <c r="QLX1" s="34" t="s">
        <v>1804</v>
      </c>
      <c r="QLY1" s="34" t="s">
        <v>1804</v>
      </c>
      <c r="QLZ1" s="34" t="s">
        <v>1804</v>
      </c>
      <c r="QMA1" s="34" t="s">
        <v>1804</v>
      </c>
      <c r="QMB1" s="34" t="s">
        <v>1804</v>
      </c>
      <c r="QMC1" s="34" t="s">
        <v>1804</v>
      </c>
      <c r="QMD1" s="34" t="s">
        <v>1804</v>
      </c>
      <c r="QME1" s="34" t="s">
        <v>1804</v>
      </c>
      <c r="QMF1" s="34" t="s">
        <v>1804</v>
      </c>
      <c r="QMG1" s="34" t="s">
        <v>1804</v>
      </c>
      <c r="QMH1" s="34" t="s">
        <v>1804</v>
      </c>
      <c r="QMI1" s="34" t="s">
        <v>1804</v>
      </c>
      <c r="QMJ1" s="34" t="s">
        <v>1804</v>
      </c>
      <c r="QMK1" s="34" t="s">
        <v>1804</v>
      </c>
      <c r="QML1" s="34" t="s">
        <v>1804</v>
      </c>
      <c r="QMM1" s="34" t="s">
        <v>1804</v>
      </c>
      <c r="QMN1" s="34" t="s">
        <v>1804</v>
      </c>
      <c r="QMO1" s="34" t="s">
        <v>1804</v>
      </c>
      <c r="QMP1" s="34" t="s">
        <v>1804</v>
      </c>
      <c r="QMQ1" s="34" t="s">
        <v>1804</v>
      </c>
      <c r="QMR1" s="34" t="s">
        <v>1804</v>
      </c>
      <c r="QMS1" s="34" t="s">
        <v>1804</v>
      </c>
      <c r="QMT1" s="34" t="s">
        <v>1804</v>
      </c>
      <c r="QMU1" s="34" t="s">
        <v>1804</v>
      </c>
      <c r="QMV1" s="34" t="s">
        <v>1804</v>
      </c>
      <c r="QMW1" s="34" t="s">
        <v>1804</v>
      </c>
      <c r="QMX1" s="34" t="s">
        <v>1804</v>
      </c>
      <c r="QMY1" s="34" t="s">
        <v>1804</v>
      </c>
      <c r="QMZ1" s="34" t="s">
        <v>1804</v>
      </c>
      <c r="QNA1" s="34" t="s">
        <v>1804</v>
      </c>
      <c r="QNB1" s="34" t="s">
        <v>1804</v>
      </c>
      <c r="QNC1" s="34" t="s">
        <v>1804</v>
      </c>
      <c r="QND1" s="34" t="s">
        <v>1804</v>
      </c>
      <c r="QNE1" s="34" t="s">
        <v>1804</v>
      </c>
      <c r="QNF1" s="34" t="s">
        <v>1804</v>
      </c>
      <c r="QNG1" s="34" t="s">
        <v>1804</v>
      </c>
      <c r="QNH1" s="34" t="s">
        <v>1804</v>
      </c>
      <c r="QNI1" s="34" t="s">
        <v>1804</v>
      </c>
      <c r="QNJ1" s="34" t="s">
        <v>1804</v>
      </c>
      <c r="QNK1" s="34" t="s">
        <v>1804</v>
      </c>
      <c r="QNL1" s="34" t="s">
        <v>1804</v>
      </c>
      <c r="QNM1" s="34" t="s">
        <v>1804</v>
      </c>
      <c r="QNN1" s="34" t="s">
        <v>1804</v>
      </c>
      <c r="QNO1" s="34" t="s">
        <v>1804</v>
      </c>
      <c r="QNP1" s="34" t="s">
        <v>1804</v>
      </c>
      <c r="QNQ1" s="34" t="s">
        <v>1804</v>
      </c>
      <c r="QNR1" s="34" t="s">
        <v>1804</v>
      </c>
      <c r="QNS1" s="34" t="s">
        <v>1804</v>
      </c>
      <c r="QNT1" s="34" t="s">
        <v>1804</v>
      </c>
      <c r="QNU1" s="34" t="s">
        <v>1804</v>
      </c>
      <c r="QNV1" s="34" t="s">
        <v>1804</v>
      </c>
      <c r="QNW1" s="34" t="s">
        <v>1804</v>
      </c>
      <c r="QNX1" s="34" t="s">
        <v>1804</v>
      </c>
      <c r="QNY1" s="34" t="s">
        <v>1804</v>
      </c>
      <c r="QNZ1" s="34" t="s">
        <v>1804</v>
      </c>
      <c r="QOA1" s="34" t="s">
        <v>1804</v>
      </c>
      <c r="QOB1" s="34" t="s">
        <v>1804</v>
      </c>
      <c r="QOC1" s="34" t="s">
        <v>1804</v>
      </c>
      <c r="QOD1" s="34" t="s">
        <v>1804</v>
      </c>
      <c r="QOE1" s="34" t="s">
        <v>1804</v>
      </c>
      <c r="QOF1" s="34" t="s">
        <v>1804</v>
      </c>
      <c r="QOG1" s="34" t="s">
        <v>1804</v>
      </c>
      <c r="QOH1" s="34" t="s">
        <v>1804</v>
      </c>
      <c r="QOI1" s="34" t="s">
        <v>1804</v>
      </c>
      <c r="QOJ1" s="34" t="s">
        <v>1804</v>
      </c>
      <c r="QOK1" s="34" t="s">
        <v>1804</v>
      </c>
      <c r="QOL1" s="34" t="s">
        <v>1804</v>
      </c>
      <c r="QOM1" s="34" t="s">
        <v>1804</v>
      </c>
      <c r="QON1" s="34" t="s">
        <v>1804</v>
      </c>
      <c r="QOO1" s="34" t="s">
        <v>1804</v>
      </c>
      <c r="QOP1" s="34" t="s">
        <v>1804</v>
      </c>
      <c r="QOQ1" s="34" t="s">
        <v>1804</v>
      </c>
      <c r="QOR1" s="34" t="s">
        <v>1804</v>
      </c>
      <c r="QOS1" s="34" t="s">
        <v>1804</v>
      </c>
      <c r="QOT1" s="34" t="s">
        <v>1804</v>
      </c>
      <c r="QOU1" s="34" t="s">
        <v>1804</v>
      </c>
      <c r="QOV1" s="34" t="s">
        <v>1804</v>
      </c>
      <c r="QOW1" s="34" t="s">
        <v>1804</v>
      </c>
      <c r="QOX1" s="34" t="s">
        <v>1804</v>
      </c>
      <c r="QOY1" s="34" t="s">
        <v>1804</v>
      </c>
      <c r="QOZ1" s="34" t="s">
        <v>1804</v>
      </c>
      <c r="QPA1" s="34" t="s">
        <v>1804</v>
      </c>
      <c r="QPB1" s="34" t="s">
        <v>1804</v>
      </c>
      <c r="QPC1" s="34" t="s">
        <v>1804</v>
      </c>
      <c r="QPD1" s="34" t="s">
        <v>1804</v>
      </c>
      <c r="QPE1" s="34" t="s">
        <v>1804</v>
      </c>
      <c r="QPF1" s="34" t="s">
        <v>1804</v>
      </c>
      <c r="QPG1" s="34" t="s">
        <v>1804</v>
      </c>
      <c r="QPH1" s="34" t="s">
        <v>1804</v>
      </c>
      <c r="QPI1" s="34" t="s">
        <v>1804</v>
      </c>
      <c r="QPJ1" s="34" t="s">
        <v>1804</v>
      </c>
      <c r="QPK1" s="34" t="s">
        <v>1804</v>
      </c>
      <c r="QPL1" s="34" t="s">
        <v>1804</v>
      </c>
      <c r="QPM1" s="34" t="s">
        <v>1804</v>
      </c>
      <c r="QPN1" s="34" t="s">
        <v>1804</v>
      </c>
      <c r="QPO1" s="34" t="s">
        <v>1804</v>
      </c>
      <c r="QPP1" s="34" t="s">
        <v>1804</v>
      </c>
      <c r="QPQ1" s="34" t="s">
        <v>1804</v>
      </c>
      <c r="QPR1" s="34" t="s">
        <v>1804</v>
      </c>
      <c r="QPS1" s="34" t="s">
        <v>1804</v>
      </c>
      <c r="QPT1" s="34" t="s">
        <v>1804</v>
      </c>
      <c r="QPU1" s="34" t="s">
        <v>1804</v>
      </c>
      <c r="QPV1" s="34" t="s">
        <v>1804</v>
      </c>
      <c r="QPW1" s="34" t="s">
        <v>1804</v>
      </c>
      <c r="QPX1" s="34" t="s">
        <v>1804</v>
      </c>
      <c r="QPY1" s="34" t="s">
        <v>1804</v>
      </c>
      <c r="QPZ1" s="34" t="s">
        <v>1804</v>
      </c>
      <c r="QQA1" s="34" t="s">
        <v>1804</v>
      </c>
      <c r="QQB1" s="34" t="s">
        <v>1804</v>
      </c>
      <c r="QQC1" s="34" t="s">
        <v>1804</v>
      </c>
      <c r="QQD1" s="34" t="s">
        <v>1804</v>
      </c>
      <c r="QQE1" s="34" t="s">
        <v>1804</v>
      </c>
      <c r="QQF1" s="34" t="s">
        <v>1804</v>
      </c>
      <c r="QQG1" s="34" t="s">
        <v>1804</v>
      </c>
      <c r="QQH1" s="34" t="s">
        <v>1804</v>
      </c>
      <c r="QQI1" s="34" t="s">
        <v>1804</v>
      </c>
      <c r="QQJ1" s="34" t="s">
        <v>1804</v>
      </c>
      <c r="QQK1" s="34" t="s">
        <v>1804</v>
      </c>
      <c r="QQL1" s="34" t="s">
        <v>1804</v>
      </c>
      <c r="QQM1" s="34" t="s">
        <v>1804</v>
      </c>
      <c r="QQN1" s="34" t="s">
        <v>1804</v>
      </c>
      <c r="QQO1" s="34" t="s">
        <v>1804</v>
      </c>
      <c r="QQP1" s="34" t="s">
        <v>1804</v>
      </c>
      <c r="QQQ1" s="34" t="s">
        <v>1804</v>
      </c>
      <c r="QQR1" s="34" t="s">
        <v>1804</v>
      </c>
      <c r="QQS1" s="34" t="s">
        <v>1804</v>
      </c>
      <c r="QQT1" s="34" t="s">
        <v>1804</v>
      </c>
      <c r="QQU1" s="34" t="s">
        <v>1804</v>
      </c>
      <c r="QQV1" s="34" t="s">
        <v>1804</v>
      </c>
      <c r="QQW1" s="34" t="s">
        <v>1804</v>
      </c>
      <c r="QQX1" s="34" t="s">
        <v>1804</v>
      </c>
      <c r="QQY1" s="34" t="s">
        <v>1804</v>
      </c>
      <c r="QQZ1" s="34" t="s">
        <v>1804</v>
      </c>
      <c r="QRA1" s="34" t="s">
        <v>1804</v>
      </c>
      <c r="QRB1" s="34" t="s">
        <v>1804</v>
      </c>
      <c r="QRC1" s="34" t="s">
        <v>1804</v>
      </c>
      <c r="QRD1" s="34" t="s">
        <v>1804</v>
      </c>
      <c r="QRE1" s="34" t="s">
        <v>1804</v>
      </c>
      <c r="QRF1" s="34" t="s">
        <v>1804</v>
      </c>
      <c r="QRG1" s="34" t="s">
        <v>1804</v>
      </c>
      <c r="QRH1" s="34" t="s">
        <v>1804</v>
      </c>
      <c r="QRI1" s="34" t="s">
        <v>1804</v>
      </c>
      <c r="QRJ1" s="34" t="s">
        <v>1804</v>
      </c>
      <c r="QRK1" s="34" t="s">
        <v>1804</v>
      </c>
      <c r="QRL1" s="34" t="s">
        <v>1804</v>
      </c>
      <c r="QRM1" s="34" t="s">
        <v>1804</v>
      </c>
      <c r="QRN1" s="34" t="s">
        <v>1804</v>
      </c>
      <c r="QRO1" s="34" t="s">
        <v>1804</v>
      </c>
      <c r="QRP1" s="34" t="s">
        <v>1804</v>
      </c>
      <c r="QRQ1" s="34" t="s">
        <v>1804</v>
      </c>
      <c r="QRR1" s="34" t="s">
        <v>1804</v>
      </c>
      <c r="QRS1" s="34" t="s">
        <v>1804</v>
      </c>
      <c r="QRT1" s="34" t="s">
        <v>1804</v>
      </c>
      <c r="QRU1" s="34" t="s">
        <v>1804</v>
      </c>
      <c r="QRV1" s="34" t="s">
        <v>1804</v>
      </c>
      <c r="QRW1" s="34" t="s">
        <v>1804</v>
      </c>
      <c r="QRX1" s="34" t="s">
        <v>1804</v>
      </c>
      <c r="QRY1" s="34" t="s">
        <v>1804</v>
      </c>
      <c r="QRZ1" s="34" t="s">
        <v>1804</v>
      </c>
      <c r="QSA1" s="34" t="s">
        <v>1804</v>
      </c>
      <c r="QSB1" s="34" t="s">
        <v>1804</v>
      </c>
      <c r="QSC1" s="34" t="s">
        <v>1804</v>
      </c>
      <c r="QSD1" s="34" t="s">
        <v>1804</v>
      </c>
      <c r="QSE1" s="34" t="s">
        <v>1804</v>
      </c>
      <c r="QSF1" s="34" t="s">
        <v>1804</v>
      </c>
      <c r="QSG1" s="34" t="s">
        <v>1804</v>
      </c>
      <c r="QSH1" s="34" t="s">
        <v>1804</v>
      </c>
      <c r="QSI1" s="34" t="s">
        <v>1804</v>
      </c>
      <c r="QSJ1" s="34" t="s">
        <v>1804</v>
      </c>
      <c r="QSK1" s="34" t="s">
        <v>1804</v>
      </c>
      <c r="QSL1" s="34" t="s">
        <v>1804</v>
      </c>
      <c r="QSM1" s="34" t="s">
        <v>1804</v>
      </c>
      <c r="QSN1" s="34" t="s">
        <v>1804</v>
      </c>
      <c r="QSO1" s="34" t="s">
        <v>1804</v>
      </c>
      <c r="QSP1" s="34" t="s">
        <v>1804</v>
      </c>
      <c r="QSQ1" s="34" t="s">
        <v>1804</v>
      </c>
      <c r="QSR1" s="34" t="s">
        <v>1804</v>
      </c>
      <c r="QSS1" s="34" t="s">
        <v>1804</v>
      </c>
      <c r="QST1" s="34" t="s">
        <v>1804</v>
      </c>
      <c r="QSU1" s="34" t="s">
        <v>1804</v>
      </c>
      <c r="QSV1" s="34" t="s">
        <v>1804</v>
      </c>
      <c r="QSW1" s="34" t="s">
        <v>1804</v>
      </c>
      <c r="QSX1" s="34" t="s">
        <v>1804</v>
      </c>
      <c r="QSY1" s="34" t="s">
        <v>1804</v>
      </c>
      <c r="QSZ1" s="34" t="s">
        <v>1804</v>
      </c>
      <c r="QTA1" s="34" t="s">
        <v>1804</v>
      </c>
      <c r="QTB1" s="34" t="s">
        <v>1804</v>
      </c>
      <c r="QTC1" s="34" t="s">
        <v>1804</v>
      </c>
      <c r="QTD1" s="34" t="s">
        <v>1804</v>
      </c>
      <c r="QTE1" s="34" t="s">
        <v>1804</v>
      </c>
      <c r="QTF1" s="34" t="s">
        <v>1804</v>
      </c>
      <c r="QTG1" s="34" t="s">
        <v>1804</v>
      </c>
      <c r="QTH1" s="34" t="s">
        <v>1804</v>
      </c>
      <c r="QTI1" s="34" t="s">
        <v>1804</v>
      </c>
      <c r="QTJ1" s="34" t="s">
        <v>1804</v>
      </c>
      <c r="QTK1" s="34" t="s">
        <v>1804</v>
      </c>
      <c r="QTL1" s="34" t="s">
        <v>1804</v>
      </c>
      <c r="QTM1" s="34" t="s">
        <v>1804</v>
      </c>
      <c r="QTN1" s="34" t="s">
        <v>1804</v>
      </c>
      <c r="QTO1" s="34" t="s">
        <v>1804</v>
      </c>
      <c r="QTP1" s="34" t="s">
        <v>1804</v>
      </c>
      <c r="QTQ1" s="34" t="s">
        <v>1804</v>
      </c>
      <c r="QTR1" s="34" t="s">
        <v>1804</v>
      </c>
      <c r="QTS1" s="34" t="s">
        <v>1804</v>
      </c>
      <c r="QTT1" s="34" t="s">
        <v>1804</v>
      </c>
      <c r="QTU1" s="34" t="s">
        <v>1804</v>
      </c>
      <c r="QTV1" s="34" t="s">
        <v>1804</v>
      </c>
      <c r="QTW1" s="34" t="s">
        <v>1804</v>
      </c>
      <c r="QTX1" s="34" t="s">
        <v>1804</v>
      </c>
      <c r="QTY1" s="34" t="s">
        <v>1804</v>
      </c>
      <c r="QTZ1" s="34" t="s">
        <v>1804</v>
      </c>
      <c r="QUA1" s="34" t="s">
        <v>1804</v>
      </c>
      <c r="QUB1" s="34" t="s">
        <v>1804</v>
      </c>
      <c r="QUC1" s="34" t="s">
        <v>1804</v>
      </c>
      <c r="QUD1" s="34" t="s">
        <v>1804</v>
      </c>
      <c r="QUE1" s="34" t="s">
        <v>1804</v>
      </c>
      <c r="QUF1" s="34" t="s">
        <v>1804</v>
      </c>
      <c r="QUG1" s="34" t="s">
        <v>1804</v>
      </c>
      <c r="QUH1" s="34" t="s">
        <v>1804</v>
      </c>
      <c r="QUI1" s="34" t="s">
        <v>1804</v>
      </c>
      <c r="QUJ1" s="34" t="s">
        <v>1804</v>
      </c>
      <c r="QUK1" s="34" t="s">
        <v>1804</v>
      </c>
      <c r="QUL1" s="34" t="s">
        <v>1804</v>
      </c>
      <c r="QUM1" s="34" t="s">
        <v>1804</v>
      </c>
      <c r="QUN1" s="34" t="s">
        <v>1804</v>
      </c>
      <c r="QUO1" s="34" t="s">
        <v>1804</v>
      </c>
      <c r="QUP1" s="34" t="s">
        <v>1804</v>
      </c>
      <c r="QUQ1" s="34" t="s">
        <v>1804</v>
      </c>
      <c r="QUR1" s="34" t="s">
        <v>1804</v>
      </c>
      <c r="QUS1" s="34" t="s">
        <v>1804</v>
      </c>
      <c r="QUT1" s="34" t="s">
        <v>1804</v>
      </c>
      <c r="QUU1" s="34" t="s">
        <v>1804</v>
      </c>
      <c r="QUV1" s="34" t="s">
        <v>1804</v>
      </c>
      <c r="QUW1" s="34" t="s">
        <v>1804</v>
      </c>
      <c r="QUX1" s="34" t="s">
        <v>1804</v>
      </c>
      <c r="QUY1" s="34" t="s">
        <v>1804</v>
      </c>
      <c r="QUZ1" s="34" t="s">
        <v>1804</v>
      </c>
      <c r="QVA1" s="34" t="s">
        <v>1804</v>
      </c>
      <c r="QVB1" s="34" t="s">
        <v>1804</v>
      </c>
      <c r="QVC1" s="34" t="s">
        <v>1804</v>
      </c>
      <c r="QVD1" s="34" t="s">
        <v>1804</v>
      </c>
      <c r="QVE1" s="34" t="s">
        <v>1804</v>
      </c>
      <c r="QVF1" s="34" t="s">
        <v>1804</v>
      </c>
      <c r="QVG1" s="34" t="s">
        <v>1804</v>
      </c>
      <c r="QVH1" s="34" t="s">
        <v>1804</v>
      </c>
      <c r="QVI1" s="34" t="s">
        <v>1804</v>
      </c>
      <c r="QVJ1" s="34" t="s">
        <v>1804</v>
      </c>
      <c r="QVK1" s="34" t="s">
        <v>1804</v>
      </c>
      <c r="QVL1" s="34" t="s">
        <v>1804</v>
      </c>
      <c r="QVM1" s="34" t="s">
        <v>1804</v>
      </c>
      <c r="QVN1" s="34" t="s">
        <v>1804</v>
      </c>
      <c r="QVO1" s="34" t="s">
        <v>1804</v>
      </c>
      <c r="QVP1" s="34" t="s">
        <v>1804</v>
      </c>
      <c r="QVQ1" s="34" t="s">
        <v>1804</v>
      </c>
      <c r="QVR1" s="34" t="s">
        <v>1804</v>
      </c>
      <c r="QVS1" s="34" t="s">
        <v>1804</v>
      </c>
      <c r="QVT1" s="34" t="s">
        <v>1804</v>
      </c>
      <c r="QVU1" s="34" t="s">
        <v>1804</v>
      </c>
      <c r="QVV1" s="34" t="s">
        <v>1804</v>
      </c>
      <c r="QVW1" s="34" t="s">
        <v>1804</v>
      </c>
      <c r="QVX1" s="34" t="s">
        <v>1804</v>
      </c>
      <c r="QVY1" s="34" t="s">
        <v>1804</v>
      </c>
      <c r="QVZ1" s="34" t="s">
        <v>1804</v>
      </c>
      <c r="QWA1" s="34" t="s">
        <v>1804</v>
      </c>
      <c r="QWB1" s="34" t="s">
        <v>1804</v>
      </c>
      <c r="QWC1" s="34" t="s">
        <v>1804</v>
      </c>
      <c r="QWD1" s="34" t="s">
        <v>1804</v>
      </c>
      <c r="QWE1" s="34" t="s">
        <v>1804</v>
      </c>
      <c r="QWF1" s="34" t="s">
        <v>1804</v>
      </c>
      <c r="QWG1" s="34" t="s">
        <v>1804</v>
      </c>
      <c r="QWH1" s="34" t="s">
        <v>1804</v>
      </c>
      <c r="QWI1" s="34" t="s">
        <v>1804</v>
      </c>
      <c r="QWJ1" s="34" t="s">
        <v>1804</v>
      </c>
      <c r="QWK1" s="34" t="s">
        <v>1804</v>
      </c>
      <c r="QWL1" s="34" t="s">
        <v>1804</v>
      </c>
      <c r="QWM1" s="34" t="s">
        <v>1804</v>
      </c>
      <c r="QWN1" s="34" t="s">
        <v>1804</v>
      </c>
      <c r="QWO1" s="34" t="s">
        <v>1804</v>
      </c>
      <c r="QWP1" s="34" t="s">
        <v>1804</v>
      </c>
      <c r="QWQ1" s="34" t="s">
        <v>1804</v>
      </c>
      <c r="QWR1" s="34" t="s">
        <v>1804</v>
      </c>
      <c r="QWS1" s="34" t="s">
        <v>1804</v>
      </c>
      <c r="QWT1" s="34" t="s">
        <v>1804</v>
      </c>
      <c r="QWU1" s="34" t="s">
        <v>1804</v>
      </c>
      <c r="QWV1" s="34" t="s">
        <v>1804</v>
      </c>
      <c r="QWW1" s="34" t="s">
        <v>1804</v>
      </c>
      <c r="QWX1" s="34" t="s">
        <v>1804</v>
      </c>
      <c r="QWY1" s="34" t="s">
        <v>1804</v>
      </c>
      <c r="QWZ1" s="34" t="s">
        <v>1804</v>
      </c>
      <c r="QXA1" s="34" t="s">
        <v>1804</v>
      </c>
      <c r="QXB1" s="34" t="s">
        <v>1804</v>
      </c>
      <c r="QXC1" s="34" t="s">
        <v>1804</v>
      </c>
      <c r="QXD1" s="34" t="s">
        <v>1804</v>
      </c>
      <c r="QXE1" s="34" t="s">
        <v>1804</v>
      </c>
      <c r="QXF1" s="34" t="s">
        <v>1804</v>
      </c>
      <c r="QXG1" s="34" t="s">
        <v>1804</v>
      </c>
      <c r="QXH1" s="34" t="s">
        <v>1804</v>
      </c>
      <c r="QXI1" s="34" t="s">
        <v>1804</v>
      </c>
      <c r="QXJ1" s="34" t="s">
        <v>1804</v>
      </c>
      <c r="QXK1" s="34" t="s">
        <v>1804</v>
      </c>
      <c r="QXL1" s="34" t="s">
        <v>1804</v>
      </c>
      <c r="QXM1" s="34" t="s">
        <v>1804</v>
      </c>
      <c r="QXN1" s="34" t="s">
        <v>1804</v>
      </c>
      <c r="QXO1" s="34" t="s">
        <v>1804</v>
      </c>
      <c r="QXP1" s="34" t="s">
        <v>1804</v>
      </c>
      <c r="QXQ1" s="34" t="s">
        <v>1804</v>
      </c>
      <c r="QXR1" s="34" t="s">
        <v>1804</v>
      </c>
      <c r="QXS1" s="34" t="s">
        <v>1804</v>
      </c>
      <c r="QXT1" s="34" t="s">
        <v>1804</v>
      </c>
      <c r="QXU1" s="34" t="s">
        <v>1804</v>
      </c>
      <c r="QXV1" s="34" t="s">
        <v>1804</v>
      </c>
      <c r="QXW1" s="34" t="s">
        <v>1804</v>
      </c>
      <c r="QXX1" s="34" t="s">
        <v>1804</v>
      </c>
      <c r="QXY1" s="34" t="s">
        <v>1804</v>
      </c>
      <c r="QXZ1" s="34" t="s">
        <v>1804</v>
      </c>
      <c r="QYA1" s="34" t="s">
        <v>1804</v>
      </c>
      <c r="QYB1" s="34" t="s">
        <v>1804</v>
      </c>
      <c r="QYC1" s="34" t="s">
        <v>1804</v>
      </c>
      <c r="QYD1" s="34" t="s">
        <v>1804</v>
      </c>
      <c r="QYE1" s="34" t="s">
        <v>1804</v>
      </c>
      <c r="QYF1" s="34" t="s">
        <v>1804</v>
      </c>
      <c r="QYG1" s="34" t="s">
        <v>1804</v>
      </c>
      <c r="QYH1" s="34" t="s">
        <v>1804</v>
      </c>
      <c r="QYI1" s="34" t="s">
        <v>1804</v>
      </c>
      <c r="QYJ1" s="34" t="s">
        <v>1804</v>
      </c>
      <c r="QYK1" s="34" t="s">
        <v>1804</v>
      </c>
      <c r="QYL1" s="34" t="s">
        <v>1804</v>
      </c>
      <c r="QYM1" s="34" t="s">
        <v>1804</v>
      </c>
      <c r="QYN1" s="34" t="s">
        <v>1804</v>
      </c>
      <c r="QYO1" s="34" t="s">
        <v>1804</v>
      </c>
      <c r="QYP1" s="34" t="s">
        <v>1804</v>
      </c>
      <c r="QYQ1" s="34" t="s">
        <v>1804</v>
      </c>
      <c r="QYR1" s="34" t="s">
        <v>1804</v>
      </c>
      <c r="QYS1" s="34" t="s">
        <v>1804</v>
      </c>
      <c r="QYT1" s="34" t="s">
        <v>1804</v>
      </c>
      <c r="QYU1" s="34" t="s">
        <v>1804</v>
      </c>
      <c r="QYV1" s="34" t="s">
        <v>1804</v>
      </c>
      <c r="QYW1" s="34" t="s">
        <v>1804</v>
      </c>
      <c r="QYX1" s="34" t="s">
        <v>1804</v>
      </c>
      <c r="QYY1" s="34" t="s">
        <v>1804</v>
      </c>
      <c r="QYZ1" s="34" t="s">
        <v>1804</v>
      </c>
      <c r="QZA1" s="34" t="s">
        <v>1804</v>
      </c>
      <c r="QZB1" s="34" t="s">
        <v>1804</v>
      </c>
      <c r="QZC1" s="34" t="s">
        <v>1804</v>
      </c>
      <c r="QZD1" s="34" t="s">
        <v>1804</v>
      </c>
      <c r="QZE1" s="34" t="s">
        <v>1804</v>
      </c>
      <c r="QZF1" s="34" t="s">
        <v>1804</v>
      </c>
      <c r="QZG1" s="34" t="s">
        <v>1804</v>
      </c>
      <c r="QZH1" s="34" t="s">
        <v>1804</v>
      </c>
      <c r="QZI1" s="34" t="s">
        <v>1804</v>
      </c>
      <c r="QZJ1" s="34" t="s">
        <v>1804</v>
      </c>
      <c r="QZK1" s="34" t="s">
        <v>1804</v>
      </c>
      <c r="QZL1" s="34" t="s">
        <v>1804</v>
      </c>
      <c r="QZM1" s="34" t="s">
        <v>1804</v>
      </c>
      <c r="QZN1" s="34" t="s">
        <v>1804</v>
      </c>
      <c r="QZO1" s="34" t="s">
        <v>1804</v>
      </c>
      <c r="QZP1" s="34" t="s">
        <v>1804</v>
      </c>
      <c r="QZQ1" s="34" t="s">
        <v>1804</v>
      </c>
      <c r="QZR1" s="34" t="s">
        <v>1804</v>
      </c>
      <c r="QZS1" s="34" t="s">
        <v>1804</v>
      </c>
      <c r="QZT1" s="34" t="s">
        <v>1804</v>
      </c>
      <c r="QZU1" s="34" t="s">
        <v>1804</v>
      </c>
      <c r="QZV1" s="34" t="s">
        <v>1804</v>
      </c>
      <c r="QZW1" s="34" t="s">
        <v>1804</v>
      </c>
      <c r="QZX1" s="34" t="s">
        <v>1804</v>
      </c>
      <c r="QZY1" s="34" t="s">
        <v>1804</v>
      </c>
      <c r="QZZ1" s="34" t="s">
        <v>1804</v>
      </c>
      <c r="RAA1" s="34" t="s">
        <v>1804</v>
      </c>
      <c r="RAB1" s="34" t="s">
        <v>1804</v>
      </c>
      <c r="RAC1" s="34" t="s">
        <v>1804</v>
      </c>
      <c r="RAD1" s="34" t="s">
        <v>1804</v>
      </c>
      <c r="RAE1" s="34" t="s">
        <v>1804</v>
      </c>
      <c r="RAF1" s="34" t="s">
        <v>1804</v>
      </c>
      <c r="RAG1" s="34" t="s">
        <v>1804</v>
      </c>
      <c r="RAH1" s="34" t="s">
        <v>1804</v>
      </c>
      <c r="RAI1" s="34" t="s">
        <v>1804</v>
      </c>
      <c r="RAJ1" s="34" t="s">
        <v>1804</v>
      </c>
      <c r="RAK1" s="34" t="s">
        <v>1804</v>
      </c>
      <c r="RAL1" s="34" t="s">
        <v>1804</v>
      </c>
      <c r="RAM1" s="34" t="s">
        <v>1804</v>
      </c>
      <c r="RAN1" s="34" t="s">
        <v>1804</v>
      </c>
      <c r="RAO1" s="34" t="s">
        <v>1804</v>
      </c>
      <c r="RAP1" s="34" t="s">
        <v>1804</v>
      </c>
      <c r="RAQ1" s="34" t="s">
        <v>1804</v>
      </c>
      <c r="RAR1" s="34" t="s">
        <v>1804</v>
      </c>
      <c r="RAS1" s="34" t="s">
        <v>1804</v>
      </c>
      <c r="RAT1" s="34" t="s">
        <v>1804</v>
      </c>
      <c r="RAU1" s="34" t="s">
        <v>1804</v>
      </c>
      <c r="RAV1" s="34" t="s">
        <v>1804</v>
      </c>
      <c r="RAW1" s="34" t="s">
        <v>1804</v>
      </c>
      <c r="RAX1" s="34" t="s">
        <v>1804</v>
      </c>
      <c r="RAY1" s="34" t="s">
        <v>1804</v>
      </c>
      <c r="RAZ1" s="34" t="s">
        <v>1804</v>
      </c>
      <c r="RBA1" s="34" t="s">
        <v>1804</v>
      </c>
      <c r="RBB1" s="34" t="s">
        <v>1804</v>
      </c>
      <c r="RBC1" s="34" t="s">
        <v>1804</v>
      </c>
      <c r="RBD1" s="34" t="s">
        <v>1804</v>
      </c>
      <c r="RBE1" s="34" t="s">
        <v>1804</v>
      </c>
      <c r="RBF1" s="34" t="s">
        <v>1804</v>
      </c>
      <c r="RBG1" s="34" t="s">
        <v>1804</v>
      </c>
      <c r="RBH1" s="34" t="s">
        <v>1804</v>
      </c>
      <c r="RBI1" s="34" t="s">
        <v>1804</v>
      </c>
      <c r="RBJ1" s="34" t="s">
        <v>1804</v>
      </c>
      <c r="RBK1" s="34" t="s">
        <v>1804</v>
      </c>
      <c r="RBL1" s="34" t="s">
        <v>1804</v>
      </c>
      <c r="RBM1" s="34" t="s">
        <v>1804</v>
      </c>
      <c r="RBN1" s="34" t="s">
        <v>1804</v>
      </c>
      <c r="RBO1" s="34" t="s">
        <v>1804</v>
      </c>
      <c r="RBP1" s="34" t="s">
        <v>1804</v>
      </c>
      <c r="RBQ1" s="34" t="s">
        <v>1804</v>
      </c>
      <c r="RBR1" s="34" t="s">
        <v>1804</v>
      </c>
      <c r="RBS1" s="34" t="s">
        <v>1804</v>
      </c>
      <c r="RBT1" s="34" t="s">
        <v>1804</v>
      </c>
      <c r="RBU1" s="34" t="s">
        <v>1804</v>
      </c>
      <c r="RBV1" s="34" t="s">
        <v>1804</v>
      </c>
      <c r="RBW1" s="34" t="s">
        <v>1804</v>
      </c>
      <c r="RBX1" s="34" t="s">
        <v>1804</v>
      </c>
      <c r="RBY1" s="34" t="s">
        <v>1804</v>
      </c>
      <c r="RBZ1" s="34" t="s">
        <v>1804</v>
      </c>
      <c r="RCA1" s="34" t="s">
        <v>1804</v>
      </c>
      <c r="RCB1" s="34" t="s">
        <v>1804</v>
      </c>
      <c r="RCC1" s="34" t="s">
        <v>1804</v>
      </c>
      <c r="RCD1" s="34" t="s">
        <v>1804</v>
      </c>
      <c r="RCE1" s="34" t="s">
        <v>1804</v>
      </c>
      <c r="RCF1" s="34" t="s">
        <v>1804</v>
      </c>
      <c r="RCG1" s="34" t="s">
        <v>1804</v>
      </c>
      <c r="RCH1" s="34" t="s">
        <v>1804</v>
      </c>
      <c r="RCI1" s="34" t="s">
        <v>1804</v>
      </c>
      <c r="RCJ1" s="34" t="s">
        <v>1804</v>
      </c>
      <c r="RCK1" s="34" t="s">
        <v>1804</v>
      </c>
      <c r="RCL1" s="34" t="s">
        <v>1804</v>
      </c>
      <c r="RCM1" s="34" t="s">
        <v>1804</v>
      </c>
      <c r="RCN1" s="34" t="s">
        <v>1804</v>
      </c>
      <c r="RCO1" s="34" t="s">
        <v>1804</v>
      </c>
      <c r="RCP1" s="34" t="s">
        <v>1804</v>
      </c>
      <c r="RCQ1" s="34" t="s">
        <v>1804</v>
      </c>
      <c r="RCR1" s="34" t="s">
        <v>1804</v>
      </c>
      <c r="RCS1" s="34" t="s">
        <v>1804</v>
      </c>
      <c r="RCT1" s="34" t="s">
        <v>1804</v>
      </c>
      <c r="RCU1" s="34" t="s">
        <v>1804</v>
      </c>
      <c r="RCV1" s="34" t="s">
        <v>1804</v>
      </c>
      <c r="RCW1" s="34" t="s">
        <v>1804</v>
      </c>
      <c r="RCX1" s="34" t="s">
        <v>1804</v>
      </c>
      <c r="RCY1" s="34" t="s">
        <v>1804</v>
      </c>
      <c r="RCZ1" s="34" t="s">
        <v>1804</v>
      </c>
      <c r="RDA1" s="34" t="s">
        <v>1804</v>
      </c>
      <c r="RDB1" s="34" t="s">
        <v>1804</v>
      </c>
      <c r="RDC1" s="34" t="s">
        <v>1804</v>
      </c>
      <c r="RDD1" s="34" t="s">
        <v>1804</v>
      </c>
      <c r="RDE1" s="34" t="s">
        <v>1804</v>
      </c>
      <c r="RDF1" s="34" t="s">
        <v>1804</v>
      </c>
      <c r="RDG1" s="34" t="s">
        <v>1804</v>
      </c>
      <c r="RDH1" s="34" t="s">
        <v>1804</v>
      </c>
      <c r="RDI1" s="34" t="s">
        <v>1804</v>
      </c>
      <c r="RDJ1" s="34" t="s">
        <v>1804</v>
      </c>
      <c r="RDK1" s="34" t="s">
        <v>1804</v>
      </c>
      <c r="RDL1" s="34" t="s">
        <v>1804</v>
      </c>
      <c r="RDM1" s="34" t="s">
        <v>1804</v>
      </c>
      <c r="RDN1" s="34" t="s">
        <v>1804</v>
      </c>
      <c r="RDO1" s="34" t="s">
        <v>1804</v>
      </c>
      <c r="RDP1" s="34" t="s">
        <v>1804</v>
      </c>
      <c r="RDQ1" s="34" t="s">
        <v>1804</v>
      </c>
      <c r="RDR1" s="34" t="s">
        <v>1804</v>
      </c>
      <c r="RDS1" s="34" t="s">
        <v>1804</v>
      </c>
      <c r="RDT1" s="34" t="s">
        <v>1804</v>
      </c>
      <c r="RDU1" s="34" t="s">
        <v>1804</v>
      </c>
      <c r="RDV1" s="34" t="s">
        <v>1804</v>
      </c>
      <c r="RDW1" s="34" t="s">
        <v>1804</v>
      </c>
      <c r="RDX1" s="34" t="s">
        <v>1804</v>
      </c>
      <c r="RDY1" s="34" t="s">
        <v>1804</v>
      </c>
      <c r="RDZ1" s="34" t="s">
        <v>1804</v>
      </c>
      <c r="REA1" s="34" t="s">
        <v>1804</v>
      </c>
      <c r="REB1" s="34" t="s">
        <v>1804</v>
      </c>
      <c r="REC1" s="34" t="s">
        <v>1804</v>
      </c>
      <c r="RED1" s="34" t="s">
        <v>1804</v>
      </c>
      <c r="REE1" s="34" t="s">
        <v>1804</v>
      </c>
      <c r="REF1" s="34" t="s">
        <v>1804</v>
      </c>
      <c r="REG1" s="34" t="s">
        <v>1804</v>
      </c>
      <c r="REH1" s="34" t="s">
        <v>1804</v>
      </c>
      <c r="REI1" s="34" t="s">
        <v>1804</v>
      </c>
      <c r="REJ1" s="34" t="s">
        <v>1804</v>
      </c>
      <c r="REK1" s="34" t="s">
        <v>1804</v>
      </c>
      <c r="REL1" s="34" t="s">
        <v>1804</v>
      </c>
      <c r="REM1" s="34" t="s">
        <v>1804</v>
      </c>
      <c r="REN1" s="34" t="s">
        <v>1804</v>
      </c>
      <c r="REO1" s="34" t="s">
        <v>1804</v>
      </c>
      <c r="REP1" s="34" t="s">
        <v>1804</v>
      </c>
      <c r="REQ1" s="34" t="s">
        <v>1804</v>
      </c>
      <c r="RER1" s="34" t="s">
        <v>1804</v>
      </c>
      <c r="RES1" s="34" t="s">
        <v>1804</v>
      </c>
      <c r="RET1" s="34" t="s">
        <v>1804</v>
      </c>
      <c r="REU1" s="34" t="s">
        <v>1804</v>
      </c>
      <c r="REV1" s="34" t="s">
        <v>1804</v>
      </c>
      <c r="REW1" s="34" t="s">
        <v>1804</v>
      </c>
      <c r="REX1" s="34" t="s">
        <v>1804</v>
      </c>
      <c r="REY1" s="34" t="s">
        <v>1804</v>
      </c>
      <c r="REZ1" s="34" t="s">
        <v>1804</v>
      </c>
      <c r="RFA1" s="34" t="s">
        <v>1804</v>
      </c>
      <c r="RFB1" s="34" t="s">
        <v>1804</v>
      </c>
      <c r="RFC1" s="34" t="s">
        <v>1804</v>
      </c>
      <c r="RFD1" s="34" t="s">
        <v>1804</v>
      </c>
      <c r="RFE1" s="34" t="s">
        <v>1804</v>
      </c>
      <c r="RFF1" s="34" t="s">
        <v>1804</v>
      </c>
      <c r="RFG1" s="34" t="s">
        <v>1804</v>
      </c>
      <c r="RFH1" s="34" t="s">
        <v>1804</v>
      </c>
      <c r="RFI1" s="34" t="s">
        <v>1804</v>
      </c>
      <c r="RFJ1" s="34" t="s">
        <v>1804</v>
      </c>
      <c r="RFK1" s="34" t="s">
        <v>1804</v>
      </c>
      <c r="RFL1" s="34" t="s">
        <v>1804</v>
      </c>
      <c r="RFM1" s="34" t="s">
        <v>1804</v>
      </c>
      <c r="RFN1" s="34" t="s">
        <v>1804</v>
      </c>
      <c r="RFO1" s="34" t="s">
        <v>1804</v>
      </c>
      <c r="RFP1" s="34" t="s">
        <v>1804</v>
      </c>
      <c r="RFQ1" s="34" t="s">
        <v>1804</v>
      </c>
      <c r="RFR1" s="34" t="s">
        <v>1804</v>
      </c>
      <c r="RFS1" s="34" t="s">
        <v>1804</v>
      </c>
      <c r="RFT1" s="34" t="s">
        <v>1804</v>
      </c>
      <c r="RFU1" s="34" t="s">
        <v>1804</v>
      </c>
      <c r="RFV1" s="34" t="s">
        <v>1804</v>
      </c>
      <c r="RFW1" s="34" t="s">
        <v>1804</v>
      </c>
      <c r="RFX1" s="34" t="s">
        <v>1804</v>
      </c>
      <c r="RFY1" s="34" t="s">
        <v>1804</v>
      </c>
      <c r="RFZ1" s="34" t="s">
        <v>1804</v>
      </c>
      <c r="RGA1" s="34" t="s">
        <v>1804</v>
      </c>
      <c r="RGB1" s="34" t="s">
        <v>1804</v>
      </c>
      <c r="RGC1" s="34" t="s">
        <v>1804</v>
      </c>
      <c r="RGD1" s="34" t="s">
        <v>1804</v>
      </c>
      <c r="RGE1" s="34" t="s">
        <v>1804</v>
      </c>
      <c r="RGF1" s="34" t="s">
        <v>1804</v>
      </c>
      <c r="RGG1" s="34" t="s">
        <v>1804</v>
      </c>
      <c r="RGH1" s="34" t="s">
        <v>1804</v>
      </c>
      <c r="RGI1" s="34" t="s">
        <v>1804</v>
      </c>
      <c r="RGJ1" s="34" t="s">
        <v>1804</v>
      </c>
      <c r="RGK1" s="34" t="s">
        <v>1804</v>
      </c>
      <c r="RGL1" s="34" t="s">
        <v>1804</v>
      </c>
      <c r="RGM1" s="34" t="s">
        <v>1804</v>
      </c>
      <c r="RGN1" s="34" t="s">
        <v>1804</v>
      </c>
      <c r="RGO1" s="34" t="s">
        <v>1804</v>
      </c>
      <c r="RGP1" s="34" t="s">
        <v>1804</v>
      </c>
      <c r="RGQ1" s="34" t="s">
        <v>1804</v>
      </c>
      <c r="RGR1" s="34" t="s">
        <v>1804</v>
      </c>
      <c r="RGS1" s="34" t="s">
        <v>1804</v>
      </c>
      <c r="RGT1" s="34" t="s">
        <v>1804</v>
      </c>
      <c r="RGU1" s="34" t="s">
        <v>1804</v>
      </c>
      <c r="RGV1" s="34" t="s">
        <v>1804</v>
      </c>
      <c r="RGW1" s="34" t="s">
        <v>1804</v>
      </c>
      <c r="RGX1" s="34" t="s">
        <v>1804</v>
      </c>
      <c r="RGY1" s="34" t="s">
        <v>1804</v>
      </c>
      <c r="RGZ1" s="34" t="s">
        <v>1804</v>
      </c>
      <c r="RHA1" s="34" t="s">
        <v>1804</v>
      </c>
      <c r="RHB1" s="34" t="s">
        <v>1804</v>
      </c>
      <c r="RHC1" s="34" t="s">
        <v>1804</v>
      </c>
      <c r="RHD1" s="34" t="s">
        <v>1804</v>
      </c>
      <c r="RHE1" s="34" t="s">
        <v>1804</v>
      </c>
      <c r="RHF1" s="34" t="s">
        <v>1804</v>
      </c>
      <c r="RHG1" s="34" t="s">
        <v>1804</v>
      </c>
      <c r="RHH1" s="34" t="s">
        <v>1804</v>
      </c>
      <c r="RHI1" s="34" t="s">
        <v>1804</v>
      </c>
      <c r="RHJ1" s="34" t="s">
        <v>1804</v>
      </c>
      <c r="RHK1" s="34" t="s">
        <v>1804</v>
      </c>
      <c r="RHL1" s="34" t="s">
        <v>1804</v>
      </c>
      <c r="RHM1" s="34" t="s">
        <v>1804</v>
      </c>
      <c r="RHN1" s="34" t="s">
        <v>1804</v>
      </c>
      <c r="RHO1" s="34" t="s">
        <v>1804</v>
      </c>
      <c r="RHP1" s="34" t="s">
        <v>1804</v>
      </c>
      <c r="RHQ1" s="34" t="s">
        <v>1804</v>
      </c>
      <c r="RHR1" s="34" t="s">
        <v>1804</v>
      </c>
      <c r="RHS1" s="34" t="s">
        <v>1804</v>
      </c>
      <c r="RHT1" s="34" t="s">
        <v>1804</v>
      </c>
      <c r="RHU1" s="34" t="s">
        <v>1804</v>
      </c>
      <c r="RHV1" s="34" t="s">
        <v>1804</v>
      </c>
      <c r="RHW1" s="34" t="s">
        <v>1804</v>
      </c>
      <c r="RHX1" s="34" t="s">
        <v>1804</v>
      </c>
      <c r="RHY1" s="34" t="s">
        <v>1804</v>
      </c>
      <c r="RHZ1" s="34" t="s">
        <v>1804</v>
      </c>
      <c r="RIA1" s="34" t="s">
        <v>1804</v>
      </c>
      <c r="RIB1" s="34" t="s">
        <v>1804</v>
      </c>
      <c r="RIC1" s="34" t="s">
        <v>1804</v>
      </c>
      <c r="RID1" s="34" t="s">
        <v>1804</v>
      </c>
      <c r="RIE1" s="34" t="s">
        <v>1804</v>
      </c>
      <c r="RIF1" s="34" t="s">
        <v>1804</v>
      </c>
      <c r="RIG1" s="34" t="s">
        <v>1804</v>
      </c>
      <c r="RIH1" s="34" t="s">
        <v>1804</v>
      </c>
      <c r="RII1" s="34" t="s">
        <v>1804</v>
      </c>
      <c r="RIJ1" s="34" t="s">
        <v>1804</v>
      </c>
      <c r="RIK1" s="34" t="s">
        <v>1804</v>
      </c>
      <c r="RIL1" s="34" t="s">
        <v>1804</v>
      </c>
      <c r="RIM1" s="34" t="s">
        <v>1804</v>
      </c>
      <c r="RIN1" s="34" t="s">
        <v>1804</v>
      </c>
      <c r="RIO1" s="34" t="s">
        <v>1804</v>
      </c>
      <c r="RIP1" s="34" t="s">
        <v>1804</v>
      </c>
      <c r="RIQ1" s="34" t="s">
        <v>1804</v>
      </c>
      <c r="RIR1" s="34" t="s">
        <v>1804</v>
      </c>
      <c r="RIS1" s="34" t="s">
        <v>1804</v>
      </c>
      <c r="RIT1" s="34" t="s">
        <v>1804</v>
      </c>
      <c r="RIU1" s="34" t="s">
        <v>1804</v>
      </c>
      <c r="RIV1" s="34" t="s">
        <v>1804</v>
      </c>
      <c r="RIW1" s="34" t="s">
        <v>1804</v>
      </c>
      <c r="RIX1" s="34" t="s">
        <v>1804</v>
      </c>
      <c r="RIY1" s="34" t="s">
        <v>1804</v>
      </c>
      <c r="RIZ1" s="34" t="s">
        <v>1804</v>
      </c>
      <c r="RJA1" s="34" t="s">
        <v>1804</v>
      </c>
      <c r="RJB1" s="34" t="s">
        <v>1804</v>
      </c>
      <c r="RJC1" s="34" t="s">
        <v>1804</v>
      </c>
      <c r="RJD1" s="34" t="s">
        <v>1804</v>
      </c>
      <c r="RJE1" s="34" t="s">
        <v>1804</v>
      </c>
      <c r="RJF1" s="34" t="s">
        <v>1804</v>
      </c>
      <c r="RJG1" s="34" t="s">
        <v>1804</v>
      </c>
      <c r="RJH1" s="34" t="s">
        <v>1804</v>
      </c>
      <c r="RJI1" s="34" t="s">
        <v>1804</v>
      </c>
      <c r="RJJ1" s="34" t="s">
        <v>1804</v>
      </c>
      <c r="RJK1" s="34" t="s">
        <v>1804</v>
      </c>
      <c r="RJL1" s="34" t="s">
        <v>1804</v>
      </c>
      <c r="RJM1" s="34" t="s">
        <v>1804</v>
      </c>
      <c r="RJN1" s="34" t="s">
        <v>1804</v>
      </c>
      <c r="RJO1" s="34" t="s">
        <v>1804</v>
      </c>
      <c r="RJP1" s="34" t="s">
        <v>1804</v>
      </c>
      <c r="RJQ1" s="34" t="s">
        <v>1804</v>
      </c>
      <c r="RJR1" s="34" t="s">
        <v>1804</v>
      </c>
      <c r="RJS1" s="34" t="s">
        <v>1804</v>
      </c>
      <c r="RJT1" s="34" t="s">
        <v>1804</v>
      </c>
      <c r="RJU1" s="34" t="s">
        <v>1804</v>
      </c>
      <c r="RJV1" s="34" t="s">
        <v>1804</v>
      </c>
      <c r="RJW1" s="34" t="s">
        <v>1804</v>
      </c>
      <c r="RJX1" s="34" t="s">
        <v>1804</v>
      </c>
      <c r="RJY1" s="34" t="s">
        <v>1804</v>
      </c>
      <c r="RJZ1" s="34" t="s">
        <v>1804</v>
      </c>
      <c r="RKA1" s="34" t="s">
        <v>1804</v>
      </c>
      <c r="RKB1" s="34" t="s">
        <v>1804</v>
      </c>
      <c r="RKC1" s="34" t="s">
        <v>1804</v>
      </c>
      <c r="RKD1" s="34" t="s">
        <v>1804</v>
      </c>
      <c r="RKE1" s="34" t="s">
        <v>1804</v>
      </c>
      <c r="RKF1" s="34" t="s">
        <v>1804</v>
      </c>
      <c r="RKG1" s="34" t="s">
        <v>1804</v>
      </c>
      <c r="RKH1" s="34" t="s">
        <v>1804</v>
      </c>
      <c r="RKI1" s="34" t="s">
        <v>1804</v>
      </c>
      <c r="RKJ1" s="34" t="s">
        <v>1804</v>
      </c>
      <c r="RKK1" s="34" t="s">
        <v>1804</v>
      </c>
      <c r="RKL1" s="34" t="s">
        <v>1804</v>
      </c>
      <c r="RKM1" s="34" t="s">
        <v>1804</v>
      </c>
      <c r="RKN1" s="34" t="s">
        <v>1804</v>
      </c>
      <c r="RKO1" s="34" t="s">
        <v>1804</v>
      </c>
      <c r="RKP1" s="34" t="s">
        <v>1804</v>
      </c>
      <c r="RKQ1" s="34" t="s">
        <v>1804</v>
      </c>
      <c r="RKR1" s="34" t="s">
        <v>1804</v>
      </c>
      <c r="RKS1" s="34" t="s">
        <v>1804</v>
      </c>
      <c r="RKT1" s="34" t="s">
        <v>1804</v>
      </c>
      <c r="RKU1" s="34" t="s">
        <v>1804</v>
      </c>
      <c r="RKV1" s="34" t="s">
        <v>1804</v>
      </c>
      <c r="RKW1" s="34" t="s">
        <v>1804</v>
      </c>
      <c r="RKX1" s="34" t="s">
        <v>1804</v>
      </c>
      <c r="RKY1" s="34" t="s">
        <v>1804</v>
      </c>
      <c r="RKZ1" s="34" t="s">
        <v>1804</v>
      </c>
      <c r="RLA1" s="34" t="s">
        <v>1804</v>
      </c>
      <c r="RLB1" s="34" t="s">
        <v>1804</v>
      </c>
      <c r="RLC1" s="34" t="s">
        <v>1804</v>
      </c>
      <c r="RLD1" s="34" t="s">
        <v>1804</v>
      </c>
      <c r="RLE1" s="34" t="s">
        <v>1804</v>
      </c>
      <c r="RLF1" s="34" t="s">
        <v>1804</v>
      </c>
      <c r="RLG1" s="34" t="s">
        <v>1804</v>
      </c>
      <c r="RLH1" s="34" t="s">
        <v>1804</v>
      </c>
      <c r="RLI1" s="34" t="s">
        <v>1804</v>
      </c>
      <c r="RLJ1" s="34" t="s">
        <v>1804</v>
      </c>
      <c r="RLK1" s="34" t="s">
        <v>1804</v>
      </c>
      <c r="RLL1" s="34" t="s">
        <v>1804</v>
      </c>
      <c r="RLM1" s="34" t="s">
        <v>1804</v>
      </c>
      <c r="RLN1" s="34" t="s">
        <v>1804</v>
      </c>
      <c r="RLO1" s="34" t="s">
        <v>1804</v>
      </c>
      <c r="RLP1" s="34" t="s">
        <v>1804</v>
      </c>
      <c r="RLQ1" s="34" t="s">
        <v>1804</v>
      </c>
      <c r="RLR1" s="34" t="s">
        <v>1804</v>
      </c>
      <c r="RLS1" s="34" t="s">
        <v>1804</v>
      </c>
      <c r="RLT1" s="34" t="s">
        <v>1804</v>
      </c>
      <c r="RLU1" s="34" t="s">
        <v>1804</v>
      </c>
      <c r="RLV1" s="34" t="s">
        <v>1804</v>
      </c>
      <c r="RLW1" s="34" t="s">
        <v>1804</v>
      </c>
      <c r="RLX1" s="34" t="s">
        <v>1804</v>
      </c>
      <c r="RLY1" s="34" t="s">
        <v>1804</v>
      </c>
      <c r="RLZ1" s="34" t="s">
        <v>1804</v>
      </c>
      <c r="RMA1" s="34" t="s">
        <v>1804</v>
      </c>
      <c r="RMB1" s="34" t="s">
        <v>1804</v>
      </c>
      <c r="RMC1" s="34" t="s">
        <v>1804</v>
      </c>
      <c r="RMD1" s="34" t="s">
        <v>1804</v>
      </c>
      <c r="RME1" s="34" t="s">
        <v>1804</v>
      </c>
      <c r="RMF1" s="34" t="s">
        <v>1804</v>
      </c>
      <c r="RMG1" s="34" t="s">
        <v>1804</v>
      </c>
      <c r="RMH1" s="34" t="s">
        <v>1804</v>
      </c>
      <c r="RMI1" s="34" t="s">
        <v>1804</v>
      </c>
      <c r="RMJ1" s="34" t="s">
        <v>1804</v>
      </c>
      <c r="RMK1" s="34" t="s">
        <v>1804</v>
      </c>
      <c r="RML1" s="34" t="s">
        <v>1804</v>
      </c>
      <c r="RMM1" s="34" t="s">
        <v>1804</v>
      </c>
      <c r="RMN1" s="34" t="s">
        <v>1804</v>
      </c>
      <c r="RMO1" s="34" t="s">
        <v>1804</v>
      </c>
      <c r="RMP1" s="34" t="s">
        <v>1804</v>
      </c>
      <c r="RMQ1" s="34" t="s">
        <v>1804</v>
      </c>
      <c r="RMR1" s="34" t="s">
        <v>1804</v>
      </c>
      <c r="RMS1" s="34" t="s">
        <v>1804</v>
      </c>
      <c r="RMT1" s="34" t="s">
        <v>1804</v>
      </c>
      <c r="RMU1" s="34" t="s">
        <v>1804</v>
      </c>
      <c r="RMV1" s="34" t="s">
        <v>1804</v>
      </c>
      <c r="RMW1" s="34" t="s">
        <v>1804</v>
      </c>
      <c r="RMX1" s="34" t="s">
        <v>1804</v>
      </c>
      <c r="RMY1" s="34" t="s">
        <v>1804</v>
      </c>
      <c r="RMZ1" s="34" t="s">
        <v>1804</v>
      </c>
      <c r="RNA1" s="34" t="s">
        <v>1804</v>
      </c>
      <c r="RNB1" s="34" t="s">
        <v>1804</v>
      </c>
      <c r="RNC1" s="34" t="s">
        <v>1804</v>
      </c>
      <c r="RND1" s="34" t="s">
        <v>1804</v>
      </c>
      <c r="RNE1" s="34" t="s">
        <v>1804</v>
      </c>
      <c r="RNF1" s="34" t="s">
        <v>1804</v>
      </c>
      <c r="RNG1" s="34" t="s">
        <v>1804</v>
      </c>
      <c r="RNH1" s="34" t="s">
        <v>1804</v>
      </c>
      <c r="RNI1" s="34" t="s">
        <v>1804</v>
      </c>
      <c r="RNJ1" s="34" t="s">
        <v>1804</v>
      </c>
      <c r="RNK1" s="34" t="s">
        <v>1804</v>
      </c>
      <c r="RNL1" s="34" t="s">
        <v>1804</v>
      </c>
      <c r="RNM1" s="34" t="s">
        <v>1804</v>
      </c>
      <c r="RNN1" s="34" t="s">
        <v>1804</v>
      </c>
      <c r="RNO1" s="34" t="s">
        <v>1804</v>
      </c>
      <c r="RNP1" s="34" t="s">
        <v>1804</v>
      </c>
      <c r="RNQ1" s="34" t="s">
        <v>1804</v>
      </c>
      <c r="RNR1" s="34" t="s">
        <v>1804</v>
      </c>
      <c r="RNS1" s="34" t="s">
        <v>1804</v>
      </c>
      <c r="RNT1" s="34" t="s">
        <v>1804</v>
      </c>
      <c r="RNU1" s="34" t="s">
        <v>1804</v>
      </c>
      <c r="RNV1" s="34" t="s">
        <v>1804</v>
      </c>
      <c r="RNW1" s="34" t="s">
        <v>1804</v>
      </c>
      <c r="RNX1" s="34" t="s">
        <v>1804</v>
      </c>
      <c r="RNY1" s="34" t="s">
        <v>1804</v>
      </c>
      <c r="RNZ1" s="34" t="s">
        <v>1804</v>
      </c>
      <c r="ROA1" s="34" t="s">
        <v>1804</v>
      </c>
      <c r="ROB1" s="34" t="s">
        <v>1804</v>
      </c>
      <c r="ROC1" s="34" t="s">
        <v>1804</v>
      </c>
      <c r="ROD1" s="34" t="s">
        <v>1804</v>
      </c>
      <c r="ROE1" s="34" t="s">
        <v>1804</v>
      </c>
      <c r="ROF1" s="34" t="s">
        <v>1804</v>
      </c>
      <c r="ROG1" s="34" t="s">
        <v>1804</v>
      </c>
      <c r="ROH1" s="34" t="s">
        <v>1804</v>
      </c>
      <c r="ROI1" s="34" t="s">
        <v>1804</v>
      </c>
      <c r="ROJ1" s="34" t="s">
        <v>1804</v>
      </c>
      <c r="ROK1" s="34" t="s">
        <v>1804</v>
      </c>
      <c r="ROL1" s="34" t="s">
        <v>1804</v>
      </c>
      <c r="ROM1" s="34" t="s">
        <v>1804</v>
      </c>
      <c r="RON1" s="34" t="s">
        <v>1804</v>
      </c>
      <c r="ROO1" s="34" t="s">
        <v>1804</v>
      </c>
      <c r="ROP1" s="34" t="s">
        <v>1804</v>
      </c>
      <c r="ROQ1" s="34" t="s">
        <v>1804</v>
      </c>
      <c r="ROR1" s="34" t="s">
        <v>1804</v>
      </c>
      <c r="ROS1" s="34" t="s">
        <v>1804</v>
      </c>
      <c r="ROT1" s="34" t="s">
        <v>1804</v>
      </c>
      <c r="ROU1" s="34" t="s">
        <v>1804</v>
      </c>
      <c r="ROV1" s="34" t="s">
        <v>1804</v>
      </c>
      <c r="ROW1" s="34" t="s">
        <v>1804</v>
      </c>
      <c r="ROX1" s="34" t="s">
        <v>1804</v>
      </c>
      <c r="ROY1" s="34" t="s">
        <v>1804</v>
      </c>
      <c r="ROZ1" s="34" t="s">
        <v>1804</v>
      </c>
      <c r="RPA1" s="34" t="s">
        <v>1804</v>
      </c>
      <c r="RPB1" s="34" t="s">
        <v>1804</v>
      </c>
      <c r="RPC1" s="34" t="s">
        <v>1804</v>
      </c>
      <c r="RPD1" s="34" t="s">
        <v>1804</v>
      </c>
      <c r="RPE1" s="34" t="s">
        <v>1804</v>
      </c>
      <c r="RPF1" s="34" t="s">
        <v>1804</v>
      </c>
      <c r="RPG1" s="34" t="s">
        <v>1804</v>
      </c>
      <c r="RPH1" s="34" t="s">
        <v>1804</v>
      </c>
      <c r="RPI1" s="34" t="s">
        <v>1804</v>
      </c>
      <c r="RPJ1" s="34" t="s">
        <v>1804</v>
      </c>
      <c r="RPK1" s="34" t="s">
        <v>1804</v>
      </c>
      <c r="RPL1" s="34" t="s">
        <v>1804</v>
      </c>
      <c r="RPM1" s="34" t="s">
        <v>1804</v>
      </c>
      <c r="RPN1" s="34" t="s">
        <v>1804</v>
      </c>
      <c r="RPO1" s="34" t="s">
        <v>1804</v>
      </c>
      <c r="RPP1" s="34" t="s">
        <v>1804</v>
      </c>
      <c r="RPQ1" s="34" t="s">
        <v>1804</v>
      </c>
      <c r="RPR1" s="34" t="s">
        <v>1804</v>
      </c>
      <c r="RPS1" s="34" t="s">
        <v>1804</v>
      </c>
      <c r="RPT1" s="34" t="s">
        <v>1804</v>
      </c>
      <c r="RPU1" s="34" t="s">
        <v>1804</v>
      </c>
      <c r="RPV1" s="34" t="s">
        <v>1804</v>
      </c>
      <c r="RPW1" s="34" t="s">
        <v>1804</v>
      </c>
      <c r="RPX1" s="34" t="s">
        <v>1804</v>
      </c>
      <c r="RPY1" s="34" t="s">
        <v>1804</v>
      </c>
      <c r="RPZ1" s="34" t="s">
        <v>1804</v>
      </c>
      <c r="RQA1" s="34" t="s">
        <v>1804</v>
      </c>
      <c r="RQB1" s="34" t="s">
        <v>1804</v>
      </c>
      <c r="RQC1" s="34" t="s">
        <v>1804</v>
      </c>
      <c r="RQD1" s="34" t="s">
        <v>1804</v>
      </c>
      <c r="RQE1" s="34" t="s">
        <v>1804</v>
      </c>
      <c r="RQF1" s="34" t="s">
        <v>1804</v>
      </c>
      <c r="RQG1" s="34" t="s">
        <v>1804</v>
      </c>
      <c r="RQH1" s="34" t="s">
        <v>1804</v>
      </c>
      <c r="RQI1" s="34" t="s">
        <v>1804</v>
      </c>
      <c r="RQJ1" s="34" t="s">
        <v>1804</v>
      </c>
      <c r="RQK1" s="34" t="s">
        <v>1804</v>
      </c>
      <c r="RQL1" s="34" t="s">
        <v>1804</v>
      </c>
      <c r="RQM1" s="34" t="s">
        <v>1804</v>
      </c>
      <c r="RQN1" s="34" t="s">
        <v>1804</v>
      </c>
      <c r="RQO1" s="34" t="s">
        <v>1804</v>
      </c>
      <c r="RQP1" s="34" t="s">
        <v>1804</v>
      </c>
      <c r="RQQ1" s="34" t="s">
        <v>1804</v>
      </c>
      <c r="RQR1" s="34" t="s">
        <v>1804</v>
      </c>
      <c r="RQS1" s="34" t="s">
        <v>1804</v>
      </c>
      <c r="RQT1" s="34" t="s">
        <v>1804</v>
      </c>
      <c r="RQU1" s="34" t="s">
        <v>1804</v>
      </c>
      <c r="RQV1" s="34" t="s">
        <v>1804</v>
      </c>
      <c r="RQW1" s="34" t="s">
        <v>1804</v>
      </c>
      <c r="RQX1" s="34" t="s">
        <v>1804</v>
      </c>
      <c r="RQY1" s="34" t="s">
        <v>1804</v>
      </c>
      <c r="RQZ1" s="34" t="s">
        <v>1804</v>
      </c>
      <c r="RRA1" s="34" t="s">
        <v>1804</v>
      </c>
      <c r="RRB1" s="34" t="s">
        <v>1804</v>
      </c>
      <c r="RRC1" s="34" t="s">
        <v>1804</v>
      </c>
      <c r="RRD1" s="34" t="s">
        <v>1804</v>
      </c>
      <c r="RRE1" s="34" t="s">
        <v>1804</v>
      </c>
      <c r="RRF1" s="34" t="s">
        <v>1804</v>
      </c>
      <c r="RRG1" s="34" t="s">
        <v>1804</v>
      </c>
      <c r="RRH1" s="34" t="s">
        <v>1804</v>
      </c>
      <c r="RRI1" s="34" t="s">
        <v>1804</v>
      </c>
      <c r="RRJ1" s="34" t="s">
        <v>1804</v>
      </c>
      <c r="RRK1" s="34" t="s">
        <v>1804</v>
      </c>
      <c r="RRL1" s="34" t="s">
        <v>1804</v>
      </c>
      <c r="RRM1" s="34" t="s">
        <v>1804</v>
      </c>
      <c r="RRN1" s="34" t="s">
        <v>1804</v>
      </c>
      <c r="RRO1" s="34" t="s">
        <v>1804</v>
      </c>
      <c r="RRP1" s="34" t="s">
        <v>1804</v>
      </c>
      <c r="RRQ1" s="34" t="s">
        <v>1804</v>
      </c>
      <c r="RRR1" s="34" t="s">
        <v>1804</v>
      </c>
      <c r="RRS1" s="34" t="s">
        <v>1804</v>
      </c>
      <c r="RRT1" s="34" t="s">
        <v>1804</v>
      </c>
      <c r="RRU1" s="34" t="s">
        <v>1804</v>
      </c>
      <c r="RRV1" s="34" t="s">
        <v>1804</v>
      </c>
      <c r="RRW1" s="34" t="s">
        <v>1804</v>
      </c>
      <c r="RRX1" s="34" t="s">
        <v>1804</v>
      </c>
      <c r="RRY1" s="34" t="s">
        <v>1804</v>
      </c>
      <c r="RRZ1" s="34" t="s">
        <v>1804</v>
      </c>
      <c r="RSA1" s="34" t="s">
        <v>1804</v>
      </c>
      <c r="RSB1" s="34" t="s">
        <v>1804</v>
      </c>
      <c r="RSC1" s="34" t="s">
        <v>1804</v>
      </c>
      <c r="RSD1" s="34" t="s">
        <v>1804</v>
      </c>
      <c r="RSE1" s="34" t="s">
        <v>1804</v>
      </c>
      <c r="RSF1" s="34" t="s">
        <v>1804</v>
      </c>
      <c r="RSG1" s="34" t="s">
        <v>1804</v>
      </c>
      <c r="RSH1" s="34" t="s">
        <v>1804</v>
      </c>
      <c r="RSI1" s="34" t="s">
        <v>1804</v>
      </c>
      <c r="RSJ1" s="34" t="s">
        <v>1804</v>
      </c>
      <c r="RSK1" s="34" t="s">
        <v>1804</v>
      </c>
      <c r="RSL1" s="34" t="s">
        <v>1804</v>
      </c>
      <c r="RSM1" s="34" t="s">
        <v>1804</v>
      </c>
      <c r="RSN1" s="34" t="s">
        <v>1804</v>
      </c>
      <c r="RSO1" s="34" t="s">
        <v>1804</v>
      </c>
      <c r="RSP1" s="34" t="s">
        <v>1804</v>
      </c>
      <c r="RSQ1" s="34" t="s">
        <v>1804</v>
      </c>
      <c r="RSR1" s="34" t="s">
        <v>1804</v>
      </c>
      <c r="RSS1" s="34" t="s">
        <v>1804</v>
      </c>
      <c r="RST1" s="34" t="s">
        <v>1804</v>
      </c>
      <c r="RSU1" s="34" t="s">
        <v>1804</v>
      </c>
      <c r="RSV1" s="34" t="s">
        <v>1804</v>
      </c>
      <c r="RSW1" s="34" t="s">
        <v>1804</v>
      </c>
      <c r="RSX1" s="34" t="s">
        <v>1804</v>
      </c>
      <c r="RSY1" s="34" t="s">
        <v>1804</v>
      </c>
      <c r="RSZ1" s="34" t="s">
        <v>1804</v>
      </c>
      <c r="RTA1" s="34" t="s">
        <v>1804</v>
      </c>
      <c r="RTB1" s="34" t="s">
        <v>1804</v>
      </c>
      <c r="RTC1" s="34" t="s">
        <v>1804</v>
      </c>
      <c r="RTD1" s="34" t="s">
        <v>1804</v>
      </c>
      <c r="RTE1" s="34" t="s">
        <v>1804</v>
      </c>
      <c r="RTF1" s="34" t="s">
        <v>1804</v>
      </c>
      <c r="RTG1" s="34" t="s">
        <v>1804</v>
      </c>
      <c r="RTH1" s="34" t="s">
        <v>1804</v>
      </c>
      <c r="RTI1" s="34" t="s">
        <v>1804</v>
      </c>
      <c r="RTJ1" s="34" t="s">
        <v>1804</v>
      </c>
      <c r="RTK1" s="34" t="s">
        <v>1804</v>
      </c>
      <c r="RTL1" s="34" t="s">
        <v>1804</v>
      </c>
      <c r="RTM1" s="34" t="s">
        <v>1804</v>
      </c>
      <c r="RTN1" s="34" t="s">
        <v>1804</v>
      </c>
      <c r="RTO1" s="34" t="s">
        <v>1804</v>
      </c>
      <c r="RTP1" s="34" t="s">
        <v>1804</v>
      </c>
      <c r="RTQ1" s="34" t="s">
        <v>1804</v>
      </c>
      <c r="RTR1" s="34" t="s">
        <v>1804</v>
      </c>
      <c r="RTS1" s="34" t="s">
        <v>1804</v>
      </c>
      <c r="RTT1" s="34" t="s">
        <v>1804</v>
      </c>
      <c r="RTU1" s="34" t="s">
        <v>1804</v>
      </c>
      <c r="RTV1" s="34" t="s">
        <v>1804</v>
      </c>
      <c r="RTW1" s="34" t="s">
        <v>1804</v>
      </c>
      <c r="RTX1" s="34" t="s">
        <v>1804</v>
      </c>
      <c r="RTY1" s="34" t="s">
        <v>1804</v>
      </c>
      <c r="RTZ1" s="34" t="s">
        <v>1804</v>
      </c>
      <c r="RUA1" s="34" t="s">
        <v>1804</v>
      </c>
      <c r="RUB1" s="34" t="s">
        <v>1804</v>
      </c>
      <c r="RUC1" s="34" t="s">
        <v>1804</v>
      </c>
      <c r="RUD1" s="34" t="s">
        <v>1804</v>
      </c>
      <c r="RUE1" s="34" t="s">
        <v>1804</v>
      </c>
      <c r="RUF1" s="34" t="s">
        <v>1804</v>
      </c>
      <c r="RUG1" s="34" t="s">
        <v>1804</v>
      </c>
      <c r="RUH1" s="34" t="s">
        <v>1804</v>
      </c>
      <c r="RUI1" s="34" t="s">
        <v>1804</v>
      </c>
      <c r="RUJ1" s="34" t="s">
        <v>1804</v>
      </c>
      <c r="RUK1" s="34" t="s">
        <v>1804</v>
      </c>
      <c r="RUL1" s="34" t="s">
        <v>1804</v>
      </c>
      <c r="RUM1" s="34" t="s">
        <v>1804</v>
      </c>
      <c r="RUN1" s="34" t="s">
        <v>1804</v>
      </c>
      <c r="RUO1" s="34" t="s">
        <v>1804</v>
      </c>
      <c r="RUP1" s="34" t="s">
        <v>1804</v>
      </c>
      <c r="RUQ1" s="34" t="s">
        <v>1804</v>
      </c>
      <c r="RUR1" s="34" t="s">
        <v>1804</v>
      </c>
      <c r="RUS1" s="34" t="s">
        <v>1804</v>
      </c>
      <c r="RUT1" s="34" t="s">
        <v>1804</v>
      </c>
      <c r="RUU1" s="34" t="s">
        <v>1804</v>
      </c>
      <c r="RUV1" s="34" t="s">
        <v>1804</v>
      </c>
      <c r="RUW1" s="34" t="s">
        <v>1804</v>
      </c>
      <c r="RUX1" s="34" t="s">
        <v>1804</v>
      </c>
      <c r="RUY1" s="34" t="s">
        <v>1804</v>
      </c>
      <c r="RUZ1" s="34" t="s">
        <v>1804</v>
      </c>
      <c r="RVA1" s="34" t="s">
        <v>1804</v>
      </c>
      <c r="RVB1" s="34" t="s">
        <v>1804</v>
      </c>
      <c r="RVC1" s="34" t="s">
        <v>1804</v>
      </c>
      <c r="RVD1" s="34" t="s">
        <v>1804</v>
      </c>
      <c r="RVE1" s="34" t="s">
        <v>1804</v>
      </c>
      <c r="RVF1" s="34" t="s">
        <v>1804</v>
      </c>
      <c r="RVG1" s="34" t="s">
        <v>1804</v>
      </c>
      <c r="RVH1" s="34" t="s">
        <v>1804</v>
      </c>
      <c r="RVI1" s="34" t="s">
        <v>1804</v>
      </c>
      <c r="RVJ1" s="34" t="s">
        <v>1804</v>
      </c>
      <c r="RVK1" s="34" t="s">
        <v>1804</v>
      </c>
      <c r="RVL1" s="34" t="s">
        <v>1804</v>
      </c>
      <c r="RVM1" s="34" t="s">
        <v>1804</v>
      </c>
      <c r="RVN1" s="34" t="s">
        <v>1804</v>
      </c>
      <c r="RVO1" s="34" t="s">
        <v>1804</v>
      </c>
      <c r="RVP1" s="34" t="s">
        <v>1804</v>
      </c>
      <c r="RVQ1" s="34" t="s">
        <v>1804</v>
      </c>
      <c r="RVR1" s="34" t="s">
        <v>1804</v>
      </c>
      <c r="RVS1" s="34" t="s">
        <v>1804</v>
      </c>
      <c r="RVT1" s="34" t="s">
        <v>1804</v>
      </c>
      <c r="RVU1" s="34" t="s">
        <v>1804</v>
      </c>
      <c r="RVV1" s="34" t="s">
        <v>1804</v>
      </c>
      <c r="RVW1" s="34" t="s">
        <v>1804</v>
      </c>
      <c r="RVX1" s="34" t="s">
        <v>1804</v>
      </c>
      <c r="RVY1" s="34" t="s">
        <v>1804</v>
      </c>
      <c r="RVZ1" s="34" t="s">
        <v>1804</v>
      </c>
      <c r="RWA1" s="34" t="s">
        <v>1804</v>
      </c>
      <c r="RWB1" s="34" t="s">
        <v>1804</v>
      </c>
      <c r="RWC1" s="34" t="s">
        <v>1804</v>
      </c>
      <c r="RWD1" s="34" t="s">
        <v>1804</v>
      </c>
      <c r="RWE1" s="34" t="s">
        <v>1804</v>
      </c>
      <c r="RWF1" s="34" t="s">
        <v>1804</v>
      </c>
      <c r="RWG1" s="34" t="s">
        <v>1804</v>
      </c>
      <c r="RWH1" s="34" t="s">
        <v>1804</v>
      </c>
      <c r="RWI1" s="34" t="s">
        <v>1804</v>
      </c>
      <c r="RWJ1" s="34" t="s">
        <v>1804</v>
      </c>
      <c r="RWK1" s="34" t="s">
        <v>1804</v>
      </c>
      <c r="RWL1" s="34" t="s">
        <v>1804</v>
      </c>
      <c r="RWM1" s="34" t="s">
        <v>1804</v>
      </c>
      <c r="RWN1" s="34" t="s">
        <v>1804</v>
      </c>
      <c r="RWO1" s="34" t="s">
        <v>1804</v>
      </c>
      <c r="RWP1" s="34" t="s">
        <v>1804</v>
      </c>
      <c r="RWQ1" s="34" t="s">
        <v>1804</v>
      </c>
      <c r="RWR1" s="34" t="s">
        <v>1804</v>
      </c>
      <c r="RWS1" s="34" t="s">
        <v>1804</v>
      </c>
      <c r="RWT1" s="34" t="s">
        <v>1804</v>
      </c>
      <c r="RWU1" s="34" t="s">
        <v>1804</v>
      </c>
      <c r="RWV1" s="34" t="s">
        <v>1804</v>
      </c>
      <c r="RWW1" s="34" t="s">
        <v>1804</v>
      </c>
      <c r="RWX1" s="34" t="s">
        <v>1804</v>
      </c>
      <c r="RWY1" s="34" t="s">
        <v>1804</v>
      </c>
      <c r="RWZ1" s="34" t="s">
        <v>1804</v>
      </c>
      <c r="RXA1" s="34" t="s">
        <v>1804</v>
      </c>
      <c r="RXB1" s="34" t="s">
        <v>1804</v>
      </c>
      <c r="RXC1" s="34" t="s">
        <v>1804</v>
      </c>
      <c r="RXD1" s="34" t="s">
        <v>1804</v>
      </c>
      <c r="RXE1" s="34" t="s">
        <v>1804</v>
      </c>
      <c r="RXF1" s="34" t="s">
        <v>1804</v>
      </c>
      <c r="RXG1" s="34" t="s">
        <v>1804</v>
      </c>
      <c r="RXH1" s="34" t="s">
        <v>1804</v>
      </c>
      <c r="RXI1" s="34" t="s">
        <v>1804</v>
      </c>
      <c r="RXJ1" s="34" t="s">
        <v>1804</v>
      </c>
      <c r="RXK1" s="34" t="s">
        <v>1804</v>
      </c>
      <c r="RXL1" s="34" t="s">
        <v>1804</v>
      </c>
      <c r="RXM1" s="34" t="s">
        <v>1804</v>
      </c>
      <c r="RXN1" s="34" t="s">
        <v>1804</v>
      </c>
      <c r="RXO1" s="34" t="s">
        <v>1804</v>
      </c>
      <c r="RXP1" s="34" t="s">
        <v>1804</v>
      </c>
      <c r="RXQ1" s="34" t="s">
        <v>1804</v>
      </c>
      <c r="RXR1" s="34" t="s">
        <v>1804</v>
      </c>
      <c r="RXS1" s="34" t="s">
        <v>1804</v>
      </c>
      <c r="RXT1" s="34" t="s">
        <v>1804</v>
      </c>
      <c r="RXU1" s="34" t="s">
        <v>1804</v>
      </c>
      <c r="RXV1" s="34" t="s">
        <v>1804</v>
      </c>
      <c r="RXW1" s="34" t="s">
        <v>1804</v>
      </c>
      <c r="RXX1" s="34" t="s">
        <v>1804</v>
      </c>
      <c r="RXY1" s="34" t="s">
        <v>1804</v>
      </c>
      <c r="RXZ1" s="34" t="s">
        <v>1804</v>
      </c>
      <c r="RYA1" s="34" t="s">
        <v>1804</v>
      </c>
      <c r="RYB1" s="34" t="s">
        <v>1804</v>
      </c>
      <c r="RYC1" s="34" t="s">
        <v>1804</v>
      </c>
      <c r="RYD1" s="34" t="s">
        <v>1804</v>
      </c>
      <c r="RYE1" s="34" t="s">
        <v>1804</v>
      </c>
      <c r="RYF1" s="34" t="s">
        <v>1804</v>
      </c>
      <c r="RYG1" s="34" t="s">
        <v>1804</v>
      </c>
      <c r="RYH1" s="34" t="s">
        <v>1804</v>
      </c>
      <c r="RYI1" s="34" t="s">
        <v>1804</v>
      </c>
      <c r="RYJ1" s="34" t="s">
        <v>1804</v>
      </c>
      <c r="RYK1" s="34" t="s">
        <v>1804</v>
      </c>
      <c r="RYL1" s="34" t="s">
        <v>1804</v>
      </c>
      <c r="RYM1" s="34" t="s">
        <v>1804</v>
      </c>
      <c r="RYN1" s="34" t="s">
        <v>1804</v>
      </c>
      <c r="RYO1" s="34" t="s">
        <v>1804</v>
      </c>
      <c r="RYP1" s="34" t="s">
        <v>1804</v>
      </c>
      <c r="RYQ1" s="34" t="s">
        <v>1804</v>
      </c>
      <c r="RYR1" s="34" t="s">
        <v>1804</v>
      </c>
      <c r="RYS1" s="34" t="s">
        <v>1804</v>
      </c>
      <c r="RYT1" s="34" t="s">
        <v>1804</v>
      </c>
      <c r="RYU1" s="34" t="s">
        <v>1804</v>
      </c>
      <c r="RYV1" s="34" t="s">
        <v>1804</v>
      </c>
      <c r="RYW1" s="34" t="s">
        <v>1804</v>
      </c>
      <c r="RYX1" s="34" t="s">
        <v>1804</v>
      </c>
      <c r="RYY1" s="34" t="s">
        <v>1804</v>
      </c>
      <c r="RYZ1" s="34" t="s">
        <v>1804</v>
      </c>
      <c r="RZA1" s="34" t="s">
        <v>1804</v>
      </c>
      <c r="RZB1" s="34" t="s">
        <v>1804</v>
      </c>
      <c r="RZC1" s="34" t="s">
        <v>1804</v>
      </c>
      <c r="RZD1" s="34" t="s">
        <v>1804</v>
      </c>
      <c r="RZE1" s="34" t="s">
        <v>1804</v>
      </c>
      <c r="RZF1" s="34" t="s">
        <v>1804</v>
      </c>
      <c r="RZG1" s="34" t="s">
        <v>1804</v>
      </c>
      <c r="RZH1" s="34" t="s">
        <v>1804</v>
      </c>
      <c r="RZI1" s="34" t="s">
        <v>1804</v>
      </c>
      <c r="RZJ1" s="34" t="s">
        <v>1804</v>
      </c>
      <c r="RZK1" s="34" t="s">
        <v>1804</v>
      </c>
      <c r="RZL1" s="34" t="s">
        <v>1804</v>
      </c>
      <c r="RZM1" s="34" t="s">
        <v>1804</v>
      </c>
      <c r="RZN1" s="34" t="s">
        <v>1804</v>
      </c>
      <c r="RZO1" s="34" t="s">
        <v>1804</v>
      </c>
      <c r="RZP1" s="34" t="s">
        <v>1804</v>
      </c>
      <c r="RZQ1" s="34" t="s">
        <v>1804</v>
      </c>
      <c r="RZR1" s="34" t="s">
        <v>1804</v>
      </c>
      <c r="RZS1" s="34" t="s">
        <v>1804</v>
      </c>
      <c r="RZT1" s="34" t="s">
        <v>1804</v>
      </c>
      <c r="RZU1" s="34" t="s">
        <v>1804</v>
      </c>
      <c r="RZV1" s="34" t="s">
        <v>1804</v>
      </c>
      <c r="RZW1" s="34" t="s">
        <v>1804</v>
      </c>
      <c r="RZX1" s="34" t="s">
        <v>1804</v>
      </c>
      <c r="RZY1" s="34" t="s">
        <v>1804</v>
      </c>
      <c r="RZZ1" s="34" t="s">
        <v>1804</v>
      </c>
      <c r="SAA1" s="34" t="s">
        <v>1804</v>
      </c>
      <c r="SAB1" s="34" t="s">
        <v>1804</v>
      </c>
      <c r="SAC1" s="34" t="s">
        <v>1804</v>
      </c>
      <c r="SAD1" s="34" t="s">
        <v>1804</v>
      </c>
      <c r="SAE1" s="34" t="s">
        <v>1804</v>
      </c>
      <c r="SAF1" s="34" t="s">
        <v>1804</v>
      </c>
      <c r="SAG1" s="34" t="s">
        <v>1804</v>
      </c>
      <c r="SAH1" s="34" t="s">
        <v>1804</v>
      </c>
      <c r="SAI1" s="34" t="s">
        <v>1804</v>
      </c>
      <c r="SAJ1" s="34" t="s">
        <v>1804</v>
      </c>
      <c r="SAK1" s="34" t="s">
        <v>1804</v>
      </c>
      <c r="SAL1" s="34" t="s">
        <v>1804</v>
      </c>
      <c r="SAM1" s="34" t="s">
        <v>1804</v>
      </c>
      <c r="SAN1" s="34" t="s">
        <v>1804</v>
      </c>
      <c r="SAO1" s="34" t="s">
        <v>1804</v>
      </c>
      <c r="SAP1" s="34" t="s">
        <v>1804</v>
      </c>
      <c r="SAQ1" s="34" t="s">
        <v>1804</v>
      </c>
      <c r="SAR1" s="34" t="s">
        <v>1804</v>
      </c>
      <c r="SAS1" s="34" t="s">
        <v>1804</v>
      </c>
      <c r="SAT1" s="34" t="s">
        <v>1804</v>
      </c>
      <c r="SAU1" s="34" t="s">
        <v>1804</v>
      </c>
      <c r="SAV1" s="34" t="s">
        <v>1804</v>
      </c>
      <c r="SAW1" s="34" t="s">
        <v>1804</v>
      </c>
      <c r="SAX1" s="34" t="s">
        <v>1804</v>
      </c>
      <c r="SAY1" s="34" t="s">
        <v>1804</v>
      </c>
      <c r="SAZ1" s="34" t="s">
        <v>1804</v>
      </c>
      <c r="SBA1" s="34" t="s">
        <v>1804</v>
      </c>
      <c r="SBB1" s="34" t="s">
        <v>1804</v>
      </c>
      <c r="SBC1" s="34" t="s">
        <v>1804</v>
      </c>
      <c r="SBD1" s="34" t="s">
        <v>1804</v>
      </c>
      <c r="SBE1" s="34" t="s">
        <v>1804</v>
      </c>
      <c r="SBF1" s="34" t="s">
        <v>1804</v>
      </c>
      <c r="SBG1" s="34" t="s">
        <v>1804</v>
      </c>
      <c r="SBH1" s="34" t="s">
        <v>1804</v>
      </c>
      <c r="SBI1" s="34" t="s">
        <v>1804</v>
      </c>
      <c r="SBJ1" s="34" t="s">
        <v>1804</v>
      </c>
      <c r="SBK1" s="34" t="s">
        <v>1804</v>
      </c>
      <c r="SBL1" s="34" t="s">
        <v>1804</v>
      </c>
      <c r="SBM1" s="34" t="s">
        <v>1804</v>
      </c>
      <c r="SBN1" s="34" t="s">
        <v>1804</v>
      </c>
      <c r="SBO1" s="34" t="s">
        <v>1804</v>
      </c>
      <c r="SBP1" s="34" t="s">
        <v>1804</v>
      </c>
      <c r="SBQ1" s="34" t="s">
        <v>1804</v>
      </c>
      <c r="SBR1" s="34" t="s">
        <v>1804</v>
      </c>
      <c r="SBS1" s="34" t="s">
        <v>1804</v>
      </c>
      <c r="SBT1" s="34" t="s">
        <v>1804</v>
      </c>
      <c r="SBU1" s="34" t="s">
        <v>1804</v>
      </c>
      <c r="SBV1" s="34" t="s">
        <v>1804</v>
      </c>
      <c r="SBW1" s="34" t="s">
        <v>1804</v>
      </c>
      <c r="SBX1" s="34" t="s">
        <v>1804</v>
      </c>
      <c r="SBY1" s="34" t="s">
        <v>1804</v>
      </c>
      <c r="SBZ1" s="34" t="s">
        <v>1804</v>
      </c>
      <c r="SCA1" s="34" t="s">
        <v>1804</v>
      </c>
      <c r="SCB1" s="34" t="s">
        <v>1804</v>
      </c>
      <c r="SCC1" s="34" t="s">
        <v>1804</v>
      </c>
      <c r="SCD1" s="34" t="s">
        <v>1804</v>
      </c>
      <c r="SCE1" s="34" t="s">
        <v>1804</v>
      </c>
      <c r="SCF1" s="34" t="s">
        <v>1804</v>
      </c>
      <c r="SCG1" s="34" t="s">
        <v>1804</v>
      </c>
      <c r="SCH1" s="34" t="s">
        <v>1804</v>
      </c>
      <c r="SCI1" s="34" t="s">
        <v>1804</v>
      </c>
      <c r="SCJ1" s="34" t="s">
        <v>1804</v>
      </c>
      <c r="SCK1" s="34" t="s">
        <v>1804</v>
      </c>
      <c r="SCL1" s="34" t="s">
        <v>1804</v>
      </c>
      <c r="SCM1" s="34" t="s">
        <v>1804</v>
      </c>
      <c r="SCN1" s="34" t="s">
        <v>1804</v>
      </c>
      <c r="SCO1" s="34" t="s">
        <v>1804</v>
      </c>
      <c r="SCP1" s="34" t="s">
        <v>1804</v>
      </c>
      <c r="SCQ1" s="34" t="s">
        <v>1804</v>
      </c>
      <c r="SCR1" s="34" t="s">
        <v>1804</v>
      </c>
      <c r="SCS1" s="34" t="s">
        <v>1804</v>
      </c>
      <c r="SCT1" s="34" t="s">
        <v>1804</v>
      </c>
      <c r="SCU1" s="34" t="s">
        <v>1804</v>
      </c>
      <c r="SCV1" s="34" t="s">
        <v>1804</v>
      </c>
      <c r="SCW1" s="34" t="s">
        <v>1804</v>
      </c>
      <c r="SCX1" s="34" t="s">
        <v>1804</v>
      </c>
      <c r="SCY1" s="34" t="s">
        <v>1804</v>
      </c>
      <c r="SCZ1" s="34" t="s">
        <v>1804</v>
      </c>
      <c r="SDA1" s="34" t="s">
        <v>1804</v>
      </c>
      <c r="SDB1" s="34" t="s">
        <v>1804</v>
      </c>
      <c r="SDC1" s="34" t="s">
        <v>1804</v>
      </c>
      <c r="SDD1" s="34" t="s">
        <v>1804</v>
      </c>
      <c r="SDE1" s="34" t="s">
        <v>1804</v>
      </c>
      <c r="SDF1" s="34" t="s">
        <v>1804</v>
      </c>
      <c r="SDG1" s="34" t="s">
        <v>1804</v>
      </c>
      <c r="SDH1" s="34" t="s">
        <v>1804</v>
      </c>
      <c r="SDI1" s="34" t="s">
        <v>1804</v>
      </c>
      <c r="SDJ1" s="34" t="s">
        <v>1804</v>
      </c>
      <c r="SDK1" s="34" t="s">
        <v>1804</v>
      </c>
      <c r="SDL1" s="34" t="s">
        <v>1804</v>
      </c>
      <c r="SDM1" s="34" t="s">
        <v>1804</v>
      </c>
      <c r="SDN1" s="34" t="s">
        <v>1804</v>
      </c>
      <c r="SDO1" s="34" t="s">
        <v>1804</v>
      </c>
      <c r="SDP1" s="34" t="s">
        <v>1804</v>
      </c>
      <c r="SDQ1" s="34" t="s">
        <v>1804</v>
      </c>
      <c r="SDR1" s="34" t="s">
        <v>1804</v>
      </c>
      <c r="SDS1" s="34" t="s">
        <v>1804</v>
      </c>
      <c r="SDT1" s="34" t="s">
        <v>1804</v>
      </c>
      <c r="SDU1" s="34" t="s">
        <v>1804</v>
      </c>
      <c r="SDV1" s="34" t="s">
        <v>1804</v>
      </c>
      <c r="SDW1" s="34" t="s">
        <v>1804</v>
      </c>
      <c r="SDX1" s="34" t="s">
        <v>1804</v>
      </c>
      <c r="SDY1" s="34" t="s">
        <v>1804</v>
      </c>
      <c r="SDZ1" s="34" t="s">
        <v>1804</v>
      </c>
      <c r="SEA1" s="34" t="s">
        <v>1804</v>
      </c>
      <c r="SEB1" s="34" t="s">
        <v>1804</v>
      </c>
      <c r="SEC1" s="34" t="s">
        <v>1804</v>
      </c>
      <c r="SED1" s="34" t="s">
        <v>1804</v>
      </c>
      <c r="SEE1" s="34" t="s">
        <v>1804</v>
      </c>
      <c r="SEF1" s="34" t="s">
        <v>1804</v>
      </c>
      <c r="SEG1" s="34" t="s">
        <v>1804</v>
      </c>
      <c r="SEH1" s="34" t="s">
        <v>1804</v>
      </c>
      <c r="SEI1" s="34" t="s">
        <v>1804</v>
      </c>
      <c r="SEJ1" s="34" t="s">
        <v>1804</v>
      </c>
      <c r="SEK1" s="34" t="s">
        <v>1804</v>
      </c>
      <c r="SEL1" s="34" t="s">
        <v>1804</v>
      </c>
      <c r="SEM1" s="34" t="s">
        <v>1804</v>
      </c>
      <c r="SEN1" s="34" t="s">
        <v>1804</v>
      </c>
      <c r="SEO1" s="34" t="s">
        <v>1804</v>
      </c>
      <c r="SEP1" s="34" t="s">
        <v>1804</v>
      </c>
      <c r="SEQ1" s="34" t="s">
        <v>1804</v>
      </c>
      <c r="SER1" s="34" t="s">
        <v>1804</v>
      </c>
      <c r="SES1" s="34" t="s">
        <v>1804</v>
      </c>
      <c r="SET1" s="34" t="s">
        <v>1804</v>
      </c>
      <c r="SEU1" s="34" t="s">
        <v>1804</v>
      </c>
      <c r="SEV1" s="34" t="s">
        <v>1804</v>
      </c>
      <c r="SEW1" s="34" t="s">
        <v>1804</v>
      </c>
      <c r="SEX1" s="34" t="s">
        <v>1804</v>
      </c>
      <c r="SEY1" s="34" t="s">
        <v>1804</v>
      </c>
      <c r="SEZ1" s="34" t="s">
        <v>1804</v>
      </c>
      <c r="SFA1" s="34" t="s">
        <v>1804</v>
      </c>
      <c r="SFB1" s="34" t="s">
        <v>1804</v>
      </c>
      <c r="SFC1" s="34" t="s">
        <v>1804</v>
      </c>
      <c r="SFD1" s="34" t="s">
        <v>1804</v>
      </c>
      <c r="SFE1" s="34" t="s">
        <v>1804</v>
      </c>
      <c r="SFF1" s="34" t="s">
        <v>1804</v>
      </c>
      <c r="SFG1" s="34" t="s">
        <v>1804</v>
      </c>
      <c r="SFH1" s="34" t="s">
        <v>1804</v>
      </c>
      <c r="SFI1" s="34" t="s">
        <v>1804</v>
      </c>
      <c r="SFJ1" s="34" t="s">
        <v>1804</v>
      </c>
      <c r="SFK1" s="34" t="s">
        <v>1804</v>
      </c>
      <c r="SFL1" s="34" t="s">
        <v>1804</v>
      </c>
      <c r="SFM1" s="34" t="s">
        <v>1804</v>
      </c>
      <c r="SFN1" s="34" t="s">
        <v>1804</v>
      </c>
      <c r="SFO1" s="34" t="s">
        <v>1804</v>
      </c>
      <c r="SFP1" s="34" t="s">
        <v>1804</v>
      </c>
      <c r="SFQ1" s="34" t="s">
        <v>1804</v>
      </c>
      <c r="SFR1" s="34" t="s">
        <v>1804</v>
      </c>
      <c r="SFS1" s="34" t="s">
        <v>1804</v>
      </c>
      <c r="SFT1" s="34" t="s">
        <v>1804</v>
      </c>
      <c r="SFU1" s="34" t="s">
        <v>1804</v>
      </c>
      <c r="SFV1" s="34" t="s">
        <v>1804</v>
      </c>
      <c r="SFW1" s="34" t="s">
        <v>1804</v>
      </c>
      <c r="SFX1" s="34" t="s">
        <v>1804</v>
      </c>
      <c r="SFY1" s="34" t="s">
        <v>1804</v>
      </c>
      <c r="SFZ1" s="34" t="s">
        <v>1804</v>
      </c>
      <c r="SGA1" s="34" t="s">
        <v>1804</v>
      </c>
      <c r="SGB1" s="34" t="s">
        <v>1804</v>
      </c>
      <c r="SGC1" s="34" t="s">
        <v>1804</v>
      </c>
      <c r="SGD1" s="34" t="s">
        <v>1804</v>
      </c>
      <c r="SGE1" s="34" t="s">
        <v>1804</v>
      </c>
      <c r="SGF1" s="34" t="s">
        <v>1804</v>
      </c>
      <c r="SGG1" s="34" t="s">
        <v>1804</v>
      </c>
      <c r="SGH1" s="34" t="s">
        <v>1804</v>
      </c>
      <c r="SGI1" s="34" t="s">
        <v>1804</v>
      </c>
      <c r="SGJ1" s="34" t="s">
        <v>1804</v>
      </c>
      <c r="SGK1" s="34" t="s">
        <v>1804</v>
      </c>
      <c r="SGL1" s="34" t="s">
        <v>1804</v>
      </c>
      <c r="SGM1" s="34" t="s">
        <v>1804</v>
      </c>
      <c r="SGN1" s="34" t="s">
        <v>1804</v>
      </c>
      <c r="SGO1" s="34" t="s">
        <v>1804</v>
      </c>
      <c r="SGP1" s="34" t="s">
        <v>1804</v>
      </c>
      <c r="SGQ1" s="34" t="s">
        <v>1804</v>
      </c>
      <c r="SGR1" s="34" t="s">
        <v>1804</v>
      </c>
      <c r="SGS1" s="34" t="s">
        <v>1804</v>
      </c>
      <c r="SGT1" s="34" t="s">
        <v>1804</v>
      </c>
      <c r="SGU1" s="34" t="s">
        <v>1804</v>
      </c>
      <c r="SGV1" s="34" t="s">
        <v>1804</v>
      </c>
      <c r="SGW1" s="34" t="s">
        <v>1804</v>
      </c>
      <c r="SGX1" s="34" t="s">
        <v>1804</v>
      </c>
      <c r="SGY1" s="34" t="s">
        <v>1804</v>
      </c>
      <c r="SGZ1" s="34" t="s">
        <v>1804</v>
      </c>
      <c r="SHA1" s="34" t="s">
        <v>1804</v>
      </c>
      <c r="SHB1" s="34" t="s">
        <v>1804</v>
      </c>
      <c r="SHC1" s="34" t="s">
        <v>1804</v>
      </c>
      <c r="SHD1" s="34" t="s">
        <v>1804</v>
      </c>
      <c r="SHE1" s="34" t="s">
        <v>1804</v>
      </c>
      <c r="SHF1" s="34" t="s">
        <v>1804</v>
      </c>
      <c r="SHG1" s="34" t="s">
        <v>1804</v>
      </c>
      <c r="SHH1" s="34" t="s">
        <v>1804</v>
      </c>
      <c r="SHI1" s="34" t="s">
        <v>1804</v>
      </c>
      <c r="SHJ1" s="34" t="s">
        <v>1804</v>
      </c>
      <c r="SHK1" s="34" t="s">
        <v>1804</v>
      </c>
      <c r="SHL1" s="34" t="s">
        <v>1804</v>
      </c>
      <c r="SHM1" s="34" t="s">
        <v>1804</v>
      </c>
      <c r="SHN1" s="34" t="s">
        <v>1804</v>
      </c>
      <c r="SHO1" s="34" t="s">
        <v>1804</v>
      </c>
      <c r="SHP1" s="34" t="s">
        <v>1804</v>
      </c>
      <c r="SHQ1" s="34" t="s">
        <v>1804</v>
      </c>
      <c r="SHR1" s="34" t="s">
        <v>1804</v>
      </c>
      <c r="SHS1" s="34" t="s">
        <v>1804</v>
      </c>
      <c r="SHT1" s="34" t="s">
        <v>1804</v>
      </c>
      <c r="SHU1" s="34" t="s">
        <v>1804</v>
      </c>
      <c r="SHV1" s="34" t="s">
        <v>1804</v>
      </c>
      <c r="SHW1" s="34" t="s">
        <v>1804</v>
      </c>
      <c r="SHX1" s="34" t="s">
        <v>1804</v>
      </c>
      <c r="SHY1" s="34" t="s">
        <v>1804</v>
      </c>
      <c r="SHZ1" s="34" t="s">
        <v>1804</v>
      </c>
      <c r="SIA1" s="34" t="s">
        <v>1804</v>
      </c>
      <c r="SIB1" s="34" t="s">
        <v>1804</v>
      </c>
      <c r="SIC1" s="34" t="s">
        <v>1804</v>
      </c>
      <c r="SID1" s="34" t="s">
        <v>1804</v>
      </c>
      <c r="SIE1" s="34" t="s">
        <v>1804</v>
      </c>
      <c r="SIF1" s="34" t="s">
        <v>1804</v>
      </c>
      <c r="SIG1" s="34" t="s">
        <v>1804</v>
      </c>
      <c r="SIH1" s="34" t="s">
        <v>1804</v>
      </c>
      <c r="SII1" s="34" t="s">
        <v>1804</v>
      </c>
      <c r="SIJ1" s="34" t="s">
        <v>1804</v>
      </c>
      <c r="SIK1" s="34" t="s">
        <v>1804</v>
      </c>
      <c r="SIL1" s="34" t="s">
        <v>1804</v>
      </c>
      <c r="SIM1" s="34" t="s">
        <v>1804</v>
      </c>
      <c r="SIN1" s="34" t="s">
        <v>1804</v>
      </c>
      <c r="SIO1" s="34" t="s">
        <v>1804</v>
      </c>
      <c r="SIP1" s="34" t="s">
        <v>1804</v>
      </c>
      <c r="SIQ1" s="34" t="s">
        <v>1804</v>
      </c>
      <c r="SIR1" s="34" t="s">
        <v>1804</v>
      </c>
      <c r="SIS1" s="34" t="s">
        <v>1804</v>
      </c>
      <c r="SIT1" s="34" t="s">
        <v>1804</v>
      </c>
      <c r="SIU1" s="34" t="s">
        <v>1804</v>
      </c>
      <c r="SIV1" s="34" t="s">
        <v>1804</v>
      </c>
      <c r="SIW1" s="34" t="s">
        <v>1804</v>
      </c>
      <c r="SIX1" s="34" t="s">
        <v>1804</v>
      </c>
      <c r="SIY1" s="34" t="s">
        <v>1804</v>
      </c>
      <c r="SIZ1" s="34" t="s">
        <v>1804</v>
      </c>
      <c r="SJA1" s="34" t="s">
        <v>1804</v>
      </c>
      <c r="SJB1" s="34" t="s">
        <v>1804</v>
      </c>
      <c r="SJC1" s="34" t="s">
        <v>1804</v>
      </c>
      <c r="SJD1" s="34" t="s">
        <v>1804</v>
      </c>
      <c r="SJE1" s="34" t="s">
        <v>1804</v>
      </c>
      <c r="SJF1" s="34" t="s">
        <v>1804</v>
      </c>
      <c r="SJG1" s="34" t="s">
        <v>1804</v>
      </c>
      <c r="SJH1" s="34" t="s">
        <v>1804</v>
      </c>
      <c r="SJI1" s="34" t="s">
        <v>1804</v>
      </c>
      <c r="SJJ1" s="34" t="s">
        <v>1804</v>
      </c>
      <c r="SJK1" s="34" t="s">
        <v>1804</v>
      </c>
      <c r="SJL1" s="34" t="s">
        <v>1804</v>
      </c>
      <c r="SJM1" s="34" t="s">
        <v>1804</v>
      </c>
      <c r="SJN1" s="34" t="s">
        <v>1804</v>
      </c>
      <c r="SJO1" s="34" t="s">
        <v>1804</v>
      </c>
      <c r="SJP1" s="34" t="s">
        <v>1804</v>
      </c>
      <c r="SJQ1" s="34" t="s">
        <v>1804</v>
      </c>
      <c r="SJR1" s="34" t="s">
        <v>1804</v>
      </c>
      <c r="SJS1" s="34" t="s">
        <v>1804</v>
      </c>
      <c r="SJT1" s="34" t="s">
        <v>1804</v>
      </c>
      <c r="SJU1" s="34" t="s">
        <v>1804</v>
      </c>
      <c r="SJV1" s="34" t="s">
        <v>1804</v>
      </c>
      <c r="SJW1" s="34" t="s">
        <v>1804</v>
      </c>
      <c r="SJX1" s="34" t="s">
        <v>1804</v>
      </c>
      <c r="SJY1" s="34" t="s">
        <v>1804</v>
      </c>
      <c r="SJZ1" s="34" t="s">
        <v>1804</v>
      </c>
      <c r="SKA1" s="34" t="s">
        <v>1804</v>
      </c>
      <c r="SKB1" s="34" t="s">
        <v>1804</v>
      </c>
      <c r="SKC1" s="34" t="s">
        <v>1804</v>
      </c>
      <c r="SKD1" s="34" t="s">
        <v>1804</v>
      </c>
      <c r="SKE1" s="34" t="s">
        <v>1804</v>
      </c>
      <c r="SKF1" s="34" t="s">
        <v>1804</v>
      </c>
      <c r="SKG1" s="34" t="s">
        <v>1804</v>
      </c>
      <c r="SKH1" s="34" t="s">
        <v>1804</v>
      </c>
      <c r="SKI1" s="34" t="s">
        <v>1804</v>
      </c>
      <c r="SKJ1" s="34" t="s">
        <v>1804</v>
      </c>
      <c r="SKK1" s="34" t="s">
        <v>1804</v>
      </c>
      <c r="SKL1" s="34" t="s">
        <v>1804</v>
      </c>
      <c r="SKM1" s="34" t="s">
        <v>1804</v>
      </c>
      <c r="SKN1" s="34" t="s">
        <v>1804</v>
      </c>
      <c r="SKO1" s="34" t="s">
        <v>1804</v>
      </c>
      <c r="SKP1" s="34" t="s">
        <v>1804</v>
      </c>
      <c r="SKQ1" s="34" t="s">
        <v>1804</v>
      </c>
      <c r="SKR1" s="34" t="s">
        <v>1804</v>
      </c>
      <c r="SKS1" s="34" t="s">
        <v>1804</v>
      </c>
      <c r="SKT1" s="34" t="s">
        <v>1804</v>
      </c>
      <c r="SKU1" s="34" t="s">
        <v>1804</v>
      </c>
      <c r="SKV1" s="34" t="s">
        <v>1804</v>
      </c>
      <c r="SKW1" s="34" t="s">
        <v>1804</v>
      </c>
      <c r="SKX1" s="34" t="s">
        <v>1804</v>
      </c>
      <c r="SKY1" s="34" t="s">
        <v>1804</v>
      </c>
      <c r="SKZ1" s="34" t="s">
        <v>1804</v>
      </c>
      <c r="SLA1" s="34" t="s">
        <v>1804</v>
      </c>
      <c r="SLB1" s="34" t="s">
        <v>1804</v>
      </c>
      <c r="SLC1" s="34" t="s">
        <v>1804</v>
      </c>
      <c r="SLD1" s="34" t="s">
        <v>1804</v>
      </c>
      <c r="SLE1" s="34" t="s">
        <v>1804</v>
      </c>
      <c r="SLF1" s="34" t="s">
        <v>1804</v>
      </c>
      <c r="SLG1" s="34" t="s">
        <v>1804</v>
      </c>
      <c r="SLH1" s="34" t="s">
        <v>1804</v>
      </c>
      <c r="SLI1" s="34" t="s">
        <v>1804</v>
      </c>
      <c r="SLJ1" s="34" t="s">
        <v>1804</v>
      </c>
      <c r="SLK1" s="34" t="s">
        <v>1804</v>
      </c>
      <c r="SLL1" s="34" t="s">
        <v>1804</v>
      </c>
      <c r="SLM1" s="34" t="s">
        <v>1804</v>
      </c>
      <c r="SLN1" s="34" t="s">
        <v>1804</v>
      </c>
      <c r="SLO1" s="34" t="s">
        <v>1804</v>
      </c>
      <c r="SLP1" s="34" t="s">
        <v>1804</v>
      </c>
      <c r="SLQ1" s="34" t="s">
        <v>1804</v>
      </c>
      <c r="SLR1" s="34" t="s">
        <v>1804</v>
      </c>
      <c r="SLS1" s="34" t="s">
        <v>1804</v>
      </c>
      <c r="SLT1" s="34" t="s">
        <v>1804</v>
      </c>
      <c r="SLU1" s="34" t="s">
        <v>1804</v>
      </c>
      <c r="SLV1" s="34" t="s">
        <v>1804</v>
      </c>
      <c r="SLW1" s="34" t="s">
        <v>1804</v>
      </c>
      <c r="SLX1" s="34" t="s">
        <v>1804</v>
      </c>
      <c r="SLY1" s="34" t="s">
        <v>1804</v>
      </c>
      <c r="SLZ1" s="34" t="s">
        <v>1804</v>
      </c>
      <c r="SMA1" s="34" t="s">
        <v>1804</v>
      </c>
      <c r="SMB1" s="34" t="s">
        <v>1804</v>
      </c>
      <c r="SMC1" s="34" t="s">
        <v>1804</v>
      </c>
      <c r="SMD1" s="34" t="s">
        <v>1804</v>
      </c>
      <c r="SME1" s="34" t="s">
        <v>1804</v>
      </c>
      <c r="SMF1" s="34" t="s">
        <v>1804</v>
      </c>
      <c r="SMG1" s="34" t="s">
        <v>1804</v>
      </c>
      <c r="SMH1" s="34" t="s">
        <v>1804</v>
      </c>
      <c r="SMI1" s="34" t="s">
        <v>1804</v>
      </c>
      <c r="SMJ1" s="34" t="s">
        <v>1804</v>
      </c>
      <c r="SMK1" s="34" t="s">
        <v>1804</v>
      </c>
      <c r="SML1" s="34" t="s">
        <v>1804</v>
      </c>
      <c r="SMM1" s="34" t="s">
        <v>1804</v>
      </c>
      <c r="SMN1" s="34" t="s">
        <v>1804</v>
      </c>
      <c r="SMO1" s="34" t="s">
        <v>1804</v>
      </c>
      <c r="SMP1" s="34" t="s">
        <v>1804</v>
      </c>
      <c r="SMQ1" s="34" t="s">
        <v>1804</v>
      </c>
      <c r="SMR1" s="34" t="s">
        <v>1804</v>
      </c>
      <c r="SMS1" s="34" t="s">
        <v>1804</v>
      </c>
      <c r="SMT1" s="34" t="s">
        <v>1804</v>
      </c>
      <c r="SMU1" s="34" t="s">
        <v>1804</v>
      </c>
      <c r="SMV1" s="34" t="s">
        <v>1804</v>
      </c>
      <c r="SMW1" s="34" t="s">
        <v>1804</v>
      </c>
      <c r="SMX1" s="34" t="s">
        <v>1804</v>
      </c>
      <c r="SMY1" s="34" t="s">
        <v>1804</v>
      </c>
      <c r="SMZ1" s="34" t="s">
        <v>1804</v>
      </c>
      <c r="SNA1" s="34" t="s">
        <v>1804</v>
      </c>
      <c r="SNB1" s="34" t="s">
        <v>1804</v>
      </c>
      <c r="SNC1" s="34" t="s">
        <v>1804</v>
      </c>
      <c r="SND1" s="34" t="s">
        <v>1804</v>
      </c>
      <c r="SNE1" s="34" t="s">
        <v>1804</v>
      </c>
      <c r="SNF1" s="34" t="s">
        <v>1804</v>
      </c>
      <c r="SNG1" s="34" t="s">
        <v>1804</v>
      </c>
      <c r="SNH1" s="34" t="s">
        <v>1804</v>
      </c>
      <c r="SNI1" s="34" t="s">
        <v>1804</v>
      </c>
      <c r="SNJ1" s="34" t="s">
        <v>1804</v>
      </c>
      <c r="SNK1" s="34" t="s">
        <v>1804</v>
      </c>
      <c r="SNL1" s="34" t="s">
        <v>1804</v>
      </c>
      <c r="SNM1" s="34" t="s">
        <v>1804</v>
      </c>
      <c r="SNN1" s="34" t="s">
        <v>1804</v>
      </c>
      <c r="SNO1" s="34" t="s">
        <v>1804</v>
      </c>
      <c r="SNP1" s="34" t="s">
        <v>1804</v>
      </c>
      <c r="SNQ1" s="34" t="s">
        <v>1804</v>
      </c>
      <c r="SNR1" s="34" t="s">
        <v>1804</v>
      </c>
      <c r="SNS1" s="34" t="s">
        <v>1804</v>
      </c>
      <c r="SNT1" s="34" t="s">
        <v>1804</v>
      </c>
      <c r="SNU1" s="34" t="s">
        <v>1804</v>
      </c>
      <c r="SNV1" s="34" t="s">
        <v>1804</v>
      </c>
      <c r="SNW1" s="34" t="s">
        <v>1804</v>
      </c>
      <c r="SNX1" s="34" t="s">
        <v>1804</v>
      </c>
      <c r="SNY1" s="34" t="s">
        <v>1804</v>
      </c>
      <c r="SNZ1" s="34" t="s">
        <v>1804</v>
      </c>
      <c r="SOA1" s="34" t="s">
        <v>1804</v>
      </c>
      <c r="SOB1" s="34" t="s">
        <v>1804</v>
      </c>
      <c r="SOC1" s="34" t="s">
        <v>1804</v>
      </c>
      <c r="SOD1" s="34" t="s">
        <v>1804</v>
      </c>
      <c r="SOE1" s="34" t="s">
        <v>1804</v>
      </c>
      <c r="SOF1" s="34" t="s">
        <v>1804</v>
      </c>
      <c r="SOG1" s="34" t="s">
        <v>1804</v>
      </c>
      <c r="SOH1" s="34" t="s">
        <v>1804</v>
      </c>
      <c r="SOI1" s="34" t="s">
        <v>1804</v>
      </c>
      <c r="SOJ1" s="34" t="s">
        <v>1804</v>
      </c>
      <c r="SOK1" s="34" t="s">
        <v>1804</v>
      </c>
      <c r="SOL1" s="34" t="s">
        <v>1804</v>
      </c>
      <c r="SOM1" s="34" t="s">
        <v>1804</v>
      </c>
      <c r="SON1" s="34" t="s">
        <v>1804</v>
      </c>
      <c r="SOO1" s="34" t="s">
        <v>1804</v>
      </c>
      <c r="SOP1" s="34" t="s">
        <v>1804</v>
      </c>
      <c r="SOQ1" s="34" t="s">
        <v>1804</v>
      </c>
      <c r="SOR1" s="34" t="s">
        <v>1804</v>
      </c>
      <c r="SOS1" s="34" t="s">
        <v>1804</v>
      </c>
      <c r="SOT1" s="34" t="s">
        <v>1804</v>
      </c>
      <c r="SOU1" s="34" t="s">
        <v>1804</v>
      </c>
      <c r="SOV1" s="34" t="s">
        <v>1804</v>
      </c>
      <c r="SOW1" s="34" t="s">
        <v>1804</v>
      </c>
      <c r="SOX1" s="34" t="s">
        <v>1804</v>
      </c>
      <c r="SOY1" s="34" t="s">
        <v>1804</v>
      </c>
      <c r="SOZ1" s="34" t="s">
        <v>1804</v>
      </c>
      <c r="SPA1" s="34" t="s">
        <v>1804</v>
      </c>
      <c r="SPB1" s="34" t="s">
        <v>1804</v>
      </c>
      <c r="SPC1" s="34" t="s">
        <v>1804</v>
      </c>
      <c r="SPD1" s="34" t="s">
        <v>1804</v>
      </c>
      <c r="SPE1" s="34" t="s">
        <v>1804</v>
      </c>
      <c r="SPF1" s="34" t="s">
        <v>1804</v>
      </c>
      <c r="SPG1" s="34" t="s">
        <v>1804</v>
      </c>
      <c r="SPH1" s="34" t="s">
        <v>1804</v>
      </c>
      <c r="SPI1" s="34" t="s">
        <v>1804</v>
      </c>
      <c r="SPJ1" s="34" t="s">
        <v>1804</v>
      </c>
      <c r="SPK1" s="34" t="s">
        <v>1804</v>
      </c>
      <c r="SPL1" s="34" t="s">
        <v>1804</v>
      </c>
      <c r="SPM1" s="34" t="s">
        <v>1804</v>
      </c>
      <c r="SPN1" s="34" t="s">
        <v>1804</v>
      </c>
      <c r="SPO1" s="34" t="s">
        <v>1804</v>
      </c>
      <c r="SPP1" s="34" t="s">
        <v>1804</v>
      </c>
      <c r="SPQ1" s="34" t="s">
        <v>1804</v>
      </c>
      <c r="SPR1" s="34" t="s">
        <v>1804</v>
      </c>
      <c r="SPS1" s="34" t="s">
        <v>1804</v>
      </c>
      <c r="SPT1" s="34" t="s">
        <v>1804</v>
      </c>
      <c r="SPU1" s="34" t="s">
        <v>1804</v>
      </c>
      <c r="SPV1" s="34" t="s">
        <v>1804</v>
      </c>
      <c r="SPW1" s="34" t="s">
        <v>1804</v>
      </c>
      <c r="SPX1" s="34" t="s">
        <v>1804</v>
      </c>
      <c r="SPY1" s="34" t="s">
        <v>1804</v>
      </c>
      <c r="SPZ1" s="34" t="s">
        <v>1804</v>
      </c>
      <c r="SQA1" s="34" t="s">
        <v>1804</v>
      </c>
      <c r="SQB1" s="34" t="s">
        <v>1804</v>
      </c>
      <c r="SQC1" s="34" t="s">
        <v>1804</v>
      </c>
      <c r="SQD1" s="34" t="s">
        <v>1804</v>
      </c>
      <c r="SQE1" s="34" t="s">
        <v>1804</v>
      </c>
      <c r="SQF1" s="34" t="s">
        <v>1804</v>
      </c>
      <c r="SQG1" s="34" t="s">
        <v>1804</v>
      </c>
      <c r="SQH1" s="34" t="s">
        <v>1804</v>
      </c>
      <c r="SQI1" s="34" t="s">
        <v>1804</v>
      </c>
      <c r="SQJ1" s="34" t="s">
        <v>1804</v>
      </c>
      <c r="SQK1" s="34" t="s">
        <v>1804</v>
      </c>
      <c r="SQL1" s="34" t="s">
        <v>1804</v>
      </c>
      <c r="SQM1" s="34" t="s">
        <v>1804</v>
      </c>
      <c r="SQN1" s="34" t="s">
        <v>1804</v>
      </c>
      <c r="SQO1" s="34" t="s">
        <v>1804</v>
      </c>
      <c r="SQP1" s="34" t="s">
        <v>1804</v>
      </c>
      <c r="SQQ1" s="34" t="s">
        <v>1804</v>
      </c>
      <c r="SQR1" s="34" t="s">
        <v>1804</v>
      </c>
      <c r="SQS1" s="34" t="s">
        <v>1804</v>
      </c>
      <c r="SQT1" s="34" t="s">
        <v>1804</v>
      </c>
      <c r="SQU1" s="34" t="s">
        <v>1804</v>
      </c>
      <c r="SQV1" s="34" t="s">
        <v>1804</v>
      </c>
      <c r="SQW1" s="34" t="s">
        <v>1804</v>
      </c>
      <c r="SQX1" s="34" t="s">
        <v>1804</v>
      </c>
      <c r="SQY1" s="34" t="s">
        <v>1804</v>
      </c>
      <c r="SQZ1" s="34" t="s">
        <v>1804</v>
      </c>
      <c r="SRA1" s="34" t="s">
        <v>1804</v>
      </c>
      <c r="SRB1" s="34" t="s">
        <v>1804</v>
      </c>
      <c r="SRC1" s="34" t="s">
        <v>1804</v>
      </c>
      <c r="SRD1" s="34" t="s">
        <v>1804</v>
      </c>
      <c r="SRE1" s="34" t="s">
        <v>1804</v>
      </c>
      <c r="SRF1" s="34" t="s">
        <v>1804</v>
      </c>
      <c r="SRG1" s="34" t="s">
        <v>1804</v>
      </c>
      <c r="SRH1" s="34" t="s">
        <v>1804</v>
      </c>
      <c r="SRI1" s="34" t="s">
        <v>1804</v>
      </c>
      <c r="SRJ1" s="34" t="s">
        <v>1804</v>
      </c>
      <c r="SRK1" s="34" t="s">
        <v>1804</v>
      </c>
      <c r="SRL1" s="34" t="s">
        <v>1804</v>
      </c>
      <c r="SRM1" s="34" t="s">
        <v>1804</v>
      </c>
      <c r="SRN1" s="34" t="s">
        <v>1804</v>
      </c>
      <c r="SRO1" s="34" t="s">
        <v>1804</v>
      </c>
      <c r="SRP1" s="34" t="s">
        <v>1804</v>
      </c>
      <c r="SRQ1" s="34" t="s">
        <v>1804</v>
      </c>
      <c r="SRR1" s="34" t="s">
        <v>1804</v>
      </c>
      <c r="SRS1" s="34" t="s">
        <v>1804</v>
      </c>
      <c r="SRT1" s="34" t="s">
        <v>1804</v>
      </c>
      <c r="SRU1" s="34" t="s">
        <v>1804</v>
      </c>
      <c r="SRV1" s="34" t="s">
        <v>1804</v>
      </c>
      <c r="SRW1" s="34" t="s">
        <v>1804</v>
      </c>
      <c r="SRX1" s="34" t="s">
        <v>1804</v>
      </c>
      <c r="SRY1" s="34" t="s">
        <v>1804</v>
      </c>
      <c r="SRZ1" s="34" t="s">
        <v>1804</v>
      </c>
      <c r="SSA1" s="34" t="s">
        <v>1804</v>
      </c>
      <c r="SSB1" s="34" t="s">
        <v>1804</v>
      </c>
      <c r="SSC1" s="34" t="s">
        <v>1804</v>
      </c>
      <c r="SSD1" s="34" t="s">
        <v>1804</v>
      </c>
      <c r="SSE1" s="34" t="s">
        <v>1804</v>
      </c>
      <c r="SSF1" s="34" t="s">
        <v>1804</v>
      </c>
      <c r="SSG1" s="34" t="s">
        <v>1804</v>
      </c>
      <c r="SSH1" s="34" t="s">
        <v>1804</v>
      </c>
      <c r="SSI1" s="34" t="s">
        <v>1804</v>
      </c>
      <c r="SSJ1" s="34" t="s">
        <v>1804</v>
      </c>
      <c r="SSK1" s="34" t="s">
        <v>1804</v>
      </c>
      <c r="SSL1" s="34" t="s">
        <v>1804</v>
      </c>
      <c r="SSM1" s="34" t="s">
        <v>1804</v>
      </c>
      <c r="SSN1" s="34" t="s">
        <v>1804</v>
      </c>
      <c r="SSO1" s="34" t="s">
        <v>1804</v>
      </c>
      <c r="SSP1" s="34" t="s">
        <v>1804</v>
      </c>
      <c r="SSQ1" s="34" t="s">
        <v>1804</v>
      </c>
      <c r="SSR1" s="34" t="s">
        <v>1804</v>
      </c>
      <c r="SSS1" s="34" t="s">
        <v>1804</v>
      </c>
      <c r="SST1" s="34" t="s">
        <v>1804</v>
      </c>
      <c r="SSU1" s="34" t="s">
        <v>1804</v>
      </c>
      <c r="SSV1" s="34" t="s">
        <v>1804</v>
      </c>
      <c r="SSW1" s="34" t="s">
        <v>1804</v>
      </c>
      <c r="SSX1" s="34" t="s">
        <v>1804</v>
      </c>
      <c r="SSY1" s="34" t="s">
        <v>1804</v>
      </c>
      <c r="SSZ1" s="34" t="s">
        <v>1804</v>
      </c>
      <c r="STA1" s="34" t="s">
        <v>1804</v>
      </c>
      <c r="STB1" s="34" t="s">
        <v>1804</v>
      </c>
      <c r="STC1" s="34" t="s">
        <v>1804</v>
      </c>
      <c r="STD1" s="34" t="s">
        <v>1804</v>
      </c>
      <c r="STE1" s="34" t="s">
        <v>1804</v>
      </c>
      <c r="STF1" s="34" t="s">
        <v>1804</v>
      </c>
      <c r="STG1" s="34" t="s">
        <v>1804</v>
      </c>
      <c r="STH1" s="34" t="s">
        <v>1804</v>
      </c>
      <c r="STI1" s="34" t="s">
        <v>1804</v>
      </c>
      <c r="STJ1" s="34" t="s">
        <v>1804</v>
      </c>
      <c r="STK1" s="34" t="s">
        <v>1804</v>
      </c>
      <c r="STL1" s="34" t="s">
        <v>1804</v>
      </c>
      <c r="STM1" s="34" t="s">
        <v>1804</v>
      </c>
      <c r="STN1" s="34" t="s">
        <v>1804</v>
      </c>
      <c r="STO1" s="34" t="s">
        <v>1804</v>
      </c>
      <c r="STP1" s="34" t="s">
        <v>1804</v>
      </c>
      <c r="STQ1" s="34" t="s">
        <v>1804</v>
      </c>
      <c r="STR1" s="34" t="s">
        <v>1804</v>
      </c>
      <c r="STS1" s="34" t="s">
        <v>1804</v>
      </c>
      <c r="STT1" s="34" t="s">
        <v>1804</v>
      </c>
      <c r="STU1" s="34" t="s">
        <v>1804</v>
      </c>
      <c r="STV1" s="34" t="s">
        <v>1804</v>
      </c>
      <c r="STW1" s="34" t="s">
        <v>1804</v>
      </c>
      <c r="STX1" s="34" t="s">
        <v>1804</v>
      </c>
      <c r="STY1" s="34" t="s">
        <v>1804</v>
      </c>
      <c r="STZ1" s="34" t="s">
        <v>1804</v>
      </c>
      <c r="SUA1" s="34" t="s">
        <v>1804</v>
      </c>
      <c r="SUB1" s="34" t="s">
        <v>1804</v>
      </c>
      <c r="SUC1" s="34" t="s">
        <v>1804</v>
      </c>
      <c r="SUD1" s="34" t="s">
        <v>1804</v>
      </c>
      <c r="SUE1" s="34" t="s">
        <v>1804</v>
      </c>
      <c r="SUF1" s="34" t="s">
        <v>1804</v>
      </c>
      <c r="SUG1" s="34" t="s">
        <v>1804</v>
      </c>
      <c r="SUH1" s="34" t="s">
        <v>1804</v>
      </c>
      <c r="SUI1" s="34" t="s">
        <v>1804</v>
      </c>
      <c r="SUJ1" s="34" t="s">
        <v>1804</v>
      </c>
      <c r="SUK1" s="34" t="s">
        <v>1804</v>
      </c>
      <c r="SUL1" s="34" t="s">
        <v>1804</v>
      </c>
      <c r="SUM1" s="34" t="s">
        <v>1804</v>
      </c>
      <c r="SUN1" s="34" t="s">
        <v>1804</v>
      </c>
      <c r="SUO1" s="34" t="s">
        <v>1804</v>
      </c>
      <c r="SUP1" s="34" t="s">
        <v>1804</v>
      </c>
      <c r="SUQ1" s="34" t="s">
        <v>1804</v>
      </c>
      <c r="SUR1" s="34" t="s">
        <v>1804</v>
      </c>
      <c r="SUS1" s="34" t="s">
        <v>1804</v>
      </c>
      <c r="SUT1" s="34" t="s">
        <v>1804</v>
      </c>
      <c r="SUU1" s="34" t="s">
        <v>1804</v>
      </c>
      <c r="SUV1" s="34" t="s">
        <v>1804</v>
      </c>
      <c r="SUW1" s="34" t="s">
        <v>1804</v>
      </c>
      <c r="SUX1" s="34" t="s">
        <v>1804</v>
      </c>
      <c r="SUY1" s="34" t="s">
        <v>1804</v>
      </c>
      <c r="SUZ1" s="34" t="s">
        <v>1804</v>
      </c>
      <c r="SVA1" s="34" t="s">
        <v>1804</v>
      </c>
      <c r="SVB1" s="34" t="s">
        <v>1804</v>
      </c>
      <c r="SVC1" s="34" t="s">
        <v>1804</v>
      </c>
      <c r="SVD1" s="34" t="s">
        <v>1804</v>
      </c>
      <c r="SVE1" s="34" t="s">
        <v>1804</v>
      </c>
      <c r="SVF1" s="34" t="s">
        <v>1804</v>
      </c>
      <c r="SVG1" s="34" t="s">
        <v>1804</v>
      </c>
      <c r="SVH1" s="34" t="s">
        <v>1804</v>
      </c>
      <c r="SVI1" s="34" t="s">
        <v>1804</v>
      </c>
      <c r="SVJ1" s="34" t="s">
        <v>1804</v>
      </c>
      <c r="SVK1" s="34" t="s">
        <v>1804</v>
      </c>
      <c r="SVL1" s="34" t="s">
        <v>1804</v>
      </c>
      <c r="SVM1" s="34" t="s">
        <v>1804</v>
      </c>
      <c r="SVN1" s="34" t="s">
        <v>1804</v>
      </c>
      <c r="SVO1" s="34" t="s">
        <v>1804</v>
      </c>
      <c r="SVP1" s="34" t="s">
        <v>1804</v>
      </c>
      <c r="SVQ1" s="34" t="s">
        <v>1804</v>
      </c>
      <c r="SVR1" s="34" t="s">
        <v>1804</v>
      </c>
      <c r="SVS1" s="34" t="s">
        <v>1804</v>
      </c>
      <c r="SVT1" s="34" t="s">
        <v>1804</v>
      </c>
      <c r="SVU1" s="34" t="s">
        <v>1804</v>
      </c>
      <c r="SVV1" s="34" t="s">
        <v>1804</v>
      </c>
      <c r="SVW1" s="34" t="s">
        <v>1804</v>
      </c>
      <c r="SVX1" s="34" t="s">
        <v>1804</v>
      </c>
      <c r="SVY1" s="34" t="s">
        <v>1804</v>
      </c>
      <c r="SVZ1" s="34" t="s">
        <v>1804</v>
      </c>
      <c r="SWA1" s="34" t="s">
        <v>1804</v>
      </c>
      <c r="SWB1" s="34" t="s">
        <v>1804</v>
      </c>
      <c r="SWC1" s="34" t="s">
        <v>1804</v>
      </c>
      <c r="SWD1" s="34" t="s">
        <v>1804</v>
      </c>
      <c r="SWE1" s="34" t="s">
        <v>1804</v>
      </c>
      <c r="SWF1" s="34" t="s">
        <v>1804</v>
      </c>
      <c r="SWG1" s="34" t="s">
        <v>1804</v>
      </c>
      <c r="SWH1" s="34" t="s">
        <v>1804</v>
      </c>
      <c r="SWI1" s="34" t="s">
        <v>1804</v>
      </c>
      <c r="SWJ1" s="34" t="s">
        <v>1804</v>
      </c>
      <c r="SWK1" s="34" t="s">
        <v>1804</v>
      </c>
      <c r="SWL1" s="34" t="s">
        <v>1804</v>
      </c>
      <c r="SWM1" s="34" t="s">
        <v>1804</v>
      </c>
      <c r="SWN1" s="34" t="s">
        <v>1804</v>
      </c>
      <c r="SWO1" s="34" t="s">
        <v>1804</v>
      </c>
      <c r="SWP1" s="34" t="s">
        <v>1804</v>
      </c>
      <c r="SWQ1" s="34" t="s">
        <v>1804</v>
      </c>
      <c r="SWR1" s="34" t="s">
        <v>1804</v>
      </c>
      <c r="SWS1" s="34" t="s">
        <v>1804</v>
      </c>
      <c r="SWT1" s="34" t="s">
        <v>1804</v>
      </c>
      <c r="SWU1" s="34" t="s">
        <v>1804</v>
      </c>
      <c r="SWV1" s="34" t="s">
        <v>1804</v>
      </c>
      <c r="SWW1" s="34" t="s">
        <v>1804</v>
      </c>
      <c r="SWX1" s="34" t="s">
        <v>1804</v>
      </c>
      <c r="SWY1" s="34" t="s">
        <v>1804</v>
      </c>
      <c r="SWZ1" s="34" t="s">
        <v>1804</v>
      </c>
      <c r="SXA1" s="34" t="s">
        <v>1804</v>
      </c>
      <c r="SXB1" s="34" t="s">
        <v>1804</v>
      </c>
      <c r="SXC1" s="34" t="s">
        <v>1804</v>
      </c>
      <c r="SXD1" s="34" t="s">
        <v>1804</v>
      </c>
      <c r="SXE1" s="34" t="s">
        <v>1804</v>
      </c>
      <c r="SXF1" s="34" t="s">
        <v>1804</v>
      </c>
      <c r="SXG1" s="34" t="s">
        <v>1804</v>
      </c>
      <c r="SXH1" s="34" t="s">
        <v>1804</v>
      </c>
      <c r="SXI1" s="34" t="s">
        <v>1804</v>
      </c>
      <c r="SXJ1" s="34" t="s">
        <v>1804</v>
      </c>
      <c r="SXK1" s="34" t="s">
        <v>1804</v>
      </c>
      <c r="SXL1" s="34" t="s">
        <v>1804</v>
      </c>
      <c r="SXM1" s="34" t="s">
        <v>1804</v>
      </c>
      <c r="SXN1" s="34" t="s">
        <v>1804</v>
      </c>
      <c r="SXO1" s="34" t="s">
        <v>1804</v>
      </c>
      <c r="SXP1" s="34" t="s">
        <v>1804</v>
      </c>
      <c r="SXQ1" s="34" t="s">
        <v>1804</v>
      </c>
      <c r="SXR1" s="34" t="s">
        <v>1804</v>
      </c>
      <c r="SXS1" s="34" t="s">
        <v>1804</v>
      </c>
      <c r="SXT1" s="34" t="s">
        <v>1804</v>
      </c>
      <c r="SXU1" s="34" t="s">
        <v>1804</v>
      </c>
      <c r="SXV1" s="34" t="s">
        <v>1804</v>
      </c>
      <c r="SXW1" s="34" t="s">
        <v>1804</v>
      </c>
      <c r="SXX1" s="34" t="s">
        <v>1804</v>
      </c>
      <c r="SXY1" s="34" t="s">
        <v>1804</v>
      </c>
      <c r="SXZ1" s="34" t="s">
        <v>1804</v>
      </c>
      <c r="SYA1" s="34" t="s">
        <v>1804</v>
      </c>
      <c r="SYB1" s="34" t="s">
        <v>1804</v>
      </c>
      <c r="SYC1" s="34" t="s">
        <v>1804</v>
      </c>
      <c r="SYD1" s="34" t="s">
        <v>1804</v>
      </c>
      <c r="SYE1" s="34" t="s">
        <v>1804</v>
      </c>
      <c r="SYF1" s="34" t="s">
        <v>1804</v>
      </c>
      <c r="SYG1" s="34" t="s">
        <v>1804</v>
      </c>
      <c r="SYH1" s="34" t="s">
        <v>1804</v>
      </c>
      <c r="SYI1" s="34" t="s">
        <v>1804</v>
      </c>
      <c r="SYJ1" s="34" t="s">
        <v>1804</v>
      </c>
      <c r="SYK1" s="34" t="s">
        <v>1804</v>
      </c>
      <c r="SYL1" s="34" t="s">
        <v>1804</v>
      </c>
      <c r="SYM1" s="34" t="s">
        <v>1804</v>
      </c>
      <c r="SYN1" s="34" t="s">
        <v>1804</v>
      </c>
      <c r="SYO1" s="34" t="s">
        <v>1804</v>
      </c>
      <c r="SYP1" s="34" t="s">
        <v>1804</v>
      </c>
      <c r="SYQ1" s="34" t="s">
        <v>1804</v>
      </c>
      <c r="SYR1" s="34" t="s">
        <v>1804</v>
      </c>
      <c r="SYS1" s="34" t="s">
        <v>1804</v>
      </c>
      <c r="SYT1" s="34" t="s">
        <v>1804</v>
      </c>
      <c r="SYU1" s="34" t="s">
        <v>1804</v>
      </c>
      <c r="SYV1" s="34" t="s">
        <v>1804</v>
      </c>
      <c r="SYW1" s="34" t="s">
        <v>1804</v>
      </c>
      <c r="SYX1" s="34" t="s">
        <v>1804</v>
      </c>
      <c r="SYY1" s="34" t="s">
        <v>1804</v>
      </c>
      <c r="SYZ1" s="34" t="s">
        <v>1804</v>
      </c>
      <c r="SZA1" s="34" t="s">
        <v>1804</v>
      </c>
      <c r="SZB1" s="34" t="s">
        <v>1804</v>
      </c>
      <c r="SZC1" s="34" t="s">
        <v>1804</v>
      </c>
      <c r="SZD1" s="34" t="s">
        <v>1804</v>
      </c>
      <c r="SZE1" s="34" t="s">
        <v>1804</v>
      </c>
      <c r="SZF1" s="34" t="s">
        <v>1804</v>
      </c>
      <c r="SZG1" s="34" t="s">
        <v>1804</v>
      </c>
      <c r="SZH1" s="34" t="s">
        <v>1804</v>
      </c>
      <c r="SZI1" s="34" t="s">
        <v>1804</v>
      </c>
      <c r="SZJ1" s="34" t="s">
        <v>1804</v>
      </c>
      <c r="SZK1" s="34" t="s">
        <v>1804</v>
      </c>
      <c r="SZL1" s="34" t="s">
        <v>1804</v>
      </c>
      <c r="SZM1" s="34" t="s">
        <v>1804</v>
      </c>
      <c r="SZN1" s="34" t="s">
        <v>1804</v>
      </c>
      <c r="SZO1" s="34" t="s">
        <v>1804</v>
      </c>
      <c r="SZP1" s="34" t="s">
        <v>1804</v>
      </c>
      <c r="SZQ1" s="34" t="s">
        <v>1804</v>
      </c>
      <c r="SZR1" s="34" t="s">
        <v>1804</v>
      </c>
      <c r="SZS1" s="34" t="s">
        <v>1804</v>
      </c>
      <c r="SZT1" s="34" t="s">
        <v>1804</v>
      </c>
      <c r="SZU1" s="34" t="s">
        <v>1804</v>
      </c>
      <c r="SZV1" s="34" t="s">
        <v>1804</v>
      </c>
      <c r="SZW1" s="34" t="s">
        <v>1804</v>
      </c>
      <c r="SZX1" s="34" t="s">
        <v>1804</v>
      </c>
      <c r="SZY1" s="34" t="s">
        <v>1804</v>
      </c>
      <c r="SZZ1" s="34" t="s">
        <v>1804</v>
      </c>
      <c r="TAA1" s="34" t="s">
        <v>1804</v>
      </c>
      <c r="TAB1" s="34" t="s">
        <v>1804</v>
      </c>
      <c r="TAC1" s="34" t="s">
        <v>1804</v>
      </c>
      <c r="TAD1" s="34" t="s">
        <v>1804</v>
      </c>
      <c r="TAE1" s="34" t="s">
        <v>1804</v>
      </c>
      <c r="TAF1" s="34" t="s">
        <v>1804</v>
      </c>
      <c r="TAG1" s="34" t="s">
        <v>1804</v>
      </c>
      <c r="TAH1" s="34" t="s">
        <v>1804</v>
      </c>
      <c r="TAI1" s="34" t="s">
        <v>1804</v>
      </c>
      <c r="TAJ1" s="34" t="s">
        <v>1804</v>
      </c>
      <c r="TAK1" s="34" t="s">
        <v>1804</v>
      </c>
      <c r="TAL1" s="34" t="s">
        <v>1804</v>
      </c>
      <c r="TAM1" s="34" t="s">
        <v>1804</v>
      </c>
      <c r="TAN1" s="34" t="s">
        <v>1804</v>
      </c>
      <c r="TAO1" s="34" t="s">
        <v>1804</v>
      </c>
      <c r="TAP1" s="34" t="s">
        <v>1804</v>
      </c>
      <c r="TAQ1" s="34" t="s">
        <v>1804</v>
      </c>
      <c r="TAR1" s="34" t="s">
        <v>1804</v>
      </c>
      <c r="TAS1" s="34" t="s">
        <v>1804</v>
      </c>
      <c r="TAT1" s="34" t="s">
        <v>1804</v>
      </c>
      <c r="TAU1" s="34" t="s">
        <v>1804</v>
      </c>
      <c r="TAV1" s="34" t="s">
        <v>1804</v>
      </c>
      <c r="TAW1" s="34" t="s">
        <v>1804</v>
      </c>
      <c r="TAX1" s="34" t="s">
        <v>1804</v>
      </c>
      <c r="TAY1" s="34" t="s">
        <v>1804</v>
      </c>
      <c r="TAZ1" s="34" t="s">
        <v>1804</v>
      </c>
      <c r="TBA1" s="34" t="s">
        <v>1804</v>
      </c>
      <c r="TBB1" s="34" t="s">
        <v>1804</v>
      </c>
      <c r="TBC1" s="34" t="s">
        <v>1804</v>
      </c>
      <c r="TBD1" s="34" t="s">
        <v>1804</v>
      </c>
      <c r="TBE1" s="34" t="s">
        <v>1804</v>
      </c>
      <c r="TBF1" s="34" t="s">
        <v>1804</v>
      </c>
      <c r="TBG1" s="34" t="s">
        <v>1804</v>
      </c>
      <c r="TBH1" s="34" t="s">
        <v>1804</v>
      </c>
      <c r="TBI1" s="34" t="s">
        <v>1804</v>
      </c>
      <c r="TBJ1" s="34" t="s">
        <v>1804</v>
      </c>
      <c r="TBK1" s="34" t="s">
        <v>1804</v>
      </c>
      <c r="TBL1" s="34" t="s">
        <v>1804</v>
      </c>
      <c r="TBM1" s="34" t="s">
        <v>1804</v>
      </c>
      <c r="TBN1" s="34" t="s">
        <v>1804</v>
      </c>
      <c r="TBO1" s="34" t="s">
        <v>1804</v>
      </c>
      <c r="TBP1" s="34" t="s">
        <v>1804</v>
      </c>
      <c r="TBQ1" s="34" t="s">
        <v>1804</v>
      </c>
      <c r="TBR1" s="34" t="s">
        <v>1804</v>
      </c>
      <c r="TBS1" s="34" t="s">
        <v>1804</v>
      </c>
      <c r="TBT1" s="34" t="s">
        <v>1804</v>
      </c>
      <c r="TBU1" s="34" t="s">
        <v>1804</v>
      </c>
      <c r="TBV1" s="34" t="s">
        <v>1804</v>
      </c>
      <c r="TBW1" s="34" t="s">
        <v>1804</v>
      </c>
      <c r="TBX1" s="34" t="s">
        <v>1804</v>
      </c>
      <c r="TBY1" s="34" t="s">
        <v>1804</v>
      </c>
      <c r="TBZ1" s="34" t="s">
        <v>1804</v>
      </c>
      <c r="TCA1" s="34" t="s">
        <v>1804</v>
      </c>
      <c r="TCB1" s="34" t="s">
        <v>1804</v>
      </c>
      <c r="TCC1" s="34" t="s">
        <v>1804</v>
      </c>
      <c r="TCD1" s="34" t="s">
        <v>1804</v>
      </c>
      <c r="TCE1" s="34" t="s">
        <v>1804</v>
      </c>
      <c r="TCF1" s="34" t="s">
        <v>1804</v>
      </c>
      <c r="TCG1" s="34" t="s">
        <v>1804</v>
      </c>
      <c r="TCH1" s="34" t="s">
        <v>1804</v>
      </c>
      <c r="TCI1" s="34" t="s">
        <v>1804</v>
      </c>
      <c r="TCJ1" s="34" t="s">
        <v>1804</v>
      </c>
      <c r="TCK1" s="34" t="s">
        <v>1804</v>
      </c>
      <c r="TCL1" s="34" t="s">
        <v>1804</v>
      </c>
      <c r="TCM1" s="34" t="s">
        <v>1804</v>
      </c>
      <c r="TCN1" s="34" t="s">
        <v>1804</v>
      </c>
      <c r="TCO1" s="34" t="s">
        <v>1804</v>
      </c>
      <c r="TCP1" s="34" t="s">
        <v>1804</v>
      </c>
      <c r="TCQ1" s="34" t="s">
        <v>1804</v>
      </c>
      <c r="TCR1" s="34" t="s">
        <v>1804</v>
      </c>
      <c r="TCS1" s="34" t="s">
        <v>1804</v>
      </c>
      <c r="TCT1" s="34" t="s">
        <v>1804</v>
      </c>
      <c r="TCU1" s="34" t="s">
        <v>1804</v>
      </c>
      <c r="TCV1" s="34" t="s">
        <v>1804</v>
      </c>
      <c r="TCW1" s="34" t="s">
        <v>1804</v>
      </c>
      <c r="TCX1" s="34" t="s">
        <v>1804</v>
      </c>
      <c r="TCY1" s="34" t="s">
        <v>1804</v>
      </c>
      <c r="TCZ1" s="34" t="s">
        <v>1804</v>
      </c>
      <c r="TDA1" s="34" t="s">
        <v>1804</v>
      </c>
      <c r="TDB1" s="34" t="s">
        <v>1804</v>
      </c>
      <c r="TDC1" s="34" t="s">
        <v>1804</v>
      </c>
      <c r="TDD1" s="34" t="s">
        <v>1804</v>
      </c>
      <c r="TDE1" s="34" t="s">
        <v>1804</v>
      </c>
      <c r="TDF1" s="34" t="s">
        <v>1804</v>
      </c>
      <c r="TDG1" s="34" t="s">
        <v>1804</v>
      </c>
      <c r="TDH1" s="34" t="s">
        <v>1804</v>
      </c>
      <c r="TDI1" s="34" t="s">
        <v>1804</v>
      </c>
      <c r="TDJ1" s="34" t="s">
        <v>1804</v>
      </c>
      <c r="TDK1" s="34" t="s">
        <v>1804</v>
      </c>
      <c r="TDL1" s="34" t="s">
        <v>1804</v>
      </c>
      <c r="TDM1" s="34" t="s">
        <v>1804</v>
      </c>
      <c r="TDN1" s="34" t="s">
        <v>1804</v>
      </c>
      <c r="TDO1" s="34" t="s">
        <v>1804</v>
      </c>
      <c r="TDP1" s="34" t="s">
        <v>1804</v>
      </c>
      <c r="TDQ1" s="34" t="s">
        <v>1804</v>
      </c>
      <c r="TDR1" s="34" t="s">
        <v>1804</v>
      </c>
      <c r="TDS1" s="34" t="s">
        <v>1804</v>
      </c>
      <c r="TDT1" s="34" t="s">
        <v>1804</v>
      </c>
      <c r="TDU1" s="34" t="s">
        <v>1804</v>
      </c>
      <c r="TDV1" s="34" t="s">
        <v>1804</v>
      </c>
      <c r="TDW1" s="34" t="s">
        <v>1804</v>
      </c>
      <c r="TDX1" s="34" t="s">
        <v>1804</v>
      </c>
      <c r="TDY1" s="34" t="s">
        <v>1804</v>
      </c>
      <c r="TDZ1" s="34" t="s">
        <v>1804</v>
      </c>
      <c r="TEA1" s="34" t="s">
        <v>1804</v>
      </c>
      <c r="TEB1" s="34" t="s">
        <v>1804</v>
      </c>
      <c r="TEC1" s="34" t="s">
        <v>1804</v>
      </c>
      <c r="TED1" s="34" t="s">
        <v>1804</v>
      </c>
      <c r="TEE1" s="34" t="s">
        <v>1804</v>
      </c>
      <c r="TEF1" s="34" t="s">
        <v>1804</v>
      </c>
      <c r="TEG1" s="34" t="s">
        <v>1804</v>
      </c>
      <c r="TEH1" s="34" t="s">
        <v>1804</v>
      </c>
      <c r="TEI1" s="34" t="s">
        <v>1804</v>
      </c>
      <c r="TEJ1" s="34" t="s">
        <v>1804</v>
      </c>
      <c r="TEK1" s="34" t="s">
        <v>1804</v>
      </c>
      <c r="TEL1" s="34" t="s">
        <v>1804</v>
      </c>
      <c r="TEM1" s="34" t="s">
        <v>1804</v>
      </c>
      <c r="TEN1" s="34" t="s">
        <v>1804</v>
      </c>
      <c r="TEO1" s="34" t="s">
        <v>1804</v>
      </c>
      <c r="TEP1" s="34" t="s">
        <v>1804</v>
      </c>
      <c r="TEQ1" s="34" t="s">
        <v>1804</v>
      </c>
      <c r="TER1" s="34" t="s">
        <v>1804</v>
      </c>
      <c r="TES1" s="34" t="s">
        <v>1804</v>
      </c>
      <c r="TET1" s="34" t="s">
        <v>1804</v>
      </c>
      <c r="TEU1" s="34" t="s">
        <v>1804</v>
      </c>
      <c r="TEV1" s="34" t="s">
        <v>1804</v>
      </c>
      <c r="TEW1" s="34" t="s">
        <v>1804</v>
      </c>
      <c r="TEX1" s="34" t="s">
        <v>1804</v>
      </c>
      <c r="TEY1" s="34" t="s">
        <v>1804</v>
      </c>
      <c r="TEZ1" s="34" t="s">
        <v>1804</v>
      </c>
      <c r="TFA1" s="34" t="s">
        <v>1804</v>
      </c>
      <c r="TFB1" s="34" t="s">
        <v>1804</v>
      </c>
      <c r="TFC1" s="34" t="s">
        <v>1804</v>
      </c>
      <c r="TFD1" s="34" t="s">
        <v>1804</v>
      </c>
      <c r="TFE1" s="34" t="s">
        <v>1804</v>
      </c>
      <c r="TFF1" s="34" t="s">
        <v>1804</v>
      </c>
      <c r="TFG1" s="34" t="s">
        <v>1804</v>
      </c>
      <c r="TFH1" s="34" t="s">
        <v>1804</v>
      </c>
      <c r="TFI1" s="34" t="s">
        <v>1804</v>
      </c>
      <c r="TFJ1" s="34" t="s">
        <v>1804</v>
      </c>
      <c r="TFK1" s="34" t="s">
        <v>1804</v>
      </c>
      <c r="TFL1" s="34" t="s">
        <v>1804</v>
      </c>
      <c r="TFM1" s="34" t="s">
        <v>1804</v>
      </c>
      <c r="TFN1" s="34" t="s">
        <v>1804</v>
      </c>
      <c r="TFO1" s="34" t="s">
        <v>1804</v>
      </c>
      <c r="TFP1" s="34" t="s">
        <v>1804</v>
      </c>
      <c r="TFQ1" s="34" t="s">
        <v>1804</v>
      </c>
      <c r="TFR1" s="34" t="s">
        <v>1804</v>
      </c>
      <c r="TFS1" s="34" t="s">
        <v>1804</v>
      </c>
      <c r="TFT1" s="34" t="s">
        <v>1804</v>
      </c>
      <c r="TFU1" s="34" t="s">
        <v>1804</v>
      </c>
      <c r="TFV1" s="34" t="s">
        <v>1804</v>
      </c>
      <c r="TFW1" s="34" t="s">
        <v>1804</v>
      </c>
      <c r="TFX1" s="34" t="s">
        <v>1804</v>
      </c>
      <c r="TFY1" s="34" t="s">
        <v>1804</v>
      </c>
      <c r="TFZ1" s="34" t="s">
        <v>1804</v>
      </c>
      <c r="TGA1" s="34" t="s">
        <v>1804</v>
      </c>
      <c r="TGB1" s="34" t="s">
        <v>1804</v>
      </c>
      <c r="TGC1" s="34" t="s">
        <v>1804</v>
      </c>
      <c r="TGD1" s="34" t="s">
        <v>1804</v>
      </c>
      <c r="TGE1" s="34" t="s">
        <v>1804</v>
      </c>
      <c r="TGF1" s="34" t="s">
        <v>1804</v>
      </c>
      <c r="TGG1" s="34" t="s">
        <v>1804</v>
      </c>
      <c r="TGH1" s="34" t="s">
        <v>1804</v>
      </c>
      <c r="TGI1" s="34" t="s">
        <v>1804</v>
      </c>
      <c r="TGJ1" s="34" t="s">
        <v>1804</v>
      </c>
      <c r="TGK1" s="34" t="s">
        <v>1804</v>
      </c>
      <c r="TGL1" s="34" t="s">
        <v>1804</v>
      </c>
      <c r="TGM1" s="34" t="s">
        <v>1804</v>
      </c>
      <c r="TGN1" s="34" t="s">
        <v>1804</v>
      </c>
      <c r="TGO1" s="34" t="s">
        <v>1804</v>
      </c>
      <c r="TGP1" s="34" t="s">
        <v>1804</v>
      </c>
      <c r="TGQ1" s="34" t="s">
        <v>1804</v>
      </c>
      <c r="TGR1" s="34" t="s">
        <v>1804</v>
      </c>
      <c r="TGS1" s="34" t="s">
        <v>1804</v>
      </c>
      <c r="TGT1" s="34" t="s">
        <v>1804</v>
      </c>
      <c r="TGU1" s="34" t="s">
        <v>1804</v>
      </c>
      <c r="TGV1" s="34" t="s">
        <v>1804</v>
      </c>
      <c r="TGW1" s="34" t="s">
        <v>1804</v>
      </c>
      <c r="TGX1" s="34" t="s">
        <v>1804</v>
      </c>
      <c r="TGY1" s="34" t="s">
        <v>1804</v>
      </c>
      <c r="TGZ1" s="34" t="s">
        <v>1804</v>
      </c>
      <c r="THA1" s="34" t="s">
        <v>1804</v>
      </c>
      <c r="THB1" s="34" t="s">
        <v>1804</v>
      </c>
      <c r="THC1" s="34" t="s">
        <v>1804</v>
      </c>
      <c r="THD1" s="34" t="s">
        <v>1804</v>
      </c>
      <c r="THE1" s="34" t="s">
        <v>1804</v>
      </c>
      <c r="THF1" s="34" t="s">
        <v>1804</v>
      </c>
      <c r="THG1" s="34" t="s">
        <v>1804</v>
      </c>
      <c r="THH1" s="34" t="s">
        <v>1804</v>
      </c>
      <c r="THI1" s="34" t="s">
        <v>1804</v>
      </c>
      <c r="THJ1" s="34" t="s">
        <v>1804</v>
      </c>
      <c r="THK1" s="34" t="s">
        <v>1804</v>
      </c>
      <c r="THL1" s="34" t="s">
        <v>1804</v>
      </c>
      <c r="THM1" s="34" t="s">
        <v>1804</v>
      </c>
      <c r="THN1" s="34" t="s">
        <v>1804</v>
      </c>
      <c r="THO1" s="34" t="s">
        <v>1804</v>
      </c>
      <c r="THP1" s="34" t="s">
        <v>1804</v>
      </c>
      <c r="THQ1" s="34" t="s">
        <v>1804</v>
      </c>
      <c r="THR1" s="34" t="s">
        <v>1804</v>
      </c>
      <c r="THS1" s="34" t="s">
        <v>1804</v>
      </c>
      <c r="THT1" s="34" t="s">
        <v>1804</v>
      </c>
      <c r="THU1" s="34" t="s">
        <v>1804</v>
      </c>
      <c r="THV1" s="34" t="s">
        <v>1804</v>
      </c>
      <c r="THW1" s="34" t="s">
        <v>1804</v>
      </c>
      <c r="THX1" s="34" t="s">
        <v>1804</v>
      </c>
      <c r="THY1" s="34" t="s">
        <v>1804</v>
      </c>
      <c r="THZ1" s="34" t="s">
        <v>1804</v>
      </c>
      <c r="TIA1" s="34" t="s">
        <v>1804</v>
      </c>
      <c r="TIB1" s="34" t="s">
        <v>1804</v>
      </c>
      <c r="TIC1" s="34" t="s">
        <v>1804</v>
      </c>
      <c r="TID1" s="34" t="s">
        <v>1804</v>
      </c>
      <c r="TIE1" s="34" t="s">
        <v>1804</v>
      </c>
      <c r="TIF1" s="34" t="s">
        <v>1804</v>
      </c>
      <c r="TIG1" s="34" t="s">
        <v>1804</v>
      </c>
      <c r="TIH1" s="34" t="s">
        <v>1804</v>
      </c>
      <c r="TII1" s="34" t="s">
        <v>1804</v>
      </c>
      <c r="TIJ1" s="34" t="s">
        <v>1804</v>
      </c>
      <c r="TIK1" s="34" t="s">
        <v>1804</v>
      </c>
      <c r="TIL1" s="34" t="s">
        <v>1804</v>
      </c>
      <c r="TIM1" s="34" t="s">
        <v>1804</v>
      </c>
      <c r="TIN1" s="34" t="s">
        <v>1804</v>
      </c>
      <c r="TIO1" s="34" t="s">
        <v>1804</v>
      </c>
      <c r="TIP1" s="34" t="s">
        <v>1804</v>
      </c>
      <c r="TIQ1" s="34" t="s">
        <v>1804</v>
      </c>
      <c r="TIR1" s="34" t="s">
        <v>1804</v>
      </c>
      <c r="TIS1" s="34" t="s">
        <v>1804</v>
      </c>
      <c r="TIT1" s="34" t="s">
        <v>1804</v>
      </c>
      <c r="TIU1" s="34" t="s">
        <v>1804</v>
      </c>
      <c r="TIV1" s="34" t="s">
        <v>1804</v>
      </c>
      <c r="TIW1" s="34" t="s">
        <v>1804</v>
      </c>
      <c r="TIX1" s="34" t="s">
        <v>1804</v>
      </c>
      <c r="TIY1" s="34" t="s">
        <v>1804</v>
      </c>
      <c r="TIZ1" s="34" t="s">
        <v>1804</v>
      </c>
      <c r="TJA1" s="34" t="s">
        <v>1804</v>
      </c>
      <c r="TJB1" s="34" t="s">
        <v>1804</v>
      </c>
      <c r="TJC1" s="34" t="s">
        <v>1804</v>
      </c>
      <c r="TJD1" s="34" t="s">
        <v>1804</v>
      </c>
      <c r="TJE1" s="34" t="s">
        <v>1804</v>
      </c>
      <c r="TJF1" s="34" t="s">
        <v>1804</v>
      </c>
      <c r="TJG1" s="34" t="s">
        <v>1804</v>
      </c>
      <c r="TJH1" s="34" t="s">
        <v>1804</v>
      </c>
      <c r="TJI1" s="34" t="s">
        <v>1804</v>
      </c>
      <c r="TJJ1" s="34" t="s">
        <v>1804</v>
      </c>
      <c r="TJK1" s="34" t="s">
        <v>1804</v>
      </c>
      <c r="TJL1" s="34" t="s">
        <v>1804</v>
      </c>
      <c r="TJM1" s="34" t="s">
        <v>1804</v>
      </c>
      <c r="TJN1" s="34" t="s">
        <v>1804</v>
      </c>
      <c r="TJO1" s="34" t="s">
        <v>1804</v>
      </c>
      <c r="TJP1" s="34" t="s">
        <v>1804</v>
      </c>
      <c r="TJQ1" s="34" t="s">
        <v>1804</v>
      </c>
      <c r="TJR1" s="34" t="s">
        <v>1804</v>
      </c>
      <c r="TJS1" s="34" t="s">
        <v>1804</v>
      </c>
      <c r="TJT1" s="34" t="s">
        <v>1804</v>
      </c>
      <c r="TJU1" s="34" t="s">
        <v>1804</v>
      </c>
      <c r="TJV1" s="34" t="s">
        <v>1804</v>
      </c>
      <c r="TJW1" s="34" t="s">
        <v>1804</v>
      </c>
      <c r="TJX1" s="34" t="s">
        <v>1804</v>
      </c>
      <c r="TJY1" s="34" t="s">
        <v>1804</v>
      </c>
      <c r="TJZ1" s="34" t="s">
        <v>1804</v>
      </c>
      <c r="TKA1" s="34" t="s">
        <v>1804</v>
      </c>
      <c r="TKB1" s="34" t="s">
        <v>1804</v>
      </c>
      <c r="TKC1" s="34" t="s">
        <v>1804</v>
      </c>
      <c r="TKD1" s="34" t="s">
        <v>1804</v>
      </c>
      <c r="TKE1" s="34" t="s">
        <v>1804</v>
      </c>
      <c r="TKF1" s="34" t="s">
        <v>1804</v>
      </c>
      <c r="TKG1" s="34" t="s">
        <v>1804</v>
      </c>
      <c r="TKH1" s="34" t="s">
        <v>1804</v>
      </c>
      <c r="TKI1" s="34" t="s">
        <v>1804</v>
      </c>
      <c r="TKJ1" s="34" t="s">
        <v>1804</v>
      </c>
      <c r="TKK1" s="34" t="s">
        <v>1804</v>
      </c>
      <c r="TKL1" s="34" t="s">
        <v>1804</v>
      </c>
      <c r="TKM1" s="34" t="s">
        <v>1804</v>
      </c>
      <c r="TKN1" s="34" t="s">
        <v>1804</v>
      </c>
      <c r="TKO1" s="34" t="s">
        <v>1804</v>
      </c>
      <c r="TKP1" s="34" t="s">
        <v>1804</v>
      </c>
      <c r="TKQ1" s="34" t="s">
        <v>1804</v>
      </c>
      <c r="TKR1" s="34" t="s">
        <v>1804</v>
      </c>
      <c r="TKS1" s="34" t="s">
        <v>1804</v>
      </c>
      <c r="TKT1" s="34" t="s">
        <v>1804</v>
      </c>
      <c r="TKU1" s="34" t="s">
        <v>1804</v>
      </c>
      <c r="TKV1" s="34" t="s">
        <v>1804</v>
      </c>
      <c r="TKW1" s="34" t="s">
        <v>1804</v>
      </c>
      <c r="TKX1" s="34" t="s">
        <v>1804</v>
      </c>
      <c r="TKY1" s="34" t="s">
        <v>1804</v>
      </c>
      <c r="TKZ1" s="34" t="s">
        <v>1804</v>
      </c>
      <c r="TLA1" s="34" t="s">
        <v>1804</v>
      </c>
      <c r="TLB1" s="34" t="s">
        <v>1804</v>
      </c>
      <c r="TLC1" s="34" t="s">
        <v>1804</v>
      </c>
      <c r="TLD1" s="34" t="s">
        <v>1804</v>
      </c>
      <c r="TLE1" s="34" t="s">
        <v>1804</v>
      </c>
      <c r="TLF1" s="34" t="s">
        <v>1804</v>
      </c>
      <c r="TLG1" s="34" t="s">
        <v>1804</v>
      </c>
      <c r="TLH1" s="34" t="s">
        <v>1804</v>
      </c>
      <c r="TLI1" s="34" t="s">
        <v>1804</v>
      </c>
      <c r="TLJ1" s="34" t="s">
        <v>1804</v>
      </c>
      <c r="TLK1" s="34" t="s">
        <v>1804</v>
      </c>
      <c r="TLL1" s="34" t="s">
        <v>1804</v>
      </c>
      <c r="TLM1" s="34" t="s">
        <v>1804</v>
      </c>
      <c r="TLN1" s="34" t="s">
        <v>1804</v>
      </c>
      <c r="TLO1" s="34" t="s">
        <v>1804</v>
      </c>
      <c r="TLP1" s="34" t="s">
        <v>1804</v>
      </c>
      <c r="TLQ1" s="34" t="s">
        <v>1804</v>
      </c>
      <c r="TLR1" s="34" t="s">
        <v>1804</v>
      </c>
      <c r="TLS1" s="34" t="s">
        <v>1804</v>
      </c>
      <c r="TLT1" s="34" t="s">
        <v>1804</v>
      </c>
      <c r="TLU1" s="34" t="s">
        <v>1804</v>
      </c>
      <c r="TLV1" s="34" t="s">
        <v>1804</v>
      </c>
      <c r="TLW1" s="34" t="s">
        <v>1804</v>
      </c>
      <c r="TLX1" s="34" t="s">
        <v>1804</v>
      </c>
      <c r="TLY1" s="34" t="s">
        <v>1804</v>
      </c>
      <c r="TLZ1" s="34" t="s">
        <v>1804</v>
      </c>
      <c r="TMA1" s="34" t="s">
        <v>1804</v>
      </c>
      <c r="TMB1" s="34" t="s">
        <v>1804</v>
      </c>
      <c r="TMC1" s="34" t="s">
        <v>1804</v>
      </c>
      <c r="TMD1" s="34" t="s">
        <v>1804</v>
      </c>
      <c r="TME1" s="34" t="s">
        <v>1804</v>
      </c>
      <c r="TMF1" s="34" t="s">
        <v>1804</v>
      </c>
      <c r="TMG1" s="34" t="s">
        <v>1804</v>
      </c>
      <c r="TMH1" s="34" t="s">
        <v>1804</v>
      </c>
      <c r="TMI1" s="34" t="s">
        <v>1804</v>
      </c>
      <c r="TMJ1" s="34" t="s">
        <v>1804</v>
      </c>
      <c r="TMK1" s="34" t="s">
        <v>1804</v>
      </c>
      <c r="TML1" s="34" t="s">
        <v>1804</v>
      </c>
      <c r="TMM1" s="34" t="s">
        <v>1804</v>
      </c>
      <c r="TMN1" s="34" t="s">
        <v>1804</v>
      </c>
      <c r="TMO1" s="34" t="s">
        <v>1804</v>
      </c>
      <c r="TMP1" s="34" t="s">
        <v>1804</v>
      </c>
      <c r="TMQ1" s="34" t="s">
        <v>1804</v>
      </c>
      <c r="TMR1" s="34" t="s">
        <v>1804</v>
      </c>
      <c r="TMS1" s="34" t="s">
        <v>1804</v>
      </c>
      <c r="TMT1" s="34" t="s">
        <v>1804</v>
      </c>
      <c r="TMU1" s="34" t="s">
        <v>1804</v>
      </c>
      <c r="TMV1" s="34" t="s">
        <v>1804</v>
      </c>
      <c r="TMW1" s="34" t="s">
        <v>1804</v>
      </c>
      <c r="TMX1" s="34" t="s">
        <v>1804</v>
      </c>
      <c r="TMY1" s="34" t="s">
        <v>1804</v>
      </c>
      <c r="TMZ1" s="34" t="s">
        <v>1804</v>
      </c>
      <c r="TNA1" s="34" t="s">
        <v>1804</v>
      </c>
      <c r="TNB1" s="34" t="s">
        <v>1804</v>
      </c>
      <c r="TNC1" s="34" t="s">
        <v>1804</v>
      </c>
      <c r="TND1" s="34" t="s">
        <v>1804</v>
      </c>
      <c r="TNE1" s="34" t="s">
        <v>1804</v>
      </c>
      <c r="TNF1" s="34" t="s">
        <v>1804</v>
      </c>
      <c r="TNG1" s="34" t="s">
        <v>1804</v>
      </c>
      <c r="TNH1" s="34" t="s">
        <v>1804</v>
      </c>
      <c r="TNI1" s="34" t="s">
        <v>1804</v>
      </c>
      <c r="TNJ1" s="34" t="s">
        <v>1804</v>
      </c>
      <c r="TNK1" s="34" t="s">
        <v>1804</v>
      </c>
      <c r="TNL1" s="34" t="s">
        <v>1804</v>
      </c>
      <c r="TNM1" s="34" t="s">
        <v>1804</v>
      </c>
      <c r="TNN1" s="34" t="s">
        <v>1804</v>
      </c>
      <c r="TNO1" s="34" t="s">
        <v>1804</v>
      </c>
      <c r="TNP1" s="34" t="s">
        <v>1804</v>
      </c>
      <c r="TNQ1" s="34" t="s">
        <v>1804</v>
      </c>
      <c r="TNR1" s="34" t="s">
        <v>1804</v>
      </c>
      <c r="TNS1" s="34" t="s">
        <v>1804</v>
      </c>
      <c r="TNT1" s="34" t="s">
        <v>1804</v>
      </c>
      <c r="TNU1" s="34" t="s">
        <v>1804</v>
      </c>
      <c r="TNV1" s="34" t="s">
        <v>1804</v>
      </c>
      <c r="TNW1" s="34" t="s">
        <v>1804</v>
      </c>
      <c r="TNX1" s="34" t="s">
        <v>1804</v>
      </c>
      <c r="TNY1" s="34" t="s">
        <v>1804</v>
      </c>
      <c r="TNZ1" s="34" t="s">
        <v>1804</v>
      </c>
      <c r="TOA1" s="34" t="s">
        <v>1804</v>
      </c>
      <c r="TOB1" s="34" t="s">
        <v>1804</v>
      </c>
      <c r="TOC1" s="34" t="s">
        <v>1804</v>
      </c>
      <c r="TOD1" s="34" t="s">
        <v>1804</v>
      </c>
      <c r="TOE1" s="34" t="s">
        <v>1804</v>
      </c>
      <c r="TOF1" s="34" t="s">
        <v>1804</v>
      </c>
      <c r="TOG1" s="34" t="s">
        <v>1804</v>
      </c>
      <c r="TOH1" s="34" t="s">
        <v>1804</v>
      </c>
      <c r="TOI1" s="34" t="s">
        <v>1804</v>
      </c>
      <c r="TOJ1" s="34" t="s">
        <v>1804</v>
      </c>
      <c r="TOK1" s="34" t="s">
        <v>1804</v>
      </c>
      <c r="TOL1" s="34" t="s">
        <v>1804</v>
      </c>
      <c r="TOM1" s="34" t="s">
        <v>1804</v>
      </c>
      <c r="TON1" s="34" t="s">
        <v>1804</v>
      </c>
      <c r="TOO1" s="34" t="s">
        <v>1804</v>
      </c>
      <c r="TOP1" s="34" t="s">
        <v>1804</v>
      </c>
      <c r="TOQ1" s="34" t="s">
        <v>1804</v>
      </c>
      <c r="TOR1" s="34" t="s">
        <v>1804</v>
      </c>
      <c r="TOS1" s="34" t="s">
        <v>1804</v>
      </c>
      <c r="TOT1" s="34" t="s">
        <v>1804</v>
      </c>
      <c r="TOU1" s="34" t="s">
        <v>1804</v>
      </c>
      <c r="TOV1" s="34" t="s">
        <v>1804</v>
      </c>
      <c r="TOW1" s="34" t="s">
        <v>1804</v>
      </c>
      <c r="TOX1" s="34" t="s">
        <v>1804</v>
      </c>
      <c r="TOY1" s="34" t="s">
        <v>1804</v>
      </c>
      <c r="TOZ1" s="34" t="s">
        <v>1804</v>
      </c>
      <c r="TPA1" s="34" t="s">
        <v>1804</v>
      </c>
      <c r="TPB1" s="34" t="s">
        <v>1804</v>
      </c>
      <c r="TPC1" s="34" t="s">
        <v>1804</v>
      </c>
      <c r="TPD1" s="34" t="s">
        <v>1804</v>
      </c>
      <c r="TPE1" s="34" t="s">
        <v>1804</v>
      </c>
      <c r="TPF1" s="34" t="s">
        <v>1804</v>
      </c>
      <c r="TPG1" s="34" t="s">
        <v>1804</v>
      </c>
      <c r="TPH1" s="34" t="s">
        <v>1804</v>
      </c>
      <c r="TPI1" s="34" t="s">
        <v>1804</v>
      </c>
      <c r="TPJ1" s="34" t="s">
        <v>1804</v>
      </c>
      <c r="TPK1" s="34" t="s">
        <v>1804</v>
      </c>
      <c r="TPL1" s="34" t="s">
        <v>1804</v>
      </c>
      <c r="TPM1" s="34" t="s">
        <v>1804</v>
      </c>
      <c r="TPN1" s="34" t="s">
        <v>1804</v>
      </c>
      <c r="TPO1" s="34" t="s">
        <v>1804</v>
      </c>
      <c r="TPP1" s="34" t="s">
        <v>1804</v>
      </c>
      <c r="TPQ1" s="34" t="s">
        <v>1804</v>
      </c>
      <c r="TPR1" s="34" t="s">
        <v>1804</v>
      </c>
      <c r="TPS1" s="34" t="s">
        <v>1804</v>
      </c>
      <c r="TPT1" s="34" t="s">
        <v>1804</v>
      </c>
      <c r="TPU1" s="34" t="s">
        <v>1804</v>
      </c>
      <c r="TPV1" s="34" t="s">
        <v>1804</v>
      </c>
      <c r="TPW1" s="34" t="s">
        <v>1804</v>
      </c>
      <c r="TPX1" s="34" t="s">
        <v>1804</v>
      </c>
      <c r="TPY1" s="34" t="s">
        <v>1804</v>
      </c>
      <c r="TPZ1" s="34" t="s">
        <v>1804</v>
      </c>
      <c r="TQA1" s="34" t="s">
        <v>1804</v>
      </c>
      <c r="TQB1" s="34" t="s">
        <v>1804</v>
      </c>
      <c r="TQC1" s="34" t="s">
        <v>1804</v>
      </c>
      <c r="TQD1" s="34" t="s">
        <v>1804</v>
      </c>
      <c r="TQE1" s="34" t="s">
        <v>1804</v>
      </c>
      <c r="TQF1" s="34" t="s">
        <v>1804</v>
      </c>
      <c r="TQG1" s="34" t="s">
        <v>1804</v>
      </c>
      <c r="TQH1" s="34" t="s">
        <v>1804</v>
      </c>
      <c r="TQI1" s="34" t="s">
        <v>1804</v>
      </c>
      <c r="TQJ1" s="34" t="s">
        <v>1804</v>
      </c>
      <c r="TQK1" s="34" t="s">
        <v>1804</v>
      </c>
      <c r="TQL1" s="34" t="s">
        <v>1804</v>
      </c>
      <c r="TQM1" s="34" t="s">
        <v>1804</v>
      </c>
      <c r="TQN1" s="34" t="s">
        <v>1804</v>
      </c>
      <c r="TQO1" s="34" t="s">
        <v>1804</v>
      </c>
      <c r="TQP1" s="34" t="s">
        <v>1804</v>
      </c>
      <c r="TQQ1" s="34" t="s">
        <v>1804</v>
      </c>
      <c r="TQR1" s="34" t="s">
        <v>1804</v>
      </c>
      <c r="TQS1" s="34" t="s">
        <v>1804</v>
      </c>
      <c r="TQT1" s="34" t="s">
        <v>1804</v>
      </c>
      <c r="TQU1" s="34" t="s">
        <v>1804</v>
      </c>
      <c r="TQV1" s="34" t="s">
        <v>1804</v>
      </c>
      <c r="TQW1" s="34" t="s">
        <v>1804</v>
      </c>
      <c r="TQX1" s="34" t="s">
        <v>1804</v>
      </c>
      <c r="TQY1" s="34" t="s">
        <v>1804</v>
      </c>
      <c r="TQZ1" s="34" t="s">
        <v>1804</v>
      </c>
      <c r="TRA1" s="34" t="s">
        <v>1804</v>
      </c>
      <c r="TRB1" s="34" t="s">
        <v>1804</v>
      </c>
      <c r="TRC1" s="34" t="s">
        <v>1804</v>
      </c>
      <c r="TRD1" s="34" t="s">
        <v>1804</v>
      </c>
      <c r="TRE1" s="34" t="s">
        <v>1804</v>
      </c>
      <c r="TRF1" s="34" t="s">
        <v>1804</v>
      </c>
      <c r="TRG1" s="34" t="s">
        <v>1804</v>
      </c>
      <c r="TRH1" s="34" t="s">
        <v>1804</v>
      </c>
      <c r="TRI1" s="34" t="s">
        <v>1804</v>
      </c>
      <c r="TRJ1" s="34" t="s">
        <v>1804</v>
      </c>
      <c r="TRK1" s="34" t="s">
        <v>1804</v>
      </c>
      <c r="TRL1" s="34" t="s">
        <v>1804</v>
      </c>
      <c r="TRM1" s="34" t="s">
        <v>1804</v>
      </c>
      <c r="TRN1" s="34" t="s">
        <v>1804</v>
      </c>
      <c r="TRO1" s="34" t="s">
        <v>1804</v>
      </c>
      <c r="TRP1" s="34" t="s">
        <v>1804</v>
      </c>
      <c r="TRQ1" s="34" t="s">
        <v>1804</v>
      </c>
      <c r="TRR1" s="34" t="s">
        <v>1804</v>
      </c>
      <c r="TRS1" s="34" t="s">
        <v>1804</v>
      </c>
      <c r="TRT1" s="34" t="s">
        <v>1804</v>
      </c>
      <c r="TRU1" s="34" t="s">
        <v>1804</v>
      </c>
      <c r="TRV1" s="34" t="s">
        <v>1804</v>
      </c>
      <c r="TRW1" s="34" t="s">
        <v>1804</v>
      </c>
      <c r="TRX1" s="34" t="s">
        <v>1804</v>
      </c>
      <c r="TRY1" s="34" t="s">
        <v>1804</v>
      </c>
      <c r="TRZ1" s="34" t="s">
        <v>1804</v>
      </c>
      <c r="TSA1" s="34" t="s">
        <v>1804</v>
      </c>
      <c r="TSB1" s="34" t="s">
        <v>1804</v>
      </c>
      <c r="TSC1" s="34" t="s">
        <v>1804</v>
      </c>
      <c r="TSD1" s="34" t="s">
        <v>1804</v>
      </c>
      <c r="TSE1" s="34" t="s">
        <v>1804</v>
      </c>
      <c r="TSF1" s="34" t="s">
        <v>1804</v>
      </c>
      <c r="TSG1" s="34" t="s">
        <v>1804</v>
      </c>
      <c r="TSH1" s="34" t="s">
        <v>1804</v>
      </c>
      <c r="TSI1" s="34" t="s">
        <v>1804</v>
      </c>
      <c r="TSJ1" s="34" t="s">
        <v>1804</v>
      </c>
      <c r="TSK1" s="34" t="s">
        <v>1804</v>
      </c>
      <c r="TSL1" s="34" t="s">
        <v>1804</v>
      </c>
      <c r="TSM1" s="34" t="s">
        <v>1804</v>
      </c>
      <c r="TSN1" s="34" t="s">
        <v>1804</v>
      </c>
      <c r="TSO1" s="34" t="s">
        <v>1804</v>
      </c>
      <c r="TSP1" s="34" t="s">
        <v>1804</v>
      </c>
      <c r="TSQ1" s="34" t="s">
        <v>1804</v>
      </c>
      <c r="TSR1" s="34" t="s">
        <v>1804</v>
      </c>
      <c r="TSS1" s="34" t="s">
        <v>1804</v>
      </c>
      <c r="TST1" s="34" t="s">
        <v>1804</v>
      </c>
      <c r="TSU1" s="34" t="s">
        <v>1804</v>
      </c>
      <c r="TSV1" s="34" t="s">
        <v>1804</v>
      </c>
      <c r="TSW1" s="34" t="s">
        <v>1804</v>
      </c>
      <c r="TSX1" s="34" t="s">
        <v>1804</v>
      </c>
      <c r="TSY1" s="34" t="s">
        <v>1804</v>
      </c>
      <c r="TSZ1" s="34" t="s">
        <v>1804</v>
      </c>
      <c r="TTA1" s="34" t="s">
        <v>1804</v>
      </c>
      <c r="TTB1" s="34" t="s">
        <v>1804</v>
      </c>
      <c r="TTC1" s="34" t="s">
        <v>1804</v>
      </c>
      <c r="TTD1" s="34" t="s">
        <v>1804</v>
      </c>
      <c r="TTE1" s="34" t="s">
        <v>1804</v>
      </c>
      <c r="TTF1" s="34" t="s">
        <v>1804</v>
      </c>
      <c r="TTG1" s="34" t="s">
        <v>1804</v>
      </c>
      <c r="TTH1" s="34" t="s">
        <v>1804</v>
      </c>
      <c r="TTI1" s="34" t="s">
        <v>1804</v>
      </c>
      <c r="TTJ1" s="34" t="s">
        <v>1804</v>
      </c>
      <c r="TTK1" s="34" t="s">
        <v>1804</v>
      </c>
      <c r="TTL1" s="34" t="s">
        <v>1804</v>
      </c>
      <c r="TTM1" s="34" t="s">
        <v>1804</v>
      </c>
      <c r="TTN1" s="34" t="s">
        <v>1804</v>
      </c>
      <c r="TTO1" s="34" t="s">
        <v>1804</v>
      </c>
      <c r="TTP1" s="34" t="s">
        <v>1804</v>
      </c>
      <c r="TTQ1" s="34" t="s">
        <v>1804</v>
      </c>
      <c r="TTR1" s="34" t="s">
        <v>1804</v>
      </c>
      <c r="TTS1" s="34" t="s">
        <v>1804</v>
      </c>
      <c r="TTT1" s="34" t="s">
        <v>1804</v>
      </c>
      <c r="TTU1" s="34" t="s">
        <v>1804</v>
      </c>
      <c r="TTV1" s="34" t="s">
        <v>1804</v>
      </c>
      <c r="TTW1" s="34" t="s">
        <v>1804</v>
      </c>
      <c r="TTX1" s="34" t="s">
        <v>1804</v>
      </c>
      <c r="TTY1" s="34" t="s">
        <v>1804</v>
      </c>
      <c r="TTZ1" s="34" t="s">
        <v>1804</v>
      </c>
      <c r="TUA1" s="34" t="s">
        <v>1804</v>
      </c>
      <c r="TUB1" s="34" t="s">
        <v>1804</v>
      </c>
      <c r="TUC1" s="34" t="s">
        <v>1804</v>
      </c>
      <c r="TUD1" s="34" t="s">
        <v>1804</v>
      </c>
      <c r="TUE1" s="34" t="s">
        <v>1804</v>
      </c>
      <c r="TUF1" s="34" t="s">
        <v>1804</v>
      </c>
      <c r="TUG1" s="34" t="s">
        <v>1804</v>
      </c>
      <c r="TUH1" s="34" t="s">
        <v>1804</v>
      </c>
      <c r="TUI1" s="34" t="s">
        <v>1804</v>
      </c>
      <c r="TUJ1" s="34" t="s">
        <v>1804</v>
      </c>
      <c r="TUK1" s="34" t="s">
        <v>1804</v>
      </c>
      <c r="TUL1" s="34" t="s">
        <v>1804</v>
      </c>
      <c r="TUM1" s="34" t="s">
        <v>1804</v>
      </c>
      <c r="TUN1" s="34" t="s">
        <v>1804</v>
      </c>
      <c r="TUO1" s="34" t="s">
        <v>1804</v>
      </c>
      <c r="TUP1" s="34" t="s">
        <v>1804</v>
      </c>
      <c r="TUQ1" s="34" t="s">
        <v>1804</v>
      </c>
      <c r="TUR1" s="34" t="s">
        <v>1804</v>
      </c>
      <c r="TUS1" s="34" t="s">
        <v>1804</v>
      </c>
      <c r="TUT1" s="34" t="s">
        <v>1804</v>
      </c>
      <c r="TUU1" s="34" t="s">
        <v>1804</v>
      </c>
      <c r="TUV1" s="34" t="s">
        <v>1804</v>
      </c>
      <c r="TUW1" s="34" t="s">
        <v>1804</v>
      </c>
      <c r="TUX1" s="34" t="s">
        <v>1804</v>
      </c>
      <c r="TUY1" s="34" t="s">
        <v>1804</v>
      </c>
      <c r="TUZ1" s="34" t="s">
        <v>1804</v>
      </c>
      <c r="TVA1" s="34" t="s">
        <v>1804</v>
      </c>
      <c r="TVB1" s="34" t="s">
        <v>1804</v>
      </c>
      <c r="TVC1" s="34" t="s">
        <v>1804</v>
      </c>
      <c r="TVD1" s="34" t="s">
        <v>1804</v>
      </c>
      <c r="TVE1" s="34" t="s">
        <v>1804</v>
      </c>
      <c r="TVF1" s="34" t="s">
        <v>1804</v>
      </c>
      <c r="TVG1" s="34" t="s">
        <v>1804</v>
      </c>
      <c r="TVH1" s="34" t="s">
        <v>1804</v>
      </c>
      <c r="TVI1" s="34" t="s">
        <v>1804</v>
      </c>
      <c r="TVJ1" s="34" t="s">
        <v>1804</v>
      </c>
      <c r="TVK1" s="34" t="s">
        <v>1804</v>
      </c>
      <c r="TVL1" s="34" t="s">
        <v>1804</v>
      </c>
      <c r="TVM1" s="34" t="s">
        <v>1804</v>
      </c>
      <c r="TVN1" s="34" t="s">
        <v>1804</v>
      </c>
      <c r="TVO1" s="34" t="s">
        <v>1804</v>
      </c>
      <c r="TVP1" s="34" t="s">
        <v>1804</v>
      </c>
      <c r="TVQ1" s="34" t="s">
        <v>1804</v>
      </c>
      <c r="TVR1" s="34" t="s">
        <v>1804</v>
      </c>
      <c r="TVS1" s="34" t="s">
        <v>1804</v>
      </c>
      <c r="TVT1" s="34" t="s">
        <v>1804</v>
      </c>
      <c r="TVU1" s="34" t="s">
        <v>1804</v>
      </c>
      <c r="TVV1" s="34" t="s">
        <v>1804</v>
      </c>
      <c r="TVW1" s="34" t="s">
        <v>1804</v>
      </c>
      <c r="TVX1" s="34" t="s">
        <v>1804</v>
      </c>
      <c r="TVY1" s="34" t="s">
        <v>1804</v>
      </c>
      <c r="TVZ1" s="34" t="s">
        <v>1804</v>
      </c>
      <c r="TWA1" s="34" t="s">
        <v>1804</v>
      </c>
      <c r="TWB1" s="34" t="s">
        <v>1804</v>
      </c>
      <c r="TWC1" s="34" t="s">
        <v>1804</v>
      </c>
      <c r="TWD1" s="34" t="s">
        <v>1804</v>
      </c>
      <c r="TWE1" s="34" t="s">
        <v>1804</v>
      </c>
      <c r="TWF1" s="34" t="s">
        <v>1804</v>
      </c>
      <c r="TWG1" s="34" t="s">
        <v>1804</v>
      </c>
      <c r="TWH1" s="34" t="s">
        <v>1804</v>
      </c>
      <c r="TWI1" s="34" t="s">
        <v>1804</v>
      </c>
      <c r="TWJ1" s="34" t="s">
        <v>1804</v>
      </c>
      <c r="TWK1" s="34" t="s">
        <v>1804</v>
      </c>
      <c r="TWL1" s="34" t="s">
        <v>1804</v>
      </c>
      <c r="TWM1" s="34" t="s">
        <v>1804</v>
      </c>
      <c r="TWN1" s="34" t="s">
        <v>1804</v>
      </c>
      <c r="TWO1" s="34" t="s">
        <v>1804</v>
      </c>
      <c r="TWP1" s="34" t="s">
        <v>1804</v>
      </c>
      <c r="TWQ1" s="34" t="s">
        <v>1804</v>
      </c>
      <c r="TWR1" s="34" t="s">
        <v>1804</v>
      </c>
      <c r="TWS1" s="34" t="s">
        <v>1804</v>
      </c>
      <c r="TWT1" s="34" t="s">
        <v>1804</v>
      </c>
      <c r="TWU1" s="34" t="s">
        <v>1804</v>
      </c>
      <c r="TWV1" s="34" t="s">
        <v>1804</v>
      </c>
      <c r="TWW1" s="34" t="s">
        <v>1804</v>
      </c>
      <c r="TWX1" s="34" t="s">
        <v>1804</v>
      </c>
      <c r="TWY1" s="34" t="s">
        <v>1804</v>
      </c>
      <c r="TWZ1" s="34" t="s">
        <v>1804</v>
      </c>
      <c r="TXA1" s="34" t="s">
        <v>1804</v>
      </c>
      <c r="TXB1" s="34" t="s">
        <v>1804</v>
      </c>
      <c r="TXC1" s="34" t="s">
        <v>1804</v>
      </c>
      <c r="TXD1" s="34" t="s">
        <v>1804</v>
      </c>
      <c r="TXE1" s="34" t="s">
        <v>1804</v>
      </c>
      <c r="TXF1" s="34" t="s">
        <v>1804</v>
      </c>
      <c r="TXG1" s="34" t="s">
        <v>1804</v>
      </c>
      <c r="TXH1" s="34" t="s">
        <v>1804</v>
      </c>
      <c r="TXI1" s="34" t="s">
        <v>1804</v>
      </c>
      <c r="TXJ1" s="34" t="s">
        <v>1804</v>
      </c>
      <c r="TXK1" s="34" t="s">
        <v>1804</v>
      </c>
      <c r="TXL1" s="34" t="s">
        <v>1804</v>
      </c>
      <c r="TXM1" s="34" t="s">
        <v>1804</v>
      </c>
      <c r="TXN1" s="34" t="s">
        <v>1804</v>
      </c>
      <c r="TXO1" s="34" t="s">
        <v>1804</v>
      </c>
      <c r="TXP1" s="34" t="s">
        <v>1804</v>
      </c>
      <c r="TXQ1" s="34" t="s">
        <v>1804</v>
      </c>
      <c r="TXR1" s="34" t="s">
        <v>1804</v>
      </c>
      <c r="TXS1" s="34" t="s">
        <v>1804</v>
      </c>
      <c r="TXT1" s="34" t="s">
        <v>1804</v>
      </c>
      <c r="TXU1" s="34" t="s">
        <v>1804</v>
      </c>
      <c r="TXV1" s="34" t="s">
        <v>1804</v>
      </c>
      <c r="TXW1" s="34" t="s">
        <v>1804</v>
      </c>
      <c r="TXX1" s="34" t="s">
        <v>1804</v>
      </c>
      <c r="TXY1" s="34" t="s">
        <v>1804</v>
      </c>
      <c r="TXZ1" s="34" t="s">
        <v>1804</v>
      </c>
      <c r="TYA1" s="34" t="s">
        <v>1804</v>
      </c>
      <c r="TYB1" s="34" t="s">
        <v>1804</v>
      </c>
      <c r="TYC1" s="34" t="s">
        <v>1804</v>
      </c>
      <c r="TYD1" s="34" t="s">
        <v>1804</v>
      </c>
      <c r="TYE1" s="34" t="s">
        <v>1804</v>
      </c>
      <c r="TYF1" s="34" t="s">
        <v>1804</v>
      </c>
      <c r="TYG1" s="34" t="s">
        <v>1804</v>
      </c>
      <c r="TYH1" s="34" t="s">
        <v>1804</v>
      </c>
      <c r="TYI1" s="34" t="s">
        <v>1804</v>
      </c>
      <c r="TYJ1" s="34" t="s">
        <v>1804</v>
      </c>
      <c r="TYK1" s="34" t="s">
        <v>1804</v>
      </c>
      <c r="TYL1" s="34" t="s">
        <v>1804</v>
      </c>
      <c r="TYM1" s="34" t="s">
        <v>1804</v>
      </c>
      <c r="TYN1" s="34" t="s">
        <v>1804</v>
      </c>
      <c r="TYO1" s="34" t="s">
        <v>1804</v>
      </c>
      <c r="TYP1" s="34" t="s">
        <v>1804</v>
      </c>
      <c r="TYQ1" s="34" t="s">
        <v>1804</v>
      </c>
      <c r="TYR1" s="34" t="s">
        <v>1804</v>
      </c>
      <c r="TYS1" s="34" t="s">
        <v>1804</v>
      </c>
      <c r="TYT1" s="34" t="s">
        <v>1804</v>
      </c>
      <c r="TYU1" s="34" t="s">
        <v>1804</v>
      </c>
      <c r="TYV1" s="34" t="s">
        <v>1804</v>
      </c>
      <c r="TYW1" s="34" t="s">
        <v>1804</v>
      </c>
      <c r="TYX1" s="34" t="s">
        <v>1804</v>
      </c>
      <c r="TYY1" s="34" t="s">
        <v>1804</v>
      </c>
      <c r="TYZ1" s="34" t="s">
        <v>1804</v>
      </c>
      <c r="TZA1" s="34" t="s">
        <v>1804</v>
      </c>
      <c r="TZB1" s="34" t="s">
        <v>1804</v>
      </c>
      <c r="TZC1" s="34" t="s">
        <v>1804</v>
      </c>
      <c r="TZD1" s="34" t="s">
        <v>1804</v>
      </c>
      <c r="TZE1" s="34" t="s">
        <v>1804</v>
      </c>
      <c r="TZF1" s="34" t="s">
        <v>1804</v>
      </c>
      <c r="TZG1" s="34" t="s">
        <v>1804</v>
      </c>
      <c r="TZH1" s="34" t="s">
        <v>1804</v>
      </c>
      <c r="TZI1" s="34" t="s">
        <v>1804</v>
      </c>
      <c r="TZJ1" s="34" t="s">
        <v>1804</v>
      </c>
      <c r="TZK1" s="34" t="s">
        <v>1804</v>
      </c>
      <c r="TZL1" s="34" t="s">
        <v>1804</v>
      </c>
      <c r="TZM1" s="34" t="s">
        <v>1804</v>
      </c>
      <c r="TZN1" s="34" t="s">
        <v>1804</v>
      </c>
      <c r="TZO1" s="34" t="s">
        <v>1804</v>
      </c>
      <c r="TZP1" s="34" t="s">
        <v>1804</v>
      </c>
      <c r="TZQ1" s="34" t="s">
        <v>1804</v>
      </c>
      <c r="TZR1" s="34" t="s">
        <v>1804</v>
      </c>
      <c r="TZS1" s="34" t="s">
        <v>1804</v>
      </c>
      <c r="TZT1" s="34" t="s">
        <v>1804</v>
      </c>
      <c r="TZU1" s="34" t="s">
        <v>1804</v>
      </c>
      <c r="TZV1" s="34" t="s">
        <v>1804</v>
      </c>
      <c r="TZW1" s="34" t="s">
        <v>1804</v>
      </c>
      <c r="TZX1" s="34" t="s">
        <v>1804</v>
      </c>
      <c r="TZY1" s="34" t="s">
        <v>1804</v>
      </c>
      <c r="TZZ1" s="34" t="s">
        <v>1804</v>
      </c>
      <c r="UAA1" s="34" t="s">
        <v>1804</v>
      </c>
      <c r="UAB1" s="34" t="s">
        <v>1804</v>
      </c>
      <c r="UAC1" s="34" t="s">
        <v>1804</v>
      </c>
      <c r="UAD1" s="34" t="s">
        <v>1804</v>
      </c>
      <c r="UAE1" s="34" t="s">
        <v>1804</v>
      </c>
      <c r="UAF1" s="34" t="s">
        <v>1804</v>
      </c>
      <c r="UAG1" s="34" t="s">
        <v>1804</v>
      </c>
      <c r="UAH1" s="34" t="s">
        <v>1804</v>
      </c>
      <c r="UAI1" s="34" t="s">
        <v>1804</v>
      </c>
      <c r="UAJ1" s="34" t="s">
        <v>1804</v>
      </c>
      <c r="UAK1" s="34" t="s">
        <v>1804</v>
      </c>
      <c r="UAL1" s="34" t="s">
        <v>1804</v>
      </c>
      <c r="UAM1" s="34" t="s">
        <v>1804</v>
      </c>
      <c r="UAN1" s="34" t="s">
        <v>1804</v>
      </c>
      <c r="UAO1" s="34" t="s">
        <v>1804</v>
      </c>
      <c r="UAP1" s="34" t="s">
        <v>1804</v>
      </c>
      <c r="UAQ1" s="34" t="s">
        <v>1804</v>
      </c>
      <c r="UAR1" s="34" t="s">
        <v>1804</v>
      </c>
      <c r="UAS1" s="34" t="s">
        <v>1804</v>
      </c>
      <c r="UAT1" s="34" t="s">
        <v>1804</v>
      </c>
      <c r="UAU1" s="34" t="s">
        <v>1804</v>
      </c>
      <c r="UAV1" s="34" t="s">
        <v>1804</v>
      </c>
      <c r="UAW1" s="34" t="s">
        <v>1804</v>
      </c>
      <c r="UAX1" s="34" t="s">
        <v>1804</v>
      </c>
      <c r="UAY1" s="34" t="s">
        <v>1804</v>
      </c>
      <c r="UAZ1" s="34" t="s">
        <v>1804</v>
      </c>
      <c r="UBA1" s="34" t="s">
        <v>1804</v>
      </c>
      <c r="UBB1" s="34" t="s">
        <v>1804</v>
      </c>
      <c r="UBC1" s="34" t="s">
        <v>1804</v>
      </c>
      <c r="UBD1" s="34" t="s">
        <v>1804</v>
      </c>
      <c r="UBE1" s="34" t="s">
        <v>1804</v>
      </c>
      <c r="UBF1" s="34" t="s">
        <v>1804</v>
      </c>
      <c r="UBG1" s="34" t="s">
        <v>1804</v>
      </c>
      <c r="UBH1" s="34" t="s">
        <v>1804</v>
      </c>
      <c r="UBI1" s="34" t="s">
        <v>1804</v>
      </c>
      <c r="UBJ1" s="34" t="s">
        <v>1804</v>
      </c>
      <c r="UBK1" s="34" t="s">
        <v>1804</v>
      </c>
      <c r="UBL1" s="34" t="s">
        <v>1804</v>
      </c>
      <c r="UBM1" s="34" t="s">
        <v>1804</v>
      </c>
      <c r="UBN1" s="34" t="s">
        <v>1804</v>
      </c>
      <c r="UBO1" s="34" t="s">
        <v>1804</v>
      </c>
      <c r="UBP1" s="34" t="s">
        <v>1804</v>
      </c>
      <c r="UBQ1" s="34" t="s">
        <v>1804</v>
      </c>
      <c r="UBR1" s="34" t="s">
        <v>1804</v>
      </c>
      <c r="UBS1" s="34" t="s">
        <v>1804</v>
      </c>
      <c r="UBT1" s="34" t="s">
        <v>1804</v>
      </c>
      <c r="UBU1" s="34" t="s">
        <v>1804</v>
      </c>
      <c r="UBV1" s="34" t="s">
        <v>1804</v>
      </c>
      <c r="UBW1" s="34" t="s">
        <v>1804</v>
      </c>
      <c r="UBX1" s="34" t="s">
        <v>1804</v>
      </c>
      <c r="UBY1" s="34" t="s">
        <v>1804</v>
      </c>
      <c r="UBZ1" s="34" t="s">
        <v>1804</v>
      </c>
      <c r="UCA1" s="34" t="s">
        <v>1804</v>
      </c>
      <c r="UCB1" s="34" t="s">
        <v>1804</v>
      </c>
      <c r="UCC1" s="34" t="s">
        <v>1804</v>
      </c>
      <c r="UCD1" s="34" t="s">
        <v>1804</v>
      </c>
      <c r="UCE1" s="34" t="s">
        <v>1804</v>
      </c>
      <c r="UCF1" s="34" t="s">
        <v>1804</v>
      </c>
      <c r="UCG1" s="34" t="s">
        <v>1804</v>
      </c>
      <c r="UCH1" s="34" t="s">
        <v>1804</v>
      </c>
      <c r="UCI1" s="34" t="s">
        <v>1804</v>
      </c>
      <c r="UCJ1" s="34" t="s">
        <v>1804</v>
      </c>
      <c r="UCK1" s="34" t="s">
        <v>1804</v>
      </c>
      <c r="UCL1" s="34" t="s">
        <v>1804</v>
      </c>
      <c r="UCM1" s="34" t="s">
        <v>1804</v>
      </c>
      <c r="UCN1" s="34" t="s">
        <v>1804</v>
      </c>
      <c r="UCO1" s="34" t="s">
        <v>1804</v>
      </c>
      <c r="UCP1" s="34" t="s">
        <v>1804</v>
      </c>
      <c r="UCQ1" s="34" t="s">
        <v>1804</v>
      </c>
      <c r="UCR1" s="34" t="s">
        <v>1804</v>
      </c>
      <c r="UCS1" s="34" t="s">
        <v>1804</v>
      </c>
      <c r="UCT1" s="34" t="s">
        <v>1804</v>
      </c>
      <c r="UCU1" s="34" t="s">
        <v>1804</v>
      </c>
      <c r="UCV1" s="34" t="s">
        <v>1804</v>
      </c>
      <c r="UCW1" s="34" t="s">
        <v>1804</v>
      </c>
      <c r="UCX1" s="34" t="s">
        <v>1804</v>
      </c>
      <c r="UCY1" s="34" t="s">
        <v>1804</v>
      </c>
      <c r="UCZ1" s="34" t="s">
        <v>1804</v>
      </c>
      <c r="UDA1" s="34" t="s">
        <v>1804</v>
      </c>
      <c r="UDB1" s="34" t="s">
        <v>1804</v>
      </c>
      <c r="UDC1" s="34" t="s">
        <v>1804</v>
      </c>
      <c r="UDD1" s="34" t="s">
        <v>1804</v>
      </c>
      <c r="UDE1" s="34" t="s">
        <v>1804</v>
      </c>
      <c r="UDF1" s="34" t="s">
        <v>1804</v>
      </c>
      <c r="UDG1" s="34" t="s">
        <v>1804</v>
      </c>
      <c r="UDH1" s="34" t="s">
        <v>1804</v>
      </c>
      <c r="UDI1" s="34" t="s">
        <v>1804</v>
      </c>
      <c r="UDJ1" s="34" t="s">
        <v>1804</v>
      </c>
      <c r="UDK1" s="34" t="s">
        <v>1804</v>
      </c>
      <c r="UDL1" s="34" t="s">
        <v>1804</v>
      </c>
      <c r="UDM1" s="34" t="s">
        <v>1804</v>
      </c>
      <c r="UDN1" s="34" t="s">
        <v>1804</v>
      </c>
      <c r="UDO1" s="34" t="s">
        <v>1804</v>
      </c>
      <c r="UDP1" s="34" t="s">
        <v>1804</v>
      </c>
      <c r="UDQ1" s="34" t="s">
        <v>1804</v>
      </c>
      <c r="UDR1" s="34" t="s">
        <v>1804</v>
      </c>
      <c r="UDS1" s="34" t="s">
        <v>1804</v>
      </c>
      <c r="UDT1" s="34" t="s">
        <v>1804</v>
      </c>
      <c r="UDU1" s="34" t="s">
        <v>1804</v>
      </c>
      <c r="UDV1" s="34" t="s">
        <v>1804</v>
      </c>
      <c r="UDW1" s="34" t="s">
        <v>1804</v>
      </c>
      <c r="UDX1" s="34" t="s">
        <v>1804</v>
      </c>
      <c r="UDY1" s="34" t="s">
        <v>1804</v>
      </c>
      <c r="UDZ1" s="34" t="s">
        <v>1804</v>
      </c>
      <c r="UEA1" s="34" t="s">
        <v>1804</v>
      </c>
      <c r="UEB1" s="34" t="s">
        <v>1804</v>
      </c>
      <c r="UEC1" s="34" t="s">
        <v>1804</v>
      </c>
      <c r="UED1" s="34" t="s">
        <v>1804</v>
      </c>
      <c r="UEE1" s="34" t="s">
        <v>1804</v>
      </c>
      <c r="UEF1" s="34" t="s">
        <v>1804</v>
      </c>
      <c r="UEG1" s="34" t="s">
        <v>1804</v>
      </c>
      <c r="UEH1" s="34" t="s">
        <v>1804</v>
      </c>
      <c r="UEI1" s="34" t="s">
        <v>1804</v>
      </c>
      <c r="UEJ1" s="34" t="s">
        <v>1804</v>
      </c>
      <c r="UEK1" s="34" t="s">
        <v>1804</v>
      </c>
      <c r="UEL1" s="34" t="s">
        <v>1804</v>
      </c>
      <c r="UEM1" s="34" t="s">
        <v>1804</v>
      </c>
      <c r="UEN1" s="34" t="s">
        <v>1804</v>
      </c>
      <c r="UEO1" s="34" t="s">
        <v>1804</v>
      </c>
      <c r="UEP1" s="34" t="s">
        <v>1804</v>
      </c>
      <c r="UEQ1" s="34" t="s">
        <v>1804</v>
      </c>
      <c r="UER1" s="34" t="s">
        <v>1804</v>
      </c>
      <c r="UES1" s="34" t="s">
        <v>1804</v>
      </c>
      <c r="UET1" s="34" t="s">
        <v>1804</v>
      </c>
      <c r="UEU1" s="34" t="s">
        <v>1804</v>
      </c>
      <c r="UEV1" s="34" t="s">
        <v>1804</v>
      </c>
      <c r="UEW1" s="34" t="s">
        <v>1804</v>
      </c>
      <c r="UEX1" s="34" t="s">
        <v>1804</v>
      </c>
      <c r="UEY1" s="34" t="s">
        <v>1804</v>
      </c>
      <c r="UEZ1" s="34" t="s">
        <v>1804</v>
      </c>
      <c r="UFA1" s="34" t="s">
        <v>1804</v>
      </c>
      <c r="UFB1" s="34" t="s">
        <v>1804</v>
      </c>
      <c r="UFC1" s="34" t="s">
        <v>1804</v>
      </c>
      <c r="UFD1" s="34" t="s">
        <v>1804</v>
      </c>
      <c r="UFE1" s="34" t="s">
        <v>1804</v>
      </c>
      <c r="UFF1" s="34" t="s">
        <v>1804</v>
      </c>
      <c r="UFG1" s="34" t="s">
        <v>1804</v>
      </c>
      <c r="UFH1" s="34" t="s">
        <v>1804</v>
      </c>
      <c r="UFI1" s="34" t="s">
        <v>1804</v>
      </c>
      <c r="UFJ1" s="34" t="s">
        <v>1804</v>
      </c>
      <c r="UFK1" s="34" t="s">
        <v>1804</v>
      </c>
      <c r="UFL1" s="34" t="s">
        <v>1804</v>
      </c>
      <c r="UFM1" s="34" t="s">
        <v>1804</v>
      </c>
      <c r="UFN1" s="34" t="s">
        <v>1804</v>
      </c>
      <c r="UFO1" s="34" t="s">
        <v>1804</v>
      </c>
      <c r="UFP1" s="34" t="s">
        <v>1804</v>
      </c>
      <c r="UFQ1" s="34" t="s">
        <v>1804</v>
      </c>
      <c r="UFR1" s="34" t="s">
        <v>1804</v>
      </c>
      <c r="UFS1" s="34" t="s">
        <v>1804</v>
      </c>
      <c r="UFT1" s="34" t="s">
        <v>1804</v>
      </c>
      <c r="UFU1" s="34" t="s">
        <v>1804</v>
      </c>
      <c r="UFV1" s="34" t="s">
        <v>1804</v>
      </c>
      <c r="UFW1" s="34" t="s">
        <v>1804</v>
      </c>
      <c r="UFX1" s="34" t="s">
        <v>1804</v>
      </c>
      <c r="UFY1" s="34" t="s">
        <v>1804</v>
      </c>
      <c r="UFZ1" s="34" t="s">
        <v>1804</v>
      </c>
      <c r="UGA1" s="34" t="s">
        <v>1804</v>
      </c>
      <c r="UGB1" s="34" t="s">
        <v>1804</v>
      </c>
      <c r="UGC1" s="34" t="s">
        <v>1804</v>
      </c>
      <c r="UGD1" s="34" t="s">
        <v>1804</v>
      </c>
      <c r="UGE1" s="34" t="s">
        <v>1804</v>
      </c>
      <c r="UGF1" s="34" t="s">
        <v>1804</v>
      </c>
      <c r="UGG1" s="34" t="s">
        <v>1804</v>
      </c>
      <c r="UGH1" s="34" t="s">
        <v>1804</v>
      </c>
      <c r="UGI1" s="34" t="s">
        <v>1804</v>
      </c>
      <c r="UGJ1" s="34" t="s">
        <v>1804</v>
      </c>
      <c r="UGK1" s="34" t="s">
        <v>1804</v>
      </c>
      <c r="UGL1" s="34" t="s">
        <v>1804</v>
      </c>
      <c r="UGM1" s="34" t="s">
        <v>1804</v>
      </c>
      <c r="UGN1" s="34" t="s">
        <v>1804</v>
      </c>
      <c r="UGO1" s="34" t="s">
        <v>1804</v>
      </c>
      <c r="UGP1" s="34" t="s">
        <v>1804</v>
      </c>
      <c r="UGQ1" s="34" t="s">
        <v>1804</v>
      </c>
      <c r="UGR1" s="34" t="s">
        <v>1804</v>
      </c>
      <c r="UGS1" s="34" t="s">
        <v>1804</v>
      </c>
      <c r="UGT1" s="34" t="s">
        <v>1804</v>
      </c>
      <c r="UGU1" s="34" t="s">
        <v>1804</v>
      </c>
      <c r="UGV1" s="34" t="s">
        <v>1804</v>
      </c>
      <c r="UGW1" s="34" t="s">
        <v>1804</v>
      </c>
      <c r="UGX1" s="34" t="s">
        <v>1804</v>
      </c>
      <c r="UGY1" s="34" t="s">
        <v>1804</v>
      </c>
      <c r="UGZ1" s="34" t="s">
        <v>1804</v>
      </c>
      <c r="UHA1" s="34" t="s">
        <v>1804</v>
      </c>
      <c r="UHB1" s="34" t="s">
        <v>1804</v>
      </c>
      <c r="UHC1" s="34" t="s">
        <v>1804</v>
      </c>
      <c r="UHD1" s="34" t="s">
        <v>1804</v>
      </c>
      <c r="UHE1" s="34" t="s">
        <v>1804</v>
      </c>
      <c r="UHF1" s="34" t="s">
        <v>1804</v>
      </c>
      <c r="UHG1" s="34" t="s">
        <v>1804</v>
      </c>
      <c r="UHH1" s="34" t="s">
        <v>1804</v>
      </c>
      <c r="UHI1" s="34" t="s">
        <v>1804</v>
      </c>
      <c r="UHJ1" s="34" t="s">
        <v>1804</v>
      </c>
      <c r="UHK1" s="34" t="s">
        <v>1804</v>
      </c>
      <c r="UHL1" s="34" t="s">
        <v>1804</v>
      </c>
      <c r="UHM1" s="34" t="s">
        <v>1804</v>
      </c>
      <c r="UHN1" s="34" t="s">
        <v>1804</v>
      </c>
      <c r="UHO1" s="34" t="s">
        <v>1804</v>
      </c>
      <c r="UHP1" s="34" t="s">
        <v>1804</v>
      </c>
      <c r="UHQ1" s="34" t="s">
        <v>1804</v>
      </c>
      <c r="UHR1" s="34" t="s">
        <v>1804</v>
      </c>
      <c r="UHS1" s="34" t="s">
        <v>1804</v>
      </c>
      <c r="UHT1" s="34" t="s">
        <v>1804</v>
      </c>
      <c r="UHU1" s="34" t="s">
        <v>1804</v>
      </c>
      <c r="UHV1" s="34" t="s">
        <v>1804</v>
      </c>
      <c r="UHW1" s="34" t="s">
        <v>1804</v>
      </c>
      <c r="UHX1" s="34" t="s">
        <v>1804</v>
      </c>
      <c r="UHY1" s="34" t="s">
        <v>1804</v>
      </c>
      <c r="UHZ1" s="34" t="s">
        <v>1804</v>
      </c>
      <c r="UIA1" s="34" t="s">
        <v>1804</v>
      </c>
      <c r="UIB1" s="34" t="s">
        <v>1804</v>
      </c>
      <c r="UIC1" s="34" t="s">
        <v>1804</v>
      </c>
      <c r="UID1" s="34" t="s">
        <v>1804</v>
      </c>
      <c r="UIE1" s="34" t="s">
        <v>1804</v>
      </c>
      <c r="UIF1" s="34" t="s">
        <v>1804</v>
      </c>
      <c r="UIG1" s="34" t="s">
        <v>1804</v>
      </c>
      <c r="UIH1" s="34" t="s">
        <v>1804</v>
      </c>
      <c r="UII1" s="34" t="s">
        <v>1804</v>
      </c>
      <c r="UIJ1" s="34" t="s">
        <v>1804</v>
      </c>
      <c r="UIK1" s="34" t="s">
        <v>1804</v>
      </c>
      <c r="UIL1" s="34" t="s">
        <v>1804</v>
      </c>
      <c r="UIM1" s="34" t="s">
        <v>1804</v>
      </c>
      <c r="UIN1" s="34" t="s">
        <v>1804</v>
      </c>
      <c r="UIO1" s="34" t="s">
        <v>1804</v>
      </c>
      <c r="UIP1" s="34" t="s">
        <v>1804</v>
      </c>
      <c r="UIQ1" s="34" t="s">
        <v>1804</v>
      </c>
      <c r="UIR1" s="34" t="s">
        <v>1804</v>
      </c>
      <c r="UIS1" s="34" t="s">
        <v>1804</v>
      </c>
      <c r="UIT1" s="34" t="s">
        <v>1804</v>
      </c>
      <c r="UIU1" s="34" t="s">
        <v>1804</v>
      </c>
      <c r="UIV1" s="34" t="s">
        <v>1804</v>
      </c>
      <c r="UIW1" s="34" t="s">
        <v>1804</v>
      </c>
      <c r="UIX1" s="34" t="s">
        <v>1804</v>
      </c>
      <c r="UIY1" s="34" t="s">
        <v>1804</v>
      </c>
      <c r="UIZ1" s="34" t="s">
        <v>1804</v>
      </c>
      <c r="UJA1" s="34" t="s">
        <v>1804</v>
      </c>
      <c r="UJB1" s="34" t="s">
        <v>1804</v>
      </c>
      <c r="UJC1" s="34" t="s">
        <v>1804</v>
      </c>
      <c r="UJD1" s="34" t="s">
        <v>1804</v>
      </c>
      <c r="UJE1" s="34" t="s">
        <v>1804</v>
      </c>
      <c r="UJF1" s="34" t="s">
        <v>1804</v>
      </c>
      <c r="UJG1" s="34" t="s">
        <v>1804</v>
      </c>
      <c r="UJH1" s="34" t="s">
        <v>1804</v>
      </c>
      <c r="UJI1" s="34" t="s">
        <v>1804</v>
      </c>
      <c r="UJJ1" s="34" t="s">
        <v>1804</v>
      </c>
      <c r="UJK1" s="34" t="s">
        <v>1804</v>
      </c>
      <c r="UJL1" s="34" t="s">
        <v>1804</v>
      </c>
      <c r="UJM1" s="34" t="s">
        <v>1804</v>
      </c>
      <c r="UJN1" s="34" t="s">
        <v>1804</v>
      </c>
      <c r="UJO1" s="34" t="s">
        <v>1804</v>
      </c>
      <c r="UJP1" s="34" t="s">
        <v>1804</v>
      </c>
      <c r="UJQ1" s="34" t="s">
        <v>1804</v>
      </c>
      <c r="UJR1" s="34" t="s">
        <v>1804</v>
      </c>
      <c r="UJS1" s="34" t="s">
        <v>1804</v>
      </c>
      <c r="UJT1" s="34" t="s">
        <v>1804</v>
      </c>
      <c r="UJU1" s="34" t="s">
        <v>1804</v>
      </c>
      <c r="UJV1" s="34" t="s">
        <v>1804</v>
      </c>
      <c r="UJW1" s="34" t="s">
        <v>1804</v>
      </c>
      <c r="UJX1" s="34" t="s">
        <v>1804</v>
      </c>
      <c r="UJY1" s="34" t="s">
        <v>1804</v>
      </c>
      <c r="UJZ1" s="34" t="s">
        <v>1804</v>
      </c>
      <c r="UKA1" s="34" t="s">
        <v>1804</v>
      </c>
      <c r="UKB1" s="34" t="s">
        <v>1804</v>
      </c>
      <c r="UKC1" s="34" t="s">
        <v>1804</v>
      </c>
      <c r="UKD1" s="34" t="s">
        <v>1804</v>
      </c>
      <c r="UKE1" s="34" t="s">
        <v>1804</v>
      </c>
      <c r="UKF1" s="34" t="s">
        <v>1804</v>
      </c>
      <c r="UKG1" s="34" t="s">
        <v>1804</v>
      </c>
      <c r="UKH1" s="34" t="s">
        <v>1804</v>
      </c>
      <c r="UKI1" s="34" t="s">
        <v>1804</v>
      </c>
      <c r="UKJ1" s="34" t="s">
        <v>1804</v>
      </c>
      <c r="UKK1" s="34" t="s">
        <v>1804</v>
      </c>
      <c r="UKL1" s="34" t="s">
        <v>1804</v>
      </c>
      <c r="UKM1" s="34" t="s">
        <v>1804</v>
      </c>
      <c r="UKN1" s="34" t="s">
        <v>1804</v>
      </c>
      <c r="UKO1" s="34" t="s">
        <v>1804</v>
      </c>
      <c r="UKP1" s="34" t="s">
        <v>1804</v>
      </c>
      <c r="UKQ1" s="34" t="s">
        <v>1804</v>
      </c>
      <c r="UKR1" s="34" t="s">
        <v>1804</v>
      </c>
      <c r="UKS1" s="34" t="s">
        <v>1804</v>
      </c>
      <c r="UKT1" s="34" t="s">
        <v>1804</v>
      </c>
      <c r="UKU1" s="34" t="s">
        <v>1804</v>
      </c>
      <c r="UKV1" s="34" t="s">
        <v>1804</v>
      </c>
      <c r="UKW1" s="34" t="s">
        <v>1804</v>
      </c>
      <c r="UKX1" s="34" t="s">
        <v>1804</v>
      </c>
      <c r="UKY1" s="34" t="s">
        <v>1804</v>
      </c>
      <c r="UKZ1" s="34" t="s">
        <v>1804</v>
      </c>
      <c r="ULA1" s="34" t="s">
        <v>1804</v>
      </c>
      <c r="ULB1" s="34" t="s">
        <v>1804</v>
      </c>
      <c r="ULC1" s="34" t="s">
        <v>1804</v>
      </c>
      <c r="ULD1" s="34" t="s">
        <v>1804</v>
      </c>
      <c r="ULE1" s="34" t="s">
        <v>1804</v>
      </c>
      <c r="ULF1" s="34" t="s">
        <v>1804</v>
      </c>
      <c r="ULG1" s="34" t="s">
        <v>1804</v>
      </c>
      <c r="ULH1" s="34" t="s">
        <v>1804</v>
      </c>
      <c r="ULI1" s="34" t="s">
        <v>1804</v>
      </c>
      <c r="ULJ1" s="34" t="s">
        <v>1804</v>
      </c>
      <c r="ULK1" s="34" t="s">
        <v>1804</v>
      </c>
      <c r="ULL1" s="34" t="s">
        <v>1804</v>
      </c>
      <c r="ULM1" s="34" t="s">
        <v>1804</v>
      </c>
      <c r="ULN1" s="34" t="s">
        <v>1804</v>
      </c>
      <c r="ULO1" s="34" t="s">
        <v>1804</v>
      </c>
      <c r="ULP1" s="34" t="s">
        <v>1804</v>
      </c>
      <c r="ULQ1" s="34" t="s">
        <v>1804</v>
      </c>
      <c r="ULR1" s="34" t="s">
        <v>1804</v>
      </c>
      <c r="ULS1" s="34" t="s">
        <v>1804</v>
      </c>
      <c r="ULT1" s="34" t="s">
        <v>1804</v>
      </c>
      <c r="ULU1" s="34" t="s">
        <v>1804</v>
      </c>
      <c r="ULV1" s="34" t="s">
        <v>1804</v>
      </c>
      <c r="ULW1" s="34" t="s">
        <v>1804</v>
      </c>
      <c r="ULX1" s="34" t="s">
        <v>1804</v>
      </c>
      <c r="ULY1" s="34" t="s">
        <v>1804</v>
      </c>
      <c r="ULZ1" s="34" t="s">
        <v>1804</v>
      </c>
      <c r="UMA1" s="34" t="s">
        <v>1804</v>
      </c>
      <c r="UMB1" s="34" t="s">
        <v>1804</v>
      </c>
      <c r="UMC1" s="34" t="s">
        <v>1804</v>
      </c>
      <c r="UMD1" s="34" t="s">
        <v>1804</v>
      </c>
      <c r="UME1" s="34" t="s">
        <v>1804</v>
      </c>
      <c r="UMF1" s="34" t="s">
        <v>1804</v>
      </c>
      <c r="UMG1" s="34" t="s">
        <v>1804</v>
      </c>
      <c r="UMH1" s="34" t="s">
        <v>1804</v>
      </c>
      <c r="UMI1" s="34" t="s">
        <v>1804</v>
      </c>
      <c r="UMJ1" s="34" t="s">
        <v>1804</v>
      </c>
      <c r="UMK1" s="34" t="s">
        <v>1804</v>
      </c>
      <c r="UML1" s="34" t="s">
        <v>1804</v>
      </c>
      <c r="UMM1" s="34" t="s">
        <v>1804</v>
      </c>
      <c r="UMN1" s="34" t="s">
        <v>1804</v>
      </c>
      <c r="UMO1" s="34" t="s">
        <v>1804</v>
      </c>
      <c r="UMP1" s="34" t="s">
        <v>1804</v>
      </c>
      <c r="UMQ1" s="34" t="s">
        <v>1804</v>
      </c>
      <c r="UMR1" s="34" t="s">
        <v>1804</v>
      </c>
      <c r="UMS1" s="34" t="s">
        <v>1804</v>
      </c>
      <c r="UMT1" s="34" t="s">
        <v>1804</v>
      </c>
      <c r="UMU1" s="34" t="s">
        <v>1804</v>
      </c>
      <c r="UMV1" s="34" t="s">
        <v>1804</v>
      </c>
      <c r="UMW1" s="34" t="s">
        <v>1804</v>
      </c>
      <c r="UMX1" s="34" t="s">
        <v>1804</v>
      </c>
      <c r="UMY1" s="34" t="s">
        <v>1804</v>
      </c>
      <c r="UMZ1" s="34" t="s">
        <v>1804</v>
      </c>
      <c r="UNA1" s="34" t="s">
        <v>1804</v>
      </c>
      <c r="UNB1" s="34" t="s">
        <v>1804</v>
      </c>
      <c r="UNC1" s="34" t="s">
        <v>1804</v>
      </c>
      <c r="UND1" s="34" t="s">
        <v>1804</v>
      </c>
      <c r="UNE1" s="34" t="s">
        <v>1804</v>
      </c>
      <c r="UNF1" s="34" t="s">
        <v>1804</v>
      </c>
      <c r="UNG1" s="34" t="s">
        <v>1804</v>
      </c>
      <c r="UNH1" s="34" t="s">
        <v>1804</v>
      </c>
      <c r="UNI1" s="34" t="s">
        <v>1804</v>
      </c>
      <c r="UNJ1" s="34" t="s">
        <v>1804</v>
      </c>
      <c r="UNK1" s="34" t="s">
        <v>1804</v>
      </c>
      <c r="UNL1" s="34" t="s">
        <v>1804</v>
      </c>
      <c r="UNM1" s="34" t="s">
        <v>1804</v>
      </c>
      <c r="UNN1" s="34" t="s">
        <v>1804</v>
      </c>
      <c r="UNO1" s="34" t="s">
        <v>1804</v>
      </c>
      <c r="UNP1" s="34" t="s">
        <v>1804</v>
      </c>
      <c r="UNQ1" s="34" t="s">
        <v>1804</v>
      </c>
      <c r="UNR1" s="34" t="s">
        <v>1804</v>
      </c>
      <c r="UNS1" s="34" t="s">
        <v>1804</v>
      </c>
      <c r="UNT1" s="34" t="s">
        <v>1804</v>
      </c>
      <c r="UNU1" s="34" t="s">
        <v>1804</v>
      </c>
      <c r="UNV1" s="34" t="s">
        <v>1804</v>
      </c>
      <c r="UNW1" s="34" t="s">
        <v>1804</v>
      </c>
      <c r="UNX1" s="34" t="s">
        <v>1804</v>
      </c>
      <c r="UNY1" s="34" t="s">
        <v>1804</v>
      </c>
      <c r="UNZ1" s="34" t="s">
        <v>1804</v>
      </c>
      <c r="UOA1" s="34" t="s">
        <v>1804</v>
      </c>
      <c r="UOB1" s="34" t="s">
        <v>1804</v>
      </c>
      <c r="UOC1" s="34" t="s">
        <v>1804</v>
      </c>
      <c r="UOD1" s="34" t="s">
        <v>1804</v>
      </c>
      <c r="UOE1" s="34" t="s">
        <v>1804</v>
      </c>
      <c r="UOF1" s="34" t="s">
        <v>1804</v>
      </c>
      <c r="UOG1" s="34" t="s">
        <v>1804</v>
      </c>
      <c r="UOH1" s="34" t="s">
        <v>1804</v>
      </c>
      <c r="UOI1" s="34" t="s">
        <v>1804</v>
      </c>
      <c r="UOJ1" s="34" t="s">
        <v>1804</v>
      </c>
      <c r="UOK1" s="34" t="s">
        <v>1804</v>
      </c>
      <c r="UOL1" s="34" t="s">
        <v>1804</v>
      </c>
      <c r="UOM1" s="34" t="s">
        <v>1804</v>
      </c>
      <c r="UON1" s="34" t="s">
        <v>1804</v>
      </c>
      <c r="UOO1" s="34" t="s">
        <v>1804</v>
      </c>
      <c r="UOP1" s="34" t="s">
        <v>1804</v>
      </c>
      <c r="UOQ1" s="34" t="s">
        <v>1804</v>
      </c>
      <c r="UOR1" s="34" t="s">
        <v>1804</v>
      </c>
      <c r="UOS1" s="34" t="s">
        <v>1804</v>
      </c>
      <c r="UOT1" s="34" t="s">
        <v>1804</v>
      </c>
      <c r="UOU1" s="34" t="s">
        <v>1804</v>
      </c>
      <c r="UOV1" s="34" t="s">
        <v>1804</v>
      </c>
      <c r="UOW1" s="34" t="s">
        <v>1804</v>
      </c>
      <c r="UOX1" s="34" t="s">
        <v>1804</v>
      </c>
      <c r="UOY1" s="34" t="s">
        <v>1804</v>
      </c>
      <c r="UOZ1" s="34" t="s">
        <v>1804</v>
      </c>
      <c r="UPA1" s="34" t="s">
        <v>1804</v>
      </c>
      <c r="UPB1" s="34" t="s">
        <v>1804</v>
      </c>
      <c r="UPC1" s="34" t="s">
        <v>1804</v>
      </c>
      <c r="UPD1" s="34" t="s">
        <v>1804</v>
      </c>
      <c r="UPE1" s="34" t="s">
        <v>1804</v>
      </c>
      <c r="UPF1" s="34" t="s">
        <v>1804</v>
      </c>
      <c r="UPG1" s="34" t="s">
        <v>1804</v>
      </c>
      <c r="UPH1" s="34" t="s">
        <v>1804</v>
      </c>
      <c r="UPI1" s="34" t="s">
        <v>1804</v>
      </c>
      <c r="UPJ1" s="34" t="s">
        <v>1804</v>
      </c>
      <c r="UPK1" s="34" t="s">
        <v>1804</v>
      </c>
      <c r="UPL1" s="34" t="s">
        <v>1804</v>
      </c>
      <c r="UPM1" s="34" t="s">
        <v>1804</v>
      </c>
      <c r="UPN1" s="34" t="s">
        <v>1804</v>
      </c>
      <c r="UPO1" s="34" t="s">
        <v>1804</v>
      </c>
      <c r="UPP1" s="34" t="s">
        <v>1804</v>
      </c>
      <c r="UPQ1" s="34" t="s">
        <v>1804</v>
      </c>
      <c r="UPR1" s="34" t="s">
        <v>1804</v>
      </c>
      <c r="UPS1" s="34" t="s">
        <v>1804</v>
      </c>
      <c r="UPT1" s="34" t="s">
        <v>1804</v>
      </c>
      <c r="UPU1" s="34" t="s">
        <v>1804</v>
      </c>
      <c r="UPV1" s="34" t="s">
        <v>1804</v>
      </c>
      <c r="UPW1" s="34" t="s">
        <v>1804</v>
      </c>
      <c r="UPX1" s="34" t="s">
        <v>1804</v>
      </c>
      <c r="UPY1" s="34" t="s">
        <v>1804</v>
      </c>
      <c r="UPZ1" s="34" t="s">
        <v>1804</v>
      </c>
      <c r="UQA1" s="34" t="s">
        <v>1804</v>
      </c>
      <c r="UQB1" s="34" t="s">
        <v>1804</v>
      </c>
      <c r="UQC1" s="34" t="s">
        <v>1804</v>
      </c>
      <c r="UQD1" s="34" t="s">
        <v>1804</v>
      </c>
      <c r="UQE1" s="34" t="s">
        <v>1804</v>
      </c>
      <c r="UQF1" s="34" t="s">
        <v>1804</v>
      </c>
      <c r="UQG1" s="34" t="s">
        <v>1804</v>
      </c>
      <c r="UQH1" s="34" t="s">
        <v>1804</v>
      </c>
      <c r="UQI1" s="34" t="s">
        <v>1804</v>
      </c>
      <c r="UQJ1" s="34" t="s">
        <v>1804</v>
      </c>
      <c r="UQK1" s="34" t="s">
        <v>1804</v>
      </c>
      <c r="UQL1" s="34" t="s">
        <v>1804</v>
      </c>
      <c r="UQM1" s="34" t="s">
        <v>1804</v>
      </c>
      <c r="UQN1" s="34" t="s">
        <v>1804</v>
      </c>
      <c r="UQO1" s="34" t="s">
        <v>1804</v>
      </c>
      <c r="UQP1" s="34" t="s">
        <v>1804</v>
      </c>
      <c r="UQQ1" s="34" t="s">
        <v>1804</v>
      </c>
      <c r="UQR1" s="34" t="s">
        <v>1804</v>
      </c>
      <c r="UQS1" s="34" t="s">
        <v>1804</v>
      </c>
      <c r="UQT1" s="34" t="s">
        <v>1804</v>
      </c>
      <c r="UQU1" s="34" t="s">
        <v>1804</v>
      </c>
      <c r="UQV1" s="34" t="s">
        <v>1804</v>
      </c>
      <c r="UQW1" s="34" t="s">
        <v>1804</v>
      </c>
      <c r="UQX1" s="34" t="s">
        <v>1804</v>
      </c>
      <c r="UQY1" s="34" t="s">
        <v>1804</v>
      </c>
      <c r="UQZ1" s="34" t="s">
        <v>1804</v>
      </c>
      <c r="URA1" s="34" t="s">
        <v>1804</v>
      </c>
      <c r="URB1" s="34" t="s">
        <v>1804</v>
      </c>
      <c r="URC1" s="34" t="s">
        <v>1804</v>
      </c>
      <c r="URD1" s="34" t="s">
        <v>1804</v>
      </c>
      <c r="URE1" s="34" t="s">
        <v>1804</v>
      </c>
      <c r="URF1" s="34" t="s">
        <v>1804</v>
      </c>
      <c r="URG1" s="34" t="s">
        <v>1804</v>
      </c>
      <c r="URH1" s="34" t="s">
        <v>1804</v>
      </c>
      <c r="URI1" s="34" t="s">
        <v>1804</v>
      </c>
      <c r="URJ1" s="34" t="s">
        <v>1804</v>
      </c>
      <c r="URK1" s="34" t="s">
        <v>1804</v>
      </c>
      <c r="URL1" s="34" t="s">
        <v>1804</v>
      </c>
      <c r="URM1" s="34" t="s">
        <v>1804</v>
      </c>
      <c r="URN1" s="34" t="s">
        <v>1804</v>
      </c>
      <c r="URO1" s="34" t="s">
        <v>1804</v>
      </c>
      <c r="URP1" s="34" t="s">
        <v>1804</v>
      </c>
      <c r="URQ1" s="34" t="s">
        <v>1804</v>
      </c>
      <c r="URR1" s="34" t="s">
        <v>1804</v>
      </c>
      <c r="URS1" s="34" t="s">
        <v>1804</v>
      </c>
      <c r="URT1" s="34" t="s">
        <v>1804</v>
      </c>
      <c r="URU1" s="34" t="s">
        <v>1804</v>
      </c>
      <c r="URV1" s="34" t="s">
        <v>1804</v>
      </c>
      <c r="URW1" s="34" t="s">
        <v>1804</v>
      </c>
      <c r="URX1" s="34" t="s">
        <v>1804</v>
      </c>
      <c r="URY1" s="34" t="s">
        <v>1804</v>
      </c>
      <c r="URZ1" s="34" t="s">
        <v>1804</v>
      </c>
      <c r="USA1" s="34" t="s">
        <v>1804</v>
      </c>
      <c r="USB1" s="34" t="s">
        <v>1804</v>
      </c>
      <c r="USC1" s="34" t="s">
        <v>1804</v>
      </c>
      <c r="USD1" s="34" t="s">
        <v>1804</v>
      </c>
      <c r="USE1" s="34" t="s">
        <v>1804</v>
      </c>
      <c r="USF1" s="34" t="s">
        <v>1804</v>
      </c>
      <c r="USG1" s="34" t="s">
        <v>1804</v>
      </c>
      <c r="USH1" s="34" t="s">
        <v>1804</v>
      </c>
      <c r="USI1" s="34" t="s">
        <v>1804</v>
      </c>
      <c r="USJ1" s="34" t="s">
        <v>1804</v>
      </c>
      <c r="USK1" s="34" t="s">
        <v>1804</v>
      </c>
      <c r="USL1" s="34" t="s">
        <v>1804</v>
      </c>
      <c r="USM1" s="34" t="s">
        <v>1804</v>
      </c>
      <c r="USN1" s="34" t="s">
        <v>1804</v>
      </c>
      <c r="USO1" s="34" t="s">
        <v>1804</v>
      </c>
      <c r="USP1" s="34" t="s">
        <v>1804</v>
      </c>
      <c r="USQ1" s="34" t="s">
        <v>1804</v>
      </c>
      <c r="USR1" s="34" t="s">
        <v>1804</v>
      </c>
      <c r="USS1" s="34" t="s">
        <v>1804</v>
      </c>
      <c r="UST1" s="34" t="s">
        <v>1804</v>
      </c>
      <c r="USU1" s="34" t="s">
        <v>1804</v>
      </c>
      <c r="USV1" s="34" t="s">
        <v>1804</v>
      </c>
      <c r="USW1" s="34" t="s">
        <v>1804</v>
      </c>
      <c r="USX1" s="34" t="s">
        <v>1804</v>
      </c>
      <c r="USY1" s="34" t="s">
        <v>1804</v>
      </c>
      <c r="USZ1" s="34" t="s">
        <v>1804</v>
      </c>
      <c r="UTA1" s="34" t="s">
        <v>1804</v>
      </c>
      <c r="UTB1" s="34" t="s">
        <v>1804</v>
      </c>
      <c r="UTC1" s="34" t="s">
        <v>1804</v>
      </c>
      <c r="UTD1" s="34" t="s">
        <v>1804</v>
      </c>
      <c r="UTE1" s="34" t="s">
        <v>1804</v>
      </c>
      <c r="UTF1" s="34" t="s">
        <v>1804</v>
      </c>
      <c r="UTG1" s="34" t="s">
        <v>1804</v>
      </c>
      <c r="UTH1" s="34" t="s">
        <v>1804</v>
      </c>
      <c r="UTI1" s="34" t="s">
        <v>1804</v>
      </c>
      <c r="UTJ1" s="34" t="s">
        <v>1804</v>
      </c>
      <c r="UTK1" s="34" t="s">
        <v>1804</v>
      </c>
      <c r="UTL1" s="34" t="s">
        <v>1804</v>
      </c>
      <c r="UTM1" s="34" t="s">
        <v>1804</v>
      </c>
      <c r="UTN1" s="34" t="s">
        <v>1804</v>
      </c>
      <c r="UTO1" s="34" t="s">
        <v>1804</v>
      </c>
      <c r="UTP1" s="34" t="s">
        <v>1804</v>
      </c>
      <c r="UTQ1" s="34" t="s">
        <v>1804</v>
      </c>
      <c r="UTR1" s="34" t="s">
        <v>1804</v>
      </c>
      <c r="UTS1" s="34" t="s">
        <v>1804</v>
      </c>
      <c r="UTT1" s="34" t="s">
        <v>1804</v>
      </c>
      <c r="UTU1" s="34" t="s">
        <v>1804</v>
      </c>
      <c r="UTV1" s="34" t="s">
        <v>1804</v>
      </c>
      <c r="UTW1" s="34" t="s">
        <v>1804</v>
      </c>
      <c r="UTX1" s="34" t="s">
        <v>1804</v>
      </c>
      <c r="UTY1" s="34" t="s">
        <v>1804</v>
      </c>
      <c r="UTZ1" s="34" t="s">
        <v>1804</v>
      </c>
      <c r="UUA1" s="34" t="s">
        <v>1804</v>
      </c>
      <c r="UUB1" s="34" t="s">
        <v>1804</v>
      </c>
      <c r="UUC1" s="34" t="s">
        <v>1804</v>
      </c>
      <c r="UUD1" s="34" t="s">
        <v>1804</v>
      </c>
      <c r="UUE1" s="34" t="s">
        <v>1804</v>
      </c>
      <c r="UUF1" s="34" t="s">
        <v>1804</v>
      </c>
      <c r="UUG1" s="34" t="s">
        <v>1804</v>
      </c>
      <c r="UUH1" s="34" t="s">
        <v>1804</v>
      </c>
      <c r="UUI1" s="34" t="s">
        <v>1804</v>
      </c>
      <c r="UUJ1" s="34" t="s">
        <v>1804</v>
      </c>
      <c r="UUK1" s="34" t="s">
        <v>1804</v>
      </c>
      <c r="UUL1" s="34" t="s">
        <v>1804</v>
      </c>
      <c r="UUM1" s="34" t="s">
        <v>1804</v>
      </c>
      <c r="UUN1" s="34" t="s">
        <v>1804</v>
      </c>
      <c r="UUO1" s="34" t="s">
        <v>1804</v>
      </c>
      <c r="UUP1" s="34" t="s">
        <v>1804</v>
      </c>
      <c r="UUQ1" s="34" t="s">
        <v>1804</v>
      </c>
      <c r="UUR1" s="34" t="s">
        <v>1804</v>
      </c>
      <c r="UUS1" s="34" t="s">
        <v>1804</v>
      </c>
      <c r="UUT1" s="34" t="s">
        <v>1804</v>
      </c>
      <c r="UUU1" s="34" t="s">
        <v>1804</v>
      </c>
      <c r="UUV1" s="34" t="s">
        <v>1804</v>
      </c>
      <c r="UUW1" s="34" t="s">
        <v>1804</v>
      </c>
      <c r="UUX1" s="34" t="s">
        <v>1804</v>
      </c>
      <c r="UUY1" s="34" t="s">
        <v>1804</v>
      </c>
      <c r="UUZ1" s="34" t="s">
        <v>1804</v>
      </c>
      <c r="UVA1" s="34" t="s">
        <v>1804</v>
      </c>
      <c r="UVB1" s="34" t="s">
        <v>1804</v>
      </c>
      <c r="UVC1" s="34" t="s">
        <v>1804</v>
      </c>
      <c r="UVD1" s="34" t="s">
        <v>1804</v>
      </c>
      <c r="UVE1" s="34" t="s">
        <v>1804</v>
      </c>
      <c r="UVF1" s="34" t="s">
        <v>1804</v>
      </c>
      <c r="UVG1" s="34" t="s">
        <v>1804</v>
      </c>
      <c r="UVH1" s="34" t="s">
        <v>1804</v>
      </c>
      <c r="UVI1" s="34" t="s">
        <v>1804</v>
      </c>
      <c r="UVJ1" s="34" t="s">
        <v>1804</v>
      </c>
      <c r="UVK1" s="34" t="s">
        <v>1804</v>
      </c>
      <c r="UVL1" s="34" t="s">
        <v>1804</v>
      </c>
      <c r="UVM1" s="34" t="s">
        <v>1804</v>
      </c>
      <c r="UVN1" s="34" t="s">
        <v>1804</v>
      </c>
      <c r="UVO1" s="34" t="s">
        <v>1804</v>
      </c>
      <c r="UVP1" s="34" t="s">
        <v>1804</v>
      </c>
      <c r="UVQ1" s="34" t="s">
        <v>1804</v>
      </c>
      <c r="UVR1" s="34" t="s">
        <v>1804</v>
      </c>
      <c r="UVS1" s="34" t="s">
        <v>1804</v>
      </c>
      <c r="UVT1" s="34" t="s">
        <v>1804</v>
      </c>
      <c r="UVU1" s="34" t="s">
        <v>1804</v>
      </c>
      <c r="UVV1" s="34" t="s">
        <v>1804</v>
      </c>
      <c r="UVW1" s="34" t="s">
        <v>1804</v>
      </c>
      <c r="UVX1" s="34" t="s">
        <v>1804</v>
      </c>
      <c r="UVY1" s="34" t="s">
        <v>1804</v>
      </c>
      <c r="UVZ1" s="34" t="s">
        <v>1804</v>
      </c>
      <c r="UWA1" s="34" t="s">
        <v>1804</v>
      </c>
      <c r="UWB1" s="34" t="s">
        <v>1804</v>
      </c>
      <c r="UWC1" s="34" t="s">
        <v>1804</v>
      </c>
      <c r="UWD1" s="34" t="s">
        <v>1804</v>
      </c>
      <c r="UWE1" s="34" t="s">
        <v>1804</v>
      </c>
      <c r="UWF1" s="34" t="s">
        <v>1804</v>
      </c>
      <c r="UWG1" s="34" t="s">
        <v>1804</v>
      </c>
      <c r="UWH1" s="34" t="s">
        <v>1804</v>
      </c>
      <c r="UWI1" s="34" t="s">
        <v>1804</v>
      </c>
      <c r="UWJ1" s="34" t="s">
        <v>1804</v>
      </c>
      <c r="UWK1" s="34" t="s">
        <v>1804</v>
      </c>
      <c r="UWL1" s="34" t="s">
        <v>1804</v>
      </c>
      <c r="UWM1" s="34" t="s">
        <v>1804</v>
      </c>
      <c r="UWN1" s="34" t="s">
        <v>1804</v>
      </c>
      <c r="UWO1" s="34" t="s">
        <v>1804</v>
      </c>
      <c r="UWP1" s="34" t="s">
        <v>1804</v>
      </c>
      <c r="UWQ1" s="34" t="s">
        <v>1804</v>
      </c>
      <c r="UWR1" s="34" t="s">
        <v>1804</v>
      </c>
      <c r="UWS1" s="34" t="s">
        <v>1804</v>
      </c>
      <c r="UWT1" s="34" t="s">
        <v>1804</v>
      </c>
      <c r="UWU1" s="34" t="s">
        <v>1804</v>
      </c>
      <c r="UWV1" s="34" t="s">
        <v>1804</v>
      </c>
      <c r="UWW1" s="34" t="s">
        <v>1804</v>
      </c>
      <c r="UWX1" s="34" t="s">
        <v>1804</v>
      </c>
      <c r="UWY1" s="34" t="s">
        <v>1804</v>
      </c>
      <c r="UWZ1" s="34" t="s">
        <v>1804</v>
      </c>
      <c r="UXA1" s="34" t="s">
        <v>1804</v>
      </c>
      <c r="UXB1" s="34" t="s">
        <v>1804</v>
      </c>
      <c r="UXC1" s="34" t="s">
        <v>1804</v>
      </c>
      <c r="UXD1" s="34" t="s">
        <v>1804</v>
      </c>
      <c r="UXE1" s="34" t="s">
        <v>1804</v>
      </c>
      <c r="UXF1" s="34" t="s">
        <v>1804</v>
      </c>
      <c r="UXG1" s="34" t="s">
        <v>1804</v>
      </c>
      <c r="UXH1" s="34" t="s">
        <v>1804</v>
      </c>
      <c r="UXI1" s="34" t="s">
        <v>1804</v>
      </c>
      <c r="UXJ1" s="34" t="s">
        <v>1804</v>
      </c>
      <c r="UXK1" s="34" t="s">
        <v>1804</v>
      </c>
      <c r="UXL1" s="34" t="s">
        <v>1804</v>
      </c>
      <c r="UXM1" s="34" t="s">
        <v>1804</v>
      </c>
      <c r="UXN1" s="34" t="s">
        <v>1804</v>
      </c>
      <c r="UXO1" s="34" t="s">
        <v>1804</v>
      </c>
      <c r="UXP1" s="34" t="s">
        <v>1804</v>
      </c>
      <c r="UXQ1" s="34" t="s">
        <v>1804</v>
      </c>
      <c r="UXR1" s="34" t="s">
        <v>1804</v>
      </c>
      <c r="UXS1" s="34" t="s">
        <v>1804</v>
      </c>
      <c r="UXT1" s="34" t="s">
        <v>1804</v>
      </c>
      <c r="UXU1" s="34" t="s">
        <v>1804</v>
      </c>
      <c r="UXV1" s="34" t="s">
        <v>1804</v>
      </c>
      <c r="UXW1" s="34" t="s">
        <v>1804</v>
      </c>
      <c r="UXX1" s="34" t="s">
        <v>1804</v>
      </c>
      <c r="UXY1" s="34" t="s">
        <v>1804</v>
      </c>
      <c r="UXZ1" s="34" t="s">
        <v>1804</v>
      </c>
      <c r="UYA1" s="34" t="s">
        <v>1804</v>
      </c>
      <c r="UYB1" s="34" t="s">
        <v>1804</v>
      </c>
      <c r="UYC1" s="34" t="s">
        <v>1804</v>
      </c>
      <c r="UYD1" s="34" t="s">
        <v>1804</v>
      </c>
      <c r="UYE1" s="34" t="s">
        <v>1804</v>
      </c>
      <c r="UYF1" s="34" t="s">
        <v>1804</v>
      </c>
      <c r="UYG1" s="34" t="s">
        <v>1804</v>
      </c>
      <c r="UYH1" s="34" t="s">
        <v>1804</v>
      </c>
      <c r="UYI1" s="34" t="s">
        <v>1804</v>
      </c>
      <c r="UYJ1" s="34" t="s">
        <v>1804</v>
      </c>
      <c r="UYK1" s="34" t="s">
        <v>1804</v>
      </c>
      <c r="UYL1" s="34" t="s">
        <v>1804</v>
      </c>
      <c r="UYM1" s="34" t="s">
        <v>1804</v>
      </c>
      <c r="UYN1" s="34" t="s">
        <v>1804</v>
      </c>
      <c r="UYO1" s="34" t="s">
        <v>1804</v>
      </c>
      <c r="UYP1" s="34" t="s">
        <v>1804</v>
      </c>
      <c r="UYQ1" s="34" t="s">
        <v>1804</v>
      </c>
      <c r="UYR1" s="34" t="s">
        <v>1804</v>
      </c>
      <c r="UYS1" s="34" t="s">
        <v>1804</v>
      </c>
      <c r="UYT1" s="34" t="s">
        <v>1804</v>
      </c>
      <c r="UYU1" s="34" t="s">
        <v>1804</v>
      </c>
      <c r="UYV1" s="34" t="s">
        <v>1804</v>
      </c>
      <c r="UYW1" s="34" t="s">
        <v>1804</v>
      </c>
      <c r="UYX1" s="34" t="s">
        <v>1804</v>
      </c>
      <c r="UYY1" s="34" t="s">
        <v>1804</v>
      </c>
      <c r="UYZ1" s="34" t="s">
        <v>1804</v>
      </c>
      <c r="UZA1" s="34" t="s">
        <v>1804</v>
      </c>
      <c r="UZB1" s="34" t="s">
        <v>1804</v>
      </c>
      <c r="UZC1" s="34" t="s">
        <v>1804</v>
      </c>
      <c r="UZD1" s="34" t="s">
        <v>1804</v>
      </c>
      <c r="UZE1" s="34" t="s">
        <v>1804</v>
      </c>
      <c r="UZF1" s="34" t="s">
        <v>1804</v>
      </c>
      <c r="UZG1" s="34" t="s">
        <v>1804</v>
      </c>
      <c r="UZH1" s="34" t="s">
        <v>1804</v>
      </c>
      <c r="UZI1" s="34" t="s">
        <v>1804</v>
      </c>
      <c r="UZJ1" s="34" t="s">
        <v>1804</v>
      </c>
      <c r="UZK1" s="34" t="s">
        <v>1804</v>
      </c>
      <c r="UZL1" s="34" t="s">
        <v>1804</v>
      </c>
      <c r="UZM1" s="34" t="s">
        <v>1804</v>
      </c>
      <c r="UZN1" s="34" t="s">
        <v>1804</v>
      </c>
      <c r="UZO1" s="34" t="s">
        <v>1804</v>
      </c>
      <c r="UZP1" s="34" t="s">
        <v>1804</v>
      </c>
      <c r="UZQ1" s="34" t="s">
        <v>1804</v>
      </c>
      <c r="UZR1" s="34" t="s">
        <v>1804</v>
      </c>
      <c r="UZS1" s="34" t="s">
        <v>1804</v>
      </c>
      <c r="UZT1" s="34" t="s">
        <v>1804</v>
      </c>
      <c r="UZU1" s="34" t="s">
        <v>1804</v>
      </c>
      <c r="UZV1" s="34" t="s">
        <v>1804</v>
      </c>
      <c r="UZW1" s="34" t="s">
        <v>1804</v>
      </c>
      <c r="UZX1" s="34" t="s">
        <v>1804</v>
      </c>
      <c r="UZY1" s="34" t="s">
        <v>1804</v>
      </c>
      <c r="UZZ1" s="34" t="s">
        <v>1804</v>
      </c>
      <c r="VAA1" s="34" t="s">
        <v>1804</v>
      </c>
      <c r="VAB1" s="34" t="s">
        <v>1804</v>
      </c>
      <c r="VAC1" s="34" t="s">
        <v>1804</v>
      </c>
      <c r="VAD1" s="34" t="s">
        <v>1804</v>
      </c>
      <c r="VAE1" s="34" t="s">
        <v>1804</v>
      </c>
      <c r="VAF1" s="34" t="s">
        <v>1804</v>
      </c>
      <c r="VAG1" s="34" t="s">
        <v>1804</v>
      </c>
      <c r="VAH1" s="34" t="s">
        <v>1804</v>
      </c>
      <c r="VAI1" s="34" t="s">
        <v>1804</v>
      </c>
      <c r="VAJ1" s="34" t="s">
        <v>1804</v>
      </c>
      <c r="VAK1" s="34" t="s">
        <v>1804</v>
      </c>
      <c r="VAL1" s="34" t="s">
        <v>1804</v>
      </c>
      <c r="VAM1" s="34" t="s">
        <v>1804</v>
      </c>
      <c r="VAN1" s="34" t="s">
        <v>1804</v>
      </c>
      <c r="VAO1" s="34" t="s">
        <v>1804</v>
      </c>
      <c r="VAP1" s="34" t="s">
        <v>1804</v>
      </c>
      <c r="VAQ1" s="34" t="s">
        <v>1804</v>
      </c>
      <c r="VAR1" s="34" t="s">
        <v>1804</v>
      </c>
      <c r="VAS1" s="34" t="s">
        <v>1804</v>
      </c>
      <c r="VAT1" s="34" t="s">
        <v>1804</v>
      </c>
      <c r="VAU1" s="34" t="s">
        <v>1804</v>
      </c>
      <c r="VAV1" s="34" t="s">
        <v>1804</v>
      </c>
      <c r="VAW1" s="34" t="s">
        <v>1804</v>
      </c>
      <c r="VAX1" s="34" t="s">
        <v>1804</v>
      </c>
      <c r="VAY1" s="34" t="s">
        <v>1804</v>
      </c>
      <c r="VAZ1" s="34" t="s">
        <v>1804</v>
      </c>
      <c r="VBA1" s="34" t="s">
        <v>1804</v>
      </c>
      <c r="VBB1" s="34" t="s">
        <v>1804</v>
      </c>
      <c r="VBC1" s="34" t="s">
        <v>1804</v>
      </c>
      <c r="VBD1" s="34" t="s">
        <v>1804</v>
      </c>
      <c r="VBE1" s="34" t="s">
        <v>1804</v>
      </c>
      <c r="VBF1" s="34" t="s">
        <v>1804</v>
      </c>
      <c r="VBG1" s="34" t="s">
        <v>1804</v>
      </c>
      <c r="VBH1" s="34" t="s">
        <v>1804</v>
      </c>
      <c r="VBI1" s="34" t="s">
        <v>1804</v>
      </c>
      <c r="VBJ1" s="34" t="s">
        <v>1804</v>
      </c>
      <c r="VBK1" s="34" t="s">
        <v>1804</v>
      </c>
      <c r="VBL1" s="34" t="s">
        <v>1804</v>
      </c>
      <c r="VBM1" s="34" t="s">
        <v>1804</v>
      </c>
      <c r="VBN1" s="34" t="s">
        <v>1804</v>
      </c>
      <c r="VBO1" s="34" t="s">
        <v>1804</v>
      </c>
      <c r="VBP1" s="34" t="s">
        <v>1804</v>
      </c>
      <c r="VBQ1" s="34" t="s">
        <v>1804</v>
      </c>
      <c r="VBR1" s="34" t="s">
        <v>1804</v>
      </c>
      <c r="VBS1" s="34" t="s">
        <v>1804</v>
      </c>
      <c r="VBT1" s="34" t="s">
        <v>1804</v>
      </c>
      <c r="VBU1" s="34" t="s">
        <v>1804</v>
      </c>
      <c r="VBV1" s="34" t="s">
        <v>1804</v>
      </c>
      <c r="VBW1" s="34" t="s">
        <v>1804</v>
      </c>
      <c r="VBX1" s="34" t="s">
        <v>1804</v>
      </c>
      <c r="VBY1" s="34" t="s">
        <v>1804</v>
      </c>
      <c r="VBZ1" s="34" t="s">
        <v>1804</v>
      </c>
      <c r="VCA1" s="34" t="s">
        <v>1804</v>
      </c>
      <c r="VCB1" s="34" t="s">
        <v>1804</v>
      </c>
      <c r="VCC1" s="34" t="s">
        <v>1804</v>
      </c>
      <c r="VCD1" s="34" t="s">
        <v>1804</v>
      </c>
      <c r="VCE1" s="34" t="s">
        <v>1804</v>
      </c>
      <c r="VCF1" s="34" t="s">
        <v>1804</v>
      </c>
      <c r="VCG1" s="34" t="s">
        <v>1804</v>
      </c>
      <c r="VCH1" s="34" t="s">
        <v>1804</v>
      </c>
      <c r="VCI1" s="34" t="s">
        <v>1804</v>
      </c>
      <c r="VCJ1" s="34" t="s">
        <v>1804</v>
      </c>
      <c r="VCK1" s="34" t="s">
        <v>1804</v>
      </c>
      <c r="VCL1" s="34" t="s">
        <v>1804</v>
      </c>
      <c r="VCM1" s="34" t="s">
        <v>1804</v>
      </c>
      <c r="VCN1" s="34" t="s">
        <v>1804</v>
      </c>
      <c r="VCO1" s="34" t="s">
        <v>1804</v>
      </c>
      <c r="VCP1" s="34" t="s">
        <v>1804</v>
      </c>
      <c r="VCQ1" s="34" t="s">
        <v>1804</v>
      </c>
      <c r="VCR1" s="34" t="s">
        <v>1804</v>
      </c>
      <c r="VCS1" s="34" t="s">
        <v>1804</v>
      </c>
      <c r="VCT1" s="34" t="s">
        <v>1804</v>
      </c>
      <c r="VCU1" s="34" t="s">
        <v>1804</v>
      </c>
      <c r="VCV1" s="34" t="s">
        <v>1804</v>
      </c>
      <c r="VCW1" s="34" t="s">
        <v>1804</v>
      </c>
      <c r="VCX1" s="34" t="s">
        <v>1804</v>
      </c>
      <c r="VCY1" s="34" t="s">
        <v>1804</v>
      </c>
      <c r="VCZ1" s="34" t="s">
        <v>1804</v>
      </c>
      <c r="VDA1" s="34" t="s">
        <v>1804</v>
      </c>
      <c r="VDB1" s="34" t="s">
        <v>1804</v>
      </c>
      <c r="VDC1" s="34" t="s">
        <v>1804</v>
      </c>
      <c r="VDD1" s="34" t="s">
        <v>1804</v>
      </c>
      <c r="VDE1" s="34" t="s">
        <v>1804</v>
      </c>
      <c r="VDF1" s="34" t="s">
        <v>1804</v>
      </c>
      <c r="VDG1" s="34" t="s">
        <v>1804</v>
      </c>
      <c r="VDH1" s="34" t="s">
        <v>1804</v>
      </c>
      <c r="VDI1" s="34" t="s">
        <v>1804</v>
      </c>
      <c r="VDJ1" s="34" t="s">
        <v>1804</v>
      </c>
      <c r="VDK1" s="34" t="s">
        <v>1804</v>
      </c>
      <c r="VDL1" s="34" t="s">
        <v>1804</v>
      </c>
      <c r="VDM1" s="34" t="s">
        <v>1804</v>
      </c>
      <c r="VDN1" s="34" t="s">
        <v>1804</v>
      </c>
      <c r="VDO1" s="34" t="s">
        <v>1804</v>
      </c>
      <c r="VDP1" s="34" t="s">
        <v>1804</v>
      </c>
      <c r="VDQ1" s="34" t="s">
        <v>1804</v>
      </c>
      <c r="VDR1" s="34" t="s">
        <v>1804</v>
      </c>
      <c r="VDS1" s="34" t="s">
        <v>1804</v>
      </c>
      <c r="VDT1" s="34" t="s">
        <v>1804</v>
      </c>
      <c r="VDU1" s="34" t="s">
        <v>1804</v>
      </c>
      <c r="VDV1" s="34" t="s">
        <v>1804</v>
      </c>
      <c r="VDW1" s="34" t="s">
        <v>1804</v>
      </c>
      <c r="VDX1" s="34" t="s">
        <v>1804</v>
      </c>
      <c r="VDY1" s="34" t="s">
        <v>1804</v>
      </c>
      <c r="VDZ1" s="34" t="s">
        <v>1804</v>
      </c>
      <c r="VEA1" s="34" t="s">
        <v>1804</v>
      </c>
      <c r="VEB1" s="34" t="s">
        <v>1804</v>
      </c>
      <c r="VEC1" s="34" t="s">
        <v>1804</v>
      </c>
      <c r="VED1" s="34" t="s">
        <v>1804</v>
      </c>
      <c r="VEE1" s="34" t="s">
        <v>1804</v>
      </c>
      <c r="VEF1" s="34" t="s">
        <v>1804</v>
      </c>
      <c r="VEG1" s="34" t="s">
        <v>1804</v>
      </c>
      <c r="VEH1" s="34" t="s">
        <v>1804</v>
      </c>
      <c r="VEI1" s="34" t="s">
        <v>1804</v>
      </c>
      <c r="VEJ1" s="34" t="s">
        <v>1804</v>
      </c>
      <c r="VEK1" s="34" t="s">
        <v>1804</v>
      </c>
      <c r="VEL1" s="34" t="s">
        <v>1804</v>
      </c>
      <c r="VEM1" s="34" t="s">
        <v>1804</v>
      </c>
      <c r="VEN1" s="34" t="s">
        <v>1804</v>
      </c>
      <c r="VEO1" s="34" t="s">
        <v>1804</v>
      </c>
      <c r="VEP1" s="34" t="s">
        <v>1804</v>
      </c>
      <c r="VEQ1" s="34" t="s">
        <v>1804</v>
      </c>
      <c r="VER1" s="34" t="s">
        <v>1804</v>
      </c>
      <c r="VES1" s="34" t="s">
        <v>1804</v>
      </c>
      <c r="VET1" s="34" t="s">
        <v>1804</v>
      </c>
      <c r="VEU1" s="34" t="s">
        <v>1804</v>
      </c>
      <c r="VEV1" s="34" t="s">
        <v>1804</v>
      </c>
      <c r="VEW1" s="34" t="s">
        <v>1804</v>
      </c>
      <c r="VEX1" s="34" t="s">
        <v>1804</v>
      </c>
      <c r="VEY1" s="34" t="s">
        <v>1804</v>
      </c>
      <c r="VEZ1" s="34" t="s">
        <v>1804</v>
      </c>
      <c r="VFA1" s="34" t="s">
        <v>1804</v>
      </c>
      <c r="VFB1" s="34" t="s">
        <v>1804</v>
      </c>
      <c r="VFC1" s="34" t="s">
        <v>1804</v>
      </c>
      <c r="VFD1" s="34" t="s">
        <v>1804</v>
      </c>
      <c r="VFE1" s="34" t="s">
        <v>1804</v>
      </c>
      <c r="VFF1" s="34" t="s">
        <v>1804</v>
      </c>
      <c r="VFG1" s="34" t="s">
        <v>1804</v>
      </c>
      <c r="VFH1" s="34" t="s">
        <v>1804</v>
      </c>
      <c r="VFI1" s="34" t="s">
        <v>1804</v>
      </c>
      <c r="VFJ1" s="34" t="s">
        <v>1804</v>
      </c>
      <c r="VFK1" s="34" t="s">
        <v>1804</v>
      </c>
      <c r="VFL1" s="34" t="s">
        <v>1804</v>
      </c>
      <c r="VFM1" s="34" t="s">
        <v>1804</v>
      </c>
      <c r="VFN1" s="34" t="s">
        <v>1804</v>
      </c>
      <c r="VFO1" s="34" t="s">
        <v>1804</v>
      </c>
      <c r="VFP1" s="34" t="s">
        <v>1804</v>
      </c>
      <c r="VFQ1" s="34" t="s">
        <v>1804</v>
      </c>
      <c r="VFR1" s="34" t="s">
        <v>1804</v>
      </c>
      <c r="VFS1" s="34" t="s">
        <v>1804</v>
      </c>
      <c r="VFT1" s="34" t="s">
        <v>1804</v>
      </c>
      <c r="VFU1" s="34" t="s">
        <v>1804</v>
      </c>
      <c r="VFV1" s="34" t="s">
        <v>1804</v>
      </c>
      <c r="VFW1" s="34" t="s">
        <v>1804</v>
      </c>
      <c r="VFX1" s="34" t="s">
        <v>1804</v>
      </c>
      <c r="VFY1" s="34" t="s">
        <v>1804</v>
      </c>
      <c r="VFZ1" s="34" t="s">
        <v>1804</v>
      </c>
      <c r="VGA1" s="34" t="s">
        <v>1804</v>
      </c>
      <c r="VGB1" s="34" t="s">
        <v>1804</v>
      </c>
      <c r="VGC1" s="34" t="s">
        <v>1804</v>
      </c>
      <c r="VGD1" s="34" t="s">
        <v>1804</v>
      </c>
      <c r="VGE1" s="34" t="s">
        <v>1804</v>
      </c>
      <c r="VGF1" s="34" t="s">
        <v>1804</v>
      </c>
      <c r="VGG1" s="34" t="s">
        <v>1804</v>
      </c>
      <c r="VGH1" s="34" t="s">
        <v>1804</v>
      </c>
      <c r="VGI1" s="34" t="s">
        <v>1804</v>
      </c>
      <c r="VGJ1" s="34" t="s">
        <v>1804</v>
      </c>
      <c r="VGK1" s="34" t="s">
        <v>1804</v>
      </c>
      <c r="VGL1" s="34" t="s">
        <v>1804</v>
      </c>
      <c r="VGM1" s="34" t="s">
        <v>1804</v>
      </c>
      <c r="VGN1" s="34" t="s">
        <v>1804</v>
      </c>
      <c r="VGO1" s="34" t="s">
        <v>1804</v>
      </c>
      <c r="VGP1" s="34" t="s">
        <v>1804</v>
      </c>
      <c r="VGQ1" s="34" t="s">
        <v>1804</v>
      </c>
      <c r="VGR1" s="34" t="s">
        <v>1804</v>
      </c>
      <c r="VGS1" s="34" t="s">
        <v>1804</v>
      </c>
      <c r="VGT1" s="34" t="s">
        <v>1804</v>
      </c>
      <c r="VGU1" s="34" t="s">
        <v>1804</v>
      </c>
      <c r="VGV1" s="34" t="s">
        <v>1804</v>
      </c>
      <c r="VGW1" s="34" t="s">
        <v>1804</v>
      </c>
      <c r="VGX1" s="34" t="s">
        <v>1804</v>
      </c>
      <c r="VGY1" s="34" t="s">
        <v>1804</v>
      </c>
      <c r="VGZ1" s="34" t="s">
        <v>1804</v>
      </c>
      <c r="VHA1" s="34" t="s">
        <v>1804</v>
      </c>
      <c r="VHB1" s="34" t="s">
        <v>1804</v>
      </c>
      <c r="VHC1" s="34" t="s">
        <v>1804</v>
      </c>
      <c r="VHD1" s="34" t="s">
        <v>1804</v>
      </c>
      <c r="VHE1" s="34" t="s">
        <v>1804</v>
      </c>
      <c r="VHF1" s="34" t="s">
        <v>1804</v>
      </c>
      <c r="VHG1" s="34" t="s">
        <v>1804</v>
      </c>
      <c r="VHH1" s="34" t="s">
        <v>1804</v>
      </c>
      <c r="VHI1" s="34" t="s">
        <v>1804</v>
      </c>
      <c r="VHJ1" s="34" t="s">
        <v>1804</v>
      </c>
      <c r="VHK1" s="34" t="s">
        <v>1804</v>
      </c>
      <c r="VHL1" s="34" t="s">
        <v>1804</v>
      </c>
      <c r="VHM1" s="34" t="s">
        <v>1804</v>
      </c>
      <c r="VHN1" s="34" t="s">
        <v>1804</v>
      </c>
      <c r="VHO1" s="34" t="s">
        <v>1804</v>
      </c>
      <c r="VHP1" s="34" t="s">
        <v>1804</v>
      </c>
      <c r="VHQ1" s="34" t="s">
        <v>1804</v>
      </c>
      <c r="VHR1" s="34" t="s">
        <v>1804</v>
      </c>
      <c r="VHS1" s="34" t="s">
        <v>1804</v>
      </c>
      <c r="VHT1" s="34" t="s">
        <v>1804</v>
      </c>
      <c r="VHU1" s="34" t="s">
        <v>1804</v>
      </c>
      <c r="VHV1" s="34" t="s">
        <v>1804</v>
      </c>
      <c r="VHW1" s="34" t="s">
        <v>1804</v>
      </c>
      <c r="VHX1" s="34" t="s">
        <v>1804</v>
      </c>
      <c r="VHY1" s="34" t="s">
        <v>1804</v>
      </c>
      <c r="VHZ1" s="34" t="s">
        <v>1804</v>
      </c>
      <c r="VIA1" s="34" t="s">
        <v>1804</v>
      </c>
      <c r="VIB1" s="34" t="s">
        <v>1804</v>
      </c>
      <c r="VIC1" s="34" t="s">
        <v>1804</v>
      </c>
      <c r="VID1" s="34" t="s">
        <v>1804</v>
      </c>
      <c r="VIE1" s="34" t="s">
        <v>1804</v>
      </c>
      <c r="VIF1" s="34" t="s">
        <v>1804</v>
      </c>
      <c r="VIG1" s="34" t="s">
        <v>1804</v>
      </c>
      <c r="VIH1" s="34" t="s">
        <v>1804</v>
      </c>
      <c r="VII1" s="34" t="s">
        <v>1804</v>
      </c>
      <c r="VIJ1" s="34" t="s">
        <v>1804</v>
      </c>
      <c r="VIK1" s="34" t="s">
        <v>1804</v>
      </c>
      <c r="VIL1" s="34" t="s">
        <v>1804</v>
      </c>
      <c r="VIM1" s="34" t="s">
        <v>1804</v>
      </c>
      <c r="VIN1" s="34" t="s">
        <v>1804</v>
      </c>
      <c r="VIO1" s="34" t="s">
        <v>1804</v>
      </c>
      <c r="VIP1" s="34" t="s">
        <v>1804</v>
      </c>
      <c r="VIQ1" s="34" t="s">
        <v>1804</v>
      </c>
      <c r="VIR1" s="34" t="s">
        <v>1804</v>
      </c>
      <c r="VIS1" s="34" t="s">
        <v>1804</v>
      </c>
      <c r="VIT1" s="34" t="s">
        <v>1804</v>
      </c>
      <c r="VIU1" s="34" t="s">
        <v>1804</v>
      </c>
      <c r="VIV1" s="34" t="s">
        <v>1804</v>
      </c>
      <c r="VIW1" s="34" t="s">
        <v>1804</v>
      </c>
      <c r="VIX1" s="34" t="s">
        <v>1804</v>
      </c>
      <c r="VIY1" s="34" t="s">
        <v>1804</v>
      </c>
      <c r="VIZ1" s="34" t="s">
        <v>1804</v>
      </c>
      <c r="VJA1" s="34" t="s">
        <v>1804</v>
      </c>
      <c r="VJB1" s="34" t="s">
        <v>1804</v>
      </c>
      <c r="VJC1" s="34" t="s">
        <v>1804</v>
      </c>
      <c r="VJD1" s="34" t="s">
        <v>1804</v>
      </c>
      <c r="VJE1" s="34" t="s">
        <v>1804</v>
      </c>
      <c r="VJF1" s="34" t="s">
        <v>1804</v>
      </c>
      <c r="VJG1" s="34" t="s">
        <v>1804</v>
      </c>
      <c r="VJH1" s="34" t="s">
        <v>1804</v>
      </c>
      <c r="VJI1" s="34" t="s">
        <v>1804</v>
      </c>
      <c r="VJJ1" s="34" t="s">
        <v>1804</v>
      </c>
      <c r="VJK1" s="34" t="s">
        <v>1804</v>
      </c>
      <c r="VJL1" s="34" t="s">
        <v>1804</v>
      </c>
      <c r="VJM1" s="34" t="s">
        <v>1804</v>
      </c>
      <c r="VJN1" s="34" t="s">
        <v>1804</v>
      </c>
      <c r="VJO1" s="34" t="s">
        <v>1804</v>
      </c>
      <c r="VJP1" s="34" t="s">
        <v>1804</v>
      </c>
      <c r="VJQ1" s="34" t="s">
        <v>1804</v>
      </c>
      <c r="VJR1" s="34" t="s">
        <v>1804</v>
      </c>
      <c r="VJS1" s="34" t="s">
        <v>1804</v>
      </c>
      <c r="VJT1" s="34" t="s">
        <v>1804</v>
      </c>
      <c r="VJU1" s="34" t="s">
        <v>1804</v>
      </c>
      <c r="VJV1" s="34" t="s">
        <v>1804</v>
      </c>
      <c r="VJW1" s="34" t="s">
        <v>1804</v>
      </c>
      <c r="VJX1" s="34" t="s">
        <v>1804</v>
      </c>
      <c r="VJY1" s="34" t="s">
        <v>1804</v>
      </c>
      <c r="VJZ1" s="34" t="s">
        <v>1804</v>
      </c>
      <c r="VKA1" s="34" t="s">
        <v>1804</v>
      </c>
      <c r="VKB1" s="34" t="s">
        <v>1804</v>
      </c>
      <c r="VKC1" s="34" t="s">
        <v>1804</v>
      </c>
      <c r="VKD1" s="34" t="s">
        <v>1804</v>
      </c>
      <c r="VKE1" s="34" t="s">
        <v>1804</v>
      </c>
      <c r="VKF1" s="34" t="s">
        <v>1804</v>
      </c>
      <c r="VKG1" s="34" t="s">
        <v>1804</v>
      </c>
      <c r="VKH1" s="34" t="s">
        <v>1804</v>
      </c>
      <c r="VKI1" s="34" t="s">
        <v>1804</v>
      </c>
      <c r="VKJ1" s="34" t="s">
        <v>1804</v>
      </c>
      <c r="VKK1" s="34" t="s">
        <v>1804</v>
      </c>
      <c r="VKL1" s="34" t="s">
        <v>1804</v>
      </c>
      <c r="VKM1" s="34" t="s">
        <v>1804</v>
      </c>
      <c r="VKN1" s="34" t="s">
        <v>1804</v>
      </c>
      <c r="VKO1" s="34" t="s">
        <v>1804</v>
      </c>
      <c r="VKP1" s="34" t="s">
        <v>1804</v>
      </c>
      <c r="VKQ1" s="34" t="s">
        <v>1804</v>
      </c>
      <c r="VKR1" s="34" t="s">
        <v>1804</v>
      </c>
      <c r="VKS1" s="34" t="s">
        <v>1804</v>
      </c>
      <c r="VKT1" s="34" t="s">
        <v>1804</v>
      </c>
      <c r="VKU1" s="34" t="s">
        <v>1804</v>
      </c>
      <c r="VKV1" s="34" t="s">
        <v>1804</v>
      </c>
      <c r="VKW1" s="34" t="s">
        <v>1804</v>
      </c>
      <c r="VKX1" s="34" t="s">
        <v>1804</v>
      </c>
      <c r="VKY1" s="34" t="s">
        <v>1804</v>
      </c>
      <c r="VKZ1" s="34" t="s">
        <v>1804</v>
      </c>
      <c r="VLA1" s="34" t="s">
        <v>1804</v>
      </c>
      <c r="VLB1" s="34" t="s">
        <v>1804</v>
      </c>
      <c r="VLC1" s="34" t="s">
        <v>1804</v>
      </c>
      <c r="VLD1" s="34" t="s">
        <v>1804</v>
      </c>
      <c r="VLE1" s="34" t="s">
        <v>1804</v>
      </c>
      <c r="VLF1" s="34" t="s">
        <v>1804</v>
      </c>
      <c r="VLG1" s="34" t="s">
        <v>1804</v>
      </c>
      <c r="VLH1" s="34" t="s">
        <v>1804</v>
      </c>
      <c r="VLI1" s="34" t="s">
        <v>1804</v>
      </c>
      <c r="VLJ1" s="34" t="s">
        <v>1804</v>
      </c>
      <c r="VLK1" s="34" t="s">
        <v>1804</v>
      </c>
      <c r="VLL1" s="34" t="s">
        <v>1804</v>
      </c>
      <c r="VLM1" s="34" t="s">
        <v>1804</v>
      </c>
      <c r="VLN1" s="34" t="s">
        <v>1804</v>
      </c>
      <c r="VLO1" s="34" t="s">
        <v>1804</v>
      </c>
      <c r="VLP1" s="34" t="s">
        <v>1804</v>
      </c>
      <c r="VLQ1" s="34" t="s">
        <v>1804</v>
      </c>
      <c r="VLR1" s="34" t="s">
        <v>1804</v>
      </c>
      <c r="VLS1" s="34" t="s">
        <v>1804</v>
      </c>
      <c r="VLT1" s="34" t="s">
        <v>1804</v>
      </c>
      <c r="VLU1" s="34" t="s">
        <v>1804</v>
      </c>
      <c r="VLV1" s="34" t="s">
        <v>1804</v>
      </c>
      <c r="VLW1" s="34" t="s">
        <v>1804</v>
      </c>
      <c r="VLX1" s="34" t="s">
        <v>1804</v>
      </c>
      <c r="VLY1" s="34" t="s">
        <v>1804</v>
      </c>
      <c r="VLZ1" s="34" t="s">
        <v>1804</v>
      </c>
      <c r="VMA1" s="34" t="s">
        <v>1804</v>
      </c>
      <c r="VMB1" s="34" t="s">
        <v>1804</v>
      </c>
      <c r="VMC1" s="34" t="s">
        <v>1804</v>
      </c>
      <c r="VMD1" s="34" t="s">
        <v>1804</v>
      </c>
      <c r="VME1" s="34" t="s">
        <v>1804</v>
      </c>
      <c r="VMF1" s="34" t="s">
        <v>1804</v>
      </c>
      <c r="VMG1" s="34" t="s">
        <v>1804</v>
      </c>
      <c r="VMH1" s="34" t="s">
        <v>1804</v>
      </c>
      <c r="VMI1" s="34" t="s">
        <v>1804</v>
      </c>
      <c r="VMJ1" s="34" t="s">
        <v>1804</v>
      </c>
      <c r="VMK1" s="34" t="s">
        <v>1804</v>
      </c>
      <c r="VML1" s="34" t="s">
        <v>1804</v>
      </c>
      <c r="VMM1" s="34" t="s">
        <v>1804</v>
      </c>
      <c r="VMN1" s="34" t="s">
        <v>1804</v>
      </c>
      <c r="VMO1" s="34" t="s">
        <v>1804</v>
      </c>
      <c r="VMP1" s="34" t="s">
        <v>1804</v>
      </c>
      <c r="VMQ1" s="34" t="s">
        <v>1804</v>
      </c>
      <c r="VMR1" s="34" t="s">
        <v>1804</v>
      </c>
      <c r="VMS1" s="34" t="s">
        <v>1804</v>
      </c>
      <c r="VMT1" s="34" t="s">
        <v>1804</v>
      </c>
      <c r="VMU1" s="34" t="s">
        <v>1804</v>
      </c>
      <c r="VMV1" s="34" t="s">
        <v>1804</v>
      </c>
      <c r="VMW1" s="34" t="s">
        <v>1804</v>
      </c>
      <c r="VMX1" s="34" t="s">
        <v>1804</v>
      </c>
      <c r="VMY1" s="34" t="s">
        <v>1804</v>
      </c>
      <c r="VMZ1" s="34" t="s">
        <v>1804</v>
      </c>
      <c r="VNA1" s="34" t="s">
        <v>1804</v>
      </c>
      <c r="VNB1" s="34" t="s">
        <v>1804</v>
      </c>
      <c r="VNC1" s="34" t="s">
        <v>1804</v>
      </c>
      <c r="VND1" s="34" t="s">
        <v>1804</v>
      </c>
      <c r="VNE1" s="34" t="s">
        <v>1804</v>
      </c>
      <c r="VNF1" s="34" t="s">
        <v>1804</v>
      </c>
      <c r="VNG1" s="34" t="s">
        <v>1804</v>
      </c>
      <c r="VNH1" s="34" t="s">
        <v>1804</v>
      </c>
      <c r="VNI1" s="34" t="s">
        <v>1804</v>
      </c>
      <c r="VNJ1" s="34" t="s">
        <v>1804</v>
      </c>
      <c r="VNK1" s="34" t="s">
        <v>1804</v>
      </c>
      <c r="VNL1" s="34" t="s">
        <v>1804</v>
      </c>
      <c r="VNM1" s="34" t="s">
        <v>1804</v>
      </c>
      <c r="VNN1" s="34" t="s">
        <v>1804</v>
      </c>
      <c r="VNO1" s="34" t="s">
        <v>1804</v>
      </c>
      <c r="VNP1" s="34" t="s">
        <v>1804</v>
      </c>
      <c r="VNQ1" s="34" t="s">
        <v>1804</v>
      </c>
      <c r="VNR1" s="34" t="s">
        <v>1804</v>
      </c>
      <c r="VNS1" s="34" t="s">
        <v>1804</v>
      </c>
      <c r="VNT1" s="34" t="s">
        <v>1804</v>
      </c>
      <c r="VNU1" s="34" t="s">
        <v>1804</v>
      </c>
      <c r="VNV1" s="34" t="s">
        <v>1804</v>
      </c>
      <c r="VNW1" s="34" t="s">
        <v>1804</v>
      </c>
      <c r="VNX1" s="34" t="s">
        <v>1804</v>
      </c>
      <c r="VNY1" s="34" t="s">
        <v>1804</v>
      </c>
      <c r="VNZ1" s="34" t="s">
        <v>1804</v>
      </c>
      <c r="VOA1" s="34" t="s">
        <v>1804</v>
      </c>
      <c r="VOB1" s="34" t="s">
        <v>1804</v>
      </c>
      <c r="VOC1" s="34" t="s">
        <v>1804</v>
      </c>
      <c r="VOD1" s="34" t="s">
        <v>1804</v>
      </c>
      <c r="VOE1" s="34" t="s">
        <v>1804</v>
      </c>
      <c r="VOF1" s="34" t="s">
        <v>1804</v>
      </c>
      <c r="VOG1" s="34" t="s">
        <v>1804</v>
      </c>
      <c r="VOH1" s="34" t="s">
        <v>1804</v>
      </c>
      <c r="VOI1" s="34" t="s">
        <v>1804</v>
      </c>
      <c r="VOJ1" s="34" t="s">
        <v>1804</v>
      </c>
      <c r="VOK1" s="34" t="s">
        <v>1804</v>
      </c>
      <c r="VOL1" s="34" t="s">
        <v>1804</v>
      </c>
      <c r="VOM1" s="34" t="s">
        <v>1804</v>
      </c>
      <c r="VON1" s="34" t="s">
        <v>1804</v>
      </c>
      <c r="VOO1" s="34" t="s">
        <v>1804</v>
      </c>
      <c r="VOP1" s="34" t="s">
        <v>1804</v>
      </c>
      <c r="VOQ1" s="34" t="s">
        <v>1804</v>
      </c>
      <c r="VOR1" s="34" t="s">
        <v>1804</v>
      </c>
      <c r="VOS1" s="34" t="s">
        <v>1804</v>
      </c>
      <c r="VOT1" s="34" t="s">
        <v>1804</v>
      </c>
      <c r="VOU1" s="34" t="s">
        <v>1804</v>
      </c>
      <c r="VOV1" s="34" t="s">
        <v>1804</v>
      </c>
      <c r="VOW1" s="34" t="s">
        <v>1804</v>
      </c>
      <c r="VOX1" s="34" t="s">
        <v>1804</v>
      </c>
      <c r="VOY1" s="34" t="s">
        <v>1804</v>
      </c>
      <c r="VOZ1" s="34" t="s">
        <v>1804</v>
      </c>
      <c r="VPA1" s="34" t="s">
        <v>1804</v>
      </c>
      <c r="VPB1" s="34" t="s">
        <v>1804</v>
      </c>
      <c r="VPC1" s="34" t="s">
        <v>1804</v>
      </c>
      <c r="VPD1" s="34" t="s">
        <v>1804</v>
      </c>
      <c r="VPE1" s="34" t="s">
        <v>1804</v>
      </c>
      <c r="VPF1" s="34" t="s">
        <v>1804</v>
      </c>
      <c r="VPG1" s="34" t="s">
        <v>1804</v>
      </c>
      <c r="VPH1" s="34" t="s">
        <v>1804</v>
      </c>
      <c r="VPI1" s="34" t="s">
        <v>1804</v>
      </c>
      <c r="VPJ1" s="34" t="s">
        <v>1804</v>
      </c>
      <c r="VPK1" s="34" t="s">
        <v>1804</v>
      </c>
      <c r="VPL1" s="34" t="s">
        <v>1804</v>
      </c>
      <c r="VPM1" s="34" t="s">
        <v>1804</v>
      </c>
      <c r="VPN1" s="34" t="s">
        <v>1804</v>
      </c>
      <c r="VPO1" s="34" t="s">
        <v>1804</v>
      </c>
      <c r="VPP1" s="34" t="s">
        <v>1804</v>
      </c>
      <c r="VPQ1" s="34" t="s">
        <v>1804</v>
      </c>
      <c r="VPR1" s="34" t="s">
        <v>1804</v>
      </c>
      <c r="VPS1" s="34" t="s">
        <v>1804</v>
      </c>
      <c r="VPT1" s="34" t="s">
        <v>1804</v>
      </c>
      <c r="VPU1" s="34" t="s">
        <v>1804</v>
      </c>
      <c r="VPV1" s="34" t="s">
        <v>1804</v>
      </c>
      <c r="VPW1" s="34" t="s">
        <v>1804</v>
      </c>
      <c r="VPX1" s="34" t="s">
        <v>1804</v>
      </c>
      <c r="VPY1" s="34" t="s">
        <v>1804</v>
      </c>
      <c r="VPZ1" s="34" t="s">
        <v>1804</v>
      </c>
      <c r="VQA1" s="34" t="s">
        <v>1804</v>
      </c>
      <c r="VQB1" s="34" t="s">
        <v>1804</v>
      </c>
      <c r="VQC1" s="34" t="s">
        <v>1804</v>
      </c>
      <c r="VQD1" s="34" t="s">
        <v>1804</v>
      </c>
      <c r="VQE1" s="34" t="s">
        <v>1804</v>
      </c>
      <c r="VQF1" s="34" t="s">
        <v>1804</v>
      </c>
      <c r="VQG1" s="34" t="s">
        <v>1804</v>
      </c>
      <c r="VQH1" s="34" t="s">
        <v>1804</v>
      </c>
      <c r="VQI1" s="34" t="s">
        <v>1804</v>
      </c>
      <c r="VQJ1" s="34" t="s">
        <v>1804</v>
      </c>
      <c r="VQK1" s="34" t="s">
        <v>1804</v>
      </c>
      <c r="VQL1" s="34" t="s">
        <v>1804</v>
      </c>
      <c r="VQM1" s="34" t="s">
        <v>1804</v>
      </c>
      <c r="VQN1" s="34" t="s">
        <v>1804</v>
      </c>
      <c r="VQO1" s="34" t="s">
        <v>1804</v>
      </c>
      <c r="VQP1" s="34" t="s">
        <v>1804</v>
      </c>
      <c r="VQQ1" s="34" t="s">
        <v>1804</v>
      </c>
      <c r="VQR1" s="34" t="s">
        <v>1804</v>
      </c>
      <c r="VQS1" s="34" t="s">
        <v>1804</v>
      </c>
      <c r="VQT1" s="34" t="s">
        <v>1804</v>
      </c>
      <c r="VQU1" s="34" t="s">
        <v>1804</v>
      </c>
      <c r="VQV1" s="34" t="s">
        <v>1804</v>
      </c>
      <c r="VQW1" s="34" t="s">
        <v>1804</v>
      </c>
      <c r="VQX1" s="34" t="s">
        <v>1804</v>
      </c>
      <c r="VQY1" s="34" t="s">
        <v>1804</v>
      </c>
      <c r="VQZ1" s="34" t="s">
        <v>1804</v>
      </c>
      <c r="VRA1" s="34" t="s">
        <v>1804</v>
      </c>
      <c r="VRB1" s="34" t="s">
        <v>1804</v>
      </c>
      <c r="VRC1" s="34" t="s">
        <v>1804</v>
      </c>
      <c r="VRD1" s="34" t="s">
        <v>1804</v>
      </c>
      <c r="VRE1" s="34" t="s">
        <v>1804</v>
      </c>
      <c r="VRF1" s="34" t="s">
        <v>1804</v>
      </c>
      <c r="VRG1" s="34" t="s">
        <v>1804</v>
      </c>
      <c r="VRH1" s="34" t="s">
        <v>1804</v>
      </c>
      <c r="VRI1" s="34" t="s">
        <v>1804</v>
      </c>
      <c r="VRJ1" s="34" t="s">
        <v>1804</v>
      </c>
      <c r="VRK1" s="34" t="s">
        <v>1804</v>
      </c>
      <c r="VRL1" s="34" t="s">
        <v>1804</v>
      </c>
      <c r="VRM1" s="34" t="s">
        <v>1804</v>
      </c>
      <c r="VRN1" s="34" t="s">
        <v>1804</v>
      </c>
      <c r="VRO1" s="34" t="s">
        <v>1804</v>
      </c>
      <c r="VRP1" s="34" t="s">
        <v>1804</v>
      </c>
      <c r="VRQ1" s="34" t="s">
        <v>1804</v>
      </c>
      <c r="VRR1" s="34" t="s">
        <v>1804</v>
      </c>
      <c r="VRS1" s="34" t="s">
        <v>1804</v>
      </c>
      <c r="VRT1" s="34" t="s">
        <v>1804</v>
      </c>
      <c r="VRU1" s="34" t="s">
        <v>1804</v>
      </c>
      <c r="VRV1" s="34" t="s">
        <v>1804</v>
      </c>
      <c r="VRW1" s="34" t="s">
        <v>1804</v>
      </c>
      <c r="VRX1" s="34" t="s">
        <v>1804</v>
      </c>
      <c r="VRY1" s="34" t="s">
        <v>1804</v>
      </c>
      <c r="VRZ1" s="34" t="s">
        <v>1804</v>
      </c>
      <c r="VSA1" s="34" t="s">
        <v>1804</v>
      </c>
      <c r="VSB1" s="34" t="s">
        <v>1804</v>
      </c>
      <c r="VSC1" s="34" t="s">
        <v>1804</v>
      </c>
      <c r="VSD1" s="34" t="s">
        <v>1804</v>
      </c>
      <c r="VSE1" s="34" t="s">
        <v>1804</v>
      </c>
      <c r="VSF1" s="34" t="s">
        <v>1804</v>
      </c>
      <c r="VSG1" s="34" t="s">
        <v>1804</v>
      </c>
      <c r="VSH1" s="34" t="s">
        <v>1804</v>
      </c>
      <c r="VSI1" s="34" t="s">
        <v>1804</v>
      </c>
      <c r="VSJ1" s="34" t="s">
        <v>1804</v>
      </c>
      <c r="VSK1" s="34" t="s">
        <v>1804</v>
      </c>
      <c r="VSL1" s="34" t="s">
        <v>1804</v>
      </c>
      <c r="VSM1" s="34" t="s">
        <v>1804</v>
      </c>
      <c r="VSN1" s="34" t="s">
        <v>1804</v>
      </c>
      <c r="VSO1" s="34" t="s">
        <v>1804</v>
      </c>
      <c r="VSP1" s="34" t="s">
        <v>1804</v>
      </c>
      <c r="VSQ1" s="34" t="s">
        <v>1804</v>
      </c>
      <c r="VSR1" s="34" t="s">
        <v>1804</v>
      </c>
      <c r="VSS1" s="34" t="s">
        <v>1804</v>
      </c>
      <c r="VST1" s="34" t="s">
        <v>1804</v>
      </c>
      <c r="VSU1" s="34" t="s">
        <v>1804</v>
      </c>
      <c r="VSV1" s="34" t="s">
        <v>1804</v>
      </c>
      <c r="VSW1" s="34" t="s">
        <v>1804</v>
      </c>
      <c r="VSX1" s="34" t="s">
        <v>1804</v>
      </c>
      <c r="VSY1" s="34" t="s">
        <v>1804</v>
      </c>
      <c r="VSZ1" s="34" t="s">
        <v>1804</v>
      </c>
      <c r="VTA1" s="34" t="s">
        <v>1804</v>
      </c>
      <c r="VTB1" s="34" t="s">
        <v>1804</v>
      </c>
      <c r="VTC1" s="34" t="s">
        <v>1804</v>
      </c>
      <c r="VTD1" s="34" t="s">
        <v>1804</v>
      </c>
      <c r="VTE1" s="34" t="s">
        <v>1804</v>
      </c>
      <c r="VTF1" s="34" t="s">
        <v>1804</v>
      </c>
      <c r="VTG1" s="34" t="s">
        <v>1804</v>
      </c>
      <c r="VTH1" s="34" t="s">
        <v>1804</v>
      </c>
      <c r="VTI1" s="34" t="s">
        <v>1804</v>
      </c>
      <c r="VTJ1" s="34" t="s">
        <v>1804</v>
      </c>
      <c r="VTK1" s="34" t="s">
        <v>1804</v>
      </c>
      <c r="VTL1" s="34" t="s">
        <v>1804</v>
      </c>
      <c r="VTM1" s="34" t="s">
        <v>1804</v>
      </c>
      <c r="VTN1" s="34" t="s">
        <v>1804</v>
      </c>
      <c r="VTO1" s="34" t="s">
        <v>1804</v>
      </c>
      <c r="VTP1" s="34" t="s">
        <v>1804</v>
      </c>
      <c r="VTQ1" s="34" t="s">
        <v>1804</v>
      </c>
      <c r="VTR1" s="34" t="s">
        <v>1804</v>
      </c>
      <c r="VTS1" s="34" t="s">
        <v>1804</v>
      </c>
      <c r="VTT1" s="34" t="s">
        <v>1804</v>
      </c>
      <c r="VTU1" s="34" t="s">
        <v>1804</v>
      </c>
      <c r="VTV1" s="34" t="s">
        <v>1804</v>
      </c>
      <c r="VTW1" s="34" t="s">
        <v>1804</v>
      </c>
      <c r="VTX1" s="34" t="s">
        <v>1804</v>
      </c>
      <c r="VTY1" s="34" t="s">
        <v>1804</v>
      </c>
      <c r="VTZ1" s="34" t="s">
        <v>1804</v>
      </c>
      <c r="VUA1" s="34" t="s">
        <v>1804</v>
      </c>
      <c r="VUB1" s="34" t="s">
        <v>1804</v>
      </c>
      <c r="VUC1" s="34" t="s">
        <v>1804</v>
      </c>
      <c r="VUD1" s="34" t="s">
        <v>1804</v>
      </c>
      <c r="VUE1" s="34" t="s">
        <v>1804</v>
      </c>
      <c r="VUF1" s="34" t="s">
        <v>1804</v>
      </c>
      <c r="VUG1" s="34" t="s">
        <v>1804</v>
      </c>
      <c r="VUH1" s="34" t="s">
        <v>1804</v>
      </c>
      <c r="VUI1" s="34" t="s">
        <v>1804</v>
      </c>
      <c r="VUJ1" s="34" t="s">
        <v>1804</v>
      </c>
      <c r="VUK1" s="34" t="s">
        <v>1804</v>
      </c>
      <c r="VUL1" s="34" t="s">
        <v>1804</v>
      </c>
      <c r="VUM1" s="34" t="s">
        <v>1804</v>
      </c>
      <c r="VUN1" s="34" t="s">
        <v>1804</v>
      </c>
      <c r="VUO1" s="34" t="s">
        <v>1804</v>
      </c>
      <c r="VUP1" s="34" t="s">
        <v>1804</v>
      </c>
      <c r="VUQ1" s="34" t="s">
        <v>1804</v>
      </c>
      <c r="VUR1" s="34" t="s">
        <v>1804</v>
      </c>
      <c r="VUS1" s="34" t="s">
        <v>1804</v>
      </c>
      <c r="VUT1" s="34" t="s">
        <v>1804</v>
      </c>
      <c r="VUU1" s="34" t="s">
        <v>1804</v>
      </c>
      <c r="VUV1" s="34" t="s">
        <v>1804</v>
      </c>
      <c r="VUW1" s="34" t="s">
        <v>1804</v>
      </c>
      <c r="VUX1" s="34" t="s">
        <v>1804</v>
      </c>
      <c r="VUY1" s="34" t="s">
        <v>1804</v>
      </c>
      <c r="VUZ1" s="34" t="s">
        <v>1804</v>
      </c>
      <c r="VVA1" s="34" t="s">
        <v>1804</v>
      </c>
      <c r="VVB1" s="34" t="s">
        <v>1804</v>
      </c>
      <c r="VVC1" s="34" t="s">
        <v>1804</v>
      </c>
      <c r="VVD1" s="34" t="s">
        <v>1804</v>
      </c>
      <c r="VVE1" s="34" t="s">
        <v>1804</v>
      </c>
      <c r="VVF1" s="34" t="s">
        <v>1804</v>
      </c>
      <c r="VVG1" s="34" t="s">
        <v>1804</v>
      </c>
      <c r="VVH1" s="34" t="s">
        <v>1804</v>
      </c>
      <c r="VVI1" s="34" t="s">
        <v>1804</v>
      </c>
      <c r="VVJ1" s="34" t="s">
        <v>1804</v>
      </c>
      <c r="VVK1" s="34" t="s">
        <v>1804</v>
      </c>
      <c r="VVL1" s="34" t="s">
        <v>1804</v>
      </c>
      <c r="VVM1" s="34" t="s">
        <v>1804</v>
      </c>
      <c r="VVN1" s="34" t="s">
        <v>1804</v>
      </c>
      <c r="VVO1" s="34" t="s">
        <v>1804</v>
      </c>
      <c r="VVP1" s="34" t="s">
        <v>1804</v>
      </c>
      <c r="VVQ1" s="34" t="s">
        <v>1804</v>
      </c>
      <c r="VVR1" s="34" t="s">
        <v>1804</v>
      </c>
      <c r="VVS1" s="34" t="s">
        <v>1804</v>
      </c>
      <c r="VVT1" s="34" t="s">
        <v>1804</v>
      </c>
      <c r="VVU1" s="34" t="s">
        <v>1804</v>
      </c>
      <c r="VVV1" s="34" t="s">
        <v>1804</v>
      </c>
      <c r="VVW1" s="34" t="s">
        <v>1804</v>
      </c>
      <c r="VVX1" s="34" t="s">
        <v>1804</v>
      </c>
      <c r="VVY1" s="34" t="s">
        <v>1804</v>
      </c>
      <c r="VVZ1" s="34" t="s">
        <v>1804</v>
      </c>
      <c r="VWA1" s="34" t="s">
        <v>1804</v>
      </c>
      <c r="VWB1" s="34" t="s">
        <v>1804</v>
      </c>
      <c r="VWC1" s="34" t="s">
        <v>1804</v>
      </c>
      <c r="VWD1" s="34" t="s">
        <v>1804</v>
      </c>
      <c r="VWE1" s="34" t="s">
        <v>1804</v>
      </c>
      <c r="VWF1" s="34" t="s">
        <v>1804</v>
      </c>
      <c r="VWG1" s="34" t="s">
        <v>1804</v>
      </c>
      <c r="VWH1" s="34" t="s">
        <v>1804</v>
      </c>
      <c r="VWI1" s="34" t="s">
        <v>1804</v>
      </c>
      <c r="VWJ1" s="34" t="s">
        <v>1804</v>
      </c>
      <c r="VWK1" s="34" t="s">
        <v>1804</v>
      </c>
      <c r="VWL1" s="34" t="s">
        <v>1804</v>
      </c>
      <c r="VWM1" s="34" t="s">
        <v>1804</v>
      </c>
      <c r="VWN1" s="34" t="s">
        <v>1804</v>
      </c>
      <c r="VWO1" s="34" t="s">
        <v>1804</v>
      </c>
      <c r="VWP1" s="34" t="s">
        <v>1804</v>
      </c>
      <c r="VWQ1" s="34" t="s">
        <v>1804</v>
      </c>
      <c r="VWR1" s="34" t="s">
        <v>1804</v>
      </c>
      <c r="VWS1" s="34" t="s">
        <v>1804</v>
      </c>
      <c r="VWT1" s="34" t="s">
        <v>1804</v>
      </c>
      <c r="VWU1" s="34" t="s">
        <v>1804</v>
      </c>
      <c r="VWV1" s="34" t="s">
        <v>1804</v>
      </c>
      <c r="VWW1" s="34" t="s">
        <v>1804</v>
      </c>
      <c r="VWX1" s="34" t="s">
        <v>1804</v>
      </c>
      <c r="VWY1" s="34" t="s">
        <v>1804</v>
      </c>
      <c r="VWZ1" s="34" t="s">
        <v>1804</v>
      </c>
      <c r="VXA1" s="34" t="s">
        <v>1804</v>
      </c>
      <c r="VXB1" s="34" t="s">
        <v>1804</v>
      </c>
      <c r="VXC1" s="34" t="s">
        <v>1804</v>
      </c>
      <c r="VXD1" s="34" t="s">
        <v>1804</v>
      </c>
      <c r="VXE1" s="34" t="s">
        <v>1804</v>
      </c>
      <c r="VXF1" s="34" t="s">
        <v>1804</v>
      </c>
      <c r="VXG1" s="34" t="s">
        <v>1804</v>
      </c>
      <c r="VXH1" s="34" t="s">
        <v>1804</v>
      </c>
      <c r="VXI1" s="34" t="s">
        <v>1804</v>
      </c>
      <c r="VXJ1" s="34" t="s">
        <v>1804</v>
      </c>
      <c r="VXK1" s="34" t="s">
        <v>1804</v>
      </c>
      <c r="VXL1" s="34" t="s">
        <v>1804</v>
      </c>
      <c r="VXM1" s="34" t="s">
        <v>1804</v>
      </c>
      <c r="VXN1" s="34" t="s">
        <v>1804</v>
      </c>
      <c r="VXO1" s="34" t="s">
        <v>1804</v>
      </c>
      <c r="VXP1" s="34" t="s">
        <v>1804</v>
      </c>
      <c r="VXQ1" s="34" t="s">
        <v>1804</v>
      </c>
      <c r="VXR1" s="34" t="s">
        <v>1804</v>
      </c>
      <c r="VXS1" s="34" t="s">
        <v>1804</v>
      </c>
      <c r="VXT1" s="34" t="s">
        <v>1804</v>
      </c>
      <c r="VXU1" s="34" t="s">
        <v>1804</v>
      </c>
      <c r="VXV1" s="34" t="s">
        <v>1804</v>
      </c>
      <c r="VXW1" s="34" t="s">
        <v>1804</v>
      </c>
      <c r="VXX1" s="34" t="s">
        <v>1804</v>
      </c>
      <c r="VXY1" s="34" t="s">
        <v>1804</v>
      </c>
      <c r="VXZ1" s="34" t="s">
        <v>1804</v>
      </c>
      <c r="VYA1" s="34" t="s">
        <v>1804</v>
      </c>
      <c r="VYB1" s="34" t="s">
        <v>1804</v>
      </c>
      <c r="VYC1" s="34" t="s">
        <v>1804</v>
      </c>
      <c r="VYD1" s="34" t="s">
        <v>1804</v>
      </c>
      <c r="VYE1" s="34" t="s">
        <v>1804</v>
      </c>
      <c r="VYF1" s="34" t="s">
        <v>1804</v>
      </c>
      <c r="VYG1" s="34" t="s">
        <v>1804</v>
      </c>
      <c r="VYH1" s="34" t="s">
        <v>1804</v>
      </c>
      <c r="VYI1" s="34" t="s">
        <v>1804</v>
      </c>
      <c r="VYJ1" s="34" t="s">
        <v>1804</v>
      </c>
      <c r="VYK1" s="34" t="s">
        <v>1804</v>
      </c>
      <c r="VYL1" s="34" t="s">
        <v>1804</v>
      </c>
      <c r="VYM1" s="34" t="s">
        <v>1804</v>
      </c>
      <c r="VYN1" s="34" t="s">
        <v>1804</v>
      </c>
      <c r="VYO1" s="34" t="s">
        <v>1804</v>
      </c>
      <c r="VYP1" s="34" t="s">
        <v>1804</v>
      </c>
      <c r="VYQ1" s="34" t="s">
        <v>1804</v>
      </c>
      <c r="VYR1" s="34" t="s">
        <v>1804</v>
      </c>
      <c r="VYS1" s="34" t="s">
        <v>1804</v>
      </c>
      <c r="VYT1" s="34" t="s">
        <v>1804</v>
      </c>
      <c r="VYU1" s="34" t="s">
        <v>1804</v>
      </c>
      <c r="VYV1" s="34" t="s">
        <v>1804</v>
      </c>
      <c r="VYW1" s="34" t="s">
        <v>1804</v>
      </c>
      <c r="VYX1" s="34" t="s">
        <v>1804</v>
      </c>
      <c r="VYY1" s="34" t="s">
        <v>1804</v>
      </c>
      <c r="VYZ1" s="34" t="s">
        <v>1804</v>
      </c>
      <c r="VZA1" s="34" t="s">
        <v>1804</v>
      </c>
      <c r="VZB1" s="34" t="s">
        <v>1804</v>
      </c>
      <c r="VZC1" s="34" t="s">
        <v>1804</v>
      </c>
      <c r="VZD1" s="34" t="s">
        <v>1804</v>
      </c>
      <c r="VZE1" s="34" t="s">
        <v>1804</v>
      </c>
      <c r="VZF1" s="34" t="s">
        <v>1804</v>
      </c>
      <c r="VZG1" s="34" t="s">
        <v>1804</v>
      </c>
      <c r="VZH1" s="34" t="s">
        <v>1804</v>
      </c>
      <c r="VZI1" s="34" t="s">
        <v>1804</v>
      </c>
      <c r="VZJ1" s="34" t="s">
        <v>1804</v>
      </c>
      <c r="VZK1" s="34" t="s">
        <v>1804</v>
      </c>
      <c r="VZL1" s="34" t="s">
        <v>1804</v>
      </c>
      <c r="VZM1" s="34" t="s">
        <v>1804</v>
      </c>
      <c r="VZN1" s="34" t="s">
        <v>1804</v>
      </c>
      <c r="VZO1" s="34" t="s">
        <v>1804</v>
      </c>
      <c r="VZP1" s="34" t="s">
        <v>1804</v>
      </c>
      <c r="VZQ1" s="34" t="s">
        <v>1804</v>
      </c>
      <c r="VZR1" s="34" t="s">
        <v>1804</v>
      </c>
      <c r="VZS1" s="34" t="s">
        <v>1804</v>
      </c>
      <c r="VZT1" s="34" t="s">
        <v>1804</v>
      </c>
      <c r="VZU1" s="34" t="s">
        <v>1804</v>
      </c>
      <c r="VZV1" s="34" t="s">
        <v>1804</v>
      </c>
      <c r="VZW1" s="34" t="s">
        <v>1804</v>
      </c>
      <c r="VZX1" s="34" t="s">
        <v>1804</v>
      </c>
      <c r="VZY1" s="34" t="s">
        <v>1804</v>
      </c>
      <c r="VZZ1" s="34" t="s">
        <v>1804</v>
      </c>
      <c r="WAA1" s="34" t="s">
        <v>1804</v>
      </c>
      <c r="WAB1" s="34" t="s">
        <v>1804</v>
      </c>
      <c r="WAC1" s="34" t="s">
        <v>1804</v>
      </c>
      <c r="WAD1" s="34" t="s">
        <v>1804</v>
      </c>
      <c r="WAE1" s="34" t="s">
        <v>1804</v>
      </c>
      <c r="WAF1" s="34" t="s">
        <v>1804</v>
      </c>
      <c r="WAG1" s="34" t="s">
        <v>1804</v>
      </c>
      <c r="WAH1" s="34" t="s">
        <v>1804</v>
      </c>
      <c r="WAI1" s="34" t="s">
        <v>1804</v>
      </c>
      <c r="WAJ1" s="34" t="s">
        <v>1804</v>
      </c>
      <c r="WAK1" s="34" t="s">
        <v>1804</v>
      </c>
      <c r="WAL1" s="34" t="s">
        <v>1804</v>
      </c>
      <c r="WAM1" s="34" t="s">
        <v>1804</v>
      </c>
      <c r="WAN1" s="34" t="s">
        <v>1804</v>
      </c>
      <c r="WAO1" s="34" t="s">
        <v>1804</v>
      </c>
      <c r="WAP1" s="34" t="s">
        <v>1804</v>
      </c>
      <c r="WAQ1" s="34" t="s">
        <v>1804</v>
      </c>
      <c r="WAR1" s="34" t="s">
        <v>1804</v>
      </c>
      <c r="WAS1" s="34" t="s">
        <v>1804</v>
      </c>
      <c r="WAT1" s="34" t="s">
        <v>1804</v>
      </c>
      <c r="WAU1" s="34" t="s">
        <v>1804</v>
      </c>
      <c r="WAV1" s="34" t="s">
        <v>1804</v>
      </c>
      <c r="WAW1" s="34" t="s">
        <v>1804</v>
      </c>
      <c r="WAX1" s="34" t="s">
        <v>1804</v>
      </c>
      <c r="WAY1" s="34" t="s">
        <v>1804</v>
      </c>
      <c r="WAZ1" s="34" t="s">
        <v>1804</v>
      </c>
      <c r="WBA1" s="34" t="s">
        <v>1804</v>
      </c>
      <c r="WBB1" s="34" t="s">
        <v>1804</v>
      </c>
      <c r="WBC1" s="34" t="s">
        <v>1804</v>
      </c>
      <c r="WBD1" s="34" t="s">
        <v>1804</v>
      </c>
      <c r="WBE1" s="34" t="s">
        <v>1804</v>
      </c>
      <c r="WBF1" s="34" t="s">
        <v>1804</v>
      </c>
      <c r="WBG1" s="34" t="s">
        <v>1804</v>
      </c>
      <c r="WBH1" s="34" t="s">
        <v>1804</v>
      </c>
      <c r="WBI1" s="34" t="s">
        <v>1804</v>
      </c>
      <c r="WBJ1" s="34" t="s">
        <v>1804</v>
      </c>
      <c r="WBK1" s="34" t="s">
        <v>1804</v>
      </c>
      <c r="WBL1" s="34" t="s">
        <v>1804</v>
      </c>
      <c r="WBM1" s="34" t="s">
        <v>1804</v>
      </c>
      <c r="WBN1" s="34" t="s">
        <v>1804</v>
      </c>
      <c r="WBO1" s="34" t="s">
        <v>1804</v>
      </c>
      <c r="WBP1" s="34" t="s">
        <v>1804</v>
      </c>
      <c r="WBQ1" s="34" t="s">
        <v>1804</v>
      </c>
      <c r="WBR1" s="34" t="s">
        <v>1804</v>
      </c>
      <c r="WBS1" s="34" t="s">
        <v>1804</v>
      </c>
      <c r="WBT1" s="34" t="s">
        <v>1804</v>
      </c>
      <c r="WBU1" s="34" t="s">
        <v>1804</v>
      </c>
      <c r="WBV1" s="34" t="s">
        <v>1804</v>
      </c>
      <c r="WBW1" s="34" t="s">
        <v>1804</v>
      </c>
      <c r="WBX1" s="34" t="s">
        <v>1804</v>
      </c>
      <c r="WBY1" s="34" t="s">
        <v>1804</v>
      </c>
      <c r="WBZ1" s="34" t="s">
        <v>1804</v>
      </c>
      <c r="WCA1" s="34" t="s">
        <v>1804</v>
      </c>
      <c r="WCB1" s="34" t="s">
        <v>1804</v>
      </c>
      <c r="WCC1" s="34" t="s">
        <v>1804</v>
      </c>
      <c r="WCD1" s="34" t="s">
        <v>1804</v>
      </c>
      <c r="WCE1" s="34" t="s">
        <v>1804</v>
      </c>
      <c r="WCF1" s="34" t="s">
        <v>1804</v>
      </c>
      <c r="WCG1" s="34" t="s">
        <v>1804</v>
      </c>
      <c r="WCH1" s="34" t="s">
        <v>1804</v>
      </c>
      <c r="WCI1" s="34" t="s">
        <v>1804</v>
      </c>
      <c r="WCJ1" s="34" t="s">
        <v>1804</v>
      </c>
      <c r="WCK1" s="34" t="s">
        <v>1804</v>
      </c>
      <c r="WCL1" s="34" t="s">
        <v>1804</v>
      </c>
      <c r="WCM1" s="34" t="s">
        <v>1804</v>
      </c>
      <c r="WCN1" s="34" t="s">
        <v>1804</v>
      </c>
      <c r="WCO1" s="34" t="s">
        <v>1804</v>
      </c>
      <c r="WCP1" s="34" t="s">
        <v>1804</v>
      </c>
      <c r="WCQ1" s="34" t="s">
        <v>1804</v>
      </c>
      <c r="WCR1" s="34" t="s">
        <v>1804</v>
      </c>
      <c r="WCS1" s="34" t="s">
        <v>1804</v>
      </c>
      <c r="WCT1" s="34" t="s">
        <v>1804</v>
      </c>
      <c r="WCU1" s="34" t="s">
        <v>1804</v>
      </c>
      <c r="WCV1" s="34" t="s">
        <v>1804</v>
      </c>
      <c r="WCW1" s="34" t="s">
        <v>1804</v>
      </c>
      <c r="WCX1" s="34" t="s">
        <v>1804</v>
      </c>
      <c r="WCY1" s="34" t="s">
        <v>1804</v>
      </c>
      <c r="WCZ1" s="34" t="s">
        <v>1804</v>
      </c>
      <c r="WDA1" s="34" t="s">
        <v>1804</v>
      </c>
      <c r="WDB1" s="34" t="s">
        <v>1804</v>
      </c>
      <c r="WDC1" s="34" t="s">
        <v>1804</v>
      </c>
      <c r="WDD1" s="34" t="s">
        <v>1804</v>
      </c>
      <c r="WDE1" s="34" t="s">
        <v>1804</v>
      </c>
      <c r="WDF1" s="34" t="s">
        <v>1804</v>
      </c>
      <c r="WDG1" s="34" t="s">
        <v>1804</v>
      </c>
      <c r="WDH1" s="34" t="s">
        <v>1804</v>
      </c>
      <c r="WDI1" s="34" t="s">
        <v>1804</v>
      </c>
      <c r="WDJ1" s="34" t="s">
        <v>1804</v>
      </c>
      <c r="WDK1" s="34" t="s">
        <v>1804</v>
      </c>
      <c r="WDL1" s="34" t="s">
        <v>1804</v>
      </c>
      <c r="WDM1" s="34" t="s">
        <v>1804</v>
      </c>
      <c r="WDN1" s="34" t="s">
        <v>1804</v>
      </c>
      <c r="WDO1" s="34" t="s">
        <v>1804</v>
      </c>
      <c r="WDP1" s="34" t="s">
        <v>1804</v>
      </c>
      <c r="WDQ1" s="34" t="s">
        <v>1804</v>
      </c>
      <c r="WDR1" s="34" t="s">
        <v>1804</v>
      </c>
      <c r="WDS1" s="34" t="s">
        <v>1804</v>
      </c>
      <c r="WDT1" s="34" t="s">
        <v>1804</v>
      </c>
      <c r="WDU1" s="34" t="s">
        <v>1804</v>
      </c>
      <c r="WDV1" s="34" t="s">
        <v>1804</v>
      </c>
      <c r="WDW1" s="34" t="s">
        <v>1804</v>
      </c>
      <c r="WDX1" s="34" t="s">
        <v>1804</v>
      </c>
      <c r="WDY1" s="34" t="s">
        <v>1804</v>
      </c>
      <c r="WDZ1" s="34" t="s">
        <v>1804</v>
      </c>
      <c r="WEA1" s="34" t="s">
        <v>1804</v>
      </c>
      <c r="WEB1" s="34" t="s">
        <v>1804</v>
      </c>
      <c r="WEC1" s="34" t="s">
        <v>1804</v>
      </c>
      <c r="WED1" s="34" t="s">
        <v>1804</v>
      </c>
      <c r="WEE1" s="34" t="s">
        <v>1804</v>
      </c>
      <c r="WEF1" s="34" t="s">
        <v>1804</v>
      </c>
      <c r="WEG1" s="34" t="s">
        <v>1804</v>
      </c>
      <c r="WEH1" s="34" t="s">
        <v>1804</v>
      </c>
      <c r="WEI1" s="34" t="s">
        <v>1804</v>
      </c>
      <c r="WEJ1" s="34" t="s">
        <v>1804</v>
      </c>
      <c r="WEK1" s="34" t="s">
        <v>1804</v>
      </c>
      <c r="WEL1" s="34" t="s">
        <v>1804</v>
      </c>
      <c r="WEM1" s="34" t="s">
        <v>1804</v>
      </c>
      <c r="WEN1" s="34" t="s">
        <v>1804</v>
      </c>
      <c r="WEO1" s="34" t="s">
        <v>1804</v>
      </c>
      <c r="WEP1" s="34" t="s">
        <v>1804</v>
      </c>
      <c r="WEQ1" s="34" t="s">
        <v>1804</v>
      </c>
      <c r="WER1" s="34" t="s">
        <v>1804</v>
      </c>
      <c r="WES1" s="34" t="s">
        <v>1804</v>
      </c>
      <c r="WET1" s="34" t="s">
        <v>1804</v>
      </c>
      <c r="WEU1" s="34" t="s">
        <v>1804</v>
      </c>
      <c r="WEV1" s="34" t="s">
        <v>1804</v>
      </c>
      <c r="WEW1" s="34" t="s">
        <v>1804</v>
      </c>
      <c r="WEX1" s="34" t="s">
        <v>1804</v>
      </c>
      <c r="WEY1" s="34" t="s">
        <v>1804</v>
      </c>
      <c r="WEZ1" s="34" t="s">
        <v>1804</v>
      </c>
      <c r="WFA1" s="34" t="s">
        <v>1804</v>
      </c>
      <c r="WFB1" s="34" t="s">
        <v>1804</v>
      </c>
      <c r="WFC1" s="34" t="s">
        <v>1804</v>
      </c>
      <c r="WFD1" s="34" t="s">
        <v>1804</v>
      </c>
      <c r="WFE1" s="34" t="s">
        <v>1804</v>
      </c>
      <c r="WFF1" s="34" t="s">
        <v>1804</v>
      </c>
      <c r="WFG1" s="34" t="s">
        <v>1804</v>
      </c>
      <c r="WFH1" s="34" t="s">
        <v>1804</v>
      </c>
      <c r="WFI1" s="34" t="s">
        <v>1804</v>
      </c>
      <c r="WFJ1" s="34" t="s">
        <v>1804</v>
      </c>
      <c r="WFK1" s="34" t="s">
        <v>1804</v>
      </c>
      <c r="WFL1" s="34" t="s">
        <v>1804</v>
      </c>
      <c r="WFM1" s="34" t="s">
        <v>1804</v>
      </c>
      <c r="WFN1" s="34" t="s">
        <v>1804</v>
      </c>
      <c r="WFO1" s="34" t="s">
        <v>1804</v>
      </c>
      <c r="WFP1" s="34" t="s">
        <v>1804</v>
      </c>
      <c r="WFQ1" s="34" t="s">
        <v>1804</v>
      </c>
      <c r="WFR1" s="34" t="s">
        <v>1804</v>
      </c>
      <c r="WFS1" s="34" t="s">
        <v>1804</v>
      </c>
      <c r="WFT1" s="34" t="s">
        <v>1804</v>
      </c>
      <c r="WFU1" s="34" t="s">
        <v>1804</v>
      </c>
      <c r="WFV1" s="34" t="s">
        <v>1804</v>
      </c>
      <c r="WFW1" s="34" t="s">
        <v>1804</v>
      </c>
      <c r="WFX1" s="34" t="s">
        <v>1804</v>
      </c>
      <c r="WFY1" s="34" t="s">
        <v>1804</v>
      </c>
      <c r="WFZ1" s="34" t="s">
        <v>1804</v>
      </c>
      <c r="WGA1" s="34" t="s">
        <v>1804</v>
      </c>
      <c r="WGB1" s="34" t="s">
        <v>1804</v>
      </c>
      <c r="WGC1" s="34" t="s">
        <v>1804</v>
      </c>
      <c r="WGD1" s="34" t="s">
        <v>1804</v>
      </c>
      <c r="WGE1" s="34" t="s">
        <v>1804</v>
      </c>
      <c r="WGF1" s="34" t="s">
        <v>1804</v>
      </c>
      <c r="WGG1" s="34" t="s">
        <v>1804</v>
      </c>
      <c r="WGH1" s="34" t="s">
        <v>1804</v>
      </c>
      <c r="WGI1" s="34" t="s">
        <v>1804</v>
      </c>
      <c r="WGJ1" s="34" t="s">
        <v>1804</v>
      </c>
      <c r="WGK1" s="34" t="s">
        <v>1804</v>
      </c>
      <c r="WGL1" s="34" t="s">
        <v>1804</v>
      </c>
      <c r="WGM1" s="34" t="s">
        <v>1804</v>
      </c>
      <c r="WGN1" s="34" t="s">
        <v>1804</v>
      </c>
      <c r="WGO1" s="34" t="s">
        <v>1804</v>
      </c>
      <c r="WGP1" s="34" t="s">
        <v>1804</v>
      </c>
      <c r="WGQ1" s="34" t="s">
        <v>1804</v>
      </c>
      <c r="WGR1" s="34" t="s">
        <v>1804</v>
      </c>
      <c r="WGS1" s="34" t="s">
        <v>1804</v>
      </c>
      <c r="WGT1" s="34" t="s">
        <v>1804</v>
      </c>
      <c r="WGU1" s="34" t="s">
        <v>1804</v>
      </c>
      <c r="WGV1" s="34" t="s">
        <v>1804</v>
      </c>
      <c r="WGW1" s="34" t="s">
        <v>1804</v>
      </c>
      <c r="WGX1" s="34" t="s">
        <v>1804</v>
      </c>
      <c r="WGY1" s="34" t="s">
        <v>1804</v>
      </c>
      <c r="WGZ1" s="34" t="s">
        <v>1804</v>
      </c>
      <c r="WHA1" s="34" t="s">
        <v>1804</v>
      </c>
      <c r="WHB1" s="34" t="s">
        <v>1804</v>
      </c>
      <c r="WHC1" s="34" t="s">
        <v>1804</v>
      </c>
      <c r="WHD1" s="34" t="s">
        <v>1804</v>
      </c>
      <c r="WHE1" s="34" t="s">
        <v>1804</v>
      </c>
      <c r="WHF1" s="34" t="s">
        <v>1804</v>
      </c>
      <c r="WHG1" s="34" t="s">
        <v>1804</v>
      </c>
      <c r="WHH1" s="34" t="s">
        <v>1804</v>
      </c>
      <c r="WHI1" s="34" t="s">
        <v>1804</v>
      </c>
      <c r="WHJ1" s="34" t="s">
        <v>1804</v>
      </c>
      <c r="WHK1" s="34" t="s">
        <v>1804</v>
      </c>
      <c r="WHL1" s="34" t="s">
        <v>1804</v>
      </c>
      <c r="WHM1" s="34" t="s">
        <v>1804</v>
      </c>
      <c r="WHN1" s="34" t="s">
        <v>1804</v>
      </c>
      <c r="WHO1" s="34" t="s">
        <v>1804</v>
      </c>
      <c r="WHP1" s="34" t="s">
        <v>1804</v>
      </c>
      <c r="WHQ1" s="34" t="s">
        <v>1804</v>
      </c>
      <c r="WHR1" s="34" t="s">
        <v>1804</v>
      </c>
      <c r="WHS1" s="34" t="s">
        <v>1804</v>
      </c>
      <c r="WHT1" s="34" t="s">
        <v>1804</v>
      </c>
      <c r="WHU1" s="34" t="s">
        <v>1804</v>
      </c>
      <c r="WHV1" s="34" t="s">
        <v>1804</v>
      </c>
      <c r="WHW1" s="34" t="s">
        <v>1804</v>
      </c>
      <c r="WHX1" s="34" t="s">
        <v>1804</v>
      </c>
      <c r="WHY1" s="34" t="s">
        <v>1804</v>
      </c>
      <c r="WHZ1" s="34" t="s">
        <v>1804</v>
      </c>
      <c r="WIA1" s="34" t="s">
        <v>1804</v>
      </c>
      <c r="WIB1" s="34" t="s">
        <v>1804</v>
      </c>
      <c r="WIC1" s="34" t="s">
        <v>1804</v>
      </c>
      <c r="WID1" s="34" t="s">
        <v>1804</v>
      </c>
      <c r="WIE1" s="34" t="s">
        <v>1804</v>
      </c>
      <c r="WIF1" s="34" t="s">
        <v>1804</v>
      </c>
      <c r="WIG1" s="34" t="s">
        <v>1804</v>
      </c>
      <c r="WIH1" s="34" t="s">
        <v>1804</v>
      </c>
      <c r="WII1" s="34" t="s">
        <v>1804</v>
      </c>
      <c r="WIJ1" s="34" t="s">
        <v>1804</v>
      </c>
      <c r="WIK1" s="34" t="s">
        <v>1804</v>
      </c>
      <c r="WIL1" s="34" t="s">
        <v>1804</v>
      </c>
      <c r="WIM1" s="34" t="s">
        <v>1804</v>
      </c>
      <c r="WIN1" s="34" t="s">
        <v>1804</v>
      </c>
      <c r="WIO1" s="34" t="s">
        <v>1804</v>
      </c>
      <c r="WIP1" s="34" t="s">
        <v>1804</v>
      </c>
      <c r="WIQ1" s="34" t="s">
        <v>1804</v>
      </c>
      <c r="WIR1" s="34" t="s">
        <v>1804</v>
      </c>
      <c r="WIS1" s="34" t="s">
        <v>1804</v>
      </c>
      <c r="WIT1" s="34" t="s">
        <v>1804</v>
      </c>
      <c r="WIU1" s="34" t="s">
        <v>1804</v>
      </c>
      <c r="WIV1" s="34" t="s">
        <v>1804</v>
      </c>
      <c r="WIW1" s="34" t="s">
        <v>1804</v>
      </c>
      <c r="WIX1" s="34" t="s">
        <v>1804</v>
      </c>
      <c r="WIY1" s="34" t="s">
        <v>1804</v>
      </c>
      <c r="WIZ1" s="34" t="s">
        <v>1804</v>
      </c>
      <c r="WJA1" s="34" t="s">
        <v>1804</v>
      </c>
      <c r="WJB1" s="34" t="s">
        <v>1804</v>
      </c>
      <c r="WJC1" s="34" t="s">
        <v>1804</v>
      </c>
      <c r="WJD1" s="34" t="s">
        <v>1804</v>
      </c>
      <c r="WJE1" s="34" t="s">
        <v>1804</v>
      </c>
      <c r="WJF1" s="34" t="s">
        <v>1804</v>
      </c>
      <c r="WJG1" s="34" t="s">
        <v>1804</v>
      </c>
      <c r="WJH1" s="34" t="s">
        <v>1804</v>
      </c>
      <c r="WJI1" s="34" t="s">
        <v>1804</v>
      </c>
      <c r="WJJ1" s="34" t="s">
        <v>1804</v>
      </c>
      <c r="WJK1" s="34" t="s">
        <v>1804</v>
      </c>
      <c r="WJL1" s="34" t="s">
        <v>1804</v>
      </c>
      <c r="WJM1" s="34" t="s">
        <v>1804</v>
      </c>
      <c r="WJN1" s="34" t="s">
        <v>1804</v>
      </c>
      <c r="WJO1" s="34" t="s">
        <v>1804</v>
      </c>
      <c r="WJP1" s="34" t="s">
        <v>1804</v>
      </c>
      <c r="WJQ1" s="34" t="s">
        <v>1804</v>
      </c>
      <c r="WJR1" s="34" t="s">
        <v>1804</v>
      </c>
      <c r="WJS1" s="34" t="s">
        <v>1804</v>
      </c>
      <c r="WJT1" s="34" t="s">
        <v>1804</v>
      </c>
      <c r="WJU1" s="34" t="s">
        <v>1804</v>
      </c>
      <c r="WJV1" s="34" t="s">
        <v>1804</v>
      </c>
      <c r="WJW1" s="34" t="s">
        <v>1804</v>
      </c>
      <c r="WJX1" s="34" t="s">
        <v>1804</v>
      </c>
      <c r="WJY1" s="34" t="s">
        <v>1804</v>
      </c>
      <c r="WJZ1" s="34" t="s">
        <v>1804</v>
      </c>
      <c r="WKA1" s="34" t="s">
        <v>1804</v>
      </c>
      <c r="WKB1" s="34" t="s">
        <v>1804</v>
      </c>
      <c r="WKC1" s="34" t="s">
        <v>1804</v>
      </c>
      <c r="WKD1" s="34" t="s">
        <v>1804</v>
      </c>
      <c r="WKE1" s="34" t="s">
        <v>1804</v>
      </c>
      <c r="WKF1" s="34" t="s">
        <v>1804</v>
      </c>
      <c r="WKG1" s="34" t="s">
        <v>1804</v>
      </c>
      <c r="WKH1" s="34" t="s">
        <v>1804</v>
      </c>
      <c r="WKI1" s="34" t="s">
        <v>1804</v>
      </c>
      <c r="WKJ1" s="34" t="s">
        <v>1804</v>
      </c>
      <c r="WKK1" s="34" t="s">
        <v>1804</v>
      </c>
      <c r="WKL1" s="34" t="s">
        <v>1804</v>
      </c>
      <c r="WKM1" s="34" t="s">
        <v>1804</v>
      </c>
      <c r="WKN1" s="34" t="s">
        <v>1804</v>
      </c>
      <c r="WKO1" s="34" t="s">
        <v>1804</v>
      </c>
      <c r="WKP1" s="34" t="s">
        <v>1804</v>
      </c>
      <c r="WKQ1" s="34" t="s">
        <v>1804</v>
      </c>
      <c r="WKR1" s="34" t="s">
        <v>1804</v>
      </c>
      <c r="WKS1" s="34" t="s">
        <v>1804</v>
      </c>
      <c r="WKT1" s="34" t="s">
        <v>1804</v>
      </c>
      <c r="WKU1" s="34" t="s">
        <v>1804</v>
      </c>
      <c r="WKV1" s="34" t="s">
        <v>1804</v>
      </c>
      <c r="WKW1" s="34" t="s">
        <v>1804</v>
      </c>
      <c r="WKX1" s="34" t="s">
        <v>1804</v>
      </c>
      <c r="WKY1" s="34" t="s">
        <v>1804</v>
      </c>
      <c r="WKZ1" s="34" t="s">
        <v>1804</v>
      </c>
      <c r="WLA1" s="34" t="s">
        <v>1804</v>
      </c>
      <c r="WLB1" s="34" t="s">
        <v>1804</v>
      </c>
      <c r="WLC1" s="34" t="s">
        <v>1804</v>
      </c>
      <c r="WLD1" s="34" t="s">
        <v>1804</v>
      </c>
      <c r="WLE1" s="34" t="s">
        <v>1804</v>
      </c>
      <c r="WLF1" s="34" t="s">
        <v>1804</v>
      </c>
      <c r="WLG1" s="34" t="s">
        <v>1804</v>
      </c>
      <c r="WLH1" s="34" t="s">
        <v>1804</v>
      </c>
      <c r="WLI1" s="34" t="s">
        <v>1804</v>
      </c>
      <c r="WLJ1" s="34" t="s">
        <v>1804</v>
      </c>
      <c r="WLK1" s="34" t="s">
        <v>1804</v>
      </c>
      <c r="WLL1" s="34" t="s">
        <v>1804</v>
      </c>
      <c r="WLM1" s="34" t="s">
        <v>1804</v>
      </c>
      <c r="WLN1" s="34" t="s">
        <v>1804</v>
      </c>
      <c r="WLO1" s="34" t="s">
        <v>1804</v>
      </c>
      <c r="WLP1" s="34" t="s">
        <v>1804</v>
      </c>
      <c r="WLQ1" s="34" t="s">
        <v>1804</v>
      </c>
      <c r="WLR1" s="34" t="s">
        <v>1804</v>
      </c>
      <c r="WLS1" s="34" t="s">
        <v>1804</v>
      </c>
      <c r="WLT1" s="34" t="s">
        <v>1804</v>
      </c>
      <c r="WLU1" s="34" t="s">
        <v>1804</v>
      </c>
      <c r="WLV1" s="34" t="s">
        <v>1804</v>
      </c>
      <c r="WLW1" s="34" t="s">
        <v>1804</v>
      </c>
      <c r="WLX1" s="34" t="s">
        <v>1804</v>
      </c>
      <c r="WLY1" s="34" t="s">
        <v>1804</v>
      </c>
      <c r="WLZ1" s="34" t="s">
        <v>1804</v>
      </c>
      <c r="WMA1" s="34" t="s">
        <v>1804</v>
      </c>
      <c r="WMB1" s="34" t="s">
        <v>1804</v>
      </c>
      <c r="WMC1" s="34" t="s">
        <v>1804</v>
      </c>
      <c r="WMD1" s="34" t="s">
        <v>1804</v>
      </c>
      <c r="WME1" s="34" t="s">
        <v>1804</v>
      </c>
      <c r="WMF1" s="34" t="s">
        <v>1804</v>
      </c>
      <c r="WMG1" s="34" t="s">
        <v>1804</v>
      </c>
      <c r="WMH1" s="34" t="s">
        <v>1804</v>
      </c>
      <c r="WMI1" s="34" t="s">
        <v>1804</v>
      </c>
      <c r="WMJ1" s="34" t="s">
        <v>1804</v>
      </c>
      <c r="WMK1" s="34" t="s">
        <v>1804</v>
      </c>
      <c r="WML1" s="34" t="s">
        <v>1804</v>
      </c>
      <c r="WMM1" s="34" t="s">
        <v>1804</v>
      </c>
      <c r="WMN1" s="34" t="s">
        <v>1804</v>
      </c>
      <c r="WMO1" s="34" t="s">
        <v>1804</v>
      </c>
      <c r="WMP1" s="34" t="s">
        <v>1804</v>
      </c>
      <c r="WMQ1" s="34" t="s">
        <v>1804</v>
      </c>
      <c r="WMR1" s="34" t="s">
        <v>1804</v>
      </c>
      <c r="WMS1" s="34" t="s">
        <v>1804</v>
      </c>
      <c r="WMT1" s="34" t="s">
        <v>1804</v>
      </c>
      <c r="WMU1" s="34" t="s">
        <v>1804</v>
      </c>
      <c r="WMV1" s="34" t="s">
        <v>1804</v>
      </c>
      <c r="WMW1" s="34" t="s">
        <v>1804</v>
      </c>
      <c r="WMX1" s="34" t="s">
        <v>1804</v>
      </c>
      <c r="WMY1" s="34" t="s">
        <v>1804</v>
      </c>
      <c r="WMZ1" s="34" t="s">
        <v>1804</v>
      </c>
      <c r="WNA1" s="34" t="s">
        <v>1804</v>
      </c>
      <c r="WNB1" s="34" t="s">
        <v>1804</v>
      </c>
      <c r="WNC1" s="34" t="s">
        <v>1804</v>
      </c>
      <c r="WND1" s="34" t="s">
        <v>1804</v>
      </c>
      <c r="WNE1" s="34" t="s">
        <v>1804</v>
      </c>
      <c r="WNF1" s="34" t="s">
        <v>1804</v>
      </c>
      <c r="WNG1" s="34" t="s">
        <v>1804</v>
      </c>
      <c r="WNH1" s="34" t="s">
        <v>1804</v>
      </c>
      <c r="WNI1" s="34" t="s">
        <v>1804</v>
      </c>
      <c r="WNJ1" s="34" t="s">
        <v>1804</v>
      </c>
      <c r="WNK1" s="34" t="s">
        <v>1804</v>
      </c>
      <c r="WNL1" s="34" t="s">
        <v>1804</v>
      </c>
      <c r="WNM1" s="34" t="s">
        <v>1804</v>
      </c>
      <c r="WNN1" s="34" t="s">
        <v>1804</v>
      </c>
      <c r="WNO1" s="34" t="s">
        <v>1804</v>
      </c>
      <c r="WNP1" s="34" t="s">
        <v>1804</v>
      </c>
      <c r="WNQ1" s="34" t="s">
        <v>1804</v>
      </c>
      <c r="WNR1" s="34" t="s">
        <v>1804</v>
      </c>
      <c r="WNS1" s="34" t="s">
        <v>1804</v>
      </c>
      <c r="WNT1" s="34" t="s">
        <v>1804</v>
      </c>
      <c r="WNU1" s="34" t="s">
        <v>1804</v>
      </c>
      <c r="WNV1" s="34" t="s">
        <v>1804</v>
      </c>
      <c r="WNW1" s="34" t="s">
        <v>1804</v>
      </c>
      <c r="WNX1" s="34" t="s">
        <v>1804</v>
      </c>
      <c r="WNY1" s="34" t="s">
        <v>1804</v>
      </c>
      <c r="WNZ1" s="34" t="s">
        <v>1804</v>
      </c>
      <c r="WOA1" s="34" t="s">
        <v>1804</v>
      </c>
      <c r="WOB1" s="34" t="s">
        <v>1804</v>
      </c>
      <c r="WOC1" s="34" t="s">
        <v>1804</v>
      </c>
      <c r="WOD1" s="34" t="s">
        <v>1804</v>
      </c>
      <c r="WOE1" s="34" t="s">
        <v>1804</v>
      </c>
      <c r="WOF1" s="34" t="s">
        <v>1804</v>
      </c>
      <c r="WOG1" s="34" t="s">
        <v>1804</v>
      </c>
      <c r="WOH1" s="34" t="s">
        <v>1804</v>
      </c>
      <c r="WOI1" s="34" t="s">
        <v>1804</v>
      </c>
      <c r="WOJ1" s="34" t="s">
        <v>1804</v>
      </c>
      <c r="WOK1" s="34" t="s">
        <v>1804</v>
      </c>
      <c r="WOL1" s="34" t="s">
        <v>1804</v>
      </c>
      <c r="WOM1" s="34" t="s">
        <v>1804</v>
      </c>
      <c r="WON1" s="34" t="s">
        <v>1804</v>
      </c>
      <c r="WOO1" s="34" t="s">
        <v>1804</v>
      </c>
      <c r="WOP1" s="34" t="s">
        <v>1804</v>
      </c>
      <c r="WOQ1" s="34" t="s">
        <v>1804</v>
      </c>
      <c r="WOR1" s="34" t="s">
        <v>1804</v>
      </c>
      <c r="WOS1" s="34" t="s">
        <v>1804</v>
      </c>
      <c r="WOT1" s="34" t="s">
        <v>1804</v>
      </c>
      <c r="WOU1" s="34" t="s">
        <v>1804</v>
      </c>
      <c r="WOV1" s="34" t="s">
        <v>1804</v>
      </c>
      <c r="WOW1" s="34" t="s">
        <v>1804</v>
      </c>
      <c r="WOX1" s="34" t="s">
        <v>1804</v>
      </c>
      <c r="WOY1" s="34" t="s">
        <v>1804</v>
      </c>
      <c r="WOZ1" s="34" t="s">
        <v>1804</v>
      </c>
      <c r="WPA1" s="34" t="s">
        <v>1804</v>
      </c>
      <c r="WPB1" s="34" t="s">
        <v>1804</v>
      </c>
      <c r="WPC1" s="34" t="s">
        <v>1804</v>
      </c>
      <c r="WPD1" s="34" t="s">
        <v>1804</v>
      </c>
      <c r="WPE1" s="34" t="s">
        <v>1804</v>
      </c>
      <c r="WPF1" s="34" t="s">
        <v>1804</v>
      </c>
      <c r="WPG1" s="34" t="s">
        <v>1804</v>
      </c>
      <c r="WPH1" s="34" t="s">
        <v>1804</v>
      </c>
      <c r="WPI1" s="34" t="s">
        <v>1804</v>
      </c>
      <c r="WPJ1" s="34" t="s">
        <v>1804</v>
      </c>
      <c r="WPK1" s="34" t="s">
        <v>1804</v>
      </c>
      <c r="WPL1" s="34" t="s">
        <v>1804</v>
      </c>
      <c r="WPM1" s="34" t="s">
        <v>1804</v>
      </c>
      <c r="WPN1" s="34" t="s">
        <v>1804</v>
      </c>
      <c r="WPO1" s="34" t="s">
        <v>1804</v>
      </c>
      <c r="WPP1" s="34" t="s">
        <v>1804</v>
      </c>
      <c r="WPQ1" s="34" t="s">
        <v>1804</v>
      </c>
      <c r="WPR1" s="34" t="s">
        <v>1804</v>
      </c>
      <c r="WPS1" s="34" t="s">
        <v>1804</v>
      </c>
      <c r="WPT1" s="34" t="s">
        <v>1804</v>
      </c>
      <c r="WPU1" s="34" t="s">
        <v>1804</v>
      </c>
      <c r="WPV1" s="34" t="s">
        <v>1804</v>
      </c>
      <c r="WPW1" s="34" t="s">
        <v>1804</v>
      </c>
      <c r="WPX1" s="34" t="s">
        <v>1804</v>
      </c>
      <c r="WPY1" s="34" t="s">
        <v>1804</v>
      </c>
      <c r="WPZ1" s="34" t="s">
        <v>1804</v>
      </c>
      <c r="WQA1" s="34" t="s">
        <v>1804</v>
      </c>
      <c r="WQB1" s="34" t="s">
        <v>1804</v>
      </c>
      <c r="WQC1" s="34" t="s">
        <v>1804</v>
      </c>
      <c r="WQD1" s="34" t="s">
        <v>1804</v>
      </c>
      <c r="WQE1" s="34" t="s">
        <v>1804</v>
      </c>
      <c r="WQF1" s="34" t="s">
        <v>1804</v>
      </c>
      <c r="WQG1" s="34" t="s">
        <v>1804</v>
      </c>
      <c r="WQH1" s="34" t="s">
        <v>1804</v>
      </c>
      <c r="WQI1" s="34" t="s">
        <v>1804</v>
      </c>
      <c r="WQJ1" s="34" t="s">
        <v>1804</v>
      </c>
      <c r="WQK1" s="34" t="s">
        <v>1804</v>
      </c>
      <c r="WQL1" s="34" t="s">
        <v>1804</v>
      </c>
      <c r="WQM1" s="34" t="s">
        <v>1804</v>
      </c>
      <c r="WQN1" s="34" t="s">
        <v>1804</v>
      </c>
      <c r="WQO1" s="34" t="s">
        <v>1804</v>
      </c>
      <c r="WQP1" s="34" t="s">
        <v>1804</v>
      </c>
      <c r="WQQ1" s="34" t="s">
        <v>1804</v>
      </c>
      <c r="WQR1" s="34" t="s">
        <v>1804</v>
      </c>
      <c r="WQS1" s="34" t="s">
        <v>1804</v>
      </c>
      <c r="WQT1" s="34" t="s">
        <v>1804</v>
      </c>
      <c r="WQU1" s="34" t="s">
        <v>1804</v>
      </c>
      <c r="WQV1" s="34" t="s">
        <v>1804</v>
      </c>
      <c r="WQW1" s="34" t="s">
        <v>1804</v>
      </c>
      <c r="WQX1" s="34" t="s">
        <v>1804</v>
      </c>
      <c r="WQY1" s="34" t="s">
        <v>1804</v>
      </c>
      <c r="WQZ1" s="34" t="s">
        <v>1804</v>
      </c>
      <c r="WRA1" s="34" t="s">
        <v>1804</v>
      </c>
      <c r="WRB1" s="34" t="s">
        <v>1804</v>
      </c>
      <c r="WRC1" s="34" t="s">
        <v>1804</v>
      </c>
      <c r="WRD1" s="34" t="s">
        <v>1804</v>
      </c>
      <c r="WRE1" s="34" t="s">
        <v>1804</v>
      </c>
      <c r="WRF1" s="34" t="s">
        <v>1804</v>
      </c>
      <c r="WRG1" s="34" t="s">
        <v>1804</v>
      </c>
      <c r="WRH1" s="34" t="s">
        <v>1804</v>
      </c>
      <c r="WRI1" s="34" t="s">
        <v>1804</v>
      </c>
      <c r="WRJ1" s="34" t="s">
        <v>1804</v>
      </c>
      <c r="WRK1" s="34" t="s">
        <v>1804</v>
      </c>
      <c r="WRL1" s="34" t="s">
        <v>1804</v>
      </c>
      <c r="WRM1" s="34" t="s">
        <v>1804</v>
      </c>
      <c r="WRN1" s="34" t="s">
        <v>1804</v>
      </c>
      <c r="WRO1" s="34" t="s">
        <v>1804</v>
      </c>
      <c r="WRP1" s="34" t="s">
        <v>1804</v>
      </c>
      <c r="WRQ1" s="34" t="s">
        <v>1804</v>
      </c>
      <c r="WRR1" s="34" t="s">
        <v>1804</v>
      </c>
      <c r="WRS1" s="34" t="s">
        <v>1804</v>
      </c>
      <c r="WRT1" s="34" t="s">
        <v>1804</v>
      </c>
      <c r="WRU1" s="34" t="s">
        <v>1804</v>
      </c>
      <c r="WRV1" s="34" t="s">
        <v>1804</v>
      </c>
      <c r="WRW1" s="34" t="s">
        <v>1804</v>
      </c>
      <c r="WRX1" s="34" t="s">
        <v>1804</v>
      </c>
      <c r="WRY1" s="34" t="s">
        <v>1804</v>
      </c>
      <c r="WRZ1" s="34" t="s">
        <v>1804</v>
      </c>
      <c r="WSA1" s="34" t="s">
        <v>1804</v>
      </c>
      <c r="WSB1" s="34" t="s">
        <v>1804</v>
      </c>
      <c r="WSC1" s="34" t="s">
        <v>1804</v>
      </c>
      <c r="WSD1" s="34" t="s">
        <v>1804</v>
      </c>
      <c r="WSE1" s="34" t="s">
        <v>1804</v>
      </c>
      <c r="WSF1" s="34" t="s">
        <v>1804</v>
      </c>
      <c r="WSG1" s="34" t="s">
        <v>1804</v>
      </c>
      <c r="WSH1" s="34" t="s">
        <v>1804</v>
      </c>
      <c r="WSI1" s="34" t="s">
        <v>1804</v>
      </c>
      <c r="WSJ1" s="34" t="s">
        <v>1804</v>
      </c>
      <c r="WSK1" s="34" t="s">
        <v>1804</v>
      </c>
      <c r="WSL1" s="34" t="s">
        <v>1804</v>
      </c>
      <c r="WSM1" s="34" t="s">
        <v>1804</v>
      </c>
      <c r="WSN1" s="34" t="s">
        <v>1804</v>
      </c>
      <c r="WSO1" s="34" t="s">
        <v>1804</v>
      </c>
      <c r="WSP1" s="34" t="s">
        <v>1804</v>
      </c>
      <c r="WSQ1" s="34" t="s">
        <v>1804</v>
      </c>
      <c r="WSR1" s="34" t="s">
        <v>1804</v>
      </c>
      <c r="WSS1" s="34" t="s">
        <v>1804</v>
      </c>
      <c r="WST1" s="34" t="s">
        <v>1804</v>
      </c>
      <c r="WSU1" s="34" t="s">
        <v>1804</v>
      </c>
      <c r="WSV1" s="34" t="s">
        <v>1804</v>
      </c>
      <c r="WSW1" s="34" t="s">
        <v>1804</v>
      </c>
      <c r="WSX1" s="34" t="s">
        <v>1804</v>
      </c>
      <c r="WSY1" s="34" t="s">
        <v>1804</v>
      </c>
      <c r="WSZ1" s="34" t="s">
        <v>1804</v>
      </c>
      <c r="WTA1" s="34" t="s">
        <v>1804</v>
      </c>
      <c r="WTB1" s="34" t="s">
        <v>1804</v>
      </c>
      <c r="WTC1" s="34" t="s">
        <v>1804</v>
      </c>
      <c r="WTD1" s="34" t="s">
        <v>1804</v>
      </c>
      <c r="WTE1" s="34" t="s">
        <v>1804</v>
      </c>
      <c r="WTF1" s="34" t="s">
        <v>1804</v>
      </c>
      <c r="WTG1" s="34" t="s">
        <v>1804</v>
      </c>
      <c r="WTH1" s="34" t="s">
        <v>1804</v>
      </c>
      <c r="WTI1" s="34" t="s">
        <v>1804</v>
      </c>
      <c r="WTJ1" s="34" t="s">
        <v>1804</v>
      </c>
      <c r="WTK1" s="34" t="s">
        <v>1804</v>
      </c>
      <c r="WTL1" s="34" t="s">
        <v>1804</v>
      </c>
      <c r="WTM1" s="34" t="s">
        <v>1804</v>
      </c>
      <c r="WTN1" s="34" t="s">
        <v>1804</v>
      </c>
      <c r="WTO1" s="34" t="s">
        <v>1804</v>
      </c>
      <c r="WTP1" s="34" t="s">
        <v>1804</v>
      </c>
      <c r="WTQ1" s="34" t="s">
        <v>1804</v>
      </c>
      <c r="WTR1" s="34" t="s">
        <v>1804</v>
      </c>
      <c r="WTS1" s="34" t="s">
        <v>1804</v>
      </c>
      <c r="WTT1" s="34" t="s">
        <v>1804</v>
      </c>
      <c r="WTU1" s="34" t="s">
        <v>1804</v>
      </c>
      <c r="WTV1" s="34" t="s">
        <v>1804</v>
      </c>
      <c r="WTW1" s="34" t="s">
        <v>1804</v>
      </c>
      <c r="WTX1" s="34" t="s">
        <v>1804</v>
      </c>
      <c r="WTY1" s="34" t="s">
        <v>1804</v>
      </c>
      <c r="WTZ1" s="34" t="s">
        <v>1804</v>
      </c>
      <c r="WUA1" s="34" t="s">
        <v>1804</v>
      </c>
      <c r="WUB1" s="34" t="s">
        <v>1804</v>
      </c>
      <c r="WUC1" s="34" t="s">
        <v>1804</v>
      </c>
      <c r="WUD1" s="34" t="s">
        <v>1804</v>
      </c>
      <c r="WUE1" s="34" t="s">
        <v>1804</v>
      </c>
      <c r="WUF1" s="34" t="s">
        <v>1804</v>
      </c>
      <c r="WUG1" s="34" t="s">
        <v>1804</v>
      </c>
      <c r="WUH1" s="34" t="s">
        <v>1804</v>
      </c>
      <c r="WUI1" s="34" t="s">
        <v>1804</v>
      </c>
      <c r="WUJ1" s="34" t="s">
        <v>1804</v>
      </c>
      <c r="WUK1" s="34" t="s">
        <v>1804</v>
      </c>
      <c r="WUL1" s="34" t="s">
        <v>1804</v>
      </c>
      <c r="WUM1" s="34" t="s">
        <v>1804</v>
      </c>
      <c r="WUN1" s="34" t="s">
        <v>1804</v>
      </c>
      <c r="WUO1" s="34" t="s">
        <v>1804</v>
      </c>
      <c r="WUP1" s="34" t="s">
        <v>1804</v>
      </c>
      <c r="WUQ1" s="34" t="s">
        <v>1804</v>
      </c>
      <c r="WUR1" s="34" t="s">
        <v>1804</v>
      </c>
      <c r="WUS1" s="34" t="s">
        <v>1804</v>
      </c>
      <c r="WUT1" s="34" t="s">
        <v>1804</v>
      </c>
      <c r="WUU1" s="34" t="s">
        <v>1804</v>
      </c>
      <c r="WUV1" s="34" t="s">
        <v>1804</v>
      </c>
      <c r="WUW1" s="34" t="s">
        <v>1804</v>
      </c>
      <c r="WUX1" s="34" t="s">
        <v>1804</v>
      </c>
      <c r="WUY1" s="34" t="s">
        <v>1804</v>
      </c>
      <c r="WUZ1" s="34" t="s">
        <v>1804</v>
      </c>
      <c r="WVA1" s="34" t="s">
        <v>1804</v>
      </c>
      <c r="WVB1" s="34" t="s">
        <v>1804</v>
      </c>
      <c r="WVC1" s="34" t="s">
        <v>1804</v>
      </c>
      <c r="WVD1" s="34" t="s">
        <v>1804</v>
      </c>
      <c r="WVE1" s="34" t="s">
        <v>1804</v>
      </c>
      <c r="WVF1" s="34" t="s">
        <v>1804</v>
      </c>
      <c r="WVG1" s="34" t="s">
        <v>1804</v>
      </c>
      <c r="WVH1" s="34" t="s">
        <v>1804</v>
      </c>
      <c r="WVI1" s="34" t="s">
        <v>1804</v>
      </c>
      <c r="WVJ1" s="34" t="s">
        <v>1804</v>
      </c>
      <c r="WVK1" s="34" t="s">
        <v>1804</v>
      </c>
      <c r="WVL1" s="34" t="s">
        <v>1804</v>
      </c>
      <c r="WVM1" s="34" t="s">
        <v>1804</v>
      </c>
      <c r="WVN1" s="34" t="s">
        <v>1804</v>
      </c>
      <c r="WVO1" s="34" t="s">
        <v>1804</v>
      </c>
      <c r="WVP1" s="34" t="s">
        <v>1804</v>
      </c>
      <c r="WVQ1" s="34" t="s">
        <v>1804</v>
      </c>
      <c r="WVR1" s="34" t="s">
        <v>1804</v>
      </c>
      <c r="WVS1" s="34" t="s">
        <v>1804</v>
      </c>
      <c r="WVT1" s="34" t="s">
        <v>1804</v>
      </c>
      <c r="WVU1" s="34" t="s">
        <v>1804</v>
      </c>
      <c r="WVV1" s="34" t="s">
        <v>1804</v>
      </c>
      <c r="WVW1" s="34" t="s">
        <v>1804</v>
      </c>
      <c r="WVX1" s="34" t="s">
        <v>1804</v>
      </c>
      <c r="WVY1" s="34" t="s">
        <v>1804</v>
      </c>
      <c r="WVZ1" s="34" t="s">
        <v>1804</v>
      </c>
      <c r="WWA1" s="34" t="s">
        <v>1804</v>
      </c>
      <c r="WWB1" s="34" t="s">
        <v>1804</v>
      </c>
      <c r="WWC1" s="34" t="s">
        <v>1804</v>
      </c>
      <c r="WWD1" s="34" t="s">
        <v>1804</v>
      </c>
      <c r="WWE1" s="34" t="s">
        <v>1804</v>
      </c>
      <c r="WWF1" s="34" t="s">
        <v>1804</v>
      </c>
      <c r="WWG1" s="34" t="s">
        <v>1804</v>
      </c>
      <c r="WWH1" s="34" t="s">
        <v>1804</v>
      </c>
      <c r="WWI1" s="34" t="s">
        <v>1804</v>
      </c>
      <c r="WWJ1" s="34" t="s">
        <v>1804</v>
      </c>
      <c r="WWK1" s="34" t="s">
        <v>1804</v>
      </c>
      <c r="WWL1" s="34" t="s">
        <v>1804</v>
      </c>
      <c r="WWM1" s="34" t="s">
        <v>1804</v>
      </c>
      <c r="WWN1" s="34" t="s">
        <v>1804</v>
      </c>
      <c r="WWO1" s="34" t="s">
        <v>1804</v>
      </c>
      <c r="WWP1" s="34" t="s">
        <v>1804</v>
      </c>
      <c r="WWQ1" s="34" t="s">
        <v>1804</v>
      </c>
      <c r="WWR1" s="34" t="s">
        <v>1804</v>
      </c>
      <c r="WWS1" s="34" t="s">
        <v>1804</v>
      </c>
      <c r="WWT1" s="34" t="s">
        <v>1804</v>
      </c>
      <c r="WWU1" s="34" t="s">
        <v>1804</v>
      </c>
      <c r="WWV1" s="34" t="s">
        <v>1804</v>
      </c>
      <c r="WWW1" s="34" t="s">
        <v>1804</v>
      </c>
      <c r="WWX1" s="34" t="s">
        <v>1804</v>
      </c>
      <c r="WWY1" s="34" t="s">
        <v>1804</v>
      </c>
      <c r="WWZ1" s="34" t="s">
        <v>1804</v>
      </c>
      <c r="WXA1" s="34" t="s">
        <v>1804</v>
      </c>
      <c r="WXB1" s="34" t="s">
        <v>1804</v>
      </c>
      <c r="WXC1" s="34" t="s">
        <v>1804</v>
      </c>
      <c r="WXD1" s="34" t="s">
        <v>1804</v>
      </c>
      <c r="WXE1" s="34" t="s">
        <v>1804</v>
      </c>
      <c r="WXF1" s="34" t="s">
        <v>1804</v>
      </c>
      <c r="WXG1" s="34" t="s">
        <v>1804</v>
      </c>
      <c r="WXH1" s="34" t="s">
        <v>1804</v>
      </c>
      <c r="WXI1" s="34" t="s">
        <v>1804</v>
      </c>
      <c r="WXJ1" s="34" t="s">
        <v>1804</v>
      </c>
      <c r="WXK1" s="34" t="s">
        <v>1804</v>
      </c>
      <c r="WXL1" s="34" t="s">
        <v>1804</v>
      </c>
      <c r="WXM1" s="34" t="s">
        <v>1804</v>
      </c>
      <c r="WXN1" s="34" t="s">
        <v>1804</v>
      </c>
      <c r="WXO1" s="34" t="s">
        <v>1804</v>
      </c>
      <c r="WXP1" s="34" t="s">
        <v>1804</v>
      </c>
      <c r="WXQ1" s="34" t="s">
        <v>1804</v>
      </c>
      <c r="WXR1" s="34" t="s">
        <v>1804</v>
      </c>
      <c r="WXS1" s="34" t="s">
        <v>1804</v>
      </c>
      <c r="WXT1" s="34" t="s">
        <v>1804</v>
      </c>
      <c r="WXU1" s="34" t="s">
        <v>1804</v>
      </c>
      <c r="WXV1" s="34" t="s">
        <v>1804</v>
      </c>
      <c r="WXW1" s="34" t="s">
        <v>1804</v>
      </c>
      <c r="WXX1" s="34" t="s">
        <v>1804</v>
      </c>
      <c r="WXY1" s="34" t="s">
        <v>1804</v>
      </c>
      <c r="WXZ1" s="34" t="s">
        <v>1804</v>
      </c>
      <c r="WYA1" s="34" t="s">
        <v>1804</v>
      </c>
      <c r="WYB1" s="34" t="s">
        <v>1804</v>
      </c>
      <c r="WYC1" s="34" t="s">
        <v>1804</v>
      </c>
      <c r="WYD1" s="34" t="s">
        <v>1804</v>
      </c>
      <c r="WYE1" s="34" t="s">
        <v>1804</v>
      </c>
      <c r="WYF1" s="34" t="s">
        <v>1804</v>
      </c>
      <c r="WYG1" s="34" t="s">
        <v>1804</v>
      </c>
      <c r="WYH1" s="34" t="s">
        <v>1804</v>
      </c>
      <c r="WYI1" s="34" t="s">
        <v>1804</v>
      </c>
      <c r="WYJ1" s="34" t="s">
        <v>1804</v>
      </c>
      <c r="WYK1" s="34" t="s">
        <v>1804</v>
      </c>
      <c r="WYL1" s="34" t="s">
        <v>1804</v>
      </c>
      <c r="WYM1" s="34" t="s">
        <v>1804</v>
      </c>
      <c r="WYN1" s="34" t="s">
        <v>1804</v>
      </c>
      <c r="WYO1" s="34" t="s">
        <v>1804</v>
      </c>
      <c r="WYP1" s="34" t="s">
        <v>1804</v>
      </c>
      <c r="WYQ1" s="34" t="s">
        <v>1804</v>
      </c>
      <c r="WYR1" s="34" t="s">
        <v>1804</v>
      </c>
      <c r="WYS1" s="34" t="s">
        <v>1804</v>
      </c>
      <c r="WYT1" s="34" t="s">
        <v>1804</v>
      </c>
      <c r="WYU1" s="34" t="s">
        <v>1804</v>
      </c>
      <c r="WYV1" s="34" t="s">
        <v>1804</v>
      </c>
      <c r="WYW1" s="34" t="s">
        <v>1804</v>
      </c>
      <c r="WYX1" s="34" t="s">
        <v>1804</v>
      </c>
      <c r="WYY1" s="34" t="s">
        <v>1804</v>
      </c>
      <c r="WYZ1" s="34" t="s">
        <v>1804</v>
      </c>
      <c r="WZA1" s="34" t="s">
        <v>1804</v>
      </c>
      <c r="WZB1" s="34" t="s">
        <v>1804</v>
      </c>
      <c r="WZC1" s="34" t="s">
        <v>1804</v>
      </c>
      <c r="WZD1" s="34" t="s">
        <v>1804</v>
      </c>
      <c r="WZE1" s="34" t="s">
        <v>1804</v>
      </c>
      <c r="WZF1" s="34" t="s">
        <v>1804</v>
      </c>
      <c r="WZG1" s="34" t="s">
        <v>1804</v>
      </c>
      <c r="WZH1" s="34" t="s">
        <v>1804</v>
      </c>
      <c r="WZI1" s="34" t="s">
        <v>1804</v>
      </c>
      <c r="WZJ1" s="34" t="s">
        <v>1804</v>
      </c>
      <c r="WZK1" s="34" t="s">
        <v>1804</v>
      </c>
      <c r="WZL1" s="34" t="s">
        <v>1804</v>
      </c>
      <c r="WZM1" s="34" t="s">
        <v>1804</v>
      </c>
      <c r="WZN1" s="34" t="s">
        <v>1804</v>
      </c>
      <c r="WZO1" s="34" t="s">
        <v>1804</v>
      </c>
      <c r="WZP1" s="34" t="s">
        <v>1804</v>
      </c>
      <c r="WZQ1" s="34" t="s">
        <v>1804</v>
      </c>
      <c r="WZR1" s="34" t="s">
        <v>1804</v>
      </c>
      <c r="WZS1" s="34" t="s">
        <v>1804</v>
      </c>
      <c r="WZT1" s="34" t="s">
        <v>1804</v>
      </c>
      <c r="WZU1" s="34" t="s">
        <v>1804</v>
      </c>
      <c r="WZV1" s="34" t="s">
        <v>1804</v>
      </c>
      <c r="WZW1" s="34" t="s">
        <v>1804</v>
      </c>
      <c r="WZX1" s="34" t="s">
        <v>1804</v>
      </c>
      <c r="WZY1" s="34" t="s">
        <v>1804</v>
      </c>
      <c r="WZZ1" s="34" t="s">
        <v>1804</v>
      </c>
      <c r="XAA1" s="34" t="s">
        <v>1804</v>
      </c>
      <c r="XAB1" s="34" t="s">
        <v>1804</v>
      </c>
      <c r="XAC1" s="34" t="s">
        <v>1804</v>
      </c>
      <c r="XAD1" s="34" t="s">
        <v>1804</v>
      </c>
      <c r="XAE1" s="34" t="s">
        <v>1804</v>
      </c>
      <c r="XAF1" s="34" t="s">
        <v>1804</v>
      </c>
      <c r="XAG1" s="34" t="s">
        <v>1804</v>
      </c>
      <c r="XAH1" s="34" t="s">
        <v>1804</v>
      </c>
      <c r="XAI1" s="34" t="s">
        <v>1804</v>
      </c>
      <c r="XAJ1" s="34" t="s">
        <v>1804</v>
      </c>
      <c r="XAK1" s="34" t="s">
        <v>1804</v>
      </c>
      <c r="XAL1" s="34" t="s">
        <v>1804</v>
      </c>
      <c r="XAM1" s="34" t="s">
        <v>1804</v>
      </c>
      <c r="XAN1" s="34" t="s">
        <v>1804</v>
      </c>
      <c r="XAO1" s="34" t="s">
        <v>1804</v>
      </c>
      <c r="XAP1" s="34" t="s">
        <v>1804</v>
      </c>
      <c r="XAQ1" s="34" t="s">
        <v>1804</v>
      </c>
      <c r="XAR1" s="34" t="s">
        <v>1804</v>
      </c>
      <c r="XAS1" s="34" t="s">
        <v>1804</v>
      </c>
      <c r="XAT1" s="34" t="s">
        <v>1804</v>
      </c>
      <c r="XAU1" s="34" t="s">
        <v>1804</v>
      </c>
      <c r="XAV1" s="34" t="s">
        <v>1804</v>
      </c>
      <c r="XAW1" s="34" t="s">
        <v>1804</v>
      </c>
      <c r="XAX1" s="34" t="s">
        <v>1804</v>
      </c>
      <c r="XAY1" s="34" t="s">
        <v>1804</v>
      </c>
      <c r="XAZ1" s="34" t="s">
        <v>1804</v>
      </c>
      <c r="XBA1" s="34" t="s">
        <v>1804</v>
      </c>
      <c r="XBB1" s="34" t="s">
        <v>1804</v>
      </c>
      <c r="XBC1" s="34" t="s">
        <v>1804</v>
      </c>
      <c r="XBD1" s="34" t="s">
        <v>1804</v>
      </c>
      <c r="XBE1" s="34" t="s">
        <v>1804</v>
      </c>
      <c r="XBF1" s="34" t="s">
        <v>1804</v>
      </c>
      <c r="XBG1" s="34" t="s">
        <v>1804</v>
      </c>
      <c r="XBH1" s="34" t="s">
        <v>1804</v>
      </c>
      <c r="XBI1" s="34" t="s">
        <v>1804</v>
      </c>
      <c r="XBJ1" s="34" t="s">
        <v>1804</v>
      </c>
      <c r="XBK1" s="34" t="s">
        <v>1804</v>
      </c>
      <c r="XBL1" s="34" t="s">
        <v>1804</v>
      </c>
      <c r="XBM1" s="34" t="s">
        <v>1804</v>
      </c>
      <c r="XBN1" s="34" t="s">
        <v>1804</v>
      </c>
      <c r="XBO1" s="34" t="s">
        <v>1804</v>
      </c>
      <c r="XBP1" s="34" t="s">
        <v>1804</v>
      </c>
      <c r="XBQ1" s="34" t="s">
        <v>1804</v>
      </c>
      <c r="XBR1" s="34" t="s">
        <v>1804</v>
      </c>
      <c r="XBS1" s="34" t="s">
        <v>1804</v>
      </c>
      <c r="XBT1" s="34" t="s">
        <v>1804</v>
      </c>
      <c r="XBU1" s="34" t="s">
        <v>1804</v>
      </c>
      <c r="XBV1" s="34" t="s">
        <v>1804</v>
      </c>
      <c r="XBW1" s="34" t="s">
        <v>1804</v>
      </c>
      <c r="XBX1" s="34" t="s">
        <v>1804</v>
      </c>
      <c r="XBY1" s="34" t="s">
        <v>1804</v>
      </c>
      <c r="XBZ1" s="34" t="s">
        <v>1804</v>
      </c>
      <c r="XCA1" s="34" t="s">
        <v>1804</v>
      </c>
      <c r="XCB1" s="34" t="s">
        <v>1804</v>
      </c>
      <c r="XCC1" s="34" t="s">
        <v>1804</v>
      </c>
      <c r="XCD1" s="34" t="s">
        <v>1804</v>
      </c>
      <c r="XCE1" s="34" t="s">
        <v>1804</v>
      </c>
      <c r="XCF1" s="34" t="s">
        <v>1804</v>
      </c>
      <c r="XCG1" s="34" t="s">
        <v>1804</v>
      </c>
      <c r="XCH1" s="34" t="s">
        <v>1804</v>
      </c>
      <c r="XCI1" s="34" t="s">
        <v>1804</v>
      </c>
      <c r="XCJ1" s="34" t="s">
        <v>1804</v>
      </c>
      <c r="XCK1" s="34" t="s">
        <v>1804</v>
      </c>
      <c r="XCL1" s="34" t="s">
        <v>1804</v>
      </c>
      <c r="XCM1" s="34" t="s">
        <v>1804</v>
      </c>
      <c r="XCN1" s="34" t="s">
        <v>1804</v>
      </c>
      <c r="XCO1" s="34" t="s">
        <v>1804</v>
      </c>
      <c r="XCP1" s="34" t="s">
        <v>1804</v>
      </c>
      <c r="XCQ1" s="34" t="s">
        <v>1804</v>
      </c>
      <c r="XCR1" s="34" t="s">
        <v>1804</v>
      </c>
      <c r="XCS1" s="34" t="s">
        <v>1804</v>
      </c>
      <c r="XCT1" s="34" t="s">
        <v>1804</v>
      </c>
      <c r="XCU1" s="34" t="s">
        <v>1804</v>
      </c>
      <c r="XCV1" s="34" t="s">
        <v>1804</v>
      </c>
      <c r="XCW1" s="34" t="s">
        <v>1804</v>
      </c>
      <c r="XCX1" s="34" t="s">
        <v>1804</v>
      </c>
      <c r="XCY1" s="34" t="s">
        <v>1804</v>
      </c>
      <c r="XCZ1" s="34" t="s">
        <v>1804</v>
      </c>
      <c r="XDA1" s="34" t="s">
        <v>1804</v>
      </c>
      <c r="XDB1" s="34" t="s">
        <v>1804</v>
      </c>
      <c r="XDC1" s="34" t="s">
        <v>1804</v>
      </c>
      <c r="XDD1" s="34" t="s">
        <v>1804</v>
      </c>
      <c r="XDE1" s="34" t="s">
        <v>1804</v>
      </c>
      <c r="XDF1" s="34" t="s">
        <v>1804</v>
      </c>
      <c r="XDG1" s="34" t="s">
        <v>1804</v>
      </c>
      <c r="XDH1" s="34" t="s">
        <v>1804</v>
      </c>
      <c r="XDI1" s="34" t="s">
        <v>1804</v>
      </c>
      <c r="XDJ1" s="34" t="s">
        <v>1804</v>
      </c>
      <c r="XDK1" s="34" t="s">
        <v>1804</v>
      </c>
      <c r="XDL1" s="34" t="s">
        <v>1804</v>
      </c>
      <c r="XDM1" s="34" t="s">
        <v>1804</v>
      </c>
      <c r="XDN1" s="34" t="s">
        <v>1804</v>
      </c>
      <c r="XDO1" s="34" t="s">
        <v>1804</v>
      </c>
      <c r="XDP1" s="34" t="s">
        <v>1804</v>
      </c>
      <c r="XDQ1" s="34" t="s">
        <v>1804</v>
      </c>
      <c r="XDR1" s="34" t="s">
        <v>1804</v>
      </c>
      <c r="XDS1" s="34" t="s">
        <v>1804</v>
      </c>
      <c r="XDT1" s="34" t="s">
        <v>1804</v>
      </c>
      <c r="XDU1" s="34" t="s">
        <v>1804</v>
      </c>
      <c r="XDV1" s="34" t="s">
        <v>1804</v>
      </c>
      <c r="XDW1" s="34" t="s">
        <v>1804</v>
      </c>
      <c r="XDX1" s="34" t="s">
        <v>1804</v>
      </c>
      <c r="XDY1" s="34" t="s">
        <v>1804</v>
      </c>
      <c r="XDZ1" s="34" t="s">
        <v>1804</v>
      </c>
      <c r="XEA1" s="34" t="s">
        <v>1804</v>
      </c>
      <c r="XEB1" s="34" t="s">
        <v>1804</v>
      </c>
      <c r="XEC1" s="34" t="s">
        <v>1804</v>
      </c>
      <c r="XED1" s="34" t="s">
        <v>1804</v>
      </c>
      <c r="XEE1" s="34" t="s">
        <v>1804</v>
      </c>
      <c r="XEF1" s="34" t="s">
        <v>1804</v>
      </c>
      <c r="XEG1" s="34" t="s">
        <v>1804</v>
      </c>
      <c r="XEH1" s="34" t="s">
        <v>1804</v>
      </c>
      <c r="XEI1" s="34" t="s">
        <v>1804</v>
      </c>
      <c r="XEJ1" s="34" t="s">
        <v>1804</v>
      </c>
      <c r="XEK1" s="34" t="s">
        <v>1804</v>
      </c>
      <c r="XEL1" s="34" t="s">
        <v>1804</v>
      </c>
      <c r="XEM1" s="34" t="s">
        <v>1804</v>
      </c>
      <c r="XEN1" s="34" t="s">
        <v>1804</v>
      </c>
      <c r="XEO1" s="34" t="s">
        <v>1804</v>
      </c>
      <c r="XEP1" s="34" t="s">
        <v>1804</v>
      </c>
      <c r="XEQ1" s="34" t="s">
        <v>1804</v>
      </c>
      <c r="XER1" s="34" t="s">
        <v>1804</v>
      </c>
      <c r="XES1" s="34" t="s">
        <v>1804</v>
      </c>
      <c r="XET1" s="34" t="s">
        <v>1804</v>
      </c>
      <c r="XEU1" s="34" t="s">
        <v>1804</v>
      </c>
      <c r="XEV1" s="34" t="s">
        <v>1804</v>
      </c>
      <c r="XEW1" s="34" t="s">
        <v>1804</v>
      </c>
      <c r="XEX1" s="34" t="s">
        <v>1804</v>
      </c>
      <c r="XEY1" s="34" t="s">
        <v>1804</v>
      </c>
      <c r="XEZ1" s="34" t="s">
        <v>1804</v>
      </c>
      <c r="XFA1" s="34" t="s">
        <v>1804</v>
      </c>
      <c r="XFB1" s="34" t="s">
        <v>1804</v>
      </c>
      <c r="XFC1" s="34" t="s">
        <v>1804</v>
      </c>
      <c r="XFD1" s="34" t="s">
        <v>1804</v>
      </c>
    </row>
    <row r="2" spans="1:16384" s="19" customFormat="1" ht="25">
      <c r="A2" s="218" t="s">
        <v>2268</v>
      </c>
      <c r="B2" s="35"/>
      <c r="C2" s="35"/>
      <c r="D2" s="35"/>
      <c r="E2" s="36"/>
    </row>
    <row r="3" spans="1:16384" s="39" customFormat="1" ht="18">
      <c r="A3" s="219" t="s">
        <v>1614</v>
      </c>
      <c r="B3" s="37"/>
      <c r="C3" s="37"/>
      <c r="D3" s="37"/>
      <c r="E3" s="38"/>
    </row>
    <row r="4" spans="1:16384" s="19" customFormat="1" ht="15.5">
      <c r="A4" s="219" t="s">
        <v>2269</v>
      </c>
      <c r="B4" s="40"/>
      <c r="C4" s="41"/>
      <c r="D4" s="41"/>
      <c r="E4" s="42"/>
    </row>
    <row r="5" spans="1:16384" s="19" customFormat="1" ht="15.5">
      <c r="A5" s="21"/>
      <c r="B5" s="43"/>
      <c r="C5" s="43"/>
      <c r="D5" s="43"/>
      <c r="E5" s="44"/>
    </row>
    <row r="6" spans="1:16384" s="19" customFormat="1" ht="124">
      <c r="A6" s="116" t="s">
        <v>2270</v>
      </c>
      <c r="B6" s="45"/>
      <c r="C6" s="45"/>
      <c r="D6" s="45"/>
      <c r="E6" s="46"/>
      <c r="F6" s="5"/>
    </row>
    <row r="7" spans="1:16384" s="19" customFormat="1" ht="15.5">
      <c r="A7" s="22"/>
      <c r="B7" s="45"/>
      <c r="C7" s="45"/>
      <c r="D7" s="45"/>
      <c r="E7" s="46"/>
      <c r="F7" s="5"/>
    </row>
    <row r="8" spans="1:16384" s="19" customFormat="1" ht="77.5">
      <c r="A8" s="116" t="s">
        <v>1728</v>
      </c>
      <c r="B8" s="45"/>
      <c r="C8" s="45"/>
      <c r="D8" s="45"/>
      <c r="E8" s="46"/>
    </row>
    <row r="9" spans="1:16384" s="19" customFormat="1" ht="15.5">
      <c r="A9" s="23"/>
      <c r="B9" s="47"/>
      <c r="C9" s="47"/>
      <c r="D9" s="47"/>
      <c r="E9" s="48"/>
    </row>
    <row r="10" spans="1:16384" s="19" customFormat="1" ht="31">
      <c r="A10" s="117" t="s">
        <v>1265</v>
      </c>
      <c r="B10" s="47"/>
      <c r="C10" s="47"/>
      <c r="D10" s="47"/>
      <c r="E10" s="48"/>
    </row>
    <row r="11" spans="1:16384" s="19" customFormat="1" ht="15.5">
      <c r="A11" s="24"/>
      <c r="B11" s="49"/>
      <c r="C11" s="49"/>
      <c r="D11" s="49"/>
      <c r="E11" s="50"/>
    </row>
    <row r="12" spans="1:16384" s="19" customFormat="1" ht="77.5">
      <c r="A12" s="117" t="s">
        <v>1613</v>
      </c>
      <c r="B12" s="47"/>
      <c r="C12" s="47"/>
      <c r="D12" s="47"/>
      <c r="E12" s="48"/>
    </row>
    <row r="13" spans="1:16384" s="19" customFormat="1" ht="15.5">
      <c r="A13" s="21"/>
      <c r="B13" s="49"/>
      <c r="C13" s="49"/>
      <c r="D13" s="49"/>
      <c r="E13" s="50"/>
    </row>
    <row r="14" spans="1:16384" s="19" customFormat="1" ht="16" thickBot="1">
      <c r="A14" s="110"/>
      <c r="B14" s="51"/>
      <c r="C14" s="51"/>
      <c r="D14" s="51"/>
      <c r="E14" s="52"/>
    </row>
    <row r="15" spans="1:16384" s="19" customFormat="1" hidden="1"/>
    <row r="16" spans="1:16384" s="19" customFormat="1" hidden="1"/>
    <row r="17" s="19" customFormat="1" hidden="1"/>
    <row r="18" s="19" customFormat="1" hidden="1"/>
    <row r="19" s="19" customFormat="1" hidden="1"/>
    <row r="20" s="19" customFormat="1" hidden="1"/>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2024-25 Pricing Calculator</oddHeader>
    <oddFooter>&amp;L&amp;9Tab 1- Cover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zoomScale="80" zoomScaleNormal="80" workbookViewId="0"/>
  </sheetViews>
  <sheetFormatPr defaultColWidth="0" defaultRowHeight="12.5" zeroHeight="1"/>
  <cols>
    <col min="1" max="1" width="5" style="6" customWidth="1"/>
    <col min="2" max="2" width="56" style="5" customWidth="1"/>
    <col min="3" max="3" width="18.08984375" style="6" customWidth="1"/>
    <col min="4" max="4" width="85.26953125" style="9" customWidth="1"/>
    <col min="5" max="5" width="9.90625" style="1" hidden="1" customWidth="1"/>
    <col min="6" max="6" width="19.36328125" style="1" hidden="1" customWidth="1"/>
    <col min="7" max="7" width="9.08984375" style="1" hidden="1" customWidth="1"/>
    <col min="8" max="8" width="13.453125" style="1" hidden="1" customWidth="1"/>
    <col min="9" max="10" width="7.36328125" style="1" hidden="1" customWidth="1"/>
    <col min="11" max="12" width="11.453125" style="1" hidden="1" customWidth="1"/>
    <col min="13" max="16384" width="7.36328125" style="1" hidden="1"/>
  </cols>
  <sheetData>
    <row r="1" spans="1:10" ht="15.5">
      <c r="A1" s="179" t="s">
        <v>2306</v>
      </c>
      <c r="B1" s="220" t="s">
        <v>1803</v>
      </c>
      <c r="C1" s="221"/>
      <c r="D1" s="222"/>
    </row>
    <row r="2" spans="1:10" ht="15.5">
      <c r="A2" s="32"/>
      <c r="B2" s="17"/>
      <c r="C2" s="17"/>
      <c r="D2" s="18"/>
      <c r="F2" s="11"/>
      <c r="G2" s="11"/>
      <c r="H2" s="11"/>
      <c r="I2" s="11"/>
      <c r="J2" s="11"/>
    </row>
    <row r="3" spans="1:10" ht="15.5">
      <c r="A3" s="32"/>
      <c r="B3" s="223" t="s">
        <v>2271</v>
      </c>
      <c r="C3" s="224"/>
      <c r="D3" s="225"/>
      <c r="F3" s="53"/>
      <c r="G3" s="53"/>
      <c r="H3" s="53"/>
      <c r="I3" s="53"/>
      <c r="J3" s="53"/>
    </row>
    <row r="4" spans="1:10" ht="15.5">
      <c r="A4" s="32"/>
      <c r="B4" s="226" t="s">
        <v>1762</v>
      </c>
      <c r="C4" s="227"/>
      <c r="D4" s="228"/>
      <c r="F4" s="54"/>
    </row>
    <row r="5" spans="1:10" ht="15.5">
      <c r="A5" s="32"/>
      <c r="B5" s="180" t="s">
        <v>1247</v>
      </c>
      <c r="C5" s="15"/>
      <c r="D5" s="16"/>
      <c r="F5" s="54"/>
      <c r="G5" s="2"/>
      <c r="H5" s="2"/>
      <c r="I5" s="2"/>
    </row>
    <row r="6" spans="1:10" ht="15.5">
      <c r="A6" s="32"/>
      <c r="B6" s="181" t="s">
        <v>1756</v>
      </c>
      <c r="C6" s="13"/>
      <c r="D6" s="14"/>
      <c r="F6" s="54"/>
      <c r="G6" s="2"/>
      <c r="H6" s="2"/>
      <c r="I6" s="2"/>
    </row>
    <row r="7" spans="1:10" ht="15.5">
      <c r="A7" s="32"/>
      <c r="B7" s="181" t="s">
        <v>1757</v>
      </c>
      <c r="C7" s="13"/>
      <c r="D7" s="14"/>
      <c r="F7" s="54"/>
      <c r="G7" s="2"/>
      <c r="H7" s="2"/>
      <c r="I7" s="2"/>
    </row>
    <row r="8" spans="1:10" ht="15.5">
      <c r="A8" s="32"/>
      <c r="B8" s="181" t="s">
        <v>1758</v>
      </c>
      <c r="C8" s="13"/>
      <c r="D8" s="14"/>
      <c r="F8" s="54"/>
      <c r="G8" s="2"/>
      <c r="H8" s="2"/>
      <c r="I8" s="2"/>
    </row>
    <row r="9" spans="1:10" ht="15.5">
      <c r="A9" s="32"/>
      <c r="B9" s="181" t="s">
        <v>1606</v>
      </c>
      <c r="C9" s="13"/>
      <c r="D9" s="14"/>
      <c r="F9" s="54"/>
      <c r="G9" s="3"/>
      <c r="H9" s="3"/>
      <c r="I9" s="3"/>
      <c r="J9" s="3"/>
    </row>
    <row r="10" spans="1:10" ht="15.5">
      <c r="A10" s="32"/>
      <c r="B10" s="181" t="s">
        <v>1729</v>
      </c>
      <c r="C10" s="13"/>
      <c r="D10" s="14"/>
      <c r="F10" s="54"/>
      <c r="G10" s="3"/>
      <c r="H10" s="3"/>
    </row>
    <row r="11" spans="1:10" ht="15.5">
      <c r="A11" s="32"/>
      <c r="B11" s="181" t="s">
        <v>2307</v>
      </c>
      <c r="C11" s="13"/>
      <c r="D11" s="14"/>
      <c r="F11" s="55"/>
      <c r="G11" s="3"/>
      <c r="H11" s="3"/>
    </row>
    <row r="12" spans="1:10" ht="15.5">
      <c r="A12" s="32"/>
      <c r="B12" s="306"/>
      <c r="C12" s="13"/>
      <c r="D12" s="14"/>
      <c r="F12" s="55"/>
      <c r="G12" s="3"/>
      <c r="H12" s="3"/>
    </row>
    <row r="13" spans="1:10" ht="15.5">
      <c r="A13" s="32"/>
      <c r="B13" s="251" t="s">
        <v>1260</v>
      </c>
      <c r="C13" s="229"/>
      <c r="D13" s="252" t="s">
        <v>1262</v>
      </c>
      <c r="G13" s="3"/>
      <c r="H13" s="3"/>
      <c r="I13" s="3"/>
    </row>
    <row r="14" spans="1:10" ht="15.5">
      <c r="A14" s="32"/>
      <c r="B14" s="230" t="s">
        <v>1258</v>
      </c>
      <c r="C14" s="231" t="s">
        <v>1259</v>
      </c>
      <c r="D14" s="232" t="s">
        <v>1246</v>
      </c>
      <c r="G14" s="3"/>
      <c r="H14" s="3"/>
      <c r="I14" s="3"/>
    </row>
    <row r="15" spans="1:10" ht="15.5">
      <c r="A15" s="32"/>
      <c r="B15" s="233" t="s">
        <v>1615</v>
      </c>
      <c r="C15" s="234"/>
      <c r="D15" s="235"/>
      <c r="E15"/>
      <c r="G15" s="3"/>
      <c r="H15" s="3"/>
      <c r="I15" s="3"/>
    </row>
    <row r="16" spans="1:10" ht="15.5">
      <c r="A16" s="32"/>
      <c r="B16" s="182" t="s">
        <v>1239</v>
      </c>
      <c r="C16" s="253">
        <v>907638.6</v>
      </c>
      <c r="D16" s="186" t="s">
        <v>1267</v>
      </c>
      <c r="E16"/>
      <c r="G16" s="3"/>
      <c r="H16" s="3"/>
      <c r="I16" s="3"/>
    </row>
    <row r="17" spans="1:12" ht="15.5">
      <c r="A17" s="32"/>
      <c r="B17" s="183" t="s">
        <v>1186</v>
      </c>
      <c r="C17" s="254">
        <v>0.36316999999999999</v>
      </c>
      <c r="D17" s="186" t="s">
        <v>1269</v>
      </c>
      <c r="E17"/>
      <c r="G17" s="3"/>
      <c r="H17" s="3"/>
      <c r="I17" s="3"/>
    </row>
    <row r="18" spans="1:12" ht="15.5">
      <c r="A18" s="32"/>
      <c r="B18" s="182" t="s">
        <v>1199</v>
      </c>
      <c r="C18" s="255">
        <v>106</v>
      </c>
      <c r="D18" s="186" t="s">
        <v>1248</v>
      </c>
      <c r="E18"/>
      <c r="G18" s="3"/>
      <c r="H18" s="3"/>
      <c r="I18" s="3"/>
      <c r="K18"/>
      <c r="L18"/>
    </row>
    <row r="19" spans="1:12" ht="15.5">
      <c r="A19" s="32"/>
      <c r="B19" s="182" t="s">
        <v>1257</v>
      </c>
      <c r="C19" s="256" t="s">
        <v>1192</v>
      </c>
      <c r="D19" s="186" t="s">
        <v>1249</v>
      </c>
      <c r="G19" s="3"/>
      <c r="H19" s="3"/>
      <c r="I19" s="3"/>
      <c r="K19"/>
      <c r="L19"/>
    </row>
    <row r="20" spans="1:12" ht="15.5">
      <c r="A20" s="32"/>
      <c r="B20" s="182" t="s">
        <v>1203</v>
      </c>
      <c r="C20" s="256">
        <v>0</v>
      </c>
      <c r="D20" s="186" t="s">
        <v>1207</v>
      </c>
      <c r="G20" s="3"/>
      <c r="H20" s="3"/>
      <c r="I20" s="3"/>
    </row>
    <row r="21" spans="1:12" ht="15.5">
      <c r="A21" s="32"/>
      <c r="B21" s="182" t="s">
        <v>1208</v>
      </c>
      <c r="C21" s="257">
        <v>0</v>
      </c>
      <c r="D21" s="186" t="s">
        <v>1264</v>
      </c>
      <c r="G21" s="3"/>
      <c r="H21" s="3"/>
      <c r="I21" s="3"/>
    </row>
    <row r="22" spans="1:12" ht="15.5">
      <c r="A22" s="32"/>
      <c r="B22" s="182" t="s">
        <v>1209</v>
      </c>
      <c r="C22" s="257">
        <v>0</v>
      </c>
      <c r="D22" s="186" t="s">
        <v>1210</v>
      </c>
      <c r="G22" s="3"/>
      <c r="H22" s="3"/>
      <c r="I22" s="3"/>
    </row>
    <row r="23" spans="1:12" ht="15.5">
      <c r="A23" s="32"/>
      <c r="B23" s="182" t="s">
        <v>1232</v>
      </c>
      <c r="C23" s="256" t="s">
        <v>1192</v>
      </c>
      <c r="D23" s="186" t="s">
        <v>1226</v>
      </c>
      <c r="G23" s="3"/>
      <c r="H23" s="3"/>
      <c r="I23" s="3"/>
    </row>
    <row r="24" spans="1:12" ht="15.5">
      <c r="A24" s="32"/>
      <c r="B24" s="182" t="s">
        <v>1261</v>
      </c>
      <c r="C24" s="256" t="s">
        <v>1191</v>
      </c>
      <c r="D24" s="186" t="s">
        <v>1270</v>
      </c>
      <c r="G24" s="3"/>
      <c r="H24" s="3"/>
      <c r="I24" s="3"/>
    </row>
    <row r="25" spans="1:12" ht="15.5">
      <c r="A25" s="32"/>
      <c r="B25" s="182" t="s">
        <v>288</v>
      </c>
      <c r="C25" s="256" t="s">
        <v>1136</v>
      </c>
      <c r="D25" s="186" t="s">
        <v>1607</v>
      </c>
      <c r="G25" s="3"/>
      <c r="H25" s="3"/>
      <c r="I25" s="3"/>
    </row>
    <row r="26" spans="1:12" ht="15.5">
      <c r="A26" s="32"/>
      <c r="B26" s="236" t="s">
        <v>1271</v>
      </c>
      <c r="C26" s="237"/>
      <c r="D26" s="238"/>
      <c r="G26" s="2"/>
      <c r="H26" s="2"/>
      <c r="I26" s="2"/>
      <c r="J26" s="2"/>
    </row>
    <row r="27" spans="1:12" ht="93">
      <c r="A27" s="32"/>
      <c r="B27" s="307" t="s">
        <v>1193</v>
      </c>
      <c r="C27" s="187" t="str">
        <f>+VLOOKUP(C25,'3-DRG Table'!$A$15:$J$1352,2,FALSE)</f>
        <v>NEONATE BIRTH WEIGHT 750-999 GRAMS WITHOUT MAJOR PROCEDURE</v>
      </c>
      <c r="D27" s="308" t="s">
        <v>1253</v>
      </c>
      <c r="G27" s="2"/>
      <c r="H27" s="2"/>
      <c r="I27" s="2"/>
      <c r="J27" s="2"/>
    </row>
    <row r="28" spans="1:12" ht="15.5">
      <c r="A28" s="32"/>
      <c r="B28" s="182" t="s">
        <v>1233</v>
      </c>
      <c r="C28" s="188">
        <f>+VLOOKUP(C25,'3-DRG Table'!$A$15:$I$1352,4,FALSE)</f>
        <v>15.1701</v>
      </c>
      <c r="D28" s="186" t="s">
        <v>1254</v>
      </c>
    </row>
    <row r="29" spans="1:12" ht="31">
      <c r="A29" s="32"/>
      <c r="B29" s="307" t="s">
        <v>1736</v>
      </c>
      <c r="C29" s="189" t="str">
        <f>IF(AND(C20&gt;=21,C24="No"),"A",IF(AND(C20&gt;=21,C24="Yes"),"B",IF(AND(C20&lt;21,C24="No"),"C",IF(AND(C20&lt;21,C24="Yes"),"D","ERROR"))))</f>
        <v>D</v>
      </c>
      <c r="D29" s="186" t="s">
        <v>1739</v>
      </c>
    </row>
    <row r="30" spans="1:12" ht="15.5">
      <c r="A30" s="32"/>
      <c r="B30" s="182" t="s">
        <v>1737</v>
      </c>
      <c r="C30" s="189">
        <f>IF(C29="A",VLOOKUP(C25,'3-DRG Table'!$A$15:$H$1352,5,FALSE),IF(C29="B",VLOOKUP(C25,'3-DRG Table'!$A$15:$H$1352,6,FALSE),IF(C29="C",VLOOKUP(C25,'3-DRG Table'!$A$15:$H$1352,7,FALSE),IF(C29="D",VLOOKUP(C25,'3-DRG Table'!$A$15:$H$1352,8,FALSE),"ERROR"))))</f>
        <v>2.2999999999999998</v>
      </c>
      <c r="D30" s="186" t="s">
        <v>1738</v>
      </c>
    </row>
    <row r="31" spans="1:12" ht="15.5">
      <c r="A31" s="32"/>
      <c r="B31" s="184" t="s">
        <v>1235</v>
      </c>
      <c r="C31" s="189">
        <f>ROUNDDOWN((C28*C30),4)</f>
        <v>34.891199999999998</v>
      </c>
      <c r="D31" s="186" t="s">
        <v>1740</v>
      </c>
    </row>
    <row r="32" spans="1:12" ht="15.5">
      <c r="A32" s="32"/>
      <c r="B32" s="182" t="s">
        <v>1611</v>
      </c>
      <c r="C32" s="190">
        <f>+VLOOKUP(C25,'3-DRG Table'!$A$15:$D$1352,3,FALSE)</f>
        <v>92.94</v>
      </c>
      <c r="D32" s="186" t="s">
        <v>1256</v>
      </c>
    </row>
    <row r="33" spans="1:6" ht="15.5">
      <c r="A33" s="32"/>
      <c r="B33" s="233" t="s">
        <v>1250</v>
      </c>
      <c r="C33" s="234"/>
      <c r="D33" s="235"/>
    </row>
    <row r="34" spans="1:6" ht="15.5">
      <c r="A34" s="32"/>
      <c r="B34" s="182" t="s">
        <v>1255</v>
      </c>
      <c r="C34" s="258">
        <v>8242</v>
      </c>
      <c r="D34" s="186" t="s">
        <v>1612</v>
      </c>
      <c r="F34" s="10"/>
    </row>
    <row r="35" spans="1:6" ht="15.5">
      <c r="A35" s="32"/>
      <c r="B35" s="182" t="s">
        <v>1603</v>
      </c>
      <c r="C35" s="259">
        <v>99000</v>
      </c>
      <c r="D35" s="186" t="s">
        <v>1705</v>
      </c>
    </row>
    <row r="36" spans="1:6" ht="15.5">
      <c r="A36" s="32"/>
      <c r="B36" s="182" t="s">
        <v>1604</v>
      </c>
      <c r="C36" s="260">
        <v>0.53</v>
      </c>
      <c r="D36" s="186" t="s">
        <v>1704</v>
      </c>
    </row>
    <row r="37" spans="1:6" ht="15.5" customHeight="1">
      <c r="A37" s="32"/>
      <c r="B37" s="182" t="s">
        <v>1227</v>
      </c>
      <c r="C37" s="261">
        <v>1</v>
      </c>
      <c r="D37" s="186" t="s">
        <v>1228</v>
      </c>
    </row>
    <row r="38" spans="1:6" ht="15.5">
      <c r="A38" s="32"/>
      <c r="B38" s="182" t="s">
        <v>1225</v>
      </c>
      <c r="C38" s="262">
        <v>29</v>
      </c>
      <c r="D38" s="186" t="s">
        <v>1266</v>
      </c>
    </row>
    <row r="39" spans="1:6" ht="15.5">
      <c r="A39" s="32"/>
      <c r="B39" s="182" t="s">
        <v>1240</v>
      </c>
      <c r="C39" s="263">
        <v>600</v>
      </c>
      <c r="D39" s="186" t="s">
        <v>1223</v>
      </c>
    </row>
    <row r="40" spans="1:6" ht="15.5">
      <c r="A40" s="32"/>
      <c r="B40" s="236" t="s">
        <v>1224</v>
      </c>
      <c r="C40" s="237"/>
      <c r="D40" s="238"/>
    </row>
    <row r="41" spans="1:6" ht="15.5">
      <c r="A41" s="32"/>
      <c r="B41" s="182" t="s">
        <v>1232</v>
      </c>
      <c r="C41" s="191" t="str">
        <f>C23</f>
        <v>No</v>
      </c>
      <c r="D41" s="186" t="s">
        <v>1616</v>
      </c>
    </row>
    <row r="42" spans="1:6" ht="15.5">
      <c r="A42" s="32"/>
      <c r="B42" s="182" t="s">
        <v>1231</v>
      </c>
      <c r="C42" s="191" t="str">
        <f>IF(C41="Yes",IF(C18&gt;C38,"Yes","No"),"N/A")</f>
        <v>N/A</v>
      </c>
      <c r="D42" s="186" t="s">
        <v>1741</v>
      </c>
    </row>
    <row r="43" spans="1:6" ht="15.5">
      <c r="A43" s="32"/>
      <c r="B43" s="182" t="s">
        <v>1763</v>
      </c>
      <c r="C43" s="192">
        <f>IF(C42="Yes",ROUND((C39*C18),2),0)</f>
        <v>0</v>
      </c>
      <c r="D43" s="186" t="s">
        <v>1742</v>
      </c>
    </row>
    <row r="44" spans="1:6" ht="15.5">
      <c r="A44" s="32"/>
      <c r="B44" s="239" t="s">
        <v>480</v>
      </c>
      <c r="C44" s="240"/>
      <c r="D44" s="241"/>
    </row>
    <row r="45" spans="1:6" ht="15.5">
      <c r="A45" s="32"/>
      <c r="B45" s="182" t="s">
        <v>1229</v>
      </c>
      <c r="C45" s="193">
        <f>ROUND((C34*C31*C37),2)</f>
        <v>287573.27</v>
      </c>
      <c r="D45" s="194" t="s">
        <v>1743</v>
      </c>
    </row>
    <row r="46" spans="1:6" ht="15.5">
      <c r="A46" s="32"/>
      <c r="B46" s="242" t="s">
        <v>292</v>
      </c>
      <c r="C46" s="243"/>
      <c r="D46" s="244"/>
    </row>
    <row r="47" spans="1:6" s="4" customFormat="1" ht="15.5">
      <c r="A47" s="32"/>
      <c r="B47" s="185" t="s">
        <v>1190</v>
      </c>
      <c r="C47" s="191" t="str">
        <f>+C19</f>
        <v>No</v>
      </c>
      <c r="D47" s="195" t="s">
        <v>1608</v>
      </c>
    </row>
    <row r="48" spans="1:6" ht="15.5">
      <c r="A48" s="32"/>
      <c r="B48" s="182" t="s">
        <v>1200</v>
      </c>
      <c r="C48" s="196" t="str">
        <f>IF(C47="Yes",ROUND(ROUND((C45/C32),2)*(C18+1),2),"N/A")</f>
        <v>N/A</v>
      </c>
      <c r="D48" s="197" t="s">
        <v>1744</v>
      </c>
    </row>
    <row r="49" spans="1:4" ht="15.5">
      <c r="A49" s="32"/>
      <c r="B49" s="182" t="s">
        <v>1198</v>
      </c>
      <c r="C49" s="196" t="str">
        <f>IF(C48="N/A","N/A",IF(C48&lt;C45,"Yes","No"))</f>
        <v>N/A</v>
      </c>
      <c r="D49" s="198" t="s">
        <v>1745</v>
      </c>
    </row>
    <row r="50" spans="1:4" ht="15.5">
      <c r="A50" s="32"/>
      <c r="B50" s="182" t="s">
        <v>1188</v>
      </c>
      <c r="C50" s="196">
        <f>+IF(C49="Yes",C48,C45)</f>
        <v>287573.27</v>
      </c>
      <c r="D50" s="198" t="s">
        <v>1746</v>
      </c>
    </row>
    <row r="51" spans="1:4" ht="15.5">
      <c r="A51" s="32"/>
      <c r="B51" s="242" t="s">
        <v>1202</v>
      </c>
      <c r="C51" s="243"/>
      <c r="D51" s="244"/>
    </row>
    <row r="52" spans="1:4" ht="15.5">
      <c r="A52" s="32"/>
      <c r="B52" s="182" t="s">
        <v>290</v>
      </c>
      <c r="C52" s="196">
        <f>ROUND(C16*C17,2)</f>
        <v>329627.11</v>
      </c>
      <c r="D52" s="198" t="s">
        <v>1800</v>
      </c>
    </row>
    <row r="53" spans="1:4" ht="15.5">
      <c r="A53" s="32"/>
      <c r="B53" s="182" t="s">
        <v>1218</v>
      </c>
      <c r="C53" s="199" t="str">
        <f>IF(C52&gt;C50,"Loss","Gain")</f>
        <v>Loss</v>
      </c>
      <c r="D53" s="200" t="s">
        <v>1747</v>
      </c>
    </row>
    <row r="54" spans="1:4" ht="15.5">
      <c r="A54" s="32"/>
      <c r="B54" s="245" t="s">
        <v>1195</v>
      </c>
      <c r="C54" s="246"/>
      <c r="D54" s="247"/>
    </row>
    <row r="55" spans="1:4" ht="15.5">
      <c r="A55" s="32"/>
      <c r="B55" s="182" t="s">
        <v>1219</v>
      </c>
      <c r="C55" s="196">
        <f>IF(C53="Loss",C52-C50,"N/A")</f>
        <v>42053.839999999967</v>
      </c>
      <c r="D55" s="198" t="s">
        <v>1748</v>
      </c>
    </row>
    <row r="56" spans="1:4" ht="15.5">
      <c r="A56" s="32"/>
      <c r="B56" s="182" t="s">
        <v>1230</v>
      </c>
      <c r="C56" s="196" t="str">
        <f>IF(C53="Loss",IF((C55&gt;C35),"Yes","No"),"N/A")</f>
        <v>No</v>
      </c>
      <c r="D56" s="198" t="s">
        <v>1749</v>
      </c>
    </row>
    <row r="57" spans="1:4" ht="15.5">
      <c r="A57" s="32"/>
      <c r="B57" s="182" t="s">
        <v>1605</v>
      </c>
      <c r="C57" s="196">
        <f>IF(C56="Yes",ROUND((C55-C35)*C36,2),0)</f>
        <v>0</v>
      </c>
      <c r="D57" s="201" t="s">
        <v>1764</v>
      </c>
    </row>
    <row r="58" spans="1:4" ht="15.5">
      <c r="A58" s="32"/>
      <c r="B58" s="245" t="s">
        <v>1196</v>
      </c>
      <c r="C58" s="246"/>
      <c r="D58" s="247"/>
    </row>
    <row r="59" spans="1:4" ht="15.5">
      <c r="A59" s="32"/>
      <c r="B59" s="182" t="s">
        <v>1220</v>
      </c>
      <c r="C59" s="196" t="str">
        <f>IF(C53="Gain",(C50-C52),"N/A")</f>
        <v>N/A</v>
      </c>
      <c r="D59" s="198" t="s">
        <v>1750</v>
      </c>
    </row>
    <row r="60" spans="1:4" ht="15.5">
      <c r="A60" s="32"/>
      <c r="B60" s="182" t="s">
        <v>1221</v>
      </c>
      <c r="C60" s="196" t="str">
        <f>IF((C53="Gain"),IF((C59&gt;C35),"Yes","No"),"N/A")</f>
        <v>N/A</v>
      </c>
      <c r="D60" s="198" t="s">
        <v>1751</v>
      </c>
    </row>
    <row r="61" spans="1:4" ht="15.5" customHeight="1">
      <c r="A61" s="32"/>
      <c r="B61" s="307" t="s">
        <v>1194</v>
      </c>
      <c r="C61" s="309">
        <f>IF((C53="Gain"),(ROUND(IF(C60="Yes",((C59-C35)*C36),0),2)),0)</f>
        <v>0</v>
      </c>
      <c r="D61" s="310" t="s">
        <v>1765</v>
      </c>
    </row>
    <row r="62" spans="1:4" ht="15.5">
      <c r="A62" s="32"/>
      <c r="B62" s="242" t="s">
        <v>1197</v>
      </c>
      <c r="C62" s="243"/>
      <c r="D62" s="244"/>
    </row>
    <row r="63" spans="1:4" ht="15.5">
      <c r="A63" s="32"/>
      <c r="B63" s="182" t="s">
        <v>1206</v>
      </c>
      <c r="C63" s="196">
        <f>IF(C53="Loss",(C50+C57),(C50-C61))</f>
        <v>287573.27</v>
      </c>
      <c r="D63" s="198" t="s">
        <v>1752</v>
      </c>
    </row>
    <row r="64" spans="1:4" ht="15.5">
      <c r="A64" s="32"/>
      <c r="B64" s="242" t="s">
        <v>1204</v>
      </c>
      <c r="C64" s="248"/>
      <c r="D64" s="249"/>
    </row>
    <row r="65" spans="1:4" s="4" customFormat="1" ht="15.5">
      <c r="A65" s="32"/>
      <c r="B65" s="182" t="s">
        <v>1205</v>
      </c>
      <c r="C65" s="202">
        <v>0</v>
      </c>
      <c r="D65" s="203" t="s">
        <v>1234</v>
      </c>
    </row>
    <row r="66" spans="1:4" s="4" customFormat="1" ht="15.5">
      <c r="A66" s="32"/>
      <c r="B66" s="182" t="s">
        <v>1189</v>
      </c>
      <c r="C66" s="202">
        <f>C63+C65</f>
        <v>287573.27</v>
      </c>
      <c r="D66" s="200" t="s">
        <v>1753</v>
      </c>
    </row>
    <row r="67" spans="1:4" ht="15.5">
      <c r="A67" s="32"/>
      <c r="B67" s="182" t="s">
        <v>1208</v>
      </c>
      <c r="C67" s="202">
        <f>C21</f>
        <v>0</v>
      </c>
      <c r="D67" s="186" t="s">
        <v>1263</v>
      </c>
    </row>
    <row r="68" spans="1:4" ht="15.5">
      <c r="A68" s="32"/>
      <c r="B68" s="182" t="s">
        <v>1209</v>
      </c>
      <c r="C68" s="202">
        <f>C22</f>
        <v>0</v>
      </c>
      <c r="D68" s="186" t="s">
        <v>1617</v>
      </c>
    </row>
    <row r="69" spans="1:4" ht="31">
      <c r="A69" s="32"/>
      <c r="B69" s="312" t="s">
        <v>1241</v>
      </c>
      <c r="C69" s="313">
        <f>IF(C66&gt;C16,C16,C66)</f>
        <v>287573.27</v>
      </c>
      <c r="D69" s="204" t="s">
        <v>1754</v>
      </c>
    </row>
    <row r="70" spans="1:4" ht="46.5">
      <c r="A70" s="33"/>
      <c r="B70" s="311" t="s">
        <v>1201</v>
      </c>
      <c r="C70" s="250">
        <f>IF(C41="Yes",C43,IF((C67+C68)&gt;C69,0,(C69-(C67+C68))))</f>
        <v>287573.27</v>
      </c>
      <c r="D70" s="205" t="s">
        <v>1755</v>
      </c>
    </row>
    <row r="71" spans="1:4" hidden="1">
      <c r="D71" s="7"/>
    </row>
    <row r="73" spans="1:4" hidden="1">
      <c r="C73" s="8"/>
    </row>
    <row r="74" spans="1:4" hidden="1">
      <c r="C74" s="12"/>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10"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"Yes,No"</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rintOptions horizontalCentered="1" verticalCentered="1" headings="1"/>
  <pageMargins left="1" right="1" top="1.25" bottom="0.75" header="0.3" footer="0.3"/>
  <pageSetup scale="51" orientation="portrait" horizontalDpi="300" verticalDpi="300" r:id="rId3"/>
  <headerFooter scaleWithDoc="0">
    <oddHeader>&amp;L
&amp;9Medi-Cal DRG 2024-25 Pricing Calculator</oddHeader>
    <oddFooter>&amp;L&amp;9Tab 2- Calculator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354"/>
  <sheetViews>
    <sheetView zoomScale="90" zoomScaleNormal="90" workbookViewId="0">
      <selection activeCell="A11" sqref="A11"/>
    </sheetView>
  </sheetViews>
  <sheetFormatPr defaultColWidth="0" defaultRowHeight="15.5" zeroHeight="1"/>
  <cols>
    <col min="1" max="1" width="7.08984375" style="56" customWidth="1"/>
    <col min="2" max="2" width="79.36328125" style="56" customWidth="1"/>
    <col min="3" max="3" width="15" style="78" customWidth="1"/>
    <col min="4" max="4" width="15" style="79" customWidth="1"/>
    <col min="5" max="8" width="15" style="56" customWidth="1"/>
    <col min="9" max="9" width="17.36328125" style="56" customWidth="1"/>
    <col min="10" max="10" width="19.08984375" style="56" customWidth="1"/>
    <col min="11" max="11" width="10.6328125" style="57" hidden="1" customWidth="1"/>
    <col min="12" max="16384" width="1" style="57" hidden="1"/>
  </cols>
  <sheetData>
    <row r="1" spans="1:10" s="56" customFormat="1" ht="20.149999999999999" customHeight="1">
      <c r="A1" s="143" t="s">
        <v>1805</v>
      </c>
      <c r="B1" s="264" t="s">
        <v>2272</v>
      </c>
      <c r="C1" s="265"/>
      <c r="D1" s="266"/>
      <c r="E1" s="266"/>
      <c r="F1" s="266"/>
      <c r="G1" s="266"/>
      <c r="H1" s="266"/>
      <c r="I1" s="266"/>
      <c r="J1" s="267"/>
    </row>
    <row r="2" spans="1:10" ht="20.149999999999999" customHeight="1">
      <c r="A2" s="271" t="s">
        <v>1618</v>
      </c>
      <c r="B2" s="268"/>
      <c r="C2" s="269"/>
      <c r="D2" s="268"/>
      <c r="E2" s="268"/>
      <c r="F2" s="268"/>
      <c r="G2" s="268"/>
      <c r="H2" s="268"/>
      <c r="I2" s="268"/>
      <c r="J2" s="270"/>
    </row>
    <row r="3" spans="1:10" ht="20.149999999999999" customHeight="1">
      <c r="A3" s="118" t="s">
        <v>1251</v>
      </c>
      <c r="B3" s="58"/>
      <c r="C3" s="59"/>
      <c r="D3" s="60"/>
      <c r="E3" s="58"/>
      <c r="F3" s="58"/>
      <c r="G3" s="58"/>
      <c r="H3" s="58"/>
      <c r="I3" s="58"/>
      <c r="J3" s="61"/>
    </row>
    <row r="4" spans="1:10" ht="20.149999999999999" customHeight="1">
      <c r="A4" s="119" t="s">
        <v>2273</v>
      </c>
      <c r="B4" s="58"/>
      <c r="C4" s="59"/>
      <c r="D4" s="60"/>
      <c r="E4" s="58"/>
      <c r="F4" s="58"/>
      <c r="G4" s="58"/>
      <c r="H4" s="58"/>
      <c r="I4" s="58"/>
      <c r="J4" s="61"/>
    </row>
    <row r="5" spans="1:10" ht="20.149999999999999" customHeight="1">
      <c r="A5" s="119" t="s">
        <v>1222</v>
      </c>
      <c r="B5" s="58"/>
      <c r="C5" s="59"/>
      <c r="D5" s="60"/>
      <c r="E5" s="58"/>
      <c r="F5" s="58"/>
      <c r="G5" s="58"/>
      <c r="H5" s="58"/>
      <c r="I5" s="58"/>
      <c r="J5" s="61"/>
    </row>
    <row r="6" spans="1:10" ht="20.149999999999999" customHeight="1">
      <c r="A6" s="119" t="s">
        <v>2296</v>
      </c>
      <c r="B6" s="62"/>
      <c r="C6" s="63"/>
      <c r="D6" s="64"/>
      <c r="E6" s="65"/>
      <c r="F6" s="65"/>
      <c r="G6" s="65"/>
      <c r="H6" s="65"/>
      <c r="I6" s="65"/>
      <c r="J6" s="66"/>
    </row>
    <row r="7" spans="1:10" ht="20.149999999999999" customHeight="1">
      <c r="A7" s="119" t="s">
        <v>1706</v>
      </c>
      <c r="B7" s="58"/>
      <c r="C7" s="59"/>
      <c r="D7" s="60"/>
      <c r="E7" s="58"/>
      <c r="F7" s="58"/>
      <c r="G7" s="58"/>
      <c r="H7" s="58"/>
      <c r="I7" s="58"/>
      <c r="J7" s="61"/>
    </row>
    <row r="8" spans="1:10" ht="20.149999999999999" customHeight="1">
      <c r="A8" s="119" t="s">
        <v>2297</v>
      </c>
      <c r="B8" s="58"/>
      <c r="C8" s="59"/>
      <c r="D8" s="60"/>
      <c r="E8" s="58"/>
      <c r="F8" s="58"/>
      <c r="G8" s="58"/>
      <c r="H8" s="58"/>
      <c r="I8" s="58"/>
      <c r="J8" s="61"/>
    </row>
    <row r="9" spans="1:10" ht="20.149999999999999" customHeight="1">
      <c r="A9" s="119" t="s">
        <v>1707</v>
      </c>
      <c r="B9" s="58"/>
      <c r="C9" s="59"/>
      <c r="D9" s="60"/>
      <c r="E9" s="58"/>
      <c r="F9" s="58"/>
      <c r="G9" s="58"/>
      <c r="H9" s="58"/>
      <c r="I9" s="58"/>
      <c r="J9" s="61"/>
    </row>
    <row r="10" spans="1:10" ht="20.149999999999999" customHeight="1">
      <c r="A10" s="119" t="s">
        <v>2267</v>
      </c>
      <c r="B10" s="58"/>
      <c r="C10" s="59"/>
      <c r="D10" s="60"/>
      <c r="E10" s="58"/>
      <c r="F10" s="58"/>
      <c r="G10" s="58"/>
      <c r="H10" s="58"/>
      <c r="I10" s="58"/>
      <c r="J10" s="61"/>
    </row>
    <row r="11" spans="1:10" ht="20.149999999999999" customHeight="1">
      <c r="A11" s="119" t="s">
        <v>2308</v>
      </c>
      <c r="B11" s="58"/>
      <c r="C11" s="59"/>
      <c r="D11" s="60"/>
      <c r="E11" s="58"/>
      <c r="F11" s="58"/>
      <c r="G11" s="58"/>
      <c r="H11" s="58"/>
      <c r="I11" s="58"/>
      <c r="J11" s="61"/>
    </row>
    <row r="12" spans="1:10" ht="20.149999999999999" customHeight="1">
      <c r="A12" s="177" t="s">
        <v>1918</v>
      </c>
      <c r="B12" s="58"/>
      <c r="C12" s="59"/>
      <c r="D12" s="60"/>
      <c r="E12" s="58"/>
      <c r="F12" s="58"/>
      <c r="G12" s="58"/>
      <c r="H12" s="58"/>
      <c r="I12" s="58"/>
      <c r="J12" s="61"/>
    </row>
    <row r="13" spans="1:10">
      <c r="A13" s="67"/>
      <c r="B13" s="68"/>
      <c r="C13" s="69"/>
      <c r="D13" s="70"/>
      <c r="E13" s="68"/>
      <c r="F13" s="68"/>
      <c r="G13" s="68"/>
      <c r="H13" s="68"/>
      <c r="I13" s="68"/>
      <c r="J13" s="71"/>
    </row>
    <row r="14" spans="1:10" s="72" customFormat="1" ht="62">
      <c r="A14" s="272" t="s">
        <v>288</v>
      </c>
      <c r="B14" s="273" t="s">
        <v>289</v>
      </c>
      <c r="C14" s="273" t="s">
        <v>1238</v>
      </c>
      <c r="D14" s="273" t="s">
        <v>1268</v>
      </c>
      <c r="E14" s="273" t="s">
        <v>1732</v>
      </c>
      <c r="F14" s="273" t="s">
        <v>1733</v>
      </c>
      <c r="G14" s="273" t="s">
        <v>1734</v>
      </c>
      <c r="H14" s="273" t="s">
        <v>1735</v>
      </c>
      <c r="I14" s="273" t="s">
        <v>1610</v>
      </c>
      <c r="J14" s="274" t="s">
        <v>1609</v>
      </c>
    </row>
    <row r="15" spans="1:10" ht="17.149999999999999" customHeight="1">
      <c r="A15" s="120" t="s">
        <v>293</v>
      </c>
      <c r="B15" s="138" t="s">
        <v>1940</v>
      </c>
      <c r="C15" s="121">
        <v>6.35</v>
      </c>
      <c r="D15" s="122">
        <v>5.476</v>
      </c>
      <c r="E15" s="122">
        <v>1</v>
      </c>
      <c r="F15" s="122">
        <v>1</v>
      </c>
      <c r="G15" s="122">
        <v>1.25</v>
      </c>
      <c r="H15" s="122">
        <v>1.25</v>
      </c>
      <c r="I15" s="123" t="s">
        <v>1212</v>
      </c>
      <c r="J15" s="124" t="s">
        <v>1211</v>
      </c>
    </row>
    <row r="16" spans="1:10" ht="17.149999999999999" customHeight="1">
      <c r="A16" s="120" t="s">
        <v>294</v>
      </c>
      <c r="B16" s="138" t="s">
        <v>1940</v>
      </c>
      <c r="C16" s="121">
        <v>7.72</v>
      </c>
      <c r="D16" s="122">
        <v>6.1437999999999997</v>
      </c>
      <c r="E16" s="122">
        <v>1</v>
      </c>
      <c r="F16" s="122">
        <v>1</v>
      </c>
      <c r="G16" s="122">
        <v>1.25</v>
      </c>
      <c r="H16" s="122">
        <v>1.25</v>
      </c>
      <c r="I16" s="123" t="s">
        <v>1212</v>
      </c>
      <c r="J16" s="124" t="s">
        <v>1211</v>
      </c>
    </row>
    <row r="17" spans="1:10" ht="17.149999999999999" customHeight="1">
      <c r="A17" s="120" t="s">
        <v>295</v>
      </c>
      <c r="B17" s="138" t="s">
        <v>1940</v>
      </c>
      <c r="C17" s="121">
        <v>10.79</v>
      </c>
      <c r="D17" s="122">
        <v>7.3638000000000003</v>
      </c>
      <c r="E17" s="122">
        <v>1</v>
      </c>
      <c r="F17" s="122">
        <v>1</v>
      </c>
      <c r="G17" s="122">
        <v>1.25</v>
      </c>
      <c r="H17" s="122">
        <v>1.25</v>
      </c>
      <c r="I17" s="123" t="s">
        <v>1212</v>
      </c>
      <c r="J17" s="124" t="s">
        <v>1211</v>
      </c>
    </row>
    <row r="18" spans="1:10" ht="17.149999999999999" customHeight="1">
      <c r="A18" s="125" t="s">
        <v>296</v>
      </c>
      <c r="B18" s="175" t="s">
        <v>1940</v>
      </c>
      <c r="C18" s="126">
        <v>30.12</v>
      </c>
      <c r="D18" s="127">
        <v>12.9419</v>
      </c>
      <c r="E18" s="127">
        <v>1</v>
      </c>
      <c r="F18" s="127">
        <v>1</v>
      </c>
      <c r="G18" s="127">
        <v>1.75</v>
      </c>
      <c r="H18" s="127">
        <v>1.75</v>
      </c>
      <c r="I18" s="128" t="s">
        <v>1212</v>
      </c>
      <c r="J18" s="129" t="s">
        <v>1211</v>
      </c>
    </row>
    <row r="19" spans="1:10" ht="17.149999999999999" customHeight="1">
      <c r="A19" s="130" t="s">
        <v>297</v>
      </c>
      <c r="B19" s="176" t="s">
        <v>1941</v>
      </c>
      <c r="C19" s="131">
        <v>13.52</v>
      </c>
      <c r="D19" s="132">
        <v>7.7218999999999998</v>
      </c>
      <c r="E19" s="132">
        <v>1</v>
      </c>
      <c r="F19" s="132">
        <v>1</v>
      </c>
      <c r="G19" s="132">
        <v>1.25</v>
      </c>
      <c r="H19" s="132">
        <v>1.25</v>
      </c>
      <c r="I19" s="133" t="s">
        <v>1213</v>
      </c>
      <c r="J19" s="134" t="s">
        <v>1211</v>
      </c>
    </row>
    <row r="20" spans="1:10" ht="17.149999999999999" customHeight="1">
      <c r="A20" s="120" t="s">
        <v>298</v>
      </c>
      <c r="B20" s="138" t="s">
        <v>1941</v>
      </c>
      <c r="C20" s="121">
        <v>14.58</v>
      </c>
      <c r="D20" s="122">
        <v>9.3928999999999991</v>
      </c>
      <c r="E20" s="122">
        <v>1</v>
      </c>
      <c r="F20" s="122">
        <v>1</v>
      </c>
      <c r="G20" s="122">
        <v>1.25</v>
      </c>
      <c r="H20" s="122">
        <v>1.25</v>
      </c>
      <c r="I20" s="123" t="s">
        <v>1213</v>
      </c>
      <c r="J20" s="124" t="s">
        <v>1211</v>
      </c>
    </row>
    <row r="21" spans="1:10" ht="17.149999999999999" customHeight="1">
      <c r="A21" s="120" t="s">
        <v>299</v>
      </c>
      <c r="B21" s="138" t="s">
        <v>1941</v>
      </c>
      <c r="C21" s="121">
        <v>25.73</v>
      </c>
      <c r="D21" s="122">
        <v>13.050599999999999</v>
      </c>
      <c r="E21" s="122">
        <v>1</v>
      </c>
      <c r="F21" s="122">
        <v>1</v>
      </c>
      <c r="G21" s="122">
        <v>1.25</v>
      </c>
      <c r="H21" s="122">
        <v>1.25</v>
      </c>
      <c r="I21" s="123" t="s">
        <v>1213</v>
      </c>
      <c r="J21" s="124" t="s">
        <v>1211</v>
      </c>
    </row>
    <row r="22" spans="1:10" ht="17.149999999999999" customHeight="1">
      <c r="A22" s="125" t="s">
        <v>300</v>
      </c>
      <c r="B22" s="175" t="s">
        <v>1941</v>
      </c>
      <c r="C22" s="126">
        <v>50.13</v>
      </c>
      <c r="D22" s="127">
        <v>20.620100000000001</v>
      </c>
      <c r="E22" s="127">
        <v>1</v>
      </c>
      <c r="F22" s="127">
        <v>1</v>
      </c>
      <c r="G22" s="127">
        <v>1.75</v>
      </c>
      <c r="H22" s="127">
        <v>1.75</v>
      </c>
      <c r="I22" s="128" t="s">
        <v>1213</v>
      </c>
      <c r="J22" s="129" t="s">
        <v>1211</v>
      </c>
    </row>
    <row r="23" spans="1:10" ht="17.149999999999999" customHeight="1">
      <c r="A23" s="130" t="s">
        <v>301</v>
      </c>
      <c r="B23" s="176" t="s">
        <v>1942</v>
      </c>
      <c r="C23" s="131">
        <v>12.33</v>
      </c>
      <c r="D23" s="132">
        <v>4.1999000000000004</v>
      </c>
      <c r="E23" s="132">
        <v>1</v>
      </c>
      <c r="F23" s="132">
        <v>1</v>
      </c>
      <c r="G23" s="132">
        <v>1.25</v>
      </c>
      <c r="H23" s="132">
        <v>1.25</v>
      </c>
      <c r="I23" s="133" t="s">
        <v>1213</v>
      </c>
      <c r="J23" s="134" t="s">
        <v>1211</v>
      </c>
    </row>
    <row r="24" spans="1:10" ht="17.149999999999999" customHeight="1">
      <c r="A24" s="120" t="s">
        <v>302</v>
      </c>
      <c r="B24" s="138" t="s">
        <v>1942</v>
      </c>
      <c r="C24" s="121">
        <v>18.760000000000002</v>
      </c>
      <c r="D24" s="122">
        <v>5.8026</v>
      </c>
      <c r="E24" s="122">
        <v>1</v>
      </c>
      <c r="F24" s="122">
        <v>1</v>
      </c>
      <c r="G24" s="122">
        <v>1.25</v>
      </c>
      <c r="H24" s="122">
        <v>1.25</v>
      </c>
      <c r="I24" s="123" t="s">
        <v>1213</v>
      </c>
      <c r="J24" s="124" t="s">
        <v>1211</v>
      </c>
    </row>
    <row r="25" spans="1:10" ht="17.149999999999999" customHeight="1">
      <c r="A25" s="120" t="s">
        <v>303</v>
      </c>
      <c r="B25" s="138" t="s">
        <v>1942</v>
      </c>
      <c r="C25" s="121">
        <v>29.77</v>
      </c>
      <c r="D25" s="122">
        <v>8.9125999999999994</v>
      </c>
      <c r="E25" s="122">
        <v>1</v>
      </c>
      <c r="F25" s="122">
        <v>1</v>
      </c>
      <c r="G25" s="122">
        <v>1.25</v>
      </c>
      <c r="H25" s="122">
        <v>1.25</v>
      </c>
      <c r="I25" s="123" t="s">
        <v>1213</v>
      </c>
      <c r="J25" s="124" t="s">
        <v>1211</v>
      </c>
    </row>
    <row r="26" spans="1:10" ht="17.149999999999999" customHeight="1">
      <c r="A26" s="125" t="s">
        <v>304</v>
      </c>
      <c r="B26" s="175" t="s">
        <v>1942</v>
      </c>
      <c r="C26" s="126">
        <v>43.59</v>
      </c>
      <c r="D26" s="127">
        <v>13.4848</v>
      </c>
      <c r="E26" s="127">
        <v>1</v>
      </c>
      <c r="F26" s="127">
        <v>1</v>
      </c>
      <c r="G26" s="127">
        <v>1.75</v>
      </c>
      <c r="H26" s="127">
        <v>1.75</v>
      </c>
      <c r="I26" s="128" t="s">
        <v>1213</v>
      </c>
      <c r="J26" s="129" t="s">
        <v>1211</v>
      </c>
    </row>
    <row r="27" spans="1:10" ht="17.149999999999999" customHeight="1">
      <c r="A27" s="130" t="s">
        <v>305</v>
      </c>
      <c r="B27" s="176" t="s">
        <v>1943</v>
      </c>
      <c r="C27" s="131">
        <v>14.61</v>
      </c>
      <c r="D27" s="132">
        <v>3.6707999999999998</v>
      </c>
      <c r="E27" s="132">
        <v>1</v>
      </c>
      <c r="F27" s="132">
        <v>1</v>
      </c>
      <c r="G27" s="132">
        <v>1.25</v>
      </c>
      <c r="H27" s="132">
        <v>1.25</v>
      </c>
      <c r="I27" s="133" t="s">
        <v>1213</v>
      </c>
      <c r="J27" s="134" t="s">
        <v>1211</v>
      </c>
    </row>
    <row r="28" spans="1:10" ht="17.149999999999999" customHeight="1">
      <c r="A28" s="120" t="s">
        <v>306</v>
      </c>
      <c r="B28" s="138" t="s">
        <v>1943</v>
      </c>
      <c r="C28" s="121">
        <v>18.66</v>
      </c>
      <c r="D28" s="122">
        <v>4.3491999999999997</v>
      </c>
      <c r="E28" s="122">
        <v>1</v>
      </c>
      <c r="F28" s="122">
        <v>1</v>
      </c>
      <c r="G28" s="122">
        <v>1.25</v>
      </c>
      <c r="H28" s="122">
        <v>1.25</v>
      </c>
      <c r="I28" s="123" t="s">
        <v>1213</v>
      </c>
      <c r="J28" s="124" t="s">
        <v>1211</v>
      </c>
    </row>
    <row r="29" spans="1:10" ht="17.149999999999999" customHeight="1">
      <c r="A29" s="120" t="s">
        <v>307</v>
      </c>
      <c r="B29" s="138" t="s">
        <v>1943</v>
      </c>
      <c r="C29" s="121">
        <v>26.74</v>
      </c>
      <c r="D29" s="122">
        <v>6.5564</v>
      </c>
      <c r="E29" s="122">
        <v>1</v>
      </c>
      <c r="F29" s="122">
        <v>1</v>
      </c>
      <c r="G29" s="122">
        <v>1.25</v>
      </c>
      <c r="H29" s="122">
        <v>1.25</v>
      </c>
      <c r="I29" s="123" t="s">
        <v>1213</v>
      </c>
      <c r="J29" s="124" t="s">
        <v>1211</v>
      </c>
    </row>
    <row r="30" spans="1:10" ht="17.149999999999999" customHeight="1">
      <c r="A30" s="125" t="s">
        <v>308</v>
      </c>
      <c r="B30" s="175" t="s">
        <v>1943</v>
      </c>
      <c r="C30" s="126">
        <v>35.450000000000003</v>
      </c>
      <c r="D30" s="127">
        <v>9.2588000000000008</v>
      </c>
      <c r="E30" s="127">
        <v>1</v>
      </c>
      <c r="F30" s="127">
        <v>1</v>
      </c>
      <c r="G30" s="127">
        <v>1.75</v>
      </c>
      <c r="H30" s="127">
        <v>1.75</v>
      </c>
      <c r="I30" s="128" t="s">
        <v>1213</v>
      </c>
      <c r="J30" s="129" t="s">
        <v>1211</v>
      </c>
    </row>
    <row r="31" spans="1:10" ht="17.149999999999999" customHeight="1">
      <c r="A31" s="130" t="s">
        <v>309</v>
      </c>
      <c r="B31" s="176" t="s">
        <v>1944</v>
      </c>
      <c r="C31" s="131">
        <v>6.93</v>
      </c>
      <c r="D31" s="132">
        <v>5.5705</v>
      </c>
      <c r="E31" s="132">
        <v>1</v>
      </c>
      <c r="F31" s="132">
        <v>1</v>
      </c>
      <c r="G31" s="132">
        <v>1.25</v>
      </c>
      <c r="H31" s="132">
        <v>1.25</v>
      </c>
      <c r="I31" s="133" t="s">
        <v>1212</v>
      </c>
      <c r="J31" s="134" t="s">
        <v>1211</v>
      </c>
    </row>
    <row r="32" spans="1:10" ht="17.149999999999999" customHeight="1">
      <c r="A32" s="120" t="s">
        <v>310</v>
      </c>
      <c r="B32" s="138" t="s">
        <v>1944</v>
      </c>
      <c r="C32" s="121">
        <v>7.29</v>
      </c>
      <c r="D32" s="122">
        <v>6.7058</v>
      </c>
      <c r="E32" s="122">
        <v>1</v>
      </c>
      <c r="F32" s="122">
        <v>1</v>
      </c>
      <c r="G32" s="122">
        <v>1.25</v>
      </c>
      <c r="H32" s="122">
        <v>1.25</v>
      </c>
      <c r="I32" s="123" t="s">
        <v>1212</v>
      </c>
      <c r="J32" s="124" t="s">
        <v>1211</v>
      </c>
    </row>
    <row r="33" spans="1:10" ht="17.149999999999999" customHeight="1">
      <c r="A33" s="120" t="s">
        <v>311</v>
      </c>
      <c r="B33" s="138" t="s">
        <v>1944</v>
      </c>
      <c r="C33" s="121">
        <v>9.14</v>
      </c>
      <c r="D33" s="122">
        <v>8.1636000000000006</v>
      </c>
      <c r="E33" s="122">
        <v>1</v>
      </c>
      <c r="F33" s="122">
        <v>1</v>
      </c>
      <c r="G33" s="122">
        <v>1.25</v>
      </c>
      <c r="H33" s="122">
        <v>1.25</v>
      </c>
      <c r="I33" s="123" t="s">
        <v>1212</v>
      </c>
      <c r="J33" s="124" t="s">
        <v>1211</v>
      </c>
    </row>
    <row r="34" spans="1:10" ht="17.149999999999999" customHeight="1">
      <c r="A34" s="125" t="s">
        <v>312</v>
      </c>
      <c r="B34" s="175" t="s">
        <v>1944</v>
      </c>
      <c r="C34" s="126">
        <v>17.61</v>
      </c>
      <c r="D34" s="127">
        <v>10.3116</v>
      </c>
      <c r="E34" s="127">
        <v>1</v>
      </c>
      <c r="F34" s="127">
        <v>1</v>
      </c>
      <c r="G34" s="127">
        <v>1.75</v>
      </c>
      <c r="H34" s="127">
        <v>1.75</v>
      </c>
      <c r="I34" s="128" t="s">
        <v>1212</v>
      </c>
      <c r="J34" s="129" t="s">
        <v>1211</v>
      </c>
    </row>
    <row r="35" spans="1:10" ht="17.149999999999999" customHeight="1">
      <c r="A35" s="130" t="s">
        <v>1621</v>
      </c>
      <c r="B35" s="176" t="s">
        <v>1622</v>
      </c>
      <c r="C35" s="131">
        <v>22.02</v>
      </c>
      <c r="D35" s="132">
        <v>4.7538999999999998</v>
      </c>
      <c r="E35" s="132">
        <v>1</v>
      </c>
      <c r="F35" s="132">
        <v>1</v>
      </c>
      <c r="G35" s="132">
        <v>1.25</v>
      </c>
      <c r="H35" s="132">
        <v>1.25</v>
      </c>
      <c r="I35" s="133" t="s">
        <v>1213</v>
      </c>
      <c r="J35" s="134" t="s">
        <v>1211</v>
      </c>
    </row>
    <row r="36" spans="1:10" ht="17.149999999999999" customHeight="1">
      <c r="A36" s="120" t="s">
        <v>1623</v>
      </c>
      <c r="B36" s="138" t="s">
        <v>1622</v>
      </c>
      <c r="C36" s="121">
        <v>23.52</v>
      </c>
      <c r="D36" s="122">
        <v>6.0277000000000003</v>
      </c>
      <c r="E36" s="122">
        <v>1</v>
      </c>
      <c r="F36" s="122">
        <v>1</v>
      </c>
      <c r="G36" s="122">
        <v>1.25</v>
      </c>
      <c r="H36" s="122">
        <v>1.25</v>
      </c>
      <c r="I36" s="123" t="s">
        <v>1213</v>
      </c>
      <c r="J36" s="124" t="s">
        <v>1211</v>
      </c>
    </row>
    <row r="37" spans="1:10" ht="17.149999999999999" customHeight="1">
      <c r="A37" s="120" t="s">
        <v>1624</v>
      </c>
      <c r="B37" s="138" t="s">
        <v>1622</v>
      </c>
      <c r="C37" s="121">
        <v>27.86</v>
      </c>
      <c r="D37" s="122">
        <v>7.6523000000000003</v>
      </c>
      <c r="E37" s="122">
        <v>1</v>
      </c>
      <c r="F37" s="122">
        <v>1</v>
      </c>
      <c r="G37" s="122">
        <v>1.25</v>
      </c>
      <c r="H37" s="122">
        <v>1.25</v>
      </c>
      <c r="I37" s="123" t="s">
        <v>1213</v>
      </c>
      <c r="J37" s="124" t="s">
        <v>1211</v>
      </c>
    </row>
    <row r="38" spans="1:10" ht="17.149999999999999" customHeight="1">
      <c r="A38" s="125" t="s">
        <v>1625</v>
      </c>
      <c r="B38" s="175" t="s">
        <v>1622</v>
      </c>
      <c r="C38" s="126">
        <v>45.86</v>
      </c>
      <c r="D38" s="127">
        <v>13.349500000000001</v>
      </c>
      <c r="E38" s="127">
        <v>1</v>
      </c>
      <c r="F38" s="127">
        <v>1</v>
      </c>
      <c r="G38" s="127">
        <v>1.75</v>
      </c>
      <c r="H38" s="127">
        <v>1.75</v>
      </c>
      <c r="I38" s="128" t="s">
        <v>1213</v>
      </c>
      <c r="J38" s="129" t="s">
        <v>1211</v>
      </c>
    </row>
    <row r="39" spans="1:10" ht="17.149999999999999" customHeight="1">
      <c r="A39" s="130" t="s">
        <v>1626</v>
      </c>
      <c r="B39" s="176" t="s">
        <v>1945</v>
      </c>
      <c r="C39" s="131">
        <v>8.69</v>
      </c>
      <c r="D39" s="132">
        <v>2.0158</v>
      </c>
      <c r="E39" s="132">
        <v>1</v>
      </c>
      <c r="F39" s="132">
        <v>1</v>
      </c>
      <c r="G39" s="132">
        <v>1.25</v>
      </c>
      <c r="H39" s="132">
        <v>1.25</v>
      </c>
      <c r="I39" s="133" t="s">
        <v>1213</v>
      </c>
      <c r="J39" s="134" t="s">
        <v>1211</v>
      </c>
    </row>
    <row r="40" spans="1:10" ht="17.149999999999999" customHeight="1">
      <c r="A40" s="120" t="s">
        <v>1627</v>
      </c>
      <c r="B40" s="138" t="s">
        <v>1945</v>
      </c>
      <c r="C40" s="121">
        <v>15.78</v>
      </c>
      <c r="D40" s="122">
        <v>3.2437999999999998</v>
      </c>
      <c r="E40" s="122">
        <v>1</v>
      </c>
      <c r="F40" s="122">
        <v>1</v>
      </c>
      <c r="G40" s="122">
        <v>1.25</v>
      </c>
      <c r="H40" s="122">
        <v>1.25</v>
      </c>
      <c r="I40" s="123" t="s">
        <v>1213</v>
      </c>
      <c r="J40" s="124" t="s">
        <v>1211</v>
      </c>
    </row>
    <row r="41" spans="1:10" ht="17.149999999999999" customHeight="1">
      <c r="A41" s="120" t="s">
        <v>1628</v>
      </c>
      <c r="B41" s="138" t="s">
        <v>1945</v>
      </c>
      <c r="C41" s="121">
        <v>18.309999999999999</v>
      </c>
      <c r="D41" s="122">
        <v>3.8833000000000002</v>
      </c>
      <c r="E41" s="122">
        <v>1</v>
      </c>
      <c r="F41" s="122">
        <v>1</v>
      </c>
      <c r="G41" s="122">
        <v>1.25</v>
      </c>
      <c r="H41" s="122">
        <v>1.25</v>
      </c>
      <c r="I41" s="123" t="s">
        <v>1213</v>
      </c>
      <c r="J41" s="124" t="s">
        <v>1211</v>
      </c>
    </row>
    <row r="42" spans="1:10" ht="17.149999999999999" customHeight="1">
      <c r="A42" s="125" t="s">
        <v>1629</v>
      </c>
      <c r="B42" s="175" t="s">
        <v>1945</v>
      </c>
      <c r="C42" s="126">
        <v>28.02</v>
      </c>
      <c r="D42" s="127">
        <v>6.4798999999999998</v>
      </c>
      <c r="E42" s="127">
        <v>1</v>
      </c>
      <c r="F42" s="127">
        <v>1</v>
      </c>
      <c r="G42" s="127">
        <v>1.75</v>
      </c>
      <c r="H42" s="127">
        <v>1.75</v>
      </c>
      <c r="I42" s="128" t="s">
        <v>1213</v>
      </c>
      <c r="J42" s="129" t="s">
        <v>1211</v>
      </c>
    </row>
    <row r="43" spans="1:10" ht="17.149999999999999" customHeight="1">
      <c r="A43" s="130" t="s">
        <v>1630</v>
      </c>
      <c r="B43" s="176" t="s">
        <v>1631</v>
      </c>
      <c r="C43" s="131">
        <v>2</v>
      </c>
      <c r="D43" s="132">
        <v>3.4508000000000001</v>
      </c>
      <c r="E43" s="132">
        <v>1</v>
      </c>
      <c r="F43" s="132">
        <v>1</v>
      </c>
      <c r="G43" s="132">
        <v>1.25</v>
      </c>
      <c r="H43" s="132">
        <v>1.25</v>
      </c>
      <c r="I43" s="133" t="s">
        <v>1213</v>
      </c>
      <c r="J43" s="134" t="s">
        <v>1211</v>
      </c>
    </row>
    <row r="44" spans="1:10" ht="17.149999999999999" customHeight="1">
      <c r="A44" s="120" t="s">
        <v>1632</v>
      </c>
      <c r="B44" s="138" t="s">
        <v>1631</v>
      </c>
      <c r="C44" s="121">
        <v>5.75</v>
      </c>
      <c r="D44" s="122">
        <v>3.6324999999999998</v>
      </c>
      <c r="E44" s="122">
        <v>1</v>
      </c>
      <c r="F44" s="122">
        <v>1</v>
      </c>
      <c r="G44" s="122">
        <v>1.25</v>
      </c>
      <c r="H44" s="122">
        <v>1.25</v>
      </c>
      <c r="I44" s="123" t="s">
        <v>1213</v>
      </c>
      <c r="J44" s="124" t="s">
        <v>1211</v>
      </c>
    </row>
    <row r="45" spans="1:10" ht="17.149999999999999" customHeight="1">
      <c r="A45" s="120" t="s">
        <v>1633</v>
      </c>
      <c r="B45" s="138" t="s">
        <v>1631</v>
      </c>
      <c r="C45" s="121">
        <v>12.35</v>
      </c>
      <c r="D45" s="122">
        <v>6.2215999999999996</v>
      </c>
      <c r="E45" s="122">
        <v>1</v>
      </c>
      <c r="F45" s="122">
        <v>1</v>
      </c>
      <c r="G45" s="122">
        <v>1.25</v>
      </c>
      <c r="H45" s="122">
        <v>1.25</v>
      </c>
      <c r="I45" s="123" t="s">
        <v>1213</v>
      </c>
      <c r="J45" s="124" t="s">
        <v>1211</v>
      </c>
    </row>
    <row r="46" spans="1:10" ht="17.149999999999999" customHeight="1">
      <c r="A46" s="125" t="s">
        <v>1634</v>
      </c>
      <c r="B46" s="175" t="s">
        <v>1631</v>
      </c>
      <c r="C46" s="126">
        <v>27.88</v>
      </c>
      <c r="D46" s="127">
        <v>13.738899999999999</v>
      </c>
      <c r="E46" s="127">
        <v>1</v>
      </c>
      <c r="F46" s="127">
        <v>1</v>
      </c>
      <c r="G46" s="127">
        <v>1.75</v>
      </c>
      <c r="H46" s="127">
        <v>1.75</v>
      </c>
      <c r="I46" s="128" t="s">
        <v>1213</v>
      </c>
      <c r="J46" s="129" t="s">
        <v>1211</v>
      </c>
    </row>
    <row r="47" spans="1:10" ht="17.149999999999999" customHeight="1">
      <c r="A47" s="130" t="s">
        <v>1936</v>
      </c>
      <c r="B47" s="176" t="s">
        <v>1946</v>
      </c>
      <c r="C47" s="131">
        <v>11.75</v>
      </c>
      <c r="D47" s="132">
        <v>3.0724999999999998</v>
      </c>
      <c r="E47" s="132">
        <v>1</v>
      </c>
      <c r="F47" s="132">
        <v>1</v>
      </c>
      <c r="G47" s="132">
        <v>1.25</v>
      </c>
      <c r="H47" s="132">
        <v>1.25</v>
      </c>
      <c r="I47" s="133" t="s">
        <v>1213</v>
      </c>
      <c r="J47" s="134" t="s">
        <v>1211</v>
      </c>
    </row>
    <row r="48" spans="1:10" ht="17.149999999999999" customHeight="1">
      <c r="A48" s="135" t="s">
        <v>1937</v>
      </c>
      <c r="B48" s="138" t="s">
        <v>1946</v>
      </c>
      <c r="C48" s="121">
        <v>12.05</v>
      </c>
      <c r="D48" s="122">
        <v>6.1477000000000004</v>
      </c>
      <c r="E48" s="122">
        <v>1</v>
      </c>
      <c r="F48" s="122">
        <v>1</v>
      </c>
      <c r="G48" s="122">
        <v>1.25</v>
      </c>
      <c r="H48" s="122">
        <v>1.25</v>
      </c>
      <c r="I48" s="123" t="s">
        <v>1213</v>
      </c>
      <c r="J48" s="124" t="s">
        <v>1211</v>
      </c>
    </row>
    <row r="49" spans="1:10" ht="17.149999999999999" customHeight="1">
      <c r="A49" s="120" t="s">
        <v>1938</v>
      </c>
      <c r="B49" s="138" t="s">
        <v>1946</v>
      </c>
      <c r="C49" s="121">
        <v>15.85</v>
      </c>
      <c r="D49" s="122">
        <v>8.6067</v>
      </c>
      <c r="E49" s="122">
        <v>1</v>
      </c>
      <c r="F49" s="122">
        <v>1</v>
      </c>
      <c r="G49" s="122">
        <v>1.25</v>
      </c>
      <c r="H49" s="122">
        <v>1.25</v>
      </c>
      <c r="I49" s="123" t="s">
        <v>1213</v>
      </c>
      <c r="J49" s="124" t="s">
        <v>1211</v>
      </c>
    </row>
    <row r="50" spans="1:10" ht="17.149999999999999" customHeight="1">
      <c r="A50" s="125" t="s">
        <v>1939</v>
      </c>
      <c r="B50" s="175" t="s">
        <v>1946</v>
      </c>
      <c r="C50" s="126">
        <v>29.19</v>
      </c>
      <c r="D50" s="127">
        <v>16.017499999999998</v>
      </c>
      <c r="E50" s="127">
        <v>1</v>
      </c>
      <c r="F50" s="127">
        <v>1</v>
      </c>
      <c r="G50" s="127">
        <v>1.75</v>
      </c>
      <c r="H50" s="127">
        <v>1.75</v>
      </c>
      <c r="I50" s="128" t="s">
        <v>1213</v>
      </c>
      <c r="J50" s="129" t="s">
        <v>1211</v>
      </c>
    </row>
    <row r="51" spans="1:10" ht="17.149999999999999" customHeight="1">
      <c r="A51" s="130" t="s">
        <v>313</v>
      </c>
      <c r="B51" s="176" t="s">
        <v>1877</v>
      </c>
      <c r="C51" s="131">
        <v>5.43</v>
      </c>
      <c r="D51" s="132">
        <v>1.8070999999999999</v>
      </c>
      <c r="E51" s="132">
        <v>1</v>
      </c>
      <c r="F51" s="132">
        <v>1</v>
      </c>
      <c r="G51" s="132">
        <v>1.25</v>
      </c>
      <c r="H51" s="132">
        <v>1.25</v>
      </c>
      <c r="I51" s="133" t="s">
        <v>1213</v>
      </c>
      <c r="J51" s="134" t="s">
        <v>1211</v>
      </c>
    </row>
    <row r="52" spans="1:10" ht="17.149999999999999" customHeight="1">
      <c r="A52" s="120" t="s">
        <v>314</v>
      </c>
      <c r="B52" s="138" t="s">
        <v>1877</v>
      </c>
      <c r="C52" s="121">
        <v>6.87</v>
      </c>
      <c r="D52" s="122">
        <v>2.1164000000000001</v>
      </c>
      <c r="E52" s="122">
        <v>1</v>
      </c>
      <c r="F52" s="122">
        <v>1</v>
      </c>
      <c r="G52" s="122">
        <v>1.25</v>
      </c>
      <c r="H52" s="122">
        <v>1.25</v>
      </c>
      <c r="I52" s="123" t="s">
        <v>1213</v>
      </c>
      <c r="J52" s="124" t="s">
        <v>1211</v>
      </c>
    </row>
    <row r="53" spans="1:10" ht="17.149999999999999" customHeight="1">
      <c r="A53" s="120" t="s">
        <v>315</v>
      </c>
      <c r="B53" s="138" t="s">
        <v>1877</v>
      </c>
      <c r="C53" s="121">
        <v>10.08</v>
      </c>
      <c r="D53" s="122">
        <v>2.9638</v>
      </c>
      <c r="E53" s="122">
        <v>1</v>
      </c>
      <c r="F53" s="122">
        <v>1</v>
      </c>
      <c r="G53" s="122">
        <v>1.25</v>
      </c>
      <c r="H53" s="122">
        <v>1.25</v>
      </c>
      <c r="I53" s="123" t="s">
        <v>1213</v>
      </c>
      <c r="J53" s="124" t="s">
        <v>1211</v>
      </c>
    </row>
    <row r="54" spans="1:10" ht="17.149999999999999" customHeight="1">
      <c r="A54" s="125" t="s">
        <v>316</v>
      </c>
      <c r="B54" s="175" t="s">
        <v>1877</v>
      </c>
      <c r="C54" s="126">
        <v>15.24</v>
      </c>
      <c r="D54" s="127">
        <v>4.7191000000000001</v>
      </c>
      <c r="E54" s="127">
        <v>1</v>
      </c>
      <c r="F54" s="127">
        <v>1</v>
      </c>
      <c r="G54" s="127">
        <v>1.75</v>
      </c>
      <c r="H54" s="127">
        <v>1.75</v>
      </c>
      <c r="I54" s="128" t="s">
        <v>1213</v>
      </c>
      <c r="J54" s="129" t="s">
        <v>1211</v>
      </c>
    </row>
    <row r="55" spans="1:10" ht="17.149999999999999" customHeight="1">
      <c r="A55" s="130" t="s">
        <v>317</v>
      </c>
      <c r="B55" s="176" t="s">
        <v>1878</v>
      </c>
      <c r="C55" s="131">
        <v>3.47</v>
      </c>
      <c r="D55" s="132">
        <v>1.6977</v>
      </c>
      <c r="E55" s="132">
        <v>1</v>
      </c>
      <c r="F55" s="132">
        <v>1</v>
      </c>
      <c r="G55" s="132">
        <v>1.25</v>
      </c>
      <c r="H55" s="132">
        <v>1.25</v>
      </c>
      <c r="I55" s="133" t="s">
        <v>1213</v>
      </c>
      <c r="J55" s="134" t="s">
        <v>1211</v>
      </c>
    </row>
    <row r="56" spans="1:10" ht="17.149999999999999" customHeight="1">
      <c r="A56" s="120" t="s">
        <v>318</v>
      </c>
      <c r="B56" s="138" t="s">
        <v>1878</v>
      </c>
      <c r="C56" s="121">
        <v>4.72</v>
      </c>
      <c r="D56" s="122">
        <v>2.1596000000000002</v>
      </c>
      <c r="E56" s="122">
        <v>1</v>
      </c>
      <c r="F56" s="122">
        <v>1</v>
      </c>
      <c r="G56" s="122">
        <v>1.25</v>
      </c>
      <c r="H56" s="122">
        <v>1.25</v>
      </c>
      <c r="I56" s="123" t="s">
        <v>1213</v>
      </c>
      <c r="J56" s="124" t="s">
        <v>1211</v>
      </c>
    </row>
    <row r="57" spans="1:10" ht="17.149999999999999" customHeight="1">
      <c r="A57" s="120" t="s">
        <v>319</v>
      </c>
      <c r="B57" s="138" t="s">
        <v>1878</v>
      </c>
      <c r="C57" s="121">
        <v>9.94</v>
      </c>
      <c r="D57" s="122">
        <v>3.2012999999999998</v>
      </c>
      <c r="E57" s="122">
        <v>1</v>
      </c>
      <c r="F57" s="122">
        <v>1</v>
      </c>
      <c r="G57" s="122">
        <v>1.25</v>
      </c>
      <c r="H57" s="122">
        <v>1.25</v>
      </c>
      <c r="I57" s="123" t="s">
        <v>1213</v>
      </c>
      <c r="J57" s="124" t="s">
        <v>1211</v>
      </c>
    </row>
    <row r="58" spans="1:10" ht="17.149999999999999" customHeight="1">
      <c r="A58" s="125" t="s">
        <v>320</v>
      </c>
      <c r="B58" s="175" t="s">
        <v>1878</v>
      </c>
      <c r="C58" s="126">
        <v>16.920000000000002</v>
      </c>
      <c r="D58" s="127">
        <v>5.024</v>
      </c>
      <c r="E58" s="127">
        <v>1</v>
      </c>
      <c r="F58" s="127">
        <v>1</v>
      </c>
      <c r="G58" s="127">
        <v>1.75</v>
      </c>
      <c r="H58" s="127">
        <v>1.75</v>
      </c>
      <c r="I58" s="128" t="s">
        <v>1213</v>
      </c>
      <c r="J58" s="129" t="s">
        <v>1211</v>
      </c>
    </row>
    <row r="59" spans="1:10" ht="17.149999999999999" customHeight="1">
      <c r="A59" s="130" t="s">
        <v>321</v>
      </c>
      <c r="B59" s="176" t="s">
        <v>1947</v>
      </c>
      <c r="C59" s="131">
        <v>2.36</v>
      </c>
      <c r="D59" s="132">
        <v>1.1742999999999999</v>
      </c>
      <c r="E59" s="132">
        <v>1</v>
      </c>
      <c r="F59" s="132">
        <v>1</v>
      </c>
      <c r="G59" s="132">
        <v>1.25</v>
      </c>
      <c r="H59" s="132">
        <v>1.25</v>
      </c>
      <c r="I59" s="133" t="s">
        <v>1213</v>
      </c>
      <c r="J59" s="134" t="s">
        <v>1211</v>
      </c>
    </row>
    <row r="60" spans="1:10" ht="17.149999999999999" customHeight="1">
      <c r="A60" s="120" t="s">
        <v>322</v>
      </c>
      <c r="B60" s="138" t="s">
        <v>1947</v>
      </c>
      <c r="C60" s="121">
        <v>3.88</v>
      </c>
      <c r="D60" s="122">
        <v>1.3552</v>
      </c>
      <c r="E60" s="122">
        <v>1</v>
      </c>
      <c r="F60" s="122">
        <v>1</v>
      </c>
      <c r="G60" s="122">
        <v>1.25</v>
      </c>
      <c r="H60" s="122">
        <v>1.25</v>
      </c>
      <c r="I60" s="123" t="s">
        <v>1213</v>
      </c>
      <c r="J60" s="124" t="s">
        <v>1211</v>
      </c>
    </row>
    <row r="61" spans="1:10" ht="17.149999999999999" customHeight="1">
      <c r="A61" s="120" t="s">
        <v>323</v>
      </c>
      <c r="B61" s="138" t="s">
        <v>1947</v>
      </c>
      <c r="C61" s="121">
        <v>7.72</v>
      </c>
      <c r="D61" s="122">
        <v>1.8845000000000001</v>
      </c>
      <c r="E61" s="122">
        <v>1</v>
      </c>
      <c r="F61" s="122">
        <v>1</v>
      </c>
      <c r="G61" s="122">
        <v>1.25</v>
      </c>
      <c r="H61" s="122">
        <v>1.25</v>
      </c>
      <c r="I61" s="123" t="s">
        <v>1213</v>
      </c>
      <c r="J61" s="124" t="s">
        <v>1211</v>
      </c>
    </row>
    <row r="62" spans="1:10" ht="17.149999999999999" customHeight="1">
      <c r="A62" s="125" t="s">
        <v>324</v>
      </c>
      <c r="B62" s="175" t="s">
        <v>1947</v>
      </c>
      <c r="C62" s="126">
        <v>16.88</v>
      </c>
      <c r="D62" s="127">
        <v>3.5354999999999999</v>
      </c>
      <c r="E62" s="127">
        <v>1</v>
      </c>
      <c r="F62" s="127">
        <v>1</v>
      </c>
      <c r="G62" s="127">
        <v>1.75</v>
      </c>
      <c r="H62" s="127">
        <v>1.75</v>
      </c>
      <c r="I62" s="128" t="s">
        <v>1213</v>
      </c>
      <c r="J62" s="129" t="s">
        <v>1211</v>
      </c>
    </row>
    <row r="63" spans="1:10" ht="17.149999999999999" customHeight="1">
      <c r="A63" s="130" t="s">
        <v>325</v>
      </c>
      <c r="B63" s="176" t="s">
        <v>1948</v>
      </c>
      <c r="C63" s="131">
        <v>3.13</v>
      </c>
      <c r="D63" s="132">
        <v>1.3843000000000001</v>
      </c>
      <c r="E63" s="132">
        <v>1</v>
      </c>
      <c r="F63" s="132">
        <v>1</v>
      </c>
      <c r="G63" s="132">
        <v>1.25</v>
      </c>
      <c r="H63" s="132">
        <v>1.25</v>
      </c>
      <c r="I63" s="133" t="s">
        <v>1213</v>
      </c>
      <c r="J63" s="134" t="s">
        <v>1211</v>
      </c>
    </row>
    <row r="64" spans="1:10" ht="17.149999999999999" customHeight="1">
      <c r="A64" s="120" t="s">
        <v>326</v>
      </c>
      <c r="B64" s="138" t="s">
        <v>1948</v>
      </c>
      <c r="C64" s="121">
        <v>5.93</v>
      </c>
      <c r="D64" s="122">
        <v>1.8795999999999999</v>
      </c>
      <c r="E64" s="122">
        <v>1</v>
      </c>
      <c r="F64" s="122">
        <v>1</v>
      </c>
      <c r="G64" s="122">
        <v>1.25</v>
      </c>
      <c r="H64" s="122">
        <v>1.25</v>
      </c>
      <c r="I64" s="123" t="s">
        <v>1213</v>
      </c>
      <c r="J64" s="124" t="s">
        <v>1211</v>
      </c>
    </row>
    <row r="65" spans="1:10" ht="17.149999999999999" customHeight="1">
      <c r="A65" s="120" t="s">
        <v>327</v>
      </c>
      <c r="B65" s="138" t="s">
        <v>1948</v>
      </c>
      <c r="C65" s="121">
        <v>10.81</v>
      </c>
      <c r="D65" s="122">
        <v>3.1629</v>
      </c>
      <c r="E65" s="122">
        <v>1</v>
      </c>
      <c r="F65" s="122">
        <v>1</v>
      </c>
      <c r="G65" s="122">
        <v>1.25</v>
      </c>
      <c r="H65" s="122">
        <v>1.25</v>
      </c>
      <c r="I65" s="123" t="s">
        <v>1213</v>
      </c>
      <c r="J65" s="124" t="s">
        <v>1211</v>
      </c>
    </row>
    <row r="66" spans="1:10" ht="17.149999999999999" customHeight="1">
      <c r="A66" s="125" t="s">
        <v>328</v>
      </c>
      <c r="B66" s="175" t="s">
        <v>1948</v>
      </c>
      <c r="C66" s="126">
        <v>18.77</v>
      </c>
      <c r="D66" s="127">
        <v>4.9968000000000004</v>
      </c>
      <c r="E66" s="127">
        <v>1</v>
      </c>
      <c r="F66" s="127">
        <v>1</v>
      </c>
      <c r="G66" s="127">
        <v>1.75</v>
      </c>
      <c r="H66" s="127">
        <v>1.75</v>
      </c>
      <c r="I66" s="128" t="s">
        <v>1213</v>
      </c>
      <c r="J66" s="129" t="s">
        <v>1211</v>
      </c>
    </row>
    <row r="67" spans="1:10" ht="17.149999999999999" customHeight="1">
      <c r="A67" s="130" t="s">
        <v>329</v>
      </c>
      <c r="B67" s="176" t="s">
        <v>1879</v>
      </c>
      <c r="C67" s="131">
        <v>1.4</v>
      </c>
      <c r="D67" s="132">
        <v>0.91339999999999999</v>
      </c>
      <c r="E67" s="132">
        <v>1</v>
      </c>
      <c r="F67" s="132">
        <v>1</v>
      </c>
      <c r="G67" s="132">
        <v>1.25</v>
      </c>
      <c r="H67" s="132">
        <v>1.25</v>
      </c>
      <c r="I67" s="133" t="s">
        <v>1213</v>
      </c>
      <c r="J67" s="134" t="s">
        <v>1211</v>
      </c>
    </row>
    <row r="68" spans="1:10" ht="17.149999999999999" customHeight="1">
      <c r="A68" s="120" t="s">
        <v>330</v>
      </c>
      <c r="B68" s="138" t="s">
        <v>1879</v>
      </c>
      <c r="C68" s="121">
        <v>2.42</v>
      </c>
      <c r="D68" s="122">
        <v>1.1348</v>
      </c>
      <c r="E68" s="122">
        <v>1</v>
      </c>
      <c r="F68" s="122">
        <v>1</v>
      </c>
      <c r="G68" s="122">
        <v>1.25</v>
      </c>
      <c r="H68" s="122">
        <v>1.25</v>
      </c>
      <c r="I68" s="123" t="s">
        <v>1213</v>
      </c>
      <c r="J68" s="124" t="s">
        <v>1211</v>
      </c>
    </row>
    <row r="69" spans="1:10" ht="17.149999999999999" customHeight="1">
      <c r="A69" s="120" t="s">
        <v>331</v>
      </c>
      <c r="B69" s="138" t="s">
        <v>1879</v>
      </c>
      <c r="C69" s="121">
        <v>6.55</v>
      </c>
      <c r="D69" s="122">
        <v>1.976</v>
      </c>
      <c r="E69" s="122">
        <v>1</v>
      </c>
      <c r="F69" s="122">
        <v>1</v>
      </c>
      <c r="G69" s="122">
        <v>1.25</v>
      </c>
      <c r="H69" s="122">
        <v>1.25</v>
      </c>
      <c r="I69" s="123" t="s">
        <v>1213</v>
      </c>
      <c r="J69" s="124" t="s">
        <v>1211</v>
      </c>
    </row>
    <row r="70" spans="1:10" ht="17.149999999999999" customHeight="1">
      <c r="A70" s="125" t="s">
        <v>332</v>
      </c>
      <c r="B70" s="175" t="s">
        <v>1879</v>
      </c>
      <c r="C70" s="126">
        <v>13.07</v>
      </c>
      <c r="D70" s="127">
        <v>3.4954000000000001</v>
      </c>
      <c r="E70" s="127">
        <v>1</v>
      </c>
      <c r="F70" s="127">
        <v>1</v>
      </c>
      <c r="G70" s="127">
        <v>1.75</v>
      </c>
      <c r="H70" s="127">
        <v>1.75</v>
      </c>
      <c r="I70" s="128" t="s">
        <v>1213</v>
      </c>
      <c r="J70" s="129" t="s">
        <v>1211</v>
      </c>
    </row>
    <row r="71" spans="1:10" ht="17.149999999999999" customHeight="1">
      <c r="A71" s="130" t="s">
        <v>333</v>
      </c>
      <c r="B71" s="176" t="s">
        <v>1949</v>
      </c>
      <c r="C71" s="131">
        <v>2.4300000000000002</v>
      </c>
      <c r="D71" s="132">
        <v>1.0906</v>
      </c>
      <c r="E71" s="132">
        <v>1</v>
      </c>
      <c r="F71" s="132">
        <v>1</v>
      </c>
      <c r="G71" s="132">
        <v>1.25</v>
      </c>
      <c r="H71" s="132">
        <v>1.25</v>
      </c>
      <c r="I71" s="133" t="s">
        <v>1213</v>
      </c>
      <c r="J71" s="134" t="s">
        <v>1211</v>
      </c>
    </row>
    <row r="72" spans="1:10" ht="17.149999999999999" customHeight="1">
      <c r="A72" s="120" t="s">
        <v>334</v>
      </c>
      <c r="B72" s="138" t="s">
        <v>1949</v>
      </c>
      <c r="C72" s="121">
        <v>4.41</v>
      </c>
      <c r="D72" s="122">
        <v>1.3525</v>
      </c>
      <c r="E72" s="122">
        <v>1</v>
      </c>
      <c r="F72" s="122">
        <v>1</v>
      </c>
      <c r="G72" s="122">
        <v>1.25</v>
      </c>
      <c r="H72" s="122">
        <v>1.25</v>
      </c>
      <c r="I72" s="123" t="s">
        <v>1213</v>
      </c>
      <c r="J72" s="124" t="s">
        <v>1211</v>
      </c>
    </row>
    <row r="73" spans="1:10" ht="17.149999999999999" customHeight="1">
      <c r="A73" s="120" t="s">
        <v>335</v>
      </c>
      <c r="B73" s="138" t="s">
        <v>1949</v>
      </c>
      <c r="C73" s="121">
        <v>8.9700000000000006</v>
      </c>
      <c r="D73" s="122">
        <v>2.0806</v>
      </c>
      <c r="E73" s="122">
        <v>1</v>
      </c>
      <c r="F73" s="122">
        <v>1</v>
      </c>
      <c r="G73" s="122">
        <v>1.25</v>
      </c>
      <c r="H73" s="122">
        <v>1.25</v>
      </c>
      <c r="I73" s="123" t="s">
        <v>1213</v>
      </c>
      <c r="J73" s="124" t="s">
        <v>1211</v>
      </c>
    </row>
    <row r="74" spans="1:10" ht="17.149999999999999" customHeight="1">
      <c r="A74" s="125" t="s">
        <v>336</v>
      </c>
      <c r="B74" s="175" t="s">
        <v>1949</v>
      </c>
      <c r="C74" s="126">
        <v>19.38</v>
      </c>
      <c r="D74" s="127">
        <v>3.6446000000000001</v>
      </c>
      <c r="E74" s="127">
        <v>1</v>
      </c>
      <c r="F74" s="127">
        <v>1</v>
      </c>
      <c r="G74" s="127">
        <v>1.75</v>
      </c>
      <c r="H74" s="127">
        <v>1.75</v>
      </c>
      <c r="I74" s="128" t="s">
        <v>1213</v>
      </c>
      <c r="J74" s="129" t="s">
        <v>1211</v>
      </c>
    </row>
    <row r="75" spans="1:10" ht="17.149999999999999" customHeight="1">
      <c r="A75" s="130" t="s">
        <v>1821</v>
      </c>
      <c r="B75" s="176" t="s">
        <v>1880</v>
      </c>
      <c r="C75" s="131">
        <v>2.59</v>
      </c>
      <c r="D75" s="132">
        <v>1.4849000000000001</v>
      </c>
      <c r="E75" s="132">
        <v>1</v>
      </c>
      <c r="F75" s="132">
        <v>1</v>
      </c>
      <c r="G75" s="132">
        <v>1.25</v>
      </c>
      <c r="H75" s="132">
        <v>1.25</v>
      </c>
      <c r="I75" s="133" t="s">
        <v>1213</v>
      </c>
      <c r="J75" s="134" t="s">
        <v>1211</v>
      </c>
    </row>
    <row r="76" spans="1:10" ht="17.149999999999999" customHeight="1">
      <c r="A76" s="120" t="s">
        <v>1822</v>
      </c>
      <c r="B76" s="138" t="s">
        <v>1880</v>
      </c>
      <c r="C76" s="121">
        <v>3.87</v>
      </c>
      <c r="D76" s="122">
        <v>1.6539999999999999</v>
      </c>
      <c r="E76" s="122">
        <v>1</v>
      </c>
      <c r="F76" s="122">
        <v>1</v>
      </c>
      <c r="G76" s="122">
        <v>1.25</v>
      </c>
      <c r="H76" s="122">
        <v>1.25</v>
      </c>
      <c r="I76" s="123" t="s">
        <v>1213</v>
      </c>
      <c r="J76" s="124" t="s">
        <v>1211</v>
      </c>
    </row>
    <row r="77" spans="1:10" ht="17.149999999999999" customHeight="1">
      <c r="A77" s="120" t="s">
        <v>1823</v>
      </c>
      <c r="B77" s="138" t="s">
        <v>1880</v>
      </c>
      <c r="C77" s="121">
        <v>8.4600000000000009</v>
      </c>
      <c r="D77" s="122">
        <v>2.5903999999999998</v>
      </c>
      <c r="E77" s="122">
        <v>1</v>
      </c>
      <c r="F77" s="122">
        <v>1</v>
      </c>
      <c r="G77" s="122">
        <v>1.25</v>
      </c>
      <c r="H77" s="122">
        <v>1.25</v>
      </c>
      <c r="I77" s="123" t="s">
        <v>1213</v>
      </c>
      <c r="J77" s="124" t="s">
        <v>1211</v>
      </c>
    </row>
    <row r="78" spans="1:10" ht="17.149999999999999" customHeight="1">
      <c r="A78" s="125" t="s">
        <v>1824</v>
      </c>
      <c r="B78" s="175" t="s">
        <v>1880</v>
      </c>
      <c r="C78" s="126">
        <v>19.84</v>
      </c>
      <c r="D78" s="127">
        <v>4.4541000000000004</v>
      </c>
      <c r="E78" s="127">
        <v>1</v>
      </c>
      <c r="F78" s="127">
        <v>1</v>
      </c>
      <c r="G78" s="127">
        <v>1.75</v>
      </c>
      <c r="H78" s="127">
        <v>1.75</v>
      </c>
      <c r="I78" s="128" t="s">
        <v>1213</v>
      </c>
      <c r="J78" s="129" t="s">
        <v>1211</v>
      </c>
    </row>
    <row r="79" spans="1:10" ht="17.149999999999999" customHeight="1">
      <c r="A79" s="130" t="s">
        <v>1825</v>
      </c>
      <c r="B79" s="176" t="s">
        <v>1881</v>
      </c>
      <c r="C79" s="131">
        <v>2.75</v>
      </c>
      <c r="D79" s="132">
        <v>1.7388999999999999</v>
      </c>
      <c r="E79" s="132">
        <v>1</v>
      </c>
      <c r="F79" s="132">
        <v>1</v>
      </c>
      <c r="G79" s="132">
        <v>1.25</v>
      </c>
      <c r="H79" s="132">
        <v>1.25</v>
      </c>
      <c r="I79" s="133" t="s">
        <v>1213</v>
      </c>
      <c r="J79" s="134" t="s">
        <v>1211</v>
      </c>
    </row>
    <row r="80" spans="1:10" ht="17.149999999999999" customHeight="1">
      <c r="A80" s="120" t="s">
        <v>1826</v>
      </c>
      <c r="B80" s="138" t="s">
        <v>1881</v>
      </c>
      <c r="C80" s="121">
        <v>5.19</v>
      </c>
      <c r="D80" s="122">
        <v>1.9676</v>
      </c>
      <c r="E80" s="122">
        <v>1</v>
      </c>
      <c r="F80" s="122">
        <v>1</v>
      </c>
      <c r="G80" s="122">
        <v>1.25</v>
      </c>
      <c r="H80" s="122">
        <v>1.25</v>
      </c>
      <c r="I80" s="123" t="s">
        <v>1213</v>
      </c>
      <c r="J80" s="124" t="s">
        <v>1211</v>
      </c>
    </row>
    <row r="81" spans="1:10" ht="17.149999999999999" customHeight="1">
      <c r="A81" s="120" t="s">
        <v>1827</v>
      </c>
      <c r="B81" s="138" t="s">
        <v>1881</v>
      </c>
      <c r="C81" s="121">
        <v>8.5399999999999991</v>
      </c>
      <c r="D81" s="122">
        <v>2.1962999999999999</v>
      </c>
      <c r="E81" s="122">
        <v>1</v>
      </c>
      <c r="F81" s="122">
        <v>1</v>
      </c>
      <c r="G81" s="122">
        <v>1.25</v>
      </c>
      <c r="H81" s="122">
        <v>1.25</v>
      </c>
      <c r="I81" s="123" t="s">
        <v>1213</v>
      </c>
      <c r="J81" s="124" t="s">
        <v>1211</v>
      </c>
    </row>
    <row r="82" spans="1:10" ht="17.149999999999999" customHeight="1">
      <c r="A82" s="125" t="s">
        <v>1828</v>
      </c>
      <c r="B82" s="175" t="s">
        <v>1881</v>
      </c>
      <c r="C82" s="126">
        <v>12.9</v>
      </c>
      <c r="D82" s="127">
        <v>3.4689000000000001</v>
      </c>
      <c r="E82" s="127">
        <v>1</v>
      </c>
      <c r="F82" s="127">
        <v>1</v>
      </c>
      <c r="G82" s="127">
        <v>1.75</v>
      </c>
      <c r="H82" s="127">
        <v>1.75</v>
      </c>
      <c r="I82" s="128" t="s">
        <v>1213</v>
      </c>
      <c r="J82" s="129" t="s">
        <v>1211</v>
      </c>
    </row>
    <row r="83" spans="1:10" ht="17.149999999999999" customHeight="1">
      <c r="A83" s="130" t="s">
        <v>1829</v>
      </c>
      <c r="B83" s="176" t="s">
        <v>1882</v>
      </c>
      <c r="C83" s="131">
        <v>1.61</v>
      </c>
      <c r="D83" s="132">
        <v>1.6019000000000001</v>
      </c>
      <c r="E83" s="132">
        <v>1</v>
      </c>
      <c r="F83" s="132">
        <v>1</v>
      </c>
      <c r="G83" s="132">
        <v>1.25</v>
      </c>
      <c r="H83" s="132">
        <v>1.25</v>
      </c>
      <c r="I83" s="133" t="s">
        <v>1213</v>
      </c>
      <c r="J83" s="134" t="s">
        <v>1211</v>
      </c>
    </row>
    <row r="84" spans="1:10" ht="17.149999999999999" customHeight="1">
      <c r="A84" s="120" t="s">
        <v>1830</v>
      </c>
      <c r="B84" s="138" t="s">
        <v>1882</v>
      </c>
      <c r="C84" s="121">
        <v>4.07</v>
      </c>
      <c r="D84" s="122">
        <v>2.1200999999999999</v>
      </c>
      <c r="E84" s="122">
        <v>1</v>
      </c>
      <c r="F84" s="122">
        <v>1</v>
      </c>
      <c r="G84" s="122">
        <v>1.25</v>
      </c>
      <c r="H84" s="122">
        <v>1.25</v>
      </c>
      <c r="I84" s="123" t="s">
        <v>1213</v>
      </c>
      <c r="J84" s="124" t="s">
        <v>1211</v>
      </c>
    </row>
    <row r="85" spans="1:10" ht="17.149999999999999" customHeight="1">
      <c r="A85" s="120" t="s">
        <v>1831</v>
      </c>
      <c r="B85" s="138" t="s">
        <v>1882</v>
      </c>
      <c r="C85" s="121">
        <v>7.27</v>
      </c>
      <c r="D85" s="122">
        <v>2.8953000000000002</v>
      </c>
      <c r="E85" s="122">
        <v>1</v>
      </c>
      <c r="F85" s="122">
        <v>1</v>
      </c>
      <c r="G85" s="122">
        <v>1.25</v>
      </c>
      <c r="H85" s="122">
        <v>1.25</v>
      </c>
      <c r="I85" s="123" t="s">
        <v>1213</v>
      </c>
      <c r="J85" s="124" t="s">
        <v>1211</v>
      </c>
    </row>
    <row r="86" spans="1:10" ht="17.149999999999999" customHeight="1">
      <c r="A86" s="125" t="s">
        <v>1832</v>
      </c>
      <c r="B86" s="175" t="s">
        <v>1882</v>
      </c>
      <c r="C86" s="126">
        <v>10.93</v>
      </c>
      <c r="D86" s="127">
        <v>3.8500999999999999</v>
      </c>
      <c r="E86" s="127">
        <v>1</v>
      </c>
      <c r="F86" s="127">
        <v>1</v>
      </c>
      <c r="G86" s="127">
        <v>1.75</v>
      </c>
      <c r="H86" s="127">
        <v>1.75</v>
      </c>
      <c r="I86" s="128" t="s">
        <v>1213</v>
      </c>
      <c r="J86" s="129" t="s">
        <v>1211</v>
      </c>
    </row>
    <row r="87" spans="1:10" ht="17.149999999999999" customHeight="1">
      <c r="A87" s="130" t="s">
        <v>337</v>
      </c>
      <c r="B87" s="176" t="s">
        <v>1950</v>
      </c>
      <c r="C87" s="131">
        <v>5.58</v>
      </c>
      <c r="D87" s="132">
        <v>0.75970000000000004</v>
      </c>
      <c r="E87" s="132">
        <v>1</v>
      </c>
      <c r="F87" s="132">
        <v>1</v>
      </c>
      <c r="G87" s="132">
        <v>1.25</v>
      </c>
      <c r="H87" s="132">
        <v>1.25</v>
      </c>
      <c r="I87" s="133" t="s">
        <v>1213</v>
      </c>
      <c r="J87" s="134" t="s">
        <v>1211</v>
      </c>
    </row>
    <row r="88" spans="1:10" ht="17.149999999999999" customHeight="1">
      <c r="A88" s="120" t="s">
        <v>338</v>
      </c>
      <c r="B88" s="138" t="s">
        <v>1950</v>
      </c>
      <c r="C88" s="121">
        <v>9.6</v>
      </c>
      <c r="D88" s="122">
        <v>1.0727</v>
      </c>
      <c r="E88" s="122">
        <v>1</v>
      </c>
      <c r="F88" s="122">
        <v>1</v>
      </c>
      <c r="G88" s="122">
        <v>1.25</v>
      </c>
      <c r="H88" s="122">
        <v>1.25</v>
      </c>
      <c r="I88" s="123" t="s">
        <v>1213</v>
      </c>
      <c r="J88" s="124" t="s">
        <v>1211</v>
      </c>
    </row>
    <row r="89" spans="1:10" ht="17.149999999999999" customHeight="1">
      <c r="A89" s="120" t="s">
        <v>339</v>
      </c>
      <c r="B89" s="138" t="s">
        <v>1950</v>
      </c>
      <c r="C89" s="121">
        <v>13.81</v>
      </c>
      <c r="D89" s="122">
        <v>1.5055000000000001</v>
      </c>
      <c r="E89" s="122">
        <v>1</v>
      </c>
      <c r="F89" s="122">
        <v>1</v>
      </c>
      <c r="G89" s="122">
        <v>1.25</v>
      </c>
      <c r="H89" s="122">
        <v>1.25</v>
      </c>
      <c r="I89" s="123" t="s">
        <v>1213</v>
      </c>
      <c r="J89" s="124" t="s">
        <v>1211</v>
      </c>
    </row>
    <row r="90" spans="1:10" ht="17.149999999999999" customHeight="1">
      <c r="A90" s="125" t="s">
        <v>340</v>
      </c>
      <c r="B90" s="175" t="s">
        <v>1950</v>
      </c>
      <c r="C90" s="126">
        <v>15.22</v>
      </c>
      <c r="D90" s="127">
        <v>2.2347000000000001</v>
      </c>
      <c r="E90" s="127">
        <v>1</v>
      </c>
      <c r="F90" s="127">
        <v>1</v>
      </c>
      <c r="G90" s="127">
        <v>1.75</v>
      </c>
      <c r="H90" s="127">
        <v>1.75</v>
      </c>
      <c r="I90" s="128" t="s">
        <v>1213</v>
      </c>
      <c r="J90" s="129" t="s">
        <v>1211</v>
      </c>
    </row>
    <row r="91" spans="1:10" ht="17.149999999999999" customHeight="1">
      <c r="A91" s="130" t="s">
        <v>341</v>
      </c>
      <c r="B91" s="176" t="s">
        <v>1951</v>
      </c>
      <c r="C91" s="131">
        <v>2.79</v>
      </c>
      <c r="D91" s="132">
        <v>0.66210000000000002</v>
      </c>
      <c r="E91" s="132">
        <v>1</v>
      </c>
      <c r="F91" s="132">
        <v>1</v>
      </c>
      <c r="G91" s="132">
        <v>1.25</v>
      </c>
      <c r="H91" s="132">
        <v>1.25</v>
      </c>
      <c r="I91" s="133" t="s">
        <v>1213</v>
      </c>
      <c r="J91" s="134" t="s">
        <v>1211</v>
      </c>
    </row>
    <row r="92" spans="1:10" ht="17.149999999999999" customHeight="1">
      <c r="A92" s="120" t="s">
        <v>342</v>
      </c>
      <c r="B92" s="138" t="s">
        <v>1951</v>
      </c>
      <c r="C92" s="121">
        <v>4.18</v>
      </c>
      <c r="D92" s="122">
        <v>0.68930000000000002</v>
      </c>
      <c r="E92" s="122">
        <v>1</v>
      </c>
      <c r="F92" s="122">
        <v>1</v>
      </c>
      <c r="G92" s="122">
        <v>1.25</v>
      </c>
      <c r="H92" s="122">
        <v>1.25</v>
      </c>
      <c r="I92" s="123" t="s">
        <v>1213</v>
      </c>
      <c r="J92" s="124" t="s">
        <v>1211</v>
      </c>
    </row>
    <row r="93" spans="1:10" ht="17.149999999999999" customHeight="1">
      <c r="A93" s="120" t="s">
        <v>343</v>
      </c>
      <c r="B93" s="138" t="s">
        <v>1951</v>
      </c>
      <c r="C93" s="121">
        <v>6.03</v>
      </c>
      <c r="D93" s="122">
        <v>0.91190000000000004</v>
      </c>
      <c r="E93" s="122">
        <v>1</v>
      </c>
      <c r="F93" s="122">
        <v>1</v>
      </c>
      <c r="G93" s="122">
        <v>1.25</v>
      </c>
      <c r="H93" s="122">
        <v>1.25</v>
      </c>
      <c r="I93" s="123" t="s">
        <v>1213</v>
      </c>
      <c r="J93" s="124" t="s">
        <v>1211</v>
      </c>
    </row>
    <row r="94" spans="1:10" ht="17.149999999999999" customHeight="1">
      <c r="A94" s="125" t="s">
        <v>344</v>
      </c>
      <c r="B94" s="175" t="s">
        <v>1951</v>
      </c>
      <c r="C94" s="126">
        <v>8.4</v>
      </c>
      <c r="D94" s="127">
        <v>1.3320000000000001</v>
      </c>
      <c r="E94" s="127">
        <v>1</v>
      </c>
      <c r="F94" s="127">
        <v>1</v>
      </c>
      <c r="G94" s="127">
        <v>1.75</v>
      </c>
      <c r="H94" s="127">
        <v>1.75</v>
      </c>
      <c r="I94" s="128" t="s">
        <v>1213</v>
      </c>
      <c r="J94" s="129" t="s">
        <v>1211</v>
      </c>
    </row>
    <row r="95" spans="1:10" ht="17.149999999999999" customHeight="1">
      <c r="A95" s="130" t="s">
        <v>345</v>
      </c>
      <c r="B95" s="176" t="s">
        <v>1952</v>
      </c>
      <c r="C95" s="131">
        <v>7.3</v>
      </c>
      <c r="D95" s="132">
        <v>0.57289999999999996</v>
      </c>
      <c r="E95" s="132">
        <v>1</v>
      </c>
      <c r="F95" s="132">
        <v>1</v>
      </c>
      <c r="G95" s="132">
        <v>1.25</v>
      </c>
      <c r="H95" s="132">
        <v>1.25</v>
      </c>
      <c r="I95" s="133" t="s">
        <v>1213</v>
      </c>
      <c r="J95" s="134" t="s">
        <v>1211</v>
      </c>
    </row>
    <row r="96" spans="1:10" ht="17.149999999999999" customHeight="1">
      <c r="A96" s="120" t="s">
        <v>346</v>
      </c>
      <c r="B96" s="138" t="s">
        <v>1952</v>
      </c>
      <c r="C96" s="121">
        <v>9.59</v>
      </c>
      <c r="D96" s="122">
        <v>0.72970000000000002</v>
      </c>
      <c r="E96" s="122">
        <v>1</v>
      </c>
      <c r="F96" s="122">
        <v>1</v>
      </c>
      <c r="G96" s="122">
        <v>1.25</v>
      </c>
      <c r="H96" s="122">
        <v>1.25</v>
      </c>
      <c r="I96" s="123" t="s">
        <v>1213</v>
      </c>
      <c r="J96" s="124" t="s">
        <v>1211</v>
      </c>
    </row>
    <row r="97" spans="1:10" ht="17.149999999999999" customHeight="1">
      <c r="A97" s="120" t="s">
        <v>347</v>
      </c>
      <c r="B97" s="138" t="s">
        <v>1952</v>
      </c>
      <c r="C97" s="121">
        <v>10.119999999999999</v>
      </c>
      <c r="D97" s="122">
        <v>0.99299999999999999</v>
      </c>
      <c r="E97" s="122">
        <v>1</v>
      </c>
      <c r="F97" s="122">
        <v>1</v>
      </c>
      <c r="G97" s="122">
        <v>1.25</v>
      </c>
      <c r="H97" s="122">
        <v>1.25</v>
      </c>
      <c r="I97" s="123" t="s">
        <v>1213</v>
      </c>
      <c r="J97" s="124" t="s">
        <v>1211</v>
      </c>
    </row>
    <row r="98" spans="1:10" ht="17.149999999999999" customHeight="1">
      <c r="A98" s="125" t="s">
        <v>348</v>
      </c>
      <c r="B98" s="175" t="s">
        <v>1952</v>
      </c>
      <c r="C98" s="126">
        <v>13.56</v>
      </c>
      <c r="D98" s="127">
        <v>1.8003</v>
      </c>
      <c r="E98" s="127">
        <v>1</v>
      </c>
      <c r="F98" s="127">
        <v>1</v>
      </c>
      <c r="G98" s="127">
        <v>1.75</v>
      </c>
      <c r="H98" s="127">
        <v>1.75</v>
      </c>
      <c r="I98" s="128" t="s">
        <v>1213</v>
      </c>
      <c r="J98" s="129" t="s">
        <v>1211</v>
      </c>
    </row>
    <row r="99" spans="1:10" ht="17.149999999999999" customHeight="1">
      <c r="A99" s="130" t="s">
        <v>349</v>
      </c>
      <c r="B99" s="176" t="s">
        <v>1883</v>
      </c>
      <c r="C99" s="131">
        <v>4.26</v>
      </c>
      <c r="D99" s="132">
        <v>0.71360000000000001</v>
      </c>
      <c r="E99" s="132">
        <v>1</v>
      </c>
      <c r="F99" s="132">
        <v>1</v>
      </c>
      <c r="G99" s="132">
        <v>1.25</v>
      </c>
      <c r="H99" s="132">
        <v>1.25</v>
      </c>
      <c r="I99" s="133" t="s">
        <v>1213</v>
      </c>
      <c r="J99" s="134" t="s">
        <v>1211</v>
      </c>
    </row>
    <row r="100" spans="1:10" ht="17.149999999999999" customHeight="1">
      <c r="A100" s="120" t="s">
        <v>350</v>
      </c>
      <c r="B100" s="138" t="s">
        <v>1883</v>
      </c>
      <c r="C100" s="121">
        <v>6.49</v>
      </c>
      <c r="D100" s="122">
        <v>0.95569999999999999</v>
      </c>
      <c r="E100" s="122">
        <v>1</v>
      </c>
      <c r="F100" s="122">
        <v>1</v>
      </c>
      <c r="G100" s="122">
        <v>1.25</v>
      </c>
      <c r="H100" s="122">
        <v>1.25</v>
      </c>
      <c r="I100" s="123" t="s">
        <v>1213</v>
      </c>
      <c r="J100" s="124" t="s">
        <v>1211</v>
      </c>
    </row>
    <row r="101" spans="1:10" ht="17.149999999999999" customHeight="1">
      <c r="A101" s="120" t="s">
        <v>351</v>
      </c>
      <c r="B101" s="138" t="s">
        <v>1883</v>
      </c>
      <c r="C101" s="121">
        <v>9.84</v>
      </c>
      <c r="D101" s="122">
        <v>1.4147000000000001</v>
      </c>
      <c r="E101" s="122">
        <v>1</v>
      </c>
      <c r="F101" s="122">
        <v>1</v>
      </c>
      <c r="G101" s="122">
        <v>1.25</v>
      </c>
      <c r="H101" s="122">
        <v>1.25</v>
      </c>
      <c r="I101" s="123" t="s">
        <v>1213</v>
      </c>
      <c r="J101" s="124" t="s">
        <v>1211</v>
      </c>
    </row>
    <row r="102" spans="1:10" ht="17.149999999999999" customHeight="1">
      <c r="A102" s="125" t="s">
        <v>352</v>
      </c>
      <c r="B102" s="175" t="s">
        <v>1883</v>
      </c>
      <c r="C102" s="126">
        <v>17.21</v>
      </c>
      <c r="D102" s="127">
        <v>2.7551999999999999</v>
      </c>
      <c r="E102" s="127">
        <v>1</v>
      </c>
      <c r="F102" s="127">
        <v>1</v>
      </c>
      <c r="G102" s="127">
        <v>1.75</v>
      </c>
      <c r="H102" s="127">
        <v>1.75</v>
      </c>
      <c r="I102" s="128" t="s">
        <v>1213</v>
      </c>
      <c r="J102" s="129" t="s">
        <v>1211</v>
      </c>
    </row>
    <row r="103" spans="1:10" ht="17.149999999999999" customHeight="1">
      <c r="A103" s="130" t="s">
        <v>353</v>
      </c>
      <c r="B103" s="176" t="s">
        <v>1953</v>
      </c>
      <c r="C103" s="131">
        <v>3.52</v>
      </c>
      <c r="D103" s="132">
        <v>0.64329999999999998</v>
      </c>
      <c r="E103" s="132">
        <v>1</v>
      </c>
      <c r="F103" s="132">
        <v>1</v>
      </c>
      <c r="G103" s="132">
        <v>1.25</v>
      </c>
      <c r="H103" s="132">
        <v>1.25</v>
      </c>
      <c r="I103" s="133" t="s">
        <v>1213</v>
      </c>
      <c r="J103" s="134" t="s">
        <v>1211</v>
      </c>
    </row>
    <row r="104" spans="1:10" ht="17.149999999999999" customHeight="1">
      <c r="A104" s="120" t="s">
        <v>354</v>
      </c>
      <c r="B104" s="138" t="s">
        <v>1953</v>
      </c>
      <c r="C104" s="121">
        <v>4.78</v>
      </c>
      <c r="D104" s="122">
        <v>0.89490000000000003</v>
      </c>
      <c r="E104" s="122">
        <v>1</v>
      </c>
      <c r="F104" s="122">
        <v>1</v>
      </c>
      <c r="G104" s="122">
        <v>1.25</v>
      </c>
      <c r="H104" s="122">
        <v>1.25</v>
      </c>
      <c r="I104" s="123" t="s">
        <v>1213</v>
      </c>
      <c r="J104" s="124" t="s">
        <v>1211</v>
      </c>
    </row>
    <row r="105" spans="1:10" ht="17.149999999999999" customHeight="1">
      <c r="A105" s="120" t="s">
        <v>355</v>
      </c>
      <c r="B105" s="138" t="s">
        <v>1953</v>
      </c>
      <c r="C105" s="121">
        <v>6.34</v>
      </c>
      <c r="D105" s="122">
        <v>1.1675</v>
      </c>
      <c r="E105" s="122">
        <v>1</v>
      </c>
      <c r="F105" s="122">
        <v>1</v>
      </c>
      <c r="G105" s="122">
        <v>1.25</v>
      </c>
      <c r="H105" s="122">
        <v>1.25</v>
      </c>
      <c r="I105" s="123" t="s">
        <v>1213</v>
      </c>
      <c r="J105" s="124" t="s">
        <v>1211</v>
      </c>
    </row>
    <row r="106" spans="1:10" ht="17.149999999999999" customHeight="1">
      <c r="A106" s="125" t="s">
        <v>356</v>
      </c>
      <c r="B106" s="175" t="s">
        <v>1953</v>
      </c>
      <c r="C106" s="126">
        <v>7.32</v>
      </c>
      <c r="D106" s="127">
        <v>1.3386</v>
      </c>
      <c r="E106" s="127">
        <v>1</v>
      </c>
      <c r="F106" s="127">
        <v>1</v>
      </c>
      <c r="G106" s="127">
        <v>1.75</v>
      </c>
      <c r="H106" s="127">
        <v>1.75</v>
      </c>
      <c r="I106" s="128" t="s">
        <v>1213</v>
      </c>
      <c r="J106" s="129" t="s">
        <v>1211</v>
      </c>
    </row>
    <row r="107" spans="1:10" ht="17.149999999999999" customHeight="1">
      <c r="A107" s="130" t="s">
        <v>357</v>
      </c>
      <c r="B107" s="176" t="s">
        <v>1954</v>
      </c>
      <c r="C107" s="131">
        <v>2.46</v>
      </c>
      <c r="D107" s="132">
        <v>0.67469999999999997</v>
      </c>
      <c r="E107" s="132">
        <v>1</v>
      </c>
      <c r="F107" s="132">
        <v>1</v>
      </c>
      <c r="G107" s="132">
        <v>1.25</v>
      </c>
      <c r="H107" s="132">
        <v>1.25</v>
      </c>
      <c r="I107" s="133" t="s">
        <v>1213</v>
      </c>
      <c r="J107" s="134" t="s">
        <v>1211</v>
      </c>
    </row>
    <row r="108" spans="1:10" ht="17.149999999999999" customHeight="1">
      <c r="A108" s="120" t="s">
        <v>358</v>
      </c>
      <c r="B108" s="138" t="s">
        <v>1954</v>
      </c>
      <c r="C108" s="121">
        <v>3.65</v>
      </c>
      <c r="D108" s="122">
        <v>0.83760000000000001</v>
      </c>
      <c r="E108" s="122">
        <v>1</v>
      </c>
      <c r="F108" s="122">
        <v>1</v>
      </c>
      <c r="G108" s="122">
        <v>1.25</v>
      </c>
      <c r="H108" s="122">
        <v>1.25</v>
      </c>
      <c r="I108" s="123" t="s">
        <v>1213</v>
      </c>
      <c r="J108" s="124" t="s">
        <v>1211</v>
      </c>
    </row>
    <row r="109" spans="1:10" ht="17.149999999999999" customHeight="1">
      <c r="A109" s="120" t="s">
        <v>359</v>
      </c>
      <c r="B109" s="138" t="s">
        <v>1954</v>
      </c>
      <c r="C109" s="121">
        <v>6.07</v>
      </c>
      <c r="D109" s="122">
        <v>1.1249</v>
      </c>
      <c r="E109" s="122">
        <v>1</v>
      </c>
      <c r="F109" s="122">
        <v>1</v>
      </c>
      <c r="G109" s="122">
        <v>1.25</v>
      </c>
      <c r="H109" s="122">
        <v>1.25</v>
      </c>
      <c r="I109" s="123" t="s">
        <v>1213</v>
      </c>
      <c r="J109" s="124" t="s">
        <v>1211</v>
      </c>
    </row>
    <row r="110" spans="1:10" ht="17.149999999999999" customHeight="1">
      <c r="A110" s="125" t="s">
        <v>360</v>
      </c>
      <c r="B110" s="175" t="s">
        <v>1954</v>
      </c>
      <c r="C110" s="126">
        <v>9.51</v>
      </c>
      <c r="D110" s="127">
        <v>1.7273000000000001</v>
      </c>
      <c r="E110" s="127">
        <v>1</v>
      </c>
      <c r="F110" s="127">
        <v>1</v>
      </c>
      <c r="G110" s="127">
        <v>1.75</v>
      </c>
      <c r="H110" s="127">
        <v>1.75</v>
      </c>
      <c r="I110" s="128" t="s">
        <v>1213</v>
      </c>
      <c r="J110" s="129" t="s">
        <v>1211</v>
      </c>
    </row>
    <row r="111" spans="1:10" ht="17.149999999999999" customHeight="1">
      <c r="A111" s="130" t="s">
        <v>361</v>
      </c>
      <c r="B111" s="176" t="s">
        <v>1955</v>
      </c>
      <c r="C111" s="131">
        <v>2.0299999999999998</v>
      </c>
      <c r="D111" s="132">
        <v>0.57240000000000002</v>
      </c>
      <c r="E111" s="132">
        <v>1</v>
      </c>
      <c r="F111" s="132">
        <v>1</v>
      </c>
      <c r="G111" s="132">
        <v>1.25</v>
      </c>
      <c r="H111" s="132">
        <v>1.25</v>
      </c>
      <c r="I111" s="133" t="s">
        <v>1213</v>
      </c>
      <c r="J111" s="134" t="s">
        <v>1211</v>
      </c>
    </row>
    <row r="112" spans="1:10" ht="17.149999999999999" customHeight="1">
      <c r="A112" s="120" t="s">
        <v>362</v>
      </c>
      <c r="B112" s="138" t="s">
        <v>1955</v>
      </c>
      <c r="C112" s="121">
        <v>2.74</v>
      </c>
      <c r="D112" s="122">
        <v>0.68559999999999999</v>
      </c>
      <c r="E112" s="122">
        <v>1</v>
      </c>
      <c r="F112" s="122">
        <v>1</v>
      </c>
      <c r="G112" s="122">
        <v>1.25</v>
      </c>
      <c r="H112" s="122">
        <v>1.25</v>
      </c>
      <c r="I112" s="123" t="s">
        <v>1213</v>
      </c>
      <c r="J112" s="124" t="s">
        <v>1211</v>
      </c>
    </row>
    <row r="113" spans="1:10" ht="17.149999999999999" customHeight="1">
      <c r="A113" s="120" t="s">
        <v>363</v>
      </c>
      <c r="B113" s="138" t="s">
        <v>1955</v>
      </c>
      <c r="C113" s="121">
        <v>3.92</v>
      </c>
      <c r="D113" s="122">
        <v>0.86219999999999997</v>
      </c>
      <c r="E113" s="122">
        <v>1</v>
      </c>
      <c r="F113" s="122">
        <v>1</v>
      </c>
      <c r="G113" s="122">
        <v>1.25</v>
      </c>
      <c r="H113" s="122">
        <v>1.25</v>
      </c>
      <c r="I113" s="123" t="s">
        <v>1213</v>
      </c>
      <c r="J113" s="124" t="s">
        <v>1211</v>
      </c>
    </row>
    <row r="114" spans="1:10" ht="17.149999999999999" customHeight="1">
      <c r="A114" s="125" t="s">
        <v>364</v>
      </c>
      <c r="B114" s="175" t="s">
        <v>1955</v>
      </c>
      <c r="C114" s="126">
        <v>8.6</v>
      </c>
      <c r="D114" s="127">
        <v>1.6833</v>
      </c>
      <c r="E114" s="127">
        <v>1</v>
      </c>
      <c r="F114" s="127">
        <v>1</v>
      </c>
      <c r="G114" s="127">
        <v>1.75</v>
      </c>
      <c r="H114" s="127">
        <v>1.75</v>
      </c>
      <c r="I114" s="128" t="s">
        <v>1213</v>
      </c>
      <c r="J114" s="129" t="s">
        <v>1211</v>
      </c>
    </row>
    <row r="115" spans="1:10" ht="17.149999999999999" customHeight="1">
      <c r="A115" s="130" t="s">
        <v>365</v>
      </c>
      <c r="B115" s="176" t="s">
        <v>1956</v>
      </c>
      <c r="C115" s="131">
        <v>1.82</v>
      </c>
      <c r="D115" s="132">
        <v>0.56850000000000001</v>
      </c>
      <c r="E115" s="132">
        <v>1</v>
      </c>
      <c r="F115" s="132">
        <v>1</v>
      </c>
      <c r="G115" s="132">
        <v>1.25</v>
      </c>
      <c r="H115" s="132">
        <v>1.25</v>
      </c>
      <c r="I115" s="133" t="s">
        <v>1213</v>
      </c>
      <c r="J115" s="134" t="s">
        <v>1211</v>
      </c>
    </row>
    <row r="116" spans="1:10" ht="17.149999999999999" customHeight="1">
      <c r="A116" s="120" t="s">
        <v>366</v>
      </c>
      <c r="B116" s="138" t="s">
        <v>1956</v>
      </c>
      <c r="C116" s="121">
        <v>2.4500000000000002</v>
      </c>
      <c r="D116" s="122">
        <v>0.65159999999999996</v>
      </c>
      <c r="E116" s="122">
        <v>1</v>
      </c>
      <c r="F116" s="122">
        <v>1</v>
      </c>
      <c r="G116" s="122">
        <v>1.25</v>
      </c>
      <c r="H116" s="122">
        <v>1.25</v>
      </c>
      <c r="I116" s="123" t="s">
        <v>1213</v>
      </c>
      <c r="J116" s="124" t="s">
        <v>1211</v>
      </c>
    </row>
    <row r="117" spans="1:10" ht="17.149999999999999" customHeight="1">
      <c r="A117" s="120" t="s">
        <v>367</v>
      </c>
      <c r="B117" s="138" t="s">
        <v>1956</v>
      </c>
      <c r="C117" s="121">
        <v>3.79</v>
      </c>
      <c r="D117" s="122">
        <v>0.82210000000000005</v>
      </c>
      <c r="E117" s="122">
        <v>1</v>
      </c>
      <c r="F117" s="122">
        <v>1</v>
      </c>
      <c r="G117" s="122">
        <v>1.25</v>
      </c>
      <c r="H117" s="122">
        <v>1.25</v>
      </c>
      <c r="I117" s="123" t="s">
        <v>1213</v>
      </c>
      <c r="J117" s="124" t="s">
        <v>1211</v>
      </c>
    </row>
    <row r="118" spans="1:10" ht="17.149999999999999" customHeight="1">
      <c r="A118" s="125" t="s">
        <v>368</v>
      </c>
      <c r="B118" s="175" t="s">
        <v>1956</v>
      </c>
      <c r="C118" s="126">
        <v>8.52</v>
      </c>
      <c r="D118" s="127">
        <v>1.3943000000000001</v>
      </c>
      <c r="E118" s="127">
        <v>1</v>
      </c>
      <c r="F118" s="127">
        <v>1</v>
      </c>
      <c r="G118" s="127">
        <v>1.75</v>
      </c>
      <c r="H118" s="127">
        <v>1.75</v>
      </c>
      <c r="I118" s="128" t="s">
        <v>1213</v>
      </c>
      <c r="J118" s="129" t="s">
        <v>1211</v>
      </c>
    </row>
    <row r="119" spans="1:10" ht="17.149999999999999" customHeight="1">
      <c r="A119" s="130" t="s">
        <v>369</v>
      </c>
      <c r="B119" s="176" t="s">
        <v>1957</v>
      </c>
      <c r="C119" s="131">
        <v>2.78</v>
      </c>
      <c r="D119" s="132">
        <v>0.53210000000000002</v>
      </c>
      <c r="E119" s="132">
        <v>1</v>
      </c>
      <c r="F119" s="132">
        <v>1</v>
      </c>
      <c r="G119" s="132">
        <v>1.25</v>
      </c>
      <c r="H119" s="132">
        <v>1.25</v>
      </c>
      <c r="I119" s="133" t="s">
        <v>1213</v>
      </c>
      <c r="J119" s="134" t="s">
        <v>1211</v>
      </c>
    </row>
    <row r="120" spans="1:10" ht="17.149999999999999" customHeight="1">
      <c r="A120" s="120" t="s">
        <v>370</v>
      </c>
      <c r="B120" s="138" t="s">
        <v>1957</v>
      </c>
      <c r="C120" s="121">
        <v>3.91</v>
      </c>
      <c r="D120" s="122">
        <v>0.61240000000000006</v>
      </c>
      <c r="E120" s="122">
        <v>1</v>
      </c>
      <c r="F120" s="122">
        <v>1</v>
      </c>
      <c r="G120" s="122">
        <v>1.25</v>
      </c>
      <c r="H120" s="122">
        <v>1.25</v>
      </c>
      <c r="I120" s="123" t="s">
        <v>1213</v>
      </c>
      <c r="J120" s="124" t="s">
        <v>1211</v>
      </c>
    </row>
    <row r="121" spans="1:10" ht="17.149999999999999" customHeight="1">
      <c r="A121" s="120" t="s">
        <v>371</v>
      </c>
      <c r="B121" s="138" t="s">
        <v>1957</v>
      </c>
      <c r="C121" s="121">
        <v>5.98</v>
      </c>
      <c r="D121" s="122">
        <v>0.83520000000000005</v>
      </c>
      <c r="E121" s="122">
        <v>1</v>
      </c>
      <c r="F121" s="122">
        <v>1</v>
      </c>
      <c r="G121" s="122">
        <v>1.25</v>
      </c>
      <c r="H121" s="122">
        <v>1.25</v>
      </c>
      <c r="I121" s="123" t="s">
        <v>1213</v>
      </c>
      <c r="J121" s="124" t="s">
        <v>1211</v>
      </c>
    </row>
    <row r="122" spans="1:10" ht="17.149999999999999" customHeight="1">
      <c r="A122" s="125" t="s">
        <v>372</v>
      </c>
      <c r="B122" s="175" t="s">
        <v>1957</v>
      </c>
      <c r="C122" s="126">
        <v>12.76</v>
      </c>
      <c r="D122" s="127">
        <v>1.6086</v>
      </c>
      <c r="E122" s="127">
        <v>1</v>
      </c>
      <c r="F122" s="127">
        <v>1</v>
      </c>
      <c r="G122" s="127">
        <v>1.75</v>
      </c>
      <c r="H122" s="127">
        <v>1.75</v>
      </c>
      <c r="I122" s="128" t="s">
        <v>1213</v>
      </c>
      <c r="J122" s="129" t="s">
        <v>1211</v>
      </c>
    </row>
    <row r="123" spans="1:10" ht="17.149999999999999" customHeight="1">
      <c r="A123" s="130" t="s">
        <v>373</v>
      </c>
      <c r="B123" s="176" t="s">
        <v>1958</v>
      </c>
      <c r="C123" s="131">
        <v>6.47</v>
      </c>
      <c r="D123" s="132">
        <v>0.75729999999999997</v>
      </c>
      <c r="E123" s="132">
        <v>1</v>
      </c>
      <c r="F123" s="132">
        <v>1</v>
      </c>
      <c r="G123" s="132">
        <v>1.25</v>
      </c>
      <c r="H123" s="132">
        <v>1.25</v>
      </c>
      <c r="I123" s="133" t="s">
        <v>1213</v>
      </c>
      <c r="J123" s="134" t="s">
        <v>1211</v>
      </c>
    </row>
    <row r="124" spans="1:10" ht="17.149999999999999" customHeight="1">
      <c r="A124" s="120" t="s">
        <v>374</v>
      </c>
      <c r="B124" s="138" t="s">
        <v>1958</v>
      </c>
      <c r="C124" s="121">
        <v>8.4700000000000006</v>
      </c>
      <c r="D124" s="122">
        <v>1.6132</v>
      </c>
      <c r="E124" s="122">
        <v>1</v>
      </c>
      <c r="F124" s="122">
        <v>1</v>
      </c>
      <c r="G124" s="122">
        <v>1.25</v>
      </c>
      <c r="H124" s="122">
        <v>1.25</v>
      </c>
      <c r="I124" s="123" t="s">
        <v>1213</v>
      </c>
      <c r="J124" s="124" t="s">
        <v>1211</v>
      </c>
    </row>
    <row r="125" spans="1:10" ht="17.149999999999999" customHeight="1">
      <c r="A125" s="120" t="s">
        <v>375</v>
      </c>
      <c r="B125" s="138" t="s">
        <v>1958</v>
      </c>
      <c r="C125" s="121">
        <v>12.02</v>
      </c>
      <c r="D125" s="122">
        <v>1.7894000000000001</v>
      </c>
      <c r="E125" s="122">
        <v>1</v>
      </c>
      <c r="F125" s="122">
        <v>1</v>
      </c>
      <c r="G125" s="122">
        <v>1.25</v>
      </c>
      <c r="H125" s="122">
        <v>1.25</v>
      </c>
      <c r="I125" s="123" t="s">
        <v>1213</v>
      </c>
      <c r="J125" s="124" t="s">
        <v>1211</v>
      </c>
    </row>
    <row r="126" spans="1:10" ht="17.149999999999999" customHeight="1">
      <c r="A126" s="125" t="s">
        <v>376</v>
      </c>
      <c r="B126" s="175" t="s">
        <v>1958</v>
      </c>
      <c r="C126" s="126">
        <v>15.87</v>
      </c>
      <c r="D126" s="127">
        <v>2.9426000000000001</v>
      </c>
      <c r="E126" s="127">
        <v>1</v>
      </c>
      <c r="F126" s="127">
        <v>1</v>
      </c>
      <c r="G126" s="127">
        <v>1.75</v>
      </c>
      <c r="H126" s="127">
        <v>1.75</v>
      </c>
      <c r="I126" s="128" t="s">
        <v>1213</v>
      </c>
      <c r="J126" s="129" t="s">
        <v>1211</v>
      </c>
    </row>
    <row r="127" spans="1:10" ht="17.149999999999999" customHeight="1">
      <c r="A127" s="130" t="s">
        <v>377</v>
      </c>
      <c r="B127" s="176" t="s">
        <v>1959</v>
      </c>
      <c r="C127" s="131">
        <v>3.66</v>
      </c>
      <c r="D127" s="132">
        <v>0.58709999999999996</v>
      </c>
      <c r="E127" s="132">
        <v>1</v>
      </c>
      <c r="F127" s="132">
        <v>1</v>
      </c>
      <c r="G127" s="132">
        <v>1.25</v>
      </c>
      <c r="H127" s="132">
        <v>1.25</v>
      </c>
      <c r="I127" s="133" t="s">
        <v>1213</v>
      </c>
      <c r="J127" s="134" t="s">
        <v>1211</v>
      </c>
    </row>
    <row r="128" spans="1:10" ht="17.149999999999999" customHeight="1">
      <c r="A128" s="120" t="s">
        <v>378</v>
      </c>
      <c r="B128" s="138" t="s">
        <v>1959</v>
      </c>
      <c r="C128" s="121">
        <v>6.04</v>
      </c>
      <c r="D128" s="122">
        <v>0.99219999999999997</v>
      </c>
      <c r="E128" s="122">
        <v>1</v>
      </c>
      <c r="F128" s="122">
        <v>1</v>
      </c>
      <c r="G128" s="122">
        <v>1.25</v>
      </c>
      <c r="H128" s="122">
        <v>1.25</v>
      </c>
      <c r="I128" s="123" t="s">
        <v>1213</v>
      </c>
      <c r="J128" s="124" t="s">
        <v>1211</v>
      </c>
    </row>
    <row r="129" spans="1:10" ht="17.149999999999999" customHeight="1">
      <c r="A129" s="120" t="s">
        <v>379</v>
      </c>
      <c r="B129" s="138" t="s">
        <v>1959</v>
      </c>
      <c r="C129" s="121">
        <v>10.210000000000001</v>
      </c>
      <c r="D129" s="122">
        <v>1.5677000000000001</v>
      </c>
      <c r="E129" s="122">
        <v>1</v>
      </c>
      <c r="F129" s="122">
        <v>1</v>
      </c>
      <c r="G129" s="122">
        <v>1.25</v>
      </c>
      <c r="H129" s="122">
        <v>1.25</v>
      </c>
      <c r="I129" s="123" t="s">
        <v>1213</v>
      </c>
      <c r="J129" s="124" t="s">
        <v>1211</v>
      </c>
    </row>
    <row r="130" spans="1:10" ht="17.149999999999999" customHeight="1">
      <c r="A130" s="125" t="s">
        <v>380</v>
      </c>
      <c r="B130" s="175" t="s">
        <v>1959</v>
      </c>
      <c r="C130" s="126">
        <v>16.64</v>
      </c>
      <c r="D130" s="127">
        <v>3.0948000000000002</v>
      </c>
      <c r="E130" s="127">
        <v>1</v>
      </c>
      <c r="F130" s="127">
        <v>1</v>
      </c>
      <c r="G130" s="127">
        <v>1.75</v>
      </c>
      <c r="H130" s="127">
        <v>1.75</v>
      </c>
      <c r="I130" s="128" t="s">
        <v>1213</v>
      </c>
      <c r="J130" s="129" t="s">
        <v>1211</v>
      </c>
    </row>
    <row r="131" spans="1:10" ht="17.149999999999999" customHeight="1">
      <c r="A131" s="130" t="s">
        <v>381</v>
      </c>
      <c r="B131" s="176" t="s">
        <v>1960</v>
      </c>
      <c r="C131" s="131">
        <v>2.5299999999999998</v>
      </c>
      <c r="D131" s="132">
        <v>0.42259999999999998</v>
      </c>
      <c r="E131" s="132">
        <v>1</v>
      </c>
      <c r="F131" s="132">
        <v>1</v>
      </c>
      <c r="G131" s="132">
        <v>1.25</v>
      </c>
      <c r="H131" s="132">
        <v>1.25</v>
      </c>
      <c r="I131" s="133" t="s">
        <v>1213</v>
      </c>
      <c r="J131" s="134" t="s">
        <v>1211</v>
      </c>
    </row>
    <row r="132" spans="1:10" ht="17.149999999999999" customHeight="1">
      <c r="A132" s="120" t="s">
        <v>382</v>
      </c>
      <c r="B132" s="138" t="s">
        <v>1960</v>
      </c>
      <c r="C132" s="121">
        <v>3.74</v>
      </c>
      <c r="D132" s="122">
        <v>0.62760000000000005</v>
      </c>
      <c r="E132" s="122">
        <v>1</v>
      </c>
      <c r="F132" s="122">
        <v>1</v>
      </c>
      <c r="G132" s="122">
        <v>1.25</v>
      </c>
      <c r="H132" s="122">
        <v>1.25</v>
      </c>
      <c r="I132" s="123" t="s">
        <v>1213</v>
      </c>
      <c r="J132" s="124" t="s">
        <v>1211</v>
      </c>
    </row>
    <row r="133" spans="1:10" ht="17.149999999999999" customHeight="1">
      <c r="A133" s="120" t="s">
        <v>383</v>
      </c>
      <c r="B133" s="138" t="s">
        <v>1960</v>
      </c>
      <c r="C133" s="121">
        <v>6.68</v>
      </c>
      <c r="D133" s="122">
        <v>1.0609999999999999</v>
      </c>
      <c r="E133" s="122">
        <v>1</v>
      </c>
      <c r="F133" s="122">
        <v>1</v>
      </c>
      <c r="G133" s="122">
        <v>1.25</v>
      </c>
      <c r="H133" s="122">
        <v>1.25</v>
      </c>
      <c r="I133" s="123" t="s">
        <v>1213</v>
      </c>
      <c r="J133" s="124" t="s">
        <v>1211</v>
      </c>
    </row>
    <row r="134" spans="1:10" ht="17.149999999999999" customHeight="1">
      <c r="A134" s="125" t="s">
        <v>384</v>
      </c>
      <c r="B134" s="175" t="s">
        <v>1960</v>
      </c>
      <c r="C134" s="126">
        <v>12.49</v>
      </c>
      <c r="D134" s="127">
        <v>1.9399</v>
      </c>
      <c r="E134" s="127">
        <v>1</v>
      </c>
      <c r="F134" s="127">
        <v>1</v>
      </c>
      <c r="G134" s="127">
        <v>1.75</v>
      </c>
      <c r="H134" s="127">
        <v>1.75</v>
      </c>
      <c r="I134" s="128" t="s">
        <v>1213</v>
      </c>
      <c r="J134" s="129" t="s">
        <v>1211</v>
      </c>
    </row>
    <row r="135" spans="1:10" ht="17.149999999999999" customHeight="1">
      <c r="A135" s="130" t="s">
        <v>385</v>
      </c>
      <c r="B135" s="176" t="s">
        <v>1961</v>
      </c>
      <c r="C135" s="131">
        <v>2.17</v>
      </c>
      <c r="D135" s="132">
        <v>0.49590000000000001</v>
      </c>
      <c r="E135" s="132">
        <v>1</v>
      </c>
      <c r="F135" s="132">
        <v>1</v>
      </c>
      <c r="G135" s="132">
        <v>1.25</v>
      </c>
      <c r="H135" s="132">
        <v>1.25</v>
      </c>
      <c r="I135" s="133" t="s">
        <v>1213</v>
      </c>
      <c r="J135" s="134" t="s">
        <v>1211</v>
      </c>
    </row>
    <row r="136" spans="1:10" ht="17.149999999999999" customHeight="1">
      <c r="A136" s="120" t="s">
        <v>386</v>
      </c>
      <c r="B136" s="138" t="s">
        <v>1961</v>
      </c>
      <c r="C136" s="121">
        <v>3.58</v>
      </c>
      <c r="D136" s="122">
        <v>0.58520000000000005</v>
      </c>
      <c r="E136" s="122">
        <v>1</v>
      </c>
      <c r="F136" s="122">
        <v>1</v>
      </c>
      <c r="G136" s="122">
        <v>1.25</v>
      </c>
      <c r="H136" s="122">
        <v>1.25</v>
      </c>
      <c r="I136" s="123" t="s">
        <v>1213</v>
      </c>
      <c r="J136" s="124" t="s">
        <v>1211</v>
      </c>
    </row>
    <row r="137" spans="1:10" ht="17.149999999999999" customHeight="1">
      <c r="A137" s="120" t="s">
        <v>387</v>
      </c>
      <c r="B137" s="138" t="s">
        <v>1961</v>
      </c>
      <c r="C137" s="121">
        <v>5.51</v>
      </c>
      <c r="D137" s="122">
        <v>0.78359999999999996</v>
      </c>
      <c r="E137" s="122">
        <v>1</v>
      </c>
      <c r="F137" s="122">
        <v>1</v>
      </c>
      <c r="G137" s="122">
        <v>1.25</v>
      </c>
      <c r="H137" s="122">
        <v>1.25</v>
      </c>
      <c r="I137" s="123" t="s">
        <v>1213</v>
      </c>
      <c r="J137" s="124" t="s">
        <v>1211</v>
      </c>
    </row>
    <row r="138" spans="1:10" ht="17.149999999999999" customHeight="1">
      <c r="A138" s="125" t="s">
        <v>388</v>
      </c>
      <c r="B138" s="175" t="s">
        <v>1961</v>
      </c>
      <c r="C138" s="126">
        <v>10.54</v>
      </c>
      <c r="D138" s="127">
        <v>1.6140000000000001</v>
      </c>
      <c r="E138" s="127">
        <v>1</v>
      </c>
      <c r="F138" s="127">
        <v>1</v>
      </c>
      <c r="G138" s="127">
        <v>1.75</v>
      </c>
      <c r="H138" s="127">
        <v>1.75</v>
      </c>
      <c r="I138" s="128" t="s">
        <v>1213</v>
      </c>
      <c r="J138" s="129" t="s">
        <v>1211</v>
      </c>
    </row>
    <row r="139" spans="1:10" ht="17.149999999999999" customHeight="1">
      <c r="A139" s="130" t="s">
        <v>389</v>
      </c>
      <c r="B139" s="176" t="s">
        <v>1962</v>
      </c>
      <c r="C139" s="131">
        <v>2.37</v>
      </c>
      <c r="D139" s="132">
        <v>0.41339999999999999</v>
      </c>
      <c r="E139" s="132">
        <v>1</v>
      </c>
      <c r="F139" s="132">
        <v>1</v>
      </c>
      <c r="G139" s="132">
        <v>1.25</v>
      </c>
      <c r="H139" s="132">
        <v>1.25</v>
      </c>
      <c r="I139" s="133" t="s">
        <v>1213</v>
      </c>
      <c r="J139" s="134" t="s">
        <v>1211</v>
      </c>
    </row>
    <row r="140" spans="1:10" ht="17.149999999999999" customHeight="1">
      <c r="A140" s="120" t="s">
        <v>390</v>
      </c>
      <c r="B140" s="138" t="s">
        <v>1962</v>
      </c>
      <c r="C140" s="121">
        <v>3.01</v>
      </c>
      <c r="D140" s="122">
        <v>0.53749999999999998</v>
      </c>
      <c r="E140" s="122">
        <v>1</v>
      </c>
      <c r="F140" s="122">
        <v>1</v>
      </c>
      <c r="G140" s="122">
        <v>1.25</v>
      </c>
      <c r="H140" s="122">
        <v>1.25</v>
      </c>
      <c r="I140" s="123" t="s">
        <v>1213</v>
      </c>
      <c r="J140" s="124" t="s">
        <v>1211</v>
      </c>
    </row>
    <row r="141" spans="1:10" ht="17.149999999999999" customHeight="1">
      <c r="A141" s="120" t="s">
        <v>391</v>
      </c>
      <c r="B141" s="138" t="s">
        <v>1962</v>
      </c>
      <c r="C141" s="121">
        <v>4.3899999999999997</v>
      </c>
      <c r="D141" s="122">
        <v>0.73409999999999997</v>
      </c>
      <c r="E141" s="122">
        <v>1</v>
      </c>
      <c r="F141" s="122">
        <v>1</v>
      </c>
      <c r="G141" s="122">
        <v>1.25</v>
      </c>
      <c r="H141" s="122">
        <v>1.25</v>
      </c>
      <c r="I141" s="123" t="s">
        <v>1213</v>
      </c>
      <c r="J141" s="124" t="s">
        <v>1211</v>
      </c>
    </row>
    <row r="142" spans="1:10" ht="17.149999999999999" customHeight="1">
      <c r="A142" s="125" t="s">
        <v>392</v>
      </c>
      <c r="B142" s="175" t="s">
        <v>1962</v>
      </c>
      <c r="C142" s="126">
        <v>8.9499999999999993</v>
      </c>
      <c r="D142" s="127">
        <v>1.6528</v>
      </c>
      <c r="E142" s="127">
        <v>1</v>
      </c>
      <c r="F142" s="127">
        <v>1</v>
      </c>
      <c r="G142" s="127">
        <v>1.75</v>
      </c>
      <c r="H142" s="127">
        <v>1.75</v>
      </c>
      <c r="I142" s="128" t="s">
        <v>1213</v>
      </c>
      <c r="J142" s="129" t="s">
        <v>1211</v>
      </c>
    </row>
    <row r="143" spans="1:10" ht="17.149999999999999" customHeight="1">
      <c r="A143" s="130" t="s">
        <v>393</v>
      </c>
      <c r="B143" s="176" t="s">
        <v>1963</v>
      </c>
      <c r="C143" s="131">
        <v>2.4300000000000002</v>
      </c>
      <c r="D143" s="132">
        <v>0.48759999999999998</v>
      </c>
      <c r="E143" s="132">
        <v>1</v>
      </c>
      <c r="F143" s="132">
        <v>1</v>
      </c>
      <c r="G143" s="132">
        <v>1.25</v>
      </c>
      <c r="H143" s="132">
        <v>1.25</v>
      </c>
      <c r="I143" s="133" t="s">
        <v>1213</v>
      </c>
      <c r="J143" s="134" t="s">
        <v>1211</v>
      </c>
    </row>
    <row r="144" spans="1:10" ht="17.149999999999999" customHeight="1">
      <c r="A144" s="120" t="s">
        <v>394</v>
      </c>
      <c r="B144" s="138" t="s">
        <v>1963</v>
      </c>
      <c r="C144" s="121">
        <v>2.85</v>
      </c>
      <c r="D144" s="122">
        <v>0.58279999999999998</v>
      </c>
      <c r="E144" s="122">
        <v>1</v>
      </c>
      <c r="F144" s="122">
        <v>1</v>
      </c>
      <c r="G144" s="122">
        <v>1.25</v>
      </c>
      <c r="H144" s="122">
        <v>1.25</v>
      </c>
      <c r="I144" s="123" t="s">
        <v>1213</v>
      </c>
      <c r="J144" s="124" t="s">
        <v>1211</v>
      </c>
    </row>
    <row r="145" spans="1:10" ht="17.149999999999999" customHeight="1">
      <c r="A145" s="120" t="s">
        <v>395</v>
      </c>
      <c r="B145" s="138" t="s">
        <v>1963</v>
      </c>
      <c r="C145" s="121">
        <v>4.12</v>
      </c>
      <c r="D145" s="122">
        <v>0.73480000000000001</v>
      </c>
      <c r="E145" s="122">
        <v>1</v>
      </c>
      <c r="F145" s="122">
        <v>1</v>
      </c>
      <c r="G145" s="122">
        <v>1.25</v>
      </c>
      <c r="H145" s="122">
        <v>1.25</v>
      </c>
      <c r="I145" s="123" t="s">
        <v>1213</v>
      </c>
      <c r="J145" s="124" t="s">
        <v>1211</v>
      </c>
    </row>
    <row r="146" spans="1:10" ht="17.149999999999999" customHeight="1">
      <c r="A146" s="125" t="s">
        <v>396</v>
      </c>
      <c r="B146" s="175" t="s">
        <v>1963</v>
      </c>
      <c r="C146" s="126">
        <v>7.07</v>
      </c>
      <c r="D146" s="127">
        <v>1.2031000000000001</v>
      </c>
      <c r="E146" s="127">
        <v>1</v>
      </c>
      <c r="F146" s="127">
        <v>1</v>
      </c>
      <c r="G146" s="127">
        <v>1.75</v>
      </c>
      <c r="H146" s="127">
        <v>1.75</v>
      </c>
      <c r="I146" s="128" t="s">
        <v>1213</v>
      </c>
      <c r="J146" s="129" t="s">
        <v>1211</v>
      </c>
    </row>
    <row r="147" spans="1:10" ht="17.149999999999999" customHeight="1">
      <c r="A147" s="130" t="s">
        <v>397</v>
      </c>
      <c r="B147" s="176" t="s">
        <v>1964</v>
      </c>
      <c r="C147" s="131">
        <v>2.25</v>
      </c>
      <c r="D147" s="132">
        <v>0.53910000000000002</v>
      </c>
      <c r="E147" s="132">
        <v>1</v>
      </c>
      <c r="F147" s="132">
        <v>1</v>
      </c>
      <c r="G147" s="132">
        <v>1.25</v>
      </c>
      <c r="H147" s="132">
        <v>1.25</v>
      </c>
      <c r="I147" s="133" t="s">
        <v>1213</v>
      </c>
      <c r="J147" s="134" t="s">
        <v>1211</v>
      </c>
    </row>
    <row r="148" spans="1:10" ht="17.149999999999999" customHeight="1">
      <c r="A148" s="120" t="s">
        <v>398</v>
      </c>
      <c r="B148" s="138" t="s">
        <v>1964</v>
      </c>
      <c r="C148" s="121">
        <v>3.76</v>
      </c>
      <c r="D148" s="122">
        <v>0.77110000000000001</v>
      </c>
      <c r="E148" s="122">
        <v>1</v>
      </c>
      <c r="F148" s="122">
        <v>1</v>
      </c>
      <c r="G148" s="122">
        <v>1.25</v>
      </c>
      <c r="H148" s="122">
        <v>1.25</v>
      </c>
      <c r="I148" s="123" t="s">
        <v>1213</v>
      </c>
      <c r="J148" s="124" t="s">
        <v>1211</v>
      </c>
    </row>
    <row r="149" spans="1:10" ht="17.149999999999999" customHeight="1">
      <c r="A149" s="120" t="s">
        <v>399</v>
      </c>
      <c r="B149" s="138" t="s">
        <v>1964</v>
      </c>
      <c r="C149" s="121">
        <v>5.9</v>
      </c>
      <c r="D149" s="122">
        <v>1.1639999999999999</v>
      </c>
      <c r="E149" s="122">
        <v>1</v>
      </c>
      <c r="F149" s="122">
        <v>1</v>
      </c>
      <c r="G149" s="122">
        <v>1.25</v>
      </c>
      <c r="H149" s="122">
        <v>1.25</v>
      </c>
      <c r="I149" s="123" t="s">
        <v>1213</v>
      </c>
      <c r="J149" s="124" t="s">
        <v>1211</v>
      </c>
    </row>
    <row r="150" spans="1:10" ht="17.149999999999999" customHeight="1">
      <c r="A150" s="125" t="s">
        <v>400</v>
      </c>
      <c r="B150" s="175" t="s">
        <v>1964</v>
      </c>
      <c r="C150" s="126">
        <v>9.93</v>
      </c>
      <c r="D150" s="127">
        <v>2.0920999999999998</v>
      </c>
      <c r="E150" s="127">
        <v>1</v>
      </c>
      <c r="F150" s="127">
        <v>1</v>
      </c>
      <c r="G150" s="127">
        <v>1.75</v>
      </c>
      <c r="H150" s="127">
        <v>1.75</v>
      </c>
      <c r="I150" s="128" t="s">
        <v>1213</v>
      </c>
      <c r="J150" s="129" t="s">
        <v>1211</v>
      </c>
    </row>
    <row r="151" spans="1:10" ht="16.5" customHeight="1">
      <c r="A151" s="130" t="s">
        <v>401</v>
      </c>
      <c r="B151" s="176" t="s">
        <v>1965</v>
      </c>
      <c r="C151" s="131">
        <v>2.14</v>
      </c>
      <c r="D151" s="132">
        <v>0.51780000000000004</v>
      </c>
      <c r="E151" s="132">
        <v>1</v>
      </c>
      <c r="F151" s="132">
        <v>1</v>
      </c>
      <c r="G151" s="132">
        <v>1.25</v>
      </c>
      <c r="H151" s="132">
        <v>1.25</v>
      </c>
      <c r="I151" s="133" t="s">
        <v>1213</v>
      </c>
      <c r="J151" s="134" t="s">
        <v>1211</v>
      </c>
    </row>
    <row r="152" spans="1:10" ht="17.149999999999999" customHeight="1">
      <c r="A152" s="120" t="s">
        <v>402</v>
      </c>
      <c r="B152" s="138" t="s">
        <v>1965</v>
      </c>
      <c r="C152" s="121">
        <v>3.43</v>
      </c>
      <c r="D152" s="122">
        <v>0.69169999999999998</v>
      </c>
      <c r="E152" s="122">
        <v>1</v>
      </c>
      <c r="F152" s="122">
        <v>1</v>
      </c>
      <c r="G152" s="122">
        <v>1.25</v>
      </c>
      <c r="H152" s="122">
        <v>1.25</v>
      </c>
      <c r="I152" s="123" t="s">
        <v>1213</v>
      </c>
      <c r="J152" s="124" t="s">
        <v>1211</v>
      </c>
    </row>
    <row r="153" spans="1:10" ht="17.149999999999999" customHeight="1">
      <c r="A153" s="120" t="s">
        <v>403</v>
      </c>
      <c r="B153" s="138" t="s">
        <v>1965</v>
      </c>
      <c r="C153" s="121">
        <v>5.52</v>
      </c>
      <c r="D153" s="122">
        <v>1.0471999999999999</v>
      </c>
      <c r="E153" s="122">
        <v>1</v>
      </c>
      <c r="F153" s="122">
        <v>1</v>
      </c>
      <c r="G153" s="122">
        <v>1.25</v>
      </c>
      <c r="H153" s="122">
        <v>1.25</v>
      </c>
      <c r="I153" s="123" t="s">
        <v>1213</v>
      </c>
      <c r="J153" s="124" t="s">
        <v>1211</v>
      </c>
    </row>
    <row r="154" spans="1:10" ht="17.149999999999999" customHeight="1">
      <c r="A154" s="125" t="s">
        <v>404</v>
      </c>
      <c r="B154" s="175" t="s">
        <v>1965</v>
      </c>
      <c r="C154" s="126">
        <v>7.4</v>
      </c>
      <c r="D154" s="127">
        <v>1.6736</v>
      </c>
      <c r="E154" s="127">
        <v>1</v>
      </c>
      <c r="F154" s="127">
        <v>1</v>
      </c>
      <c r="G154" s="127">
        <v>1.75</v>
      </c>
      <c r="H154" s="127">
        <v>1.75</v>
      </c>
      <c r="I154" s="128" t="s">
        <v>1213</v>
      </c>
      <c r="J154" s="129" t="s">
        <v>1211</v>
      </c>
    </row>
    <row r="155" spans="1:10" ht="17.149999999999999" customHeight="1">
      <c r="A155" s="130" t="s">
        <v>405</v>
      </c>
      <c r="B155" s="176" t="s">
        <v>1966</v>
      </c>
      <c r="C155" s="131">
        <v>1.65</v>
      </c>
      <c r="D155" s="132">
        <v>0.46850000000000003</v>
      </c>
      <c r="E155" s="132">
        <v>1</v>
      </c>
      <c r="F155" s="132">
        <v>1</v>
      </c>
      <c r="G155" s="132">
        <v>1.25</v>
      </c>
      <c r="H155" s="132">
        <v>1.25</v>
      </c>
      <c r="I155" s="133" t="s">
        <v>1213</v>
      </c>
      <c r="J155" s="134" t="s">
        <v>1211</v>
      </c>
    </row>
    <row r="156" spans="1:10" ht="17.149999999999999" customHeight="1">
      <c r="A156" s="120" t="s">
        <v>406</v>
      </c>
      <c r="B156" s="138" t="s">
        <v>1966</v>
      </c>
      <c r="C156" s="121">
        <v>2.81</v>
      </c>
      <c r="D156" s="122">
        <v>0.70779999999999998</v>
      </c>
      <c r="E156" s="122">
        <v>1</v>
      </c>
      <c r="F156" s="122">
        <v>1</v>
      </c>
      <c r="G156" s="122">
        <v>1.25</v>
      </c>
      <c r="H156" s="122">
        <v>1.25</v>
      </c>
      <c r="I156" s="123" t="s">
        <v>1213</v>
      </c>
      <c r="J156" s="124" t="s">
        <v>1211</v>
      </c>
    </row>
    <row r="157" spans="1:10" ht="17.149999999999999" customHeight="1">
      <c r="A157" s="120" t="s">
        <v>407</v>
      </c>
      <c r="B157" s="138" t="s">
        <v>1966</v>
      </c>
      <c r="C157" s="121">
        <v>4.6500000000000004</v>
      </c>
      <c r="D157" s="122">
        <v>1.0346</v>
      </c>
      <c r="E157" s="122">
        <v>1</v>
      </c>
      <c r="F157" s="122">
        <v>1</v>
      </c>
      <c r="G157" s="122">
        <v>1.25</v>
      </c>
      <c r="H157" s="122">
        <v>1.25</v>
      </c>
      <c r="I157" s="123" t="s">
        <v>1213</v>
      </c>
      <c r="J157" s="124" t="s">
        <v>1211</v>
      </c>
    </row>
    <row r="158" spans="1:10" ht="17.149999999999999" customHeight="1">
      <c r="A158" s="125" t="s">
        <v>408</v>
      </c>
      <c r="B158" s="175" t="s">
        <v>1966</v>
      </c>
      <c r="C158" s="126">
        <v>7.72</v>
      </c>
      <c r="D158" s="127">
        <v>1.6251</v>
      </c>
      <c r="E158" s="127">
        <v>1</v>
      </c>
      <c r="F158" s="127">
        <v>1</v>
      </c>
      <c r="G158" s="127">
        <v>1.75</v>
      </c>
      <c r="H158" s="127">
        <v>1.75</v>
      </c>
      <c r="I158" s="128" t="s">
        <v>1213</v>
      </c>
      <c r="J158" s="129" t="s">
        <v>1211</v>
      </c>
    </row>
    <row r="159" spans="1:10" ht="17.149999999999999" customHeight="1">
      <c r="A159" s="130" t="s">
        <v>409</v>
      </c>
      <c r="B159" s="176" t="s">
        <v>1967</v>
      </c>
      <c r="C159" s="131">
        <v>6.46</v>
      </c>
      <c r="D159" s="132">
        <v>0.67530000000000001</v>
      </c>
      <c r="E159" s="132">
        <v>1</v>
      </c>
      <c r="F159" s="132">
        <v>1</v>
      </c>
      <c r="G159" s="132">
        <v>1.25</v>
      </c>
      <c r="H159" s="132">
        <v>1.25</v>
      </c>
      <c r="I159" s="133" t="s">
        <v>1213</v>
      </c>
      <c r="J159" s="134" t="s">
        <v>1211</v>
      </c>
    </row>
    <row r="160" spans="1:10" ht="17.149999999999999" customHeight="1">
      <c r="A160" s="120" t="s">
        <v>410</v>
      </c>
      <c r="B160" s="138" t="s">
        <v>1967</v>
      </c>
      <c r="C160" s="121">
        <v>9.39</v>
      </c>
      <c r="D160" s="122">
        <v>0.91010000000000002</v>
      </c>
      <c r="E160" s="122">
        <v>1</v>
      </c>
      <c r="F160" s="122">
        <v>1</v>
      </c>
      <c r="G160" s="122">
        <v>1.25</v>
      </c>
      <c r="H160" s="122">
        <v>1.25</v>
      </c>
      <c r="I160" s="123" t="s">
        <v>1213</v>
      </c>
      <c r="J160" s="124" t="s">
        <v>1211</v>
      </c>
    </row>
    <row r="161" spans="1:10" ht="17.149999999999999" customHeight="1">
      <c r="A161" s="120" t="s">
        <v>411</v>
      </c>
      <c r="B161" s="138" t="s">
        <v>1967</v>
      </c>
      <c r="C161" s="121">
        <v>11.46</v>
      </c>
      <c r="D161" s="122">
        <v>1.1759999999999999</v>
      </c>
      <c r="E161" s="122">
        <v>1</v>
      </c>
      <c r="F161" s="122">
        <v>1</v>
      </c>
      <c r="G161" s="122">
        <v>1.25</v>
      </c>
      <c r="H161" s="122">
        <v>1.25</v>
      </c>
      <c r="I161" s="123" t="s">
        <v>1213</v>
      </c>
      <c r="J161" s="124" t="s">
        <v>1211</v>
      </c>
    </row>
    <row r="162" spans="1:10" ht="17.149999999999999" customHeight="1">
      <c r="A162" s="125" t="s">
        <v>412</v>
      </c>
      <c r="B162" s="175" t="s">
        <v>1967</v>
      </c>
      <c r="C162" s="126">
        <v>13.61</v>
      </c>
      <c r="D162" s="127">
        <v>1.6367</v>
      </c>
      <c r="E162" s="127">
        <v>1</v>
      </c>
      <c r="F162" s="127">
        <v>1</v>
      </c>
      <c r="G162" s="127">
        <v>1.75</v>
      </c>
      <c r="H162" s="127">
        <v>1.75</v>
      </c>
      <c r="I162" s="128" t="s">
        <v>1213</v>
      </c>
      <c r="J162" s="129" t="s">
        <v>1211</v>
      </c>
    </row>
    <row r="163" spans="1:10" ht="17.149999999999999" customHeight="1">
      <c r="A163" s="130" t="s">
        <v>1635</v>
      </c>
      <c r="B163" s="176" t="s">
        <v>1968</v>
      </c>
      <c r="C163" s="131">
        <v>4.5</v>
      </c>
      <c r="D163" s="132">
        <v>0.46189999999999998</v>
      </c>
      <c r="E163" s="132">
        <v>1</v>
      </c>
      <c r="F163" s="132">
        <v>1</v>
      </c>
      <c r="G163" s="132">
        <v>1.25</v>
      </c>
      <c r="H163" s="132">
        <v>1.25</v>
      </c>
      <c r="I163" s="133" t="s">
        <v>1213</v>
      </c>
      <c r="J163" s="134" t="s">
        <v>1211</v>
      </c>
    </row>
    <row r="164" spans="1:10" ht="17.149999999999999" customHeight="1">
      <c r="A164" s="120" t="s">
        <v>1636</v>
      </c>
      <c r="B164" s="138" t="s">
        <v>1968</v>
      </c>
      <c r="C164" s="121">
        <v>8.09</v>
      </c>
      <c r="D164" s="122">
        <v>0.73729999999999996</v>
      </c>
      <c r="E164" s="122">
        <v>1</v>
      </c>
      <c r="F164" s="122">
        <v>1</v>
      </c>
      <c r="G164" s="122">
        <v>1.25</v>
      </c>
      <c r="H164" s="122">
        <v>1.25</v>
      </c>
      <c r="I164" s="123" t="s">
        <v>1213</v>
      </c>
      <c r="J164" s="124" t="s">
        <v>1211</v>
      </c>
    </row>
    <row r="165" spans="1:10" ht="17.149999999999999" customHeight="1">
      <c r="A165" s="120" t="s">
        <v>1637</v>
      </c>
      <c r="B165" s="138" t="s">
        <v>1968</v>
      </c>
      <c r="C165" s="121">
        <v>8.24</v>
      </c>
      <c r="D165" s="122">
        <v>1.0564</v>
      </c>
      <c r="E165" s="122">
        <v>1</v>
      </c>
      <c r="F165" s="122">
        <v>1</v>
      </c>
      <c r="G165" s="122">
        <v>1.25</v>
      </c>
      <c r="H165" s="122">
        <v>1.25</v>
      </c>
      <c r="I165" s="123" t="s">
        <v>1213</v>
      </c>
      <c r="J165" s="124" t="s">
        <v>1211</v>
      </c>
    </row>
    <row r="166" spans="1:10" ht="17.149999999999999" customHeight="1">
      <c r="A166" s="125" t="s">
        <v>1638</v>
      </c>
      <c r="B166" s="175" t="s">
        <v>1968</v>
      </c>
      <c r="C166" s="126">
        <v>8.39</v>
      </c>
      <c r="D166" s="127">
        <v>1.5162</v>
      </c>
      <c r="E166" s="127">
        <v>1</v>
      </c>
      <c r="F166" s="127">
        <v>1</v>
      </c>
      <c r="G166" s="127">
        <v>1.75</v>
      </c>
      <c r="H166" s="127">
        <v>1.75</v>
      </c>
      <c r="I166" s="128" t="s">
        <v>1213</v>
      </c>
      <c r="J166" s="129" t="s">
        <v>1211</v>
      </c>
    </row>
    <row r="167" spans="1:10" ht="17.149999999999999" customHeight="1">
      <c r="A167" s="130" t="s">
        <v>413</v>
      </c>
      <c r="B167" s="176" t="s">
        <v>1969</v>
      </c>
      <c r="C167" s="131">
        <v>2.62</v>
      </c>
      <c r="D167" s="132">
        <v>0.80010000000000003</v>
      </c>
      <c r="E167" s="132">
        <v>1</v>
      </c>
      <c r="F167" s="132">
        <v>1</v>
      </c>
      <c r="G167" s="132">
        <v>1.25</v>
      </c>
      <c r="H167" s="132">
        <v>1.25</v>
      </c>
      <c r="I167" s="133" t="s">
        <v>1213</v>
      </c>
      <c r="J167" s="134" t="s">
        <v>1211</v>
      </c>
    </row>
    <row r="168" spans="1:10" ht="17.149999999999999" customHeight="1">
      <c r="A168" s="120" t="s">
        <v>414</v>
      </c>
      <c r="B168" s="138" t="s">
        <v>1969</v>
      </c>
      <c r="C168" s="121">
        <v>3.6</v>
      </c>
      <c r="D168" s="122">
        <v>0.9839</v>
      </c>
      <c r="E168" s="122">
        <v>1</v>
      </c>
      <c r="F168" s="122">
        <v>1</v>
      </c>
      <c r="G168" s="122">
        <v>1.25</v>
      </c>
      <c r="H168" s="122">
        <v>1.25</v>
      </c>
      <c r="I168" s="123" t="s">
        <v>1213</v>
      </c>
      <c r="J168" s="124" t="s">
        <v>1211</v>
      </c>
    </row>
    <row r="169" spans="1:10" ht="17.149999999999999" customHeight="1">
      <c r="A169" s="120" t="s">
        <v>415</v>
      </c>
      <c r="B169" s="138" t="s">
        <v>1969</v>
      </c>
      <c r="C169" s="121">
        <v>7.32</v>
      </c>
      <c r="D169" s="122">
        <v>1.5492999999999999</v>
      </c>
      <c r="E169" s="122">
        <v>1</v>
      </c>
      <c r="F169" s="122">
        <v>1</v>
      </c>
      <c r="G169" s="122">
        <v>1.25</v>
      </c>
      <c r="H169" s="122">
        <v>1.25</v>
      </c>
      <c r="I169" s="123" t="s">
        <v>1213</v>
      </c>
      <c r="J169" s="124" t="s">
        <v>1211</v>
      </c>
    </row>
    <row r="170" spans="1:10" ht="17.149999999999999" customHeight="1">
      <c r="A170" s="125" t="s">
        <v>416</v>
      </c>
      <c r="B170" s="175" t="s">
        <v>1969</v>
      </c>
      <c r="C170" s="126">
        <v>14.92</v>
      </c>
      <c r="D170" s="127">
        <v>2.8246000000000002</v>
      </c>
      <c r="E170" s="127">
        <v>1</v>
      </c>
      <c r="F170" s="127">
        <v>1</v>
      </c>
      <c r="G170" s="127">
        <v>1.75</v>
      </c>
      <c r="H170" s="127">
        <v>1.75</v>
      </c>
      <c r="I170" s="128" t="s">
        <v>1213</v>
      </c>
      <c r="J170" s="129" t="s">
        <v>1211</v>
      </c>
    </row>
    <row r="171" spans="1:10" ht="17.149999999999999" customHeight="1">
      <c r="A171" s="130" t="s">
        <v>417</v>
      </c>
      <c r="B171" s="176" t="s">
        <v>1970</v>
      </c>
      <c r="C171" s="131">
        <v>2.52</v>
      </c>
      <c r="D171" s="132">
        <v>0.47349999999999998</v>
      </c>
      <c r="E171" s="132">
        <v>1</v>
      </c>
      <c r="F171" s="132">
        <v>1</v>
      </c>
      <c r="G171" s="132">
        <v>1.25</v>
      </c>
      <c r="H171" s="132">
        <v>1.25</v>
      </c>
      <c r="I171" s="133" t="s">
        <v>1213</v>
      </c>
      <c r="J171" s="134" t="s">
        <v>1211</v>
      </c>
    </row>
    <row r="172" spans="1:10" ht="17.149999999999999" customHeight="1">
      <c r="A172" s="120" t="s">
        <v>418</v>
      </c>
      <c r="B172" s="138" t="s">
        <v>1970</v>
      </c>
      <c r="C172" s="121">
        <v>3.27</v>
      </c>
      <c r="D172" s="122">
        <v>0.57930000000000004</v>
      </c>
      <c r="E172" s="122">
        <v>1</v>
      </c>
      <c r="F172" s="122">
        <v>1</v>
      </c>
      <c r="G172" s="122">
        <v>1.25</v>
      </c>
      <c r="H172" s="122">
        <v>1.25</v>
      </c>
      <c r="I172" s="123" t="s">
        <v>1213</v>
      </c>
      <c r="J172" s="124" t="s">
        <v>1211</v>
      </c>
    </row>
    <row r="173" spans="1:10" ht="17.149999999999999" customHeight="1">
      <c r="A173" s="120" t="s">
        <v>419</v>
      </c>
      <c r="B173" s="138" t="s">
        <v>1970</v>
      </c>
      <c r="C173" s="121">
        <v>5.29</v>
      </c>
      <c r="D173" s="122">
        <v>0.84409999999999996</v>
      </c>
      <c r="E173" s="122">
        <v>1</v>
      </c>
      <c r="F173" s="122">
        <v>1</v>
      </c>
      <c r="G173" s="122">
        <v>1.25</v>
      </c>
      <c r="H173" s="122">
        <v>1.25</v>
      </c>
      <c r="I173" s="123" t="s">
        <v>1213</v>
      </c>
      <c r="J173" s="124" t="s">
        <v>1211</v>
      </c>
    </row>
    <row r="174" spans="1:10" ht="17.149999999999999" customHeight="1">
      <c r="A174" s="125" t="s">
        <v>420</v>
      </c>
      <c r="B174" s="175" t="s">
        <v>1970</v>
      </c>
      <c r="C174" s="126">
        <v>11.01</v>
      </c>
      <c r="D174" s="127">
        <v>1.5503</v>
      </c>
      <c r="E174" s="127">
        <v>1</v>
      </c>
      <c r="F174" s="127">
        <v>1</v>
      </c>
      <c r="G174" s="127">
        <v>1.75</v>
      </c>
      <c r="H174" s="127">
        <v>1.75</v>
      </c>
      <c r="I174" s="128" t="s">
        <v>1213</v>
      </c>
      <c r="J174" s="129" t="s">
        <v>1211</v>
      </c>
    </row>
    <row r="175" spans="1:10" ht="17.149999999999999" customHeight="1">
      <c r="A175" s="130" t="s">
        <v>421</v>
      </c>
      <c r="B175" s="176" t="s">
        <v>1971</v>
      </c>
      <c r="C175" s="131">
        <v>2.31</v>
      </c>
      <c r="D175" s="132">
        <v>1.3167</v>
      </c>
      <c r="E175" s="132">
        <v>1</v>
      </c>
      <c r="F175" s="132">
        <v>1</v>
      </c>
      <c r="G175" s="132">
        <v>1.25</v>
      </c>
      <c r="H175" s="132">
        <v>1.25</v>
      </c>
      <c r="I175" s="133" t="s">
        <v>1213</v>
      </c>
      <c r="J175" s="134" t="s">
        <v>1211</v>
      </c>
    </row>
    <row r="176" spans="1:10" ht="17.149999999999999" customHeight="1">
      <c r="A176" s="120" t="s">
        <v>422</v>
      </c>
      <c r="B176" s="138" t="s">
        <v>1971</v>
      </c>
      <c r="C176" s="121">
        <v>4.17</v>
      </c>
      <c r="D176" s="122">
        <v>1.7485999999999999</v>
      </c>
      <c r="E176" s="122">
        <v>1</v>
      </c>
      <c r="F176" s="122">
        <v>1</v>
      </c>
      <c r="G176" s="122">
        <v>1.25</v>
      </c>
      <c r="H176" s="122">
        <v>1.25</v>
      </c>
      <c r="I176" s="123" t="s">
        <v>1213</v>
      </c>
      <c r="J176" s="124" t="s">
        <v>1211</v>
      </c>
    </row>
    <row r="177" spans="1:10" ht="17.149999999999999" customHeight="1">
      <c r="A177" s="120" t="s">
        <v>423</v>
      </c>
      <c r="B177" s="138" t="s">
        <v>1971</v>
      </c>
      <c r="C177" s="121">
        <v>9.35</v>
      </c>
      <c r="D177" s="122">
        <v>3.3380999999999998</v>
      </c>
      <c r="E177" s="122">
        <v>1</v>
      </c>
      <c r="F177" s="122">
        <v>1</v>
      </c>
      <c r="G177" s="122">
        <v>1.25</v>
      </c>
      <c r="H177" s="122">
        <v>1.25</v>
      </c>
      <c r="I177" s="123" t="s">
        <v>1213</v>
      </c>
      <c r="J177" s="124" t="s">
        <v>1211</v>
      </c>
    </row>
    <row r="178" spans="1:10" ht="17.149999999999999" customHeight="1">
      <c r="A178" s="125" t="s">
        <v>424</v>
      </c>
      <c r="B178" s="175" t="s">
        <v>1971</v>
      </c>
      <c r="C178" s="126">
        <v>16.61</v>
      </c>
      <c r="D178" s="127">
        <v>4.7374999999999998</v>
      </c>
      <c r="E178" s="127">
        <v>1</v>
      </c>
      <c r="F178" s="127">
        <v>1</v>
      </c>
      <c r="G178" s="127">
        <v>1.75</v>
      </c>
      <c r="H178" s="127">
        <v>1.75</v>
      </c>
      <c r="I178" s="128" t="s">
        <v>1213</v>
      </c>
      <c r="J178" s="129" t="s">
        <v>1211</v>
      </c>
    </row>
    <row r="179" spans="1:10" ht="17.149999999999999" customHeight="1">
      <c r="A179" s="130" t="s">
        <v>425</v>
      </c>
      <c r="B179" s="176" t="s">
        <v>1972</v>
      </c>
      <c r="C179" s="131">
        <v>3.15</v>
      </c>
      <c r="D179" s="132">
        <v>1.3156000000000001</v>
      </c>
      <c r="E179" s="132">
        <v>1</v>
      </c>
      <c r="F179" s="132">
        <v>1</v>
      </c>
      <c r="G179" s="132">
        <v>1.25</v>
      </c>
      <c r="H179" s="132">
        <v>1.25</v>
      </c>
      <c r="I179" s="133" t="s">
        <v>1213</v>
      </c>
      <c r="J179" s="134" t="s">
        <v>1211</v>
      </c>
    </row>
    <row r="180" spans="1:10" ht="17.149999999999999" customHeight="1">
      <c r="A180" s="120" t="s">
        <v>426</v>
      </c>
      <c r="B180" s="138" t="s">
        <v>1972</v>
      </c>
      <c r="C180" s="121">
        <v>5.55</v>
      </c>
      <c r="D180" s="122">
        <v>1.9316</v>
      </c>
      <c r="E180" s="122">
        <v>1</v>
      </c>
      <c r="F180" s="122">
        <v>1</v>
      </c>
      <c r="G180" s="122">
        <v>1.25</v>
      </c>
      <c r="H180" s="122">
        <v>1.25</v>
      </c>
      <c r="I180" s="123" t="s">
        <v>1213</v>
      </c>
      <c r="J180" s="124" t="s">
        <v>1211</v>
      </c>
    </row>
    <row r="181" spans="1:10" ht="17.149999999999999" customHeight="1">
      <c r="A181" s="120" t="s">
        <v>427</v>
      </c>
      <c r="B181" s="138" t="s">
        <v>1972</v>
      </c>
      <c r="C181" s="121">
        <v>12.11</v>
      </c>
      <c r="D181" s="122">
        <v>3.4828000000000001</v>
      </c>
      <c r="E181" s="122">
        <v>1</v>
      </c>
      <c r="F181" s="122">
        <v>1</v>
      </c>
      <c r="G181" s="122">
        <v>1.25</v>
      </c>
      <c r="H181" s="122">
        <v>1.25</v>
      </c>
      <c r="I181" s="123" t="s">
        <v>1213</v>
      </c>
      <c r="J181" s="124" t="s">
        <v>1211</v>
      </c>
    </row>
    <row r="182" spans="1:10" ht="17.149999999999999" customHeight="1">
      <c r="A182" s="125" t="s">
        <v>428</v>
      </c>
      <c r="B182" s="175" t="s">
        <v>1972</v>
      </c>
      <c r="C182" s="126">
        <v>21.45</v>
      </c>
      <c r="D182" s="127">
        <v>5.5839999999999996</v>
      </c>
      <c r="E182" s="127">
        <v>1</v>
      </c>
      <c r="F182" s="127">
        <v>1</v>
      </c>
      <c r="G182" s="127">
        <v>1.75</v>
      </c>
      <c r="H182" s="127">
        <v>1.75</v>
      </c>
      <c r="I182" s="128" t="s">
        <v>1213</v>
      </c>
      <c r="J182" s="129" t="s">
        <v>1211</v>
      </c>
    </row>
    <row r="183" spans="1:10" ht="17.149999999999999" customHeight="1">
      <c r="A183" s="130" t="s">
        <v>429</v>
      </c>
      <c r="B183" s="176" t="s">
        <v>1973</v>
      </c>
      <c r="C183" s="131">
        <v>1.99</v>
      </c>
      <c r="D183" s="132">
        <v>1.1214</v>
      </c>
      <c r="E183" s="132">
        <v>1</v>
      </c>
      <c r="F183" s="132">
        <v>1</v>
      </c>
      <c r="G183" s="132">
        <v>1.25</v>
      </c>
      <c r="H183" s="132">
        <v>1.25</v>
      </c>
      <c r="I183" s="133" t="s">
        <v>1213</v>
      </c>
      <c r="J183" s="134" t="s">
        <v>1211</v>
      </c>
    </row>
    <row r="184" spans="1:10" ht="17.149999999999999" customHeight="1">
      <c r="A184" s="120" t="s">
        <v>430</v>
      </c>
      <c r="B184" s="138" t="s">
        <v>1973</v>
      </c>
      <c r="C184" s="121">
        <v>3.05</v>
      </c>
      <c r="D184" s="122">
        <v>1.4343999999999999</v>
      </c>
      <c r="E184" s="122">
        <v>1</v>
      </c>
      <c r="F184" s="122">
        <v>1</v>
      </c>
      <c r="G184" s="122">
        <v>1.25</v>
      </c>
      <c r="H184" s="122">
        <v>1.25</v>
      </c>
      <c r="I184" s="123" t="s">
        <v>1213</v>
      </c>
      <c r="J184" s="124" t="s">
        <v>1211</v>
      </c>
    </row>
    <row r="185" spans="1:10" ht="17.149999999999999" customHeight="1">
      <c r="A185" s="120" t="s">
        <v>431</v>
      </c>
      <c r="B185" s="138" t="s">
        <v>1973</v>
      </c>
      <c r="C185" s="121">
        <v>6.96</v>
      </c>
      <c r="D185" s="122">
        <v>2.2387999999999999</v>
      </c>
      <c r="E185" s="122">
        <v>1</v>
      </c>
      <c r="F185" s="122">
        <v>1</v>
      </c>
      <c r="G185" s="122">
        <v>1.25</v>
      </c>
      <c r="H185" s="122">
        <v>1.25</v>
      </c>
      <c r="I185" s="123" t="s">
        <v>1213</v>
      </c>
      <c r="J185" s="124" t="s">
        <v>1211</v>
      </c>
    </row>
    <row r="186" spans="1:10" ht="17.149999999999999" customHeight="1">
      <c r="A186" s="125" t="s">
        <v>432</v>
      </c>
      <c r="B186" s="175" t="s">
        <v>1973</v>
      </c>
      <c r="C186" s="126">
        <v>14.94</v>
      </c>
      <c r="D186" s="127">
        <v>4.0176999999999996</v>
      </c>
      <c r="E186" s="127">
        <v>1</v>
      </c>
      <c r="F186" s="127">
        <v>1</v>
      </c>
      <c r="G186" s="127">
        <v>1.75</v>
      </c>
      <c r="H186" s="127">
        <v>1.75</v>
      </c>
      <c r="I186" s="128" t="s">
        <v>1213</v>
      </c>
      <c r="J186" s="129" t="s">
        <v>1211</v>
      </c>
    </row>
    <row r="187" spans="1:10" ht="17.149999999999999" customHeight="1">
      <c r="A187" s="130" t="s">
        <v>433</v>
      </c>
      <c r="B187" s="176" t="s">
        <v>1974</v>
      </c>
      <c r="C187" s="131">
        <v>1.54</v>
      </c>
      <c r="D187" s="132">
        <v>0.72419999999999995</v>
      </c>
      <c r="E187" s="132">
        <v>1</v>
      </c>
      <c r="F187" s="132">
        <v>1</v>
      </c>
      <c r="G187" s="132">
        <v>1.25</v>
      </c>
      <c r="H187" s="132">
        <v>1.25</v>
      </c>
      <c r="I187" s="133" t="s">
        <v>1213</v>
      </c>
      <c r="J187" s="134" t="s">
        <v>1211</v>
      </c>
    </row>
    <row r="188" spans="1:10" ht="17.149999999999999" customHeight="1">
      <c r="A188" s="120" t="s">
        <v>434</v>
      </c>
      <c r="B188" s="138" t="s">
        <v>1974</v>
      </c>
      <c r="C188" s="121">
        <v>1.72</v>
      </c>
      <c r="D188" s="122">
        <v>0.81289999999999996</v>
      </c>
      <c r="E188" s="122">
        <v>1</v>
      </c>
      <c r="F188" s="122">
        <v>1</v>
      </c>
      <c r="G188" s="122">
        <v>1.25</v>
      </c>
      <c r="H188" s="122">
        <v>1.25</v>
      </c>
      <c r="I188" s="123" t="s">
        <v>1213</v>
      </c>
      <c r="J188" s="124" t="s">
        <v>1211</v>
      </c>
    </row>
    <row r="189" spans="1:10" ht="17.149999999999999" customHeight="1">
      <c r="A189" s="120" t="s">
        <v>435</v>
      </c>
      <c r="B189" s="138" t="s">
        <v>1974</v>
      </c>
      <c r="C189" s="121">
        <v>3.34</v>
      </c>
      <c r="D189" s="122">
        <v>1.1597</v>
      </c>
      <c r="E189" s="122">
        <v>1</v>
      </c>
      <c r="F189" s="122">
        <v>1</v>
      </c>
      <c r="G189" s="122">
        <v>1.25</v>
      </c>
      <c r="H189" s="122">
        <v>1.25</v>
      </c>
      <c r="I189" s="123" t="s">
        <v>1213</v>
      </c>
      <c r="J189" s="124" t="s">
        <v>1211</v>
      </c>
    </row>
    <row r="190" spans="1:10" ht="17.149999999999999" customHeight="1">
      <c r="A190" s="125" t="s">
        <v>436</v>
      </c>
      <c r="B190" s="175" t="s">
        <v>1974</v>
      </c>
      <c r="C190" s="126">
        <v>7</v>
      </c>
      <c r="D190" s="127">
        <v>1.9298999999999999</v>
      </c>
      <c r="E190" s="127">
        <v>1</v>
      </c>
      <c r="F190" s="127">
        <v>1</v>
      </c>
      <c r="G190" s="127">
        <v>1.75</v>
      </c>
      <c r="H190" s="127">
        <v>1.75</v>
      </c>
      <c r="I190" s="128" t="s">
        <v>1213</v>
      </c>
      <c r="J190" s="129" t="s">
        <v>1211</v>
      </c>
    </row>
    <row r="191" spans="1:10" ht="17.149999999999999" customHeight="1">
      <c r="A191" s="130" t="s">
        <v>437</v>
      </c>
      <c r="B191" s="176" t="s">
        <v>1975</v>
      </c>
      <c r="C191" s="131">
        <v>1.5</v>
      </c>
      <c r="D191" s="132">
        <v>0.47139999999999999</v>
      </c>
      <c r="E191" s="132">
        <v>1</v>
      </c>
      <c r="F191" s="132">
        <v>1</v>
      </c>
      <c r="G191" s="132">
        <v>1.25</v>
      </c>
      <c r="H191" s="132">
        <v>1.25</v>
      </c>
      <c r="I191" s="133" t="s">
        <v>1213</v>
      </c>
      <c r="J191" s="134" t="s">
        <v>1211</v>
      </c>
    </row>
    <row r="192" spans="1:10" ht="17.149999999999999" customHeight="1">
      <c r="A192" s="120" t="s">
        <v>438</v>
      </c>
      <c r="B192" s="138" t="s">
        <v>1975</v>
      </c>
      <c r="C192" s="121">
        <v>2.58</v>
      </c>
      <c r="D192" s="122">
        <v>0.69369999999999998</v>
      </c>
      <c r="E192" s="122">
        <v>1</v>
      </c>
      <c r="F192" s="122">
        <v>1</v>
      </c>
      <c r="G192" s="122">
        <v>1.25</v>
      </c>
      <c r="H192" s="122">
        <v>1.25</v>
      </c>
      <c r="I192" s="123" t="s">
        <v>1213</v>
      </c>
      <c r="J192" s="124" t="s">
        <v>1211</v>
      </c>
    </row>
    <row r="193" spans="1:10" ht="17.149999999999999" customHeight="1">
      <c r="A193" s="120" t="s">
        <v>439</v>
      </c>
      <c r="B193" s="138" t="s">
        <v>1975</v>
      </c>
      <c r="C193" s="121">
        <v>5.0999999999999996</v>
      </c>
      <c r="D193" s="122">
        <v>1.1032999999999999</v>
      </c>
      <c r="E193" s="122">
        <v>1</v>
      </c>
      <c r="F193" s="122">
        <v>1</v>
      </c>
      <c r="G193" s="122">
        <v>1.25</v>
      </c>
      <c r="H193" s="122">
        <v>1.25</v>
      </c>
      <c r="I193" s="123" t="s">
        <v>1213</v>
      </c>
      <c r="J193" s="124" t="s">
        <v>1211</v>
      </c>
    </row>
    <row r="194" spans="1:10" ht="17.149999999999999" customHeight="1">
      <c r="A194" s="125" t="s">
        <v>440</v>
      </c>
      <c r="B194" s="175" t="s">
        <v>1975</v>
      </c>
      <c r="C194" s="126">
        <v>10.56</v>
      </c>
      <c r="D194" s="127">
        <v>2.0813999999999999</v>
      </c>
      <c r="E194" s="127">
        <v>1</v>
      </c>
      <c r="F194" s="127">
        <v>1</v>
      </c>
      <c r="G194" s="127">
        <v>1.75</v>
      </c>
      <c r="H194" s="127">
        <v>1.75</v>
      </c>
      <c r="I194" s="128" t="s">
        <v>1213</v>
      </c>
      <c r="J194" s="129" t="s">
        <v>1211</v>
      </c>
    </row>
    <row r="195" spans="1:10" ht="17.149999999999999" customHeight="1">
      <c r="A195" s="130" t="s">
        <v>441</v>
      </c>
      <c r="B195" s="176" t="s">
        <v>1976</v>
      </c>
      <c r="C195" s="131">
        <v>2.58</v>
      </c>
      <c r="D195" s="132">
        <v>0.73119999999999996</v>
      </c>
      <c r="E195" s="132">
        <v>1</v>
      </c>
      <c r="F195" s="132">
        <v>1</v>
      </c>
      <c r="G195" s="132">
        <v>1.25</v>
      </c>
      <c r="H195" s="132">
        <v>1.25</v>
      </c>
      <c r="I195" s="133" t="s">
        <v>1213</v>
      </c>
      <c r="J195" s="134" t="s">
        <v>1211</v>
      </c>
    </row>
    <row r="196" spans="1:10" ht="17.149999999999999" customHeight="1">
      <c r="A196" s="120" t="s">
        <v>442</v>
      </c>
      <c r="B196" s="138" t="s">
        <v>1976</v>
      </c>
      <c r="C196" s="121">
        <v>4.1900000000000004</v>
      </c>
      <c r="D196" s="122">
        <v>1.0022</v>
      </c>
      <c r="E196" s="122">
        <v>1</v>
      </c>
      <c r="F196" s="122">
        <v>1</v>
      </c>
      <c r="G196" s="122">
        <v>1.25</v>
      </c>
      <c r="H196" s="122">
        <v>1.25</v>
      </c>
      <c r="I196" s="123" t="s">
        <v>1213</v>
      </c>
      <c r="J196" s="124" t="s">
        <v>1211</v>
      </c>
    </row>
    <row r="197" spans="1:10" ht="17.149999999999999" customHeight="1">
      <c r="A197" s="120" t="s">
        <v>443</v>
      </c>
      <c r="B197" s="138" t="s">
        <v>1976</v>
      </c>
      <c r="C197" s="121">
        <v>8.16</v>
      </c>
      <c r="D197" s="122">
        <v>1.6859</v>
      </c>
      <c r="E197" s="122">
        <v>1</v>
      </c>
      <c r="F197" s="122">
        <v>1</v>
      </c>
      <c r="G197" s="122">
        <v>1.25</v>
      </c>
      <c r="H197" s="122">
        <v>1.25</v>
      </c>
      <c r="I197" s="123" t="s">
        <v>1213</v>
      </c>
      <c r="J197" s="124" t="s">
        <v>1211</v>
      </c>
    </row>
    <row r="198" spans="1:10" ht="17.149999999999999" customHeight="1">
      <c r="A198" s="125" t="s">
        <v>444</v>
      </c>
      <c r="B198" s="175" t="s">
        <v>1976</v>
      </c>
      <c r="C198" s="126">
        <v>16.12</v>
      </c>
      <c r="D198" s="127">
        <v>3.2176</v>
      </c>
      <c r="E198" s="127">
        <v>1</v>
      </c>
      <c r="F198" s="127">
        <v>1</v>
      </c>
      <c r="G198" s="127">
        <v>1.75</v>
      </c>
      <c r="H198" s="127">
        <v>1.75</v>
      </c>
      <c r="I198" s="128" t="s">
        <v>1213</v>
      </c>
      <c r="J198" s="129" t="s">
        <v>1211</v>
      </c>
    </row>
    <row r="199" spans="1:10" ht="17.149999999999999" customHeight="1">
      <c r="A199" s="130" t="s">
        <v>445</v>
      </c>
      <c r="B199" s="176" t="s">
        <v>1977</v>
      </c>
      <c r="C199" s="131">
        <v>2.57</v>
      </c>
      <c r="D199" s="132">
        <v>0.62580000000000002</v>
      </c>
      <c r="E199" s="132">
        <v>1</v>
      </c>
      <c r="F199" s="132">
        <v>1</v>
      </c>
      <c r="G199" s="132">
        <v>1.25</v>
      </c>
      <c r="H199" s="132">
        <v>1.25</v>
      </c>
      <c r="I199" s="133" t="s">
        <v>1213</v>
      </c>
      <c r="J199" s="134" t="s">
        <v>1211</v>
      </c>
    </row>
    <row r="200" spans="1:10" ht="17.149999999999999" customHeight="1">
      <c r="A200" s="120" t="s">
        <v>446</v>
      </c>
      <c r="B200" s="138" t="s">
        <v>1977</v>
      </c>
      <c r="C200" s="121">
        <v>4.38</v>
      </c>
      <c r="D200" s="122">
        <v>0.70799999999999996</v>
      </c>
      <c r="E200" s="122">
        <v>1</v>
      </c>
      <c r="F200" s="122">
        <v>1</v>
      </c>
      <c r="G200" s="122">
        <v>1.25</v>
      </c>
      <c r="H200" s="122">
        <v>1.25</v>
      </c>
      <c r="I200" s="123" t="s">
        <v>1213</v>
      </c>
      <c r="J200" s="124" t="s">
        <v>1211</v>
      </c>
    </row>
    <row r="201" spans="1:10" ht="17.149999999999999" customHeight="1">
      <c r="A201" s="120" t="s">
        <v>447</v>
      </c>
      <c r="B201" s="138" t="s">
        <v>1977</v>
      </c>
      <c r="C201" s="121">
        <v>7.54</v>
      </c>
      <c r="D201" s="122">
        <v>1.0309999999999999</v>
      </c>
      <c r="E201" s="122">
        <v>1</v>
      </c>
      <c r="F201" s="122">
        <v>1</v>
      </c>
      <c r="G201" s="122">
        <v>1.25</v>
      </c>
      <c r="H201" s="122">
        <v>1.25</v>
      </c>
      <c r="I201" s="123" t="s">
        <v>1213</v>
      </c>
      <c r="J201" s="124" t="s">
        <v>1211</v>
      </c>
    </row>
    <row r="202" spans="1:10" ht="17.149999999999999" customHeight="1">
      <c r="A202" s="125" t="s">
        <v>448</v>
      </c>
      <c r="B202" s="175" t="s">
        <v>1977</v>
      </c>
      <c r="C202" s="126">
        <v>11.81</v>
      </c>
      <c r="D202" s="127">
        <v>1.7861</v>
      </c>
      <c r="E202" s="127">
        <v>1</v>
      </c>
      <c r="F202" s="127">
        <v>1</v>
      </c>
      <c r="G202" s="127">
        <v>1.75</v>
      </c>
      <c r="H202" s="127">
        <v>1.75</v>
      </c>
      <c r="I202" s="128" t="s">
        <v>1213</v>
      </c>
      <c r="J202" s="129" t="s">
        <v>1211</v>
      </c>
    </row>
    <row r="203" spans="1:10" ht="17.149999999999999" customHeight="1">
      <c r="A203" s="130" t="s">
        <v>449</v>
      </c>
      <c r="B203" s="176" t="s">
        <v>1978</v>
      </c>
      <c r="C203" s="131">
        <v>2.02</v>
      </c>
      <c r="D203" s="132">
        <v>0.48049999999999998</v>
      </c>
      <c r="E203" s="132">
        <v>1</v>
      </c>
      <c r="F203" s="132">
        <v>1</v>
      </c>
      <c r="G203" s="132">
        <v>1.25</v>
      </c>
      <c r="H203" s="132">
        <v>1.25</v>
      </c>
      <c r="I203" s="133" t="s">
        <v>1213</v>
      </c>
      <c r="J203" s="134" t="s">
        <v>1211</v>
      </c>
    </row>
    <row r="204" spans="1:10" ht="17.149999999999999" customHeight="1">
      <c r="A204" s="120" t="s">
        <v>450</v>
      </c>
      <c r="B204" s="138" t="s">
        <v>1978</v>
      </c>
      <c r="C204" s="121">
        <v>2.63</v>
      </c>
      <c r="D204" s="122">
        <v>0.55089999999999995</v>
      </c>
      <c r="E204" s="122">
        <v>1</v>
      </c>
      <c r="F204" s="122">
        <v>1</v>
      </c>
      <c r="G204" s="122">
        <v>1.25</v>
      </c>
      <c r="H204" s="122">
        <v>1.25</v>
      </c>
      <c r="I204" s="123" t="s">
        <v>1213</v>
      </c>
      <c r="J204" s="124" t="s">
        <v>1211</v>
      </c>
    </row>
    <row r="205" spans="1:10" ht="17.149999999999999" customHeight="1">
      <c r="A205" s="120" t="s">
        <v>451</v>
      </c>
      <c r="B205" s="138" t="s">
        <v>1978</v>
      </c>
      <c r="C205" s="121">
        <v>3.73</v>
      </c>
      <c r="D205" s="122">
        <v>0.66869999999999996</v>
      </c>
      <c r="E205" s="122">
        <v>1</v>
      </c>
      <c r="F205" s="122">
        <v>1</v>
      </c>
      <c r="G205" s="122">
        <v>1.25</v>
      </c>
      <c r="H205" s="122">
        <v>1.25</v>
      </c>
      <c r="I205" s="123" t="s">
        <v>1213</v>
      </c>
      <c r="J205" s="124" t="s">
        <v>1211</v>
      </c>
    </row>
    <row r="206" spans="1:10" ht="17.149999999999999" customHeight="1">
      <c r="A206" s="125" t="s">
        <v>452</v>
      </c>
      <c r="B206" s="175" t="s">
        <v>1978</v>
      </c>
      <c r="C206" s="126">
        <v>8.74</v>
      </c>
      <c r="D206" s="127">
        <v>1.3876999999999999</v>
      </c>
      <c r="E206" s="127">
        <v>1</v>
      </c>
      <c r="F206" s="127">
        <v>1</v>
      </c>
      <c r="G206" s="127">
        <v>1.75</v>
      </c>
      <c r="H206" s="127">
        <v>1.75</v>
      </c>
      <c r="I206" s="128" t="s">
        <v>1213</v>
      </c>
      <c r="J206" s="129" t="s">
        <v>1211</v>
      </c>
    </row>
    <row r="207" spans="1:10" ht="17.149999999999999" customHeight="1">
      <c r="A207" s="130" t="s">
        <v>453</v>
      </c>
      <c r="B207" s="176" t="s">
        <v>1979</v>
      </c>
      <c r="C207" s="131">
        <v>1.96</v>
      </c>
      <c r="D207" s="132">
        <v>0.28439999999999999</v>
      </c>
      <c r="E207" s="132">
        <v>1</v>
      </c>
      <c r="F207" s="132">
        <v>1</v>
      </c>
      <c r="G207" s="132">
        <v>1.25</v>
      </c>
      <c r="H207" s="132">
        <v>1.25</v>
      </c>
      <c r="I207" s="133" t="s">
        <v>1215</v>
      </c>
      <c r="J207" s="134" t="s">
        <v>1214</v>
      </c>
    </row>
    <row r="208" spans="1:10" ht="17.149999999999999" customHeight="1">
      <c r="A208" s="120" t="s">
        <v>454</v>
      </c>
      <c r="B208" s="138" t="s">
        <v>1979</v>
      </c>
      <c r="C208" s="121">
        <v>2.75</v>
      </c>
      <c r="D208" s="122">
        <v>0.41410000000000002</v>
      </c>
      <c r="E208" s="122">
        <v>1</v>
      </c>
      <c r="F208" s="122">
        <v>1</v>
      </c>
      <c r="G208" s="122">
        <v>1.25</v>
      </c>
      <c r="H208" s="122">
        <v>1.25</v>
      </c>
      <c r="I208" s="123" t="s">
        <v>1215</v>
      </c>
      <c r="J208" s="124" t="s">
        <v>1214</v>
      </c>
    </row>
    <row r="209" spans="1:10" ht="17.149999999999999" customHeight="1">
      <c r="A209" s="120" t="s">
        <v>455</v>
      </c>
      <c r="B209" s="138" t="s">
        <v>1979</v>
      </c>
      <c r="C209" s="121">
        <v>4.13</v>
      </c>
      <c r="D209" s="122">
        <v>0.62190000000000001</v>
      </c>
      <c r="E209" s="122">
        <v>1</v>
      </c>
      <c r="F209" s="122">
        <v>1</v>
      </c>
      <c r="G209" s="122">
        <v>1.25</v>
      </c>
      <c r="H209" s="122">
        <v>1.25</v>
      </c>
      <c r="I209" s="123" t="s">
        <v>1215</v>
      </c>
      <c r="J209" s="124" t="s">
        <v>1214</v>
      </c>
    </row>
    <row r="210" spans="1:10" ht="17.149999999999999" customHeight="1">
      <c r="A210" s="125" t="s">
        <v>456</v>
      </c>
      <c r="B210" s="175" t="s">
        <v>1979</v>
      </c>
      <c r="C210" s="126">
        <v>7.86</v>
      </c>
      <c r="D210" s="127">
        <v>1.2317</v>
      </c>
      <c r="E210" s="127">
        <v>1</v>
      </c>
      <c r="F210" s="127">
        <v>1</v>
      </c>
      <c r="G210" s="127">
        <v>1.8</v>
      </c>
      <c r="H210" s="127">
        <v>1.8</v>
      </c>
      <c r="I210" s="128" t="s">
        <v>1215</v>
      </c>
      <c r="J210" s="129" t="s">
        <v>1214</v>
      </c>
    </row>
    <row r="211" spans="1:10" ht="17.149999999999999" customHeight="1">
      <c r="A211" s="130" t="s">
        <v>457</v>
      </c>
      <c r="B211" s="176" t="s">
        <v>1980</v>
      </c>
      <c r="C211" s="131">
        <v>2.19</v>
      </c>
      <c r="D211" s="132">
        <v>0.33850000000000002</v>
      </c>
      <c r="E211" s="132">
        <v>1</v>
      </c>
      <c r="F211" s="132">
        <v>1</v>
      </c>
      <c r="G211" s="132">
        <v>1.25</v>
      </c>
      <c r="H211" s="132">
        <v>1.25</v>
      </c>
      <c r="I211" s="133" t="s">
        <v>1213</v>
      </c>
      <c r="J211" s="134" t="s">
        <v>1211</v>
      </c>
    </row>
    <row r="212" spans="1:10" ht="17.149999999999999" customHeight="1">
      <c r="A212" s="120" t="s">
        <v>458</v>
      </c>
      <c r="B212" s="138" t="s">
        <v>1980</v>
      </c>
      <c r="C212" s="121">
        <v>2.89</v>
      </c>
      <c r="D212" s="122">
        <v>0.47510000000000002</v>
      </c>
      <c r="E212" s="122">
        <v>1</v>
      </c>
      <c r="F212" s="122">
        <v>1</v>
      </c>
      <c r="G212" s="122">
        <v>1.25</v>
      </c>
      <c r="H212" s="122">
        <v>1.25</v>
      </c>
      <c r="I212" s="123" t="s">
        <v>1213</v>
      </c>
      <c r="J212" s="124" t="s">
        <v>1211</v>
      </c>
    </row>
    <row r="213" spans="1:10" ht="17.149999999999999" customHeight="1">
      <c r="A213" s="120" t="s">
        <v>459</v>
      </c>
      <c r="B213" s="138" t="s">
        <v>1980</v>
      </c>
      <c r="C213" s="121">
        <v>4.47</v>
      </c>
      <c r="D213" s="122">
        <v>0.6996</v>
      </c>
      <c r="E213" s="122">
        <v>1</v>
      </c>
      <c r="F213" s="122">
        <v>1</v>
      </c>
      <c r="G213" s="122">
        <v>1.25</v>
      </c>
      <c r="H213" s="122">
        <v>1.25</v>
      </c>
      <c r="I213" s="123" t="s">
        <v>1213</v>
      </c>
      <c r="J213" s="124" t="s">
        <v>1211</v>
      </c>
    </row>
    <row r="214" spans="1:10" ht="17.149999999999999" customHeight="1">
      <c r="A214" s="125" t="s">
        <v>460</v>
      </c>
      <c r="B214" s="175" t="s">
        <v>1980</v>
      </c>
      <c r="C214" s="126">
        <v>10.050000000000001</v>
      </c>
      <c r="D214" s="127">
        <v>1.3525</v>
      </c>
      <c r="E214" s="127">
        <v>1</v>
      </c>
      <c r="F214" s="127">
        <v>1</v>
      </c>
      <c r="G214" s="127">
        <v>1.75</v>
      </c>
      <c r="H214" s="127">
        <v>1.75</v>
      </c>
      <c r="I214" s="128" t="s">
        <v>1213</v>
      </c>
      <c r="J214" s="129" t="s">
        <v>1211</v>
      </c>
    </row>
    <row r="215" spans="1:10" ht="17.149999999999999" customHeight="1">
      <c r="A215" s="130" t="s">
        <v>461</v>
      </c>
      <c r="B215" s="176" t="s">
        <v>1981</v>
      </c>
      <c r="C215" s="131">
        <v>2.34</v>
      </c>
      <c r="D215" s="132">
        <v>0.39739999999999998</v>
      </c>
      <c r="E215" s="132">
        <v>1</v>
      </c>
      <c r="F215" s="132">
        <v>1</v>
      </c>
      <c r="G215" s="132">
        <v>1.25</v>
      </c>
      <c r="H215" s="132">
        <v>1.25</v>
      </c>
      <c r="I215" s="133" t="s">
        <v>1213</v>
      </c>
      <c r="J215" s="134" t="s">
        <v>1211</v>
      </c>
    </row>
    <row r="216" spans="1:10" ht="17.149999999999999" customHeight="1">
      <c r="A216" s="120" t="s">
        <v>462</v>
      </c>
      <c r="B216" s="138" t="s">
        <v>1981</v>
      </c>
      <c r="C216" s="121">
        <v>3.15</v>
      </c>
      <c r="D216" s="122">
        <v>0.54979999999999996</v>
      </c>
      <c r="E216" s="122">
        <v>1</v>
      </c>
      <c r="F216" s="122">
        <v>1</v>
      </c>
      <c r="G216" s="122">
        <v>1.25</v>
      </c>
      <c r="H216" s="122">
        <v>1.25</v>
      </c>
      <c r="I216" s="123" t="s">
        <v>1213</v>
      </c>
      <c r="J216" s="124" t="s">
        <v>1211</v>
      </c>
    </row>
    <row r="217" spans="1:10" ht="17.149999999999999" customHeight="1">
      <c r="A217" s="120" t="s">
        <v>463</v>
      </c>
      <c r="B217" s="138" t="s">
        <v>1981</v>
      </c>
      <c r="C217" s="121">
        <v>5.38</v>
      </c>
      <c r="D217" s="122">
        <v>0.85360000000000003</v>
      </c>
      <c r="E217" s="122">
        <v>1</v>
      </c>
      <c r="F217" s="122">
        <v>1</v>
      </c>
      <c r="G217" s="122">
        <v>1.25</v>
      </c>
      <c r="H217" s="122">
        <v>1.25</v>
      </c>
      <c r="I217" s="123" t="s">
        <v>1213</v>
      </c>
      <c r="J217" s="124" t="s">
        <v>1211</v>
      </c>
    </row>
    <row r="218" spans="1:10" ht="17.149999999999999" customHeight="1">
      <c r="A218" s="125" t="s">
        <v>464</v>
      </c>
      <c r="B218" s="175" t="s">
        <v>1981</v>
      </c>
      <c r="C218" s="126">
        <v>8.3699999999999992</v>
      </c>
      <c r="D218" s="127">
        <v>1.516</v>
      </c>
      <c r="E218" s="127">
        <v>1</v>
      </c>
      <c r="F218" s="127">
        <v>1</v>
      </c>
      <c r="G218" s="127">
        <v>1.75</v>
      </c>
      <c r="H218" s="127">
        <v>1.75</v>
      </c>
      <c r="I218" s="128" t="s">
        <v>1213</v>
      </c>
      <c r="J218" s="129" t="s">
        <v>1211</v>
      </c>
    </row>
    <row r="219" spans="1:10" ht="17.149999999999999" customHeight="1">
      <c r="A219" s="130" t="s">
        <v>465</v>
      </c>
      <c r="B219" s="176" t="s">
        <v>1982</v>
      </c>
      <c r="C219" s="131">
        <v>3.42</v>
      </c>
      <c r="D219" s="132">
        <v>1.6243000000000001</v>
      </c>
      <c r="E219" s="132">
        <v>1</v>
      </c>
      <c r="F219" s="132">
        <v>1</v>
      </c>
      <c r="G219" s="132">
        <v>1.25</v>
      </c>
      <c r="H219" s="132">
        <v>1.25</v>
      </c>
      <c r="I219" s="133" t="s">
        <v>1215</v>
      </c>
      <c r="J219" s="134" t="s">
        <v>1214</v>
      </c>
    </row>
    <row r="220" spans="1:10" ht="17.149999999999999" customHeight="1">
      <c r="A220" s="120" t="s">
        <v>466</v>
      </c>
      <c r="B220" s="138" t="s">
        <v>1982</v>
      </c>
      <c r="C220" s="121">
        <v>5.28</v>
      </c>
      <c r="D220" s="122">
        <v>1.9715</v>
      </c>
      <c r="E220" s="122">
        <v>1</v>
      </c>
      <c r="F220" s="122">
        <v>1</v>
      </c>
      <c r="G220" s="122">
        <v>1.25</v>
      </c>
      <c r="H220" s="122">
        <v>1.25</v>
      </c>
      <c r="I220" s="123" t="s">
        <v>1215</v>
      </c>
      <c r="J220" s="124" t="s">
        <v>1214</v>
      </c>
    </row>
    <row r="221" spans="1:10" ht="17.149999999999999" customHeight="1">
      <c r="A221" s="120" t="s">
        <v>467</v>
      </c>
      <c r="B221" s="138" t="s">
        <v>1982</v>
      </c>
      <c r="C221" s="121">
        <v>9.26</v>
      </c>
      <c r="D221" s="122">
        <v>2.7683</v>
      </c>
      <c r="E221" s="122">
        <v>1</v>
      </c>
      <c r="F221" s="122">
        <v>1</v>
      </c>
      <c r="G221" s="122">
        <v>1.25</v>
      </c>
      <c r="H221" s="122">
        <v>1.25</v>
      </c>
      <c r="I221" s="123" t="s">
        <v>1215</v>
      </c>
      <c r="J221" s="124" t="s">
        <v>1214</v>
      </c>
    </row>
    <row r="222" spans="1:10" ht="17.149999999999999" customHeight="1">
      <c r="A222" s="125" t="s">
        <v>468</v>
      </c>
      <c r="B222" s="175" t="s">
        <v>1982</v>
      </c>
      <c r="C222" s="126">
        <v>17.399999999999999</v>
      </c>
      <c r="D222" s="127">
        <v>4.9279000000000002</v>
      </c>
      <c r="E222" s="127">
        <v>1</v>
      </c>
      <c r="F222" s="127">
        <v>1</v>
      </c>
      <c r="G222" s="127">
        <v>1.8</v>
      </c>
      <c r="H222" s="127">
        <v>1.8</v>
      </c>
      <c r="I222" s="128" t="s">
        <v>1215</v>
      </c>
      <c r="J222" s="129" t="s">
        <v>1214</v>
      </c>
    </row>
    <row r="223" spans="1:10" ht="17.149999999999999" customHeight="1">
      <c r="A223" s="130" t="s">
        <v>469</v>
      </c>
      <c r="B223" s="176" t="s">
        <v>1983</v>
      </c>
      <c r="C223" s="131">
        <v>3.1</v>
      </c>
      <c r="D223" s="132">
        <v>1.1669</v>
      </c>
      <c r="E223" s="132">
        <v>1</v>
      </c>
      <c r="F223" s="132">
        <v>1</v>
      </c>
      <c r="G223" s="132">
        <v>1.25</v>
      </c>
      <c r="H223" s="132">
        <v>1.25</v>
      </c>
      <c r="I223" s="133" t="s">
        <v>1215</v>
      </c>
      <c r="J223" s="134" t="s">
        <v>1214</v>
      </c>
    </row>
    <row r="224" spans="1:10" ht="17.149999999999999" customHeight="1">
      <c r="A224" s="120" t="s">
        <v>470</v>
      </c>
      <c r="B224" s="138" t="s">
        <v>1983</v>
      </c>
      <c r="C224" s="121">
        <v>5.24</v>
      </c>
      <c r="D224" s="122">
        <v>1.5107999999999999</v>
      </c>
      <c r="E224" s="122">
        <v>1</v>
      </c>
      <c r="F224" s="122">
        <v>1</v>
      </c>
      <c r="G224" s="122">
        <v>1.25</v>
      </c>
      <c r="H224" s="122">
        <v>1.25</v>
      </c>
      <c r="I224" s="123" t="s">
        <v>1215</v>
      </c>
      <c r="J224" s="124" t="s">
        <v>1214</v>
      </c>
    </row>
    <row r="225" spans="1:10" ht="17.149999999999999" customHeight="1">
      <c r="A225" s="120" t="s">
        <v>471</v>
      </c>
      <c r="B225" s="138" t="s">
        <v>1983</v>
      </c>
      <c r="C225" s="121">
        <v>10.09</v>
      </c>
      <c r="D225" s="122">
        <v>2.3104</v>
      </c>
      <c r="E225" s="122">
        <v>1</v>
      </c>
      <c r="F225" s="122">
        <v>1</v>
      </c>
      <c r="G225" s="122">
        <v>1.25</v>
      </c>
      <c r="H225" s="122">
        <v>1.25</v>
      </c>
      <c r="I225" s="123" t="s">
        <v>1215</v>
      </c>
      <c r="J225" s="124" t="s">
        <v>1214</v>
      </c>
    </row>
    <row r="226" spans="1:10" ht="17.149999999999999" customHeight="1">
      <c r="A226" s="125" t="s">
        <v>472</v>
      </c>
      <c r="B226" s="175" t="s">
        <v>1983</v>
      </c>
      <c r="C226" s="126">
        <v>16.899999999999999</v>
      </c>
      <c r="D226" s="127">
        <v>3.9498000000000002</v>
      </c>
      <c r="E226" s="127">
        <v>1</v>
      </c>
      <c r="F226" s="127">
        <v>1</v>
      </c>
      <c r="G226" s="127">
        <v>1.8</v>
      </c>
      <c r="H226" s="127">
        <v>1.8</v>
      </c>
      <c r="I226" s="128" t="s">
        <v>1215</v>
      </c>
      <c r="J226" s="129" t="s">
        <v>1214</v>
      </c>
    </row>
    <row r="227" spans="1:10" ht="17.149999999999999" customHeight="1">
      <c r="A227" s="130" t="s">
        <v>473</v>
      </c>
      <c r="B227" s="176" t="s">
        <v>1984</v>
      </c>
      <c r="C227" s="131">
        <v>11.21</v>
      </c>
      <c r="D227" s="132">
        <v>2.6189</v>
      </c>
      <c r="E227" s="132">
        <v>1</v>
      </c>
      <c r="F227" s="132">
        <v>1</v>
      </c>
      <c r="G227" s="132">
        <v>1.25</v>
      </c>
      <c r="H227" s="132">
        <v>1.25</v>
      </c>
      <c r="I227" s="133" t="s">
        <v>1215</v>
      </c>
      <c r="J227" s="134" t="s">
        <v>1214</v>
      </c>
    </row>
    <row r="228" spans="1:10" ht="17.149999999999999" customHeight="1">
      <c r="A228" s="120" t="s">
        <v>474</v>
      </c>
      <c r="B228" s="138" t="s">
        <v>1984</v>
      </c>
      <c r="C228" s="121">
        <v>13.78</v>
      </c>
      <c r="D228" s="122">
        <v>2.9621</v>
      </c>
      <c r="E228" s="122">
        <v>1</v>
      </c>
      <c r="F228" s="122">
        <v>1</v>
      </c>
      <c r="G228" s="122">
        <v>1.25</v>
      </c>
      <c r="H228" s="122">
        <v>1.25</v>
      </c>
      <c r="I228" s="123" t="s">
        <v>1215</v>
      </c>
      <c r="J228" s="124" t="s">
        <v>1214</v>
      </c>
    </row>
    <row r="229" spans="1:10" ht="17.149999999999999" customHeight="1">
      <c r="A229" s="120" t="s">
        <v>475</v>
      </c>
      <c r="B229" s="138" t="s">
        <v>1984</v>
      </c>
      <c r="C229" s="121">
        <v>15.22</v>
      </c>
      <c r="D229" s="122">
        <v>3.5158999999999998</v>
      </c>
      <c r="E229" s="122">
        <v>1</v>
      </c>
      <c r="F229" s="122">
        <v>1</v>
      </c>
      <c r="G229" s="122">
        <v>1.25</v>
      </c>
      <c r="H229" s="122">
        <v>1.25</v>
      </c>
      <c r="I229" s="123" t="s">
        <v>1215</v>
      </c>
      <c r="J229" s="124" t="s">
        <v>1214</v>
      </c>
    </row>
    <row r="230" spans="1:10" ht="17.149999999999999" customHeight="1">
      <c r="A230" s="125" t="s">
        <v>476</v>
      </c>
      <c r="B230" s="175" t="s">
        <v>1984</v>
      </c>
      <c r="C230" s="126">
        <v>18.059999999999999</v>
      </c>
      <c r="D230" s="127">
        <v>4.5963000000000003</v>
      </c>
      <c r="E230" s="127">
        <v>1</v>
      </c>
      <c r="F230" s="127">
        <v>1</v>
      </c>
      <c r="G230" s="127">
        <v>1.8</v>
      </c>
      <c r="H230" s="127">
        <v>1.8</v>
      </c>
      <c r="I230" s="128" t="s">
        <v>1215</v>
      </c>
      <c r="J230" s="129" t="s">
        <v>1214</v>
      </c>
    </row>
    <row r="231" spans="1:10" ht="17.149999999999999" customHeight="1">
      <c r="A231" s="130" t="s">
        <v>477</v>
      </c>
      <c r="B231" s="176" t="s">
        <v>1985</v>
      </c>
      <c r="C231" s="131">
        <v>6.24</v>
      </c>
      <c r="D231" s="132">
        <v>0.96609999999999996</v>
      </c>
      <c r="E231" s="132">
        <v>1</v>
      </c>
      <c r="F231" s="132">
        <v>1</v>
      </c>
      <c r="G231" s="132">
        <v>1.25</v>
      </c>
      <c r="H231" s="132">
        <v>1.25</v>
      </c>
      <c r="I231" s="133" t="s">
        <v>1215</v>
      </c>
      <c r="J231" s="134" t="s">
        <v>1214</v>
      </c>
    </row>
    <row r="232" spans="1:10" ht="17.149999999999999" customHeight="1">
      <c r="A232" s="120" t="s">
        <v>478</v>
      </c>
      <c r="B232" s="138" t="s">
        <v>1985</v>
      </c>
      <c r="C232" s="121">
        <v>8.19</v>
      </c>
      <c r="D232" s="122">
        <v>1.2675000000000001</v>
      </c>
      <c r="E232" s="122">
        <v>1</v>
      </c>
      <c r="F232" s="122">
        <v>1</v>
      </c>
      <c r="G232" s="122">
        <v>1.25</v>
      </c>
      <c r="H232" s="122">
        <v>1.25</v>
      </c>
      <c r="I232" s="123" t="s">
        <v>1215</v>
      </c>
      <c r="J232" s="124" t="s">
        <v>1214</v>
      </c>
    </row>
    <row r="233" spans="1:10" ht="17.149999999999999" customHeight="1">
      <c r="A233" s="120" t="s">
        <v>479</v>
      </c>
      <c r="B233" s="138" t="s">
        <v>1985</v>
      </c>
      <c r="C233" s="121">
        <v>10.220000000000001</v>
      </c>
      <c r="D233" s="122">
        <v>1.7176</v>
      </c>
      <c r="E233" s="122">
        <v>1</v>
      </c>
      <c r="F233" s="122">
        <v>1</v>
      </c>
      <c r="G233" s="122">
        <v>1.25</v>
      </c>
      <c r="H233" s="122">
        <v>1.25</v>
      </c>
      <c r="I233" s="123" t="s">
        <v>1215</v>
      </c>
      <c r="J233" s="124" t="s">
        <v>1214</v>
      </c>
    </row>
    <row r="234" spans="1:10" ht="17.149999999999999" customHeight="1">
      <c r="A234" s="125" t="s">
        <v>481</v>
      </c>
      <c r="B234" s="175" t="s">
        <v>1985</v>
      </c>
      <c r="C234" s="126">
        <v>12.59</v>
      </c>
      <c r="D234" s="127">
        <v>2.2298</v>
      </c>
      <c r="E234" s="127">
        <v>1</v>
      </c>
      <c r="F234" s="127">
        <v>1</v>
      </c>
      <c r="G234" s="127">
        <v>1.8</v>
      </c>
      <c r="H234" s="127">
        <v>1.8</v>
      </c>
      <c r="I234" s="128" t="s">
        <v>1215</v>
      </c>
      <c r="J234" s="129" t="s">
        <v>1214</v>
      </c>
    </row>
    <row r="235" spans="1:10" ht="17.149999999999999" customHeight="1">
      <c r="A235" s="130" t="s">
        <v>482</v>
      </c>
      <c r="B235" s="176" t="s">
        <v>1986</v>
      </c>
      <c r="C235" s="131">
        <v>2.46</v>
      </c>
      <c r="D235" s="132">
        <v>0.30809999999999998</v>
      </c>
      <c r="E235" s="132">
        <v>1</v>
      </c>
      <c r="F235" s="132">
        <v>1</v>
      </c>
      <c r="G235" s="132">
        <v>1.25</v>
      </c>
      <c r="H235" s="132">
        <v>1.25</v>
      </c>
      <c r="I235" s="133" t="s">
        <v>1215</v>
      </c>
      <c r="J235" s="134" t="s">
        <v>1214</v>
      </c>
    </row>
    <row r="236" spans="1:10" ht="17.149999999999999" customHeight="1">
      <c r="A236" s="120" t="s">
        <v>483</v>
      </c>
      <c r="B236" s="138" t="s">
        <v>1986</v>
      </c>
      <c r="C236" s="121">
        <v>4.1100000000000003</v>
      </c>
      <c r="D236" s="122">
        <v>0.41670000000000001</v>
      </c>
      <c r="E236" s="122">
        <v>1</v>
      </c>
      <c r="F236" s="122">
        <v>1</v>
      </c>
      <c r="G236" s="122">
        <v>1.25</v>
      </c>
      <c r="H236" s="122">
        <v>1.25</v>
      </c>
      <c r="I236" s="123" t="s">
        <v>1215</v>
      </c>
      <c r="J236" s="124" t="s">
        <v>1214</v>
      </c>
    </row>
    <row r="237" spans="1:10" ht="17.149999999999999" customHeight="1">
      <c r="A237" s="120" t="s">
        <v>484</v>
      </c>
      <c r="B237" s="138" t="s">
        <v>1986</v>
      </c>
      <c r="C237" s="121">
        <v>6.54</v>
      </c>
      <c r="D237" s="122">
        <v>0.77610000000000001</v>
      </c>
      <c r="E237" s="122">
        <v>1</v>
      </c>
      <c r="F237" s="122">
        <v>1</v>
      </c>
      <c r="G237" s="122">
        <v>1.25</v>
      </c>
      <c r="H237" s="122">
        <v>1.25</v>
      </c>
      <c r="I237" s="123" t="s">
        <v>1215</v>
      </c>
      <c r="J237" s="124" t="s">
        <v>1214</v>
      </c>
    </row>
    <row r="238" spans="1:10" ht="17.149999999999999" customHeight="1">
      <c r="A238" s="125" t="s">
        <v>485</v>
      </c>
      <c r="B238" s="175" t="s">
        <v>1986</v>
      </c>
      <c r="C238" s="126">
        <v>7.93</v>
      </c>
      <c r="D238" s="127">
        <v>1.1668000000000001</v>
      </c>
      <c r="E238" s="127">
        <v>1</v>
      </c>
      <c r="F238" s="127">
        <v>1</v>
      </c>
      <c r="G238" s="127">
        <v>1.8</v>
      </c>
      <c r="H238" s="127">
        <v>1.8</v>
      </c>
      <c r="I238" s="128" t="s">
        <v>1215</v>
      </c>
      <c r="J238" s="129" t="s">
        <v>1214</v>
      </c>
    </row>
    <row r="239" spans="1:10" ht="17.149999999999999" customHeight="1">
      <c r="A239" s="130" t="s">
        <v>486</v>
      </c>
      <c r="B239" s="176" t="s">
        <v>1987</v>
      </c>
      <c r="C239" s="131">
        <v>2.77</v>
      </c>
      <c r="D239" s="132">
        <v>0.32729999999999998</v>
      </c>
      <c r="E239" s="132">
        <v>1</v>
      </c>
      <c r="F239" s="132">
        <v>1</v>
      </c>
      <c r="G239" s="132">
        <v>1.25</v>
      </c>
      <c r="H239" s="132">
        <v>1.25</v>
      </c>
      <c r="I239" s="133" t="s">
        <v>1215</v>
      </c>
      <c r="J239" s="134" t="s">
        <v>1214</v>
      </c>
    </row>
    <row r="240" spans="1:10" ht="17.149999999999999" customHeight="1">
      <c r="A240" s="120" t="s">
        <v>487</v>
      </c>
      <c r="B240" s="138" t="s">
        <v>1987</v>
      </c>
      <c r="C240" s="121">
        <v>3.72</v>
      </c>
      <c r="D240" s="122">
        <v>0.61939999999999995</v>
      </c>
      <c r="E240" s="122">
        <v>1</v>
      </c>
      <c r="F240" s="122">
        <v>1</v>
      </c>
      <c r="G240" s="122">
        <v>1.25</v>
      </c>
      <c r="H240" s="122">
        <v>1.25</v>
      </c>
      <c r="I240" s="123" t="s">
        <v>1215</v>
      </c>
      <c r="J240" s="124" t="s">
        <v>1214</v>
      </c>
    </row>
    <row r="241" spans="1:10" ht="17.149999999999999" customHeight="1">
      <c r="A241" s="120" t="s">
        <v>488</v>
      </c>
      <c r="B241" s="138" t="s">
        <v>1987</v>
      </c>
      <c r="C241" s="121">
        <v>5.49</v>
      </c>
      <c r="D241" s="122">
        <v>0.93269999999999997</v>
      </c>
      <c r="E241" s="122">
        <v>1</v>
      </c>
      <c r="F241" s="122">
        <v>1</v>
      </c>
      <c r="G241" s="122">
        <v>1.25</v>
      </c>
      <c r="H241" s="122">
        <v>1.25</v>
      </c>
      <c r="I241" s="123" t="s">
        <v>1215</v>
      </c>
      <c r="J241" s="124" t="s">
        <v>1214</v>
      </c>
    </row>
    <row r="242" spans="1:10" ht="17.149999999999999" customHeight="1">
      <c r="A242" s="125" t="s">
        <v>489</v>
      </c>
      <c r="B242" s="175" t="s">
        <v>1987</v>
      </c>
      <c r="C242" s="126">
        <v>7.03</v>
      </c>
      <c r="D242" s="127">
        <v>1.5427999999999999</v>
      </c>
      <c r="E242" s="127">
        <v>1</v>
      </c>
      <c r="F242" s="127">
        <v>1</v>
      </c>
      <c r="G242" s="127">
        <v>1.8</v>
      </c>
      <c r="H242" s="127">
        <v>1.8</v>
      </c>
      <c r="I242" s="128" t="s">
        <v>1215</v>
      </c>
      <c r="J242" s="129" t="s">
        <v>1214</v>
      </c>
    </row>
    <row r="243" spans="1:10" ht="17.149999999999999" customHeight="1">
      <c r="A243" s="130" t="s">
        <v>490</v>
      </c>
      <c r="B243" s="176" t="s">
        <v>1988</v>
      </c>
      <c r="C243" s="131">
        <v>2.35</v>
      </c>
      <c r="D243" s="132">
        <v>0.49709999999999999</v>
      </c>
      <c r="E243" s="132">
        <v>1</v>
      </c>
      <c r="F243" s="132">
        <v>1</v>
      </c>
      <c r="G243" s="132">
        <v>1.25</v>
      </c>
      <c r="H243" s="132">
        <v>1.25</v>
      </c>
      <c r="I243" s="133" t="s">
        <v>1215</v>
      </c>
      <c r="J243" s="134" t="s">
        <v>1214</v>
      </c>
    </row>
    <row r="244" spans="1:10" ht="17.149999999999999" customHeight="1">
      <c r="A244" s="120" t="s">
        <v>491</v>
      </c>
      <c r="B244" s="138" t="s">
        <v>1988</v>
      </c>
      <c r="C244" s="121">
        <v>3.26</v>
      </c>
      <c r="D244" s="122">
        <v>0.63460000000000005</v>
      </c>
      <c r="E244" s="122">
        <v>1</v>
      </c>
      <c r="F244" s="122">
        <v>1</v>
      </c>
      <c r="G244" s="122">
        <v>1.25</v>
      </c>
      <c r="H244" s="122">
        <v>1.25</v>
      </c>
      <c r="I244" s="123" t="s">
        <v>1215</v>
      </c>
      <c r="J244" s="124" t="s">
        <v>1214</v>
      </c>
    </row>
    <row r="245" spans="1:10" ht="17.149999999999999" customHeight="1">
      <c r="A245" s="120" t="s">
        <v>492</v>
      </c>
      <c r="B245" s="138" t="s">
        <v>1988</v>
      </c>
      <c r="C245" s="121">
        <v>4.91</v>
      </c>
      <c r="D245" s="122">
        <v>0.93940000000000001</v>
      </c>
      <c r="E245" s="122">
        <v>1</v>
      </c>
      <c r="F245" s="122">
        <v>1</v>
      </c>
      <c r="G245" s="122">
        <v>1.25</v>
      </c>
      <c r="H245" s="122">
        <v>1.25</v>
      </c>
      <c r="I245" s="123" t="s">
        <v>1215</v>
      </c>
      <c r="J245" s="124" t="s">
        <v>1214</v>
      </c>
    </row>
    <row r="246" spans="1:10" ht="17.149999999999999" customHeight="1">
      <c r="A246" s="125" t="s">
        <v>493</v>
      </c>
      <c r="B246" s="175" t="s">
        <v>1988</v>
      </c>
      <c r="C246" s="126">
        <v>6.84</v>
      </c>
      <c r="D246" s="127">
        <v>1.5535000000000001</v>
      </c>
      <c r="E246" s="127">
        <v>1</v>
      </c>
      <c r="F246" s="127">
        <v>1</v>
      </c>
      <c r="G246" s="127">
        <v>1.8</v>
      </c>
      <c r="H246" s="127">
        <v>1.8</v>
      </c>
      <c r="I246" s="128" t="s">
        <v>1215</v>
      </c>
      <c r="J246" s="129" t="s">
        <v>1214</v>
      </c>
    </row>
    <row r="247" spans="1:10" ht="17.149999999999999" customHeight="1">
      <c r="A247" s="130" t="s">
        <v>494</v>
      </c>
      <c r="B247" s="176" t="s">
        <v>1989</v>
      </c>
      <c r="C247" s="131">
        <v>3.05</v>
      </c>
      <c r="D247" s="132">
        <v>0.61099999999999999</v>
      </c>
      <c r="E247" s="132">
        <v>1</v>
      </c>
      <c r="F247" s="132">
        <v>1</v>
      </c>
      <c r="G247" s="132">
        <v>1.25</v>
      </c>
      <c r="H247" s="132">
        <v>1.25</v>
      </c>
      <c r="I247" s="133" t="s">
        <v>1215</v>
      </c>
      <c r="J247" s="134" t="s">
        <v>1214</v>
      </c>
    </row>
    <row r="248" spans="1:10" ht="17.149999999999999" customHeight="1">
      <c r="A248" s="120" t="s">
        <v>495</v>
      </c>
      <c r="B248" s="138" t="s">
        <v>1989</v>
      </c>
      <c r="C248" s="121">
        <v>3.44</v>
      </c>
      <c r="D248" s="122">
        <v>0.69879999999999998</v>
      </c>
      <c r="E248" s="122">
        <v>1</v>
      </c>
      <c r="F248" s="122">
        <v>1</v>
      </c>
      <c r="G248" s="122">
        <v>1.25</v>
      </c>
      <c r="H248" s="122">
        <v>1.25</v>
      </c>
      <c r="I248" s="123" t="s">
        <v>1215</v>
      </c>
      <c r="J248" s="124" t="s">
        <v>1214</v>
      </c>
    </row>
    <row r="249" spans="1:10" ht="17.149999999999999" customHeight="1">
      <c r="A249" s="120" t="s">
        <v>496</v>
      </c>
      <c r="B249" s="138" t="s">
        <v>1989</v>
      </c>
      <c r="C249" s="121">
        <v>5.43</v>
      </c>
      <c r="D249" s="122">
        <v>1.0132000000000001</v>
      </c>
      <c r="E249" s="122">
        <v>1</v>
      </c>
      <c r="F249" s="122">
        <v>1</v>
      </c>
      <c r="G249" s="122">
        <v>1.25</v>
      </c>
      <c r="H249" s="122">
        <v>1.25</v>
      </c>
      <c r="I249" s="123" t="s">
        <v>1215</v>
      </c>
      <c r="J249" s="124" t="s">
        <v>1214</v>
      </c>
    </row>
    <row r="250" spans="1:10" ht="17.149999999999999" customHeight="1">
      <c r="A250" s="125" t="s">
        <v>497</v>
      </c>
      <c r="B250" s="175" t="s">
        <v>1989</v>
      </c>
      <c r="C250" s="126">
        <v>8.17</v>
      </c>
      <c r="D250" s="127">
        <v>1.7699</v>
      </c>
      <c r="E250" s="127">
        <v>1</v>
      </c>
      <c r="F250" s="127">
        <v>1</v>
      </c>
      <c r="G250" s="127">
        <v>1.8</v>
      </c>
      <c r="H250" s="127">
        <v>1.8</v>
      </c>
      <c r="I250" s="128" t="s">
        <v>1215</v>
      </c>
      <c r="J250" s="129" t="s">
        <v>1214</v>
      </c>
    </row>
    <row r="251" spans="1:10" ht="17.149999999999999" customHeight="1">
      <c r="A251" s="130" t="s">
        <v>498</v>
      </c>
      <c r="B251" s="176" t="s">
        <v>1990</v>
      </c>
      <c r="C251" s="131">
        <v>3.12</v>
      </c>
      <c r="D251" s="132">
        <v>0.5363</v>
      </c>
      <c r="E251" s="132">
        <v>1</v>
      </c>
      <c r="F251" s="132">
        <v>1</v>
      </c>
      <c r="G251" s="132">
        <v>1.25</v>
      </c>
      <c r="H251" s="132">
        <v>1.25</v>
      </c>
      <c r="I251" s="133" t="s">
        <v>1215</v>
      </c>
      <c r="J251" s="134" t="s">
        <v>1214</v>
      </c>
    </row>
    <row r="252" spans="1:10" ht="17.149999999999999" customHeight="1">
      <c r="A252" s="120" t="s">
        <v>499</v>
      </c>
      <c r="B252" s="138" t="s">
        <v>1990</v>
      </c>
      <c r="C252" s="121">
        <v>4.22</v>
      </c>
      <c r="D252" s="122">
        <v>0.73109999999999997</v>
      </c>
      <c r="E252" s="122">
        <v>1</v>
      </c>
      <c r="F252" s="122">
        <v>1</v>
      </c>
      <c r="G252" s="122">
        <v>1.25</v>
      </c>
      <c r="H252" s="122">
        <v>1.25</v>
      </c>
      <c r="I252" s="123" t="s">
        <v>1215</v>
      </c>
      <c r="J252" s="124" t="s">
        <v>1214</v>
      </c>
    </row>
    <row r="253" spans="1:10" ht="17.149999999999999" customHeight="1">
      <c r="A253" s="120" t="s">
        <v>500</v>
      </c>
      <c r="B253" s="138" t="s">
        <v>1990</v>
      </c>
      <c r="C253" s="121">
        <v>6.38</v>
      </c>
      <c r="D253" s="122">
        <v>1.0437000000000001</v>
      </c>
      <c r="E253" s="122">
        <v>1</v>
      </c>
      <c r="F253" s="122">
        <v>1</v>
      </c>
      <c r="G253" s="122">
        <v>1.25</v>
      </c>
      <c r="H253" s="122">
        <v>1.25</v>
      </c>
      <c r="I253" s="123" t="s">
        <v>1215</v>
      </c>
      <c r="J253" s="124" t="s">
        <v>1214</v>
      </c>
    </row>
    <row r="254" spans="1:10" ht="17.149999999999999" customHeight="1">
      <c r="A254" s="125" t="s">
        <v>501</v>
      </c>
      <c r="B254" s="175" t="s">
        <v>1990</v>
      </c>
      <c r="C254" s="126">
        <v>9.08</v>
      </c>
      <c r="D254" s="127">
        <v>1.5572999999999999</v>
      </c>
      <c r="E254" s="127">
        <v>1</v>
      </c>
      <c r="F254" s="127">
        <v>1</v>
      </c>
      <c r="G254" s="127">
        <v>1.8</v>
      </c>
      <c r="H254" s="127">
        <v>1.8</v>
      </c>
      <c r="I254" s="128" t="s">
        <v>1215</v>
      </c>
      <c r="J254" s="129" t="s">
        <v>1214</v>
      </c>
    </row>
    <row r="255" spans="1:10" ht="17.149999999999999" customHeight="1">
      <c r="A255" s="130" t="s">
        <v>502</v>
      </c>
      <c r="B255" s="176" t="s">
        <v>1991</v>
      </c>
      <c r="C255" s="131">
        <v>3.61</v>
      </c>
      <c r="D255" s="132">
        <v>0.52769999999999995</v>
      </c>
      <c r="E255" s="132">
        <v>1</v>
      </c>
      <c r="F255" s="132">
        <v>1</v>
      </c>
      <c r="G255" s="132">
        <v>1.25</v>
      </c>
      <c r="H255" s="132">
        <v>1.25</v>
      </c>
      <c r="I255" s="133" t="s">
        <v>1215</v>
      </c>
      <c r="J255" s="134" t="s">
        <v>1214</v>
      </c>
    </row>
    <row r="256" spans="1:10" ht="17.149999999999999" customHeight="1">
      <c r="A256" s="120" t="s">
        <v>503</v>
      </c>
      <c r="B256" s="138" t="s">
        <v>1991</v>
      </c>
      <c r="C256" s="121">
        <v>4.5999999999999996</v>
      </c>
      <c r="D256" s="122">
        <v>0.67210000000000003</v>
      </c>
      <c r="E256" s="122">
        <v>1</v>
      </c>
      <c r="F256" s="122">
        <v>1</v>
      </c>
      <c r="G256" s="122">
        <v>1.25</v>
      </c>
      <c r="H256" s="122">
        <v>1.25</v>
      </c>
      <c r="I256" s="123" t="s">
        <v>1215</v>
      </c>
      <c r="J256" s="124" t="s">
        <v>1214</v>
      </c>
    </row>
    <row r="257" spans="1:10" ht="17.149999999999999" customHeight="1">
      <c r="A257" s="120" t="s">
        <v>504</v>
      </c>
      <c r="B257" s="138" t="s">
        <v>1991</v>
      </c>
      <c r="C257" s="121">
        <v>5.95</v>
      </c>
      <c r="D257" s="122">
        <v>0.80689999999999995</v>
      </c>
      <c r="E257" s="122">
        <v>1</v>
      </c>
      <c r="F257" s="122">
        <v>1</v>
      </c>
      <c r="G257" s="122">
        <v>1.25</v>
      </c>
      <c r="H257" s="122">
        <v>1.25</v>
      </c>
      <c r="I257" s="123" t="s">
        <v>1215</v>
      </c>
      <c r="J257" s="124" t="s">
        <v>1214</v>
      </c>
    </row>
    <row r="258" spans="1:10" ht="17.149999999999999" customHeight="1">
      <c r="A258" s="125" t="s">
        <v>505</v>
      </c>
      <c r="B258" s="175" t="s">
        <v>1991</v>
      </c>
      <c r="C258" s="126">
        <v>9.48</v>
      </c>
      <c r="D258" s="127">
        <v>1.5036</v>
      </c>
      <c r="E258" s="127">
        <v>1</v>
      </c>
      <c r="F258" s="127">
        <v>1</v>
      </c>
      <c r="G258" s="127">
        <v>1.8</v>
      </c>
      <c r="H258" s="127">
        <v>1.8</v>
      </c>
      <c r="I258" s="128" t="s">
        <v>1215</v>
      </c>
      <c r="J258" s="129" t="s">
        <v>1214</v>
      </c>
    </row>
    <row r="259" spans="1:10" ht="17.149999999999999" customHeight="1">
      <c r="A259" s="130" t="s">
        <v>506</v>
      </c>
      <c r="B259" s="176" t="s">
        <v>1992</v>
      </c>
      <c r="C259" s="131">
        <v>2.2999999999999998</v>
      </c>
      <c r="D259" s="132">
        <v>0.2495</v>
      </c>
      <c r="E259" s="132">
        <v>1</v>
      </c>
      <c r="F259" s="132">
        <v>1</v>
      </c>
      <c r="G259" s="132">
        <v>1.25</v>
      </c>
      <c r="H259" s="132">
        <v>1.25</v>
      </c>
      <c r="I259" s="133" t="s">
        <v>1215</v>
      </c>
      <c r="J259" s="134" t="s">
        <v>1214</v>
      </c>
    </row>
    <row r="260" spans="1:10" ht="17.149999999999999" customHeight="1">
      <c r="A260" s="120" t="s">
        <v>507</v>
      </c>
      <c r="B260" s="138" t="s">
        <v>1992</v>
      </c>
      <c r="C260" s="121">
        <v>3.1</v>
      </c>
      <c r="D260" s="122">
        <v>0.36330000000000001</v>
      </c>
      <c r="E260" s="122">
        <v>1</v>
      </c>
      <c r="F260" s="122">
        <v>1</v>
      </c>
      <c r="G260" s="122">
        <v>1.25</v>
      </c>
      <c r="H260" s="122">
        <v>1.25</v>
      </c>
      <c r="I260" s="123" t="s">
        <v>1215</v>
      </c>
      <c r="J260" s="124" t="s">
        <v>1214</v>
      </c>
    </row>
    <row r="261" spans="1:10" ht="17.149999999999999" customHeight="1">
      <c r="A261" s="120" t="s">
        <v>508</v>
      </c>
      <c r="B261" s="138" t="s">
        <v>1992</v>
      </c>
      <c r="C261" s="121">
        <v>4.3</v>
      </c>
      <c r="D261" s="122">
        <v>0.58069999999999999</v>
      </c>
      <c r="E261" s="122">
        <v>1</v>
      </c>
      <c r="F261" s="122">
        <v>1</v>
      </c>
      <c r="G261" s="122">
        <v>1.25</v>
      </c>
      <c r="H261" s="122">
        <v>1.25</v>
      </c>
      <c r="I261" s="123" t="s">
        <v>1215</v>
      </c>
      <c r="J261" s="124" t="s">
        <v>1214</v>
      </c>
    </row>
    <row r="262" spans="1:10" ht="17.149999999999999" customHeight="1">
      <c r="A262" s="125" t="s">
        <v>509</v>
      </c>
      <c r="B262" s="175" t="s">
        <v>1992</v>
      </c>
      <c r="C262" s="126">
        <v>8.2200000000000006</v>
      </c>
      <c r="D262" s="127">
        <v>1.3745000000000001</v>
      </c>
      <c r="E262" s="127">
        <v>1</v>
      </c>
      <c r="F262" s="127">
        <v>1</v>
      </c>
      <c r="G262" s="127">
        <v>1.8</v>
      </c>
      <c r="H262" s="127">
        <v>1.8</v>
      </c>
      <c r="I262" s="128" t="s">
        <v>1215</v>
      </c>
      <c r="J262" s="129" t="s">
        <v>1214</v>
      </c>
    </row>
    <row r="263" spans="1:10" ht="17.149999999999999" customHeight="1">
      <c r="A263" s="130" t="s">
        <v>510</v>
      </c>
      <c r="B263" s="176" t="s">
        <v>1993</v>
      </c>
      <c r="C263" s="131">
        <v>2.66</v>
      </c>
      <c r="D263" s="132">
        <v>0.39660000000000001</v>
      </c>
      <c r="E263" s="132">
        <v>1</v>
      </c>
      <c r="F263" s="132">
        <v>1</v>
      </c>
      <c r="G263" s="132">
        <v>1.25</v>
      </c>
      <c r="H263" s="132">
        <v>1.25</v>
      </c>
      <c r="I263" s="133" t="s">
        <v>1215</v>
      </c>
      <c r="J263" s="134" t="s">
        <v>1214</v>
      </c>
    </row>
    <row r="264" spans="1:10" ht="17.149999999999999" customHeight="1">
      <c r="A264" s="120" t="s">
        <v>511</v>
      </c>
      <c r="B264" s="138" t="s">
        <v>1993</v>
      </c>
      <c r="C264" s="121">
        <v>3.49</v>
      </c>
      <c r="D264" s="122">
        <v>0.54110000000000003</v>
      </c>
      <c r="E264" s="122">
        <v>1</v>
      </c>
      <c r="F264" s="122">
        <v>1</v>
      </c>
      <c r="G264" s="122">
        <v>1.25</v>
      </c>
      <c r="H264" s="122">
        <v>1.25</v>
      </c>
      <c r="I264" s="123" t="s">
        <v>1215</v>
      </c>
      <c r="J264" s="124" t="s">
        <v>1214</v>
      </c>
    </row>
    <row r="265" spans="1:10" ht="17.149999999999999" customHeight="1">
      <c r="A265" s="120" t="s">
        <v>512</v>
      </c>
      <c r="B265" s="138" t="s">
        <v>1993</v>
      </c>
      <c r="C265" s="121">
        <v>4.91</v>
      </c>
      <c r="D265" s="122">
        <v>0.77180000000000004</v>
      </c>
      <c r="E265" s="122">
        <v>1</v>
      </c>
      <c r="F265" s="122">
        <v>1</v>
      </c>
      <c r="G265" s="122">
        <v>1.25</v>
      </c>
      <c r="H265" s="122">
        <v>1.25</v>
      </c>
      <c r="I265" s="123" t="s">
        <v>1215</v>
      </c>
      <c r="J265" s="124" t="s">
        <v>1214</v>
      </c>
    </row>
    <row r="266" spans="1:10" ht="17.149999999999999" customHeight="1">
      <c r="A266" s="125" t="s">
        <v>513</v>
      </c>
      <c r="B266" s="175" t="s">
        <v>1993</v>
      </c>
      <c r="C266" s="126">
        <v>7.78</v>
      </c>
      <c r="D266" s="127">
        <v>1.3320000000000001</v>
      </c>
      <c r="E266" s="127">
        <v>1</v>
      </c>
      <c r="F266" s="127">
        <v>1</v>
      </c>
      <c r="G266" s="127">
        <v>1.8</v>
      </c>
      <c r="H266" s="127">
        <v>1.8</v>
      </c>
      <c r="I266" s="128" t="s">
        <v>1215</v>
      </c>
      <c r="J266" s="129" t="s">
        <v>1214</v>
      </c>
    </row>
    <row r="267" spans="1:10" ht="17.149999999999999" customHeight="1">
      <c r="A267" s="130" t="s">
        <v>514</v>
      </c>
      <c r="B267" s="176" t="s">
        <v>1994</v>
      </c>
      <c r="C267" s="131">
        <v>2.8</v>
      </c>
      <c r="D267" s="132">
        <v>0.4612</v>
      </c>
      <c r="E267" s="132">
        <v>1</v>
      </c>
      <c r="F267" s="132">
        <v>1</v>
      </c>
      <c r="G267" s="132">
        <v>1.25</v>
      </c>
      <c r="H267" s="132">
        <v>1.25</v>
      </c>
      <c r="I267" s="133" t="s">
        <v>1215</v>
      </c>
      <c r="J267" s="134" t="s">
        <v>1214</v>
      </c>
    </row>
    <row r="268" spans="1:10" ht="17.149999999999999" customHeight="1">
      <c r="A268" s="120" t="s">
        <v>515</v>
      </c>
      <c r="B268" s="138" t="s">
        <v>1994</v>
      </c>
      <c r="C268" s="121">
        <v>3.45</v>
      </c>
      <c r="D268" s="122">
        <v>0.56840000000000002</v>
      </c>
      <c r="E268" s="122">
        <v>1</v>
      </c>
      <c r="F268" s="122">
        <v>1</v>
      </c>
      <c r="G268" s="122">
        <v>1.25</v>
      </c>
      <c r="H268" s="122">
        <v>1.25</v>
      </c>
      <c r="I268" s="123" t="s">
        <v>1215</v>
      </c>
      <c r="J268" s="124" t="s">
        <v>1214</v>
      </c>
    </row>
    <row r="269" spans="1:10" ht="17.149999999999999" customHeight="1">
      <c r="A269" s="120" t="s">
        <v>516</v>
      </c>
      <c r="B269" s="138" t="s">
        <v>1994</v>
      </c>
      <c r="C269" s="121">
        <v>4.3899999999999997</v>
      </c>
      <c r="D269" s="122">
        <v>0.70520000000000005</v>
      </c>
      <c r="E269" s="122">
        <v>1</v>
      </c>
      <c r="F269" s="122">
        <v>1</v>
      </c>
      <c r="G269" s="122">
        <v>1.25</v>
      </c>
      <c r="H269" s="122">
        <v>1.25</v>
      </c>
      <c r="I269" s="123" t="s">
        <v>1215</v>
      </c>
      <c r="J269" s="124" t="s">
        <v>1214</v>
      </c>
    </row>
    <row r="270" spans="1:10" ht="17.149999999999999" customHeight="1">
      <c r="A270" s="125" t="s">
        <v>517</v>
      </c>
      <c r="B270" s="175" t="s">
        <v>1994</v>
      </c>
      <c r="C270" s="126">
        <v>7.33</v>
      </c>
      <c r="D270" s="127">
        <v>1.2936000000000001</v>
      </c>
      <c r="E270" s="127">
        <v>1</v>
      </c>
      <c r="F270" s="127">
        <v>1</v>
      </c>
      <c r="G270" s="127">
        <v>1.8</v>
      </c>
      <c r="H270" s="127">
        <v>1.8</v>
      </c>
      <c r="I270" s="128" t="s">
        <v>1215</v>
      </c>
      <c r="J270" s="129" t="s">
        <v>1214</v>
      </c>
    </row>
    <row r="271" spans="1:10" ht="17.149999999999999" customHeight="1">
      <c r="A271" s="130" t="s">
        <v>518</v>
      </c>
      <c r="B271" s="176" t="s">
        <v>1995</v>
      </c>
      <c r="C271" s="131">
        <v>2.09</v>
      </c>
      <c r="D271" s="132">
        <v>0.33750000000000002</v>
      </c>
      <c r="E271" s="132">
        <v>1</v>
      </c>
      <c r="F271" s="132">
        <v>1</v>
      </c>
      <c r="G271" s="132">
        <v>1.25</v>
      </c>
      <c r="H271" s="132">
        <v>1.25</v>
      </c>
      <c r="I271" s="133" t="s">
        <v>1215</v>
      </c>
      <c r="J271" s="134" t="s">
        <v>1214</v>
      </c>
    </row>
    <row r="272" spans="1:10" ht="17.149999999999999" customHeight="1">
      <c r="A272" s="120" t="s">
        <v>519</v>
      </c>
      <c r="B272" s="138" t="s">
        <v>1995</v>
      </c>
      <c r="C272" s="121">
        <v>3.02</v>
      </c>
      <c r="D272" s="122">
        <v>0.49430000000000002</v>
      </c>
      <c r="E272" s="122">
        <v>1</v>
      </c>
      <c r="F272" s="122">
        <v>1</v>
      </c>
      <c r="G272" s="122">
        <v>1.25</v>
      </c>
      <c r="H272" s="122">
        <v>1.25</v>
      </c>
      <c r="I272" s="123" t="s">
        <v>1215</v>
      </c>
      <c r="J272" s="124" t="s">
        <v>1214</v>
      </c>
    </row>
    <row r="273" spans="1:10" ht="17.149999999999999" customHeight="1">
      <c r="A273" s="120" t="s">
        <v>520</v>
      </c>
      <c r="B273" s="138" t="s">
        <v>1995</v>
      </c>
      <c r="C273" s="121">
        <v>3.43</v>
      </c>
      <c r="D273" s="122">
        <v>0.58640000000000003</v>
      </c>
      <c r="E273" s="122">
        <v>1</v>
      </c>
      <c r="F273" s="122">
        <v>1</v>
      </c>
      <c r="G273" s="122">
        <v>1.25</v>
      </c>
      <c r="H273" s="122">
        <v>1.25</v>
      </c>
      <c r="I273" s="123" t="s">
        <v>1215</v>
      </c>
      <c r="J273" s="124" t="s">
        <v>1214</v>
      </c>
    </row>
    <row r="274" spans="1:10" ht="17.149999999999999" customHeight="1">
      <c r="A274" s="125" t="s">
        <v>521</v>
      </c>
      <c r="B274" s="175" t="s">
        <v>1995</v>
      </c>
      <c r="C274" s="126">
        <v>5.1100000000000003</v>
      </c>
      <c r="D274" s="127">
        <v>1.1447000000000001</v>
      </c>
      <c r="E274" s="127">
        <v>1</v>
      </c>
      <c r="F274" s="127">
        <v>1</v>
      </c>
      <c r="G274" s="127">
        <v>1.8</v>
      </c>
      <c r="H274" s="127">
        <v>1.8</v>
      </c>
      <c r="I274" s="128" t="s">
        <v>1215</v>
      </c>
      <c r="J274" s="129" t="s">
        <v>1214</v>
      </c>
    </row>
    <row r="275" spans="1:10" ht="17.149999999999999" customHeight="1">
      <c r="A275" s="130" t="s">
        <v>522</v>
      </c>
      <c r="B275" s="176" t="s">
        <v>1996</v>
      </c>
      <c r="C275" s="131">
        <v>2.9</v>
      </c>
      <c r="D275" s="132">
        <v>0.53259999999999996</v>
      </c>
      <c r="E275" s="132">
        <v>1</v>
      </c>
      <c r="F275" s="132">
        <v>1</v>
      </c>
      <c r="G275" s="132">
        <v>1.25</v>
      </c>
      <c r="H275" s="132">
        <v>1.25</v>
      </c>
      <c r="I275" s="133" t="s">
        <v>1215</v>
      </c>
      <c r="J275" s="134" t="s">
        <v>1214</v>
      </c>
    </row>
    <row r="276" spans="1:10" ht="17.149999999999999" customHeight="1">
      <c r="A276" s="120" t="s">
        <v>523</v>
      </c>
      <c r="B276" s="138" t="s">
        <v>1996</v>
      </c>
      <c r="C276" s="121">
        <v>3.8</v>
      </c>
      <c r="D276" s="122">
        <v>0.62680000000000002</v>
      </c>
      <c r="E276" s="122">
        <v>1</v>
      </c>
      <c r="F276" s="122">
        <v>1</v>
      </c>
      <c r="G276" s="122">
        <v>1.25</v>
      </c>
      <c r="H276" s="122">
        <v>1.25</v>
      </c>
      <c r="I276" s="123" t="s">
        <v>1215</v>
      </c>
      <c r="J276" s="124" t="s">
        <v>1214</v>
      </c>
    </row>
    <row r="277" spans="1:10" ht="17.149999999999999" customHeight="1">
      <c r="A277" s="120" t="s">
        <v>524</v>
      </c>
      <c r="B277" s="138" t="s">
        <v>1996</v>
      </c>
      <c r="C277" s="121">
        <v>6.04</v>
      </c>
      <c r="D277" s="122">
        <v>0.91059999999999997</v>
      </c>
      <c r="E277" s="122">
        <v>1</v>
      </c>
      <c r="F277" s="122">
        <v>1</v>
      </c>
      <c r="G277" s="122">
        <v>1.25</v>
      </c>
      <c r="H277" s="122">
        <v>1.25</v>
      </c>
      <c r="I277" s="123" t="s">
        <v>1215</v>
      </c>
      <c r="J277" s="124" t="s">
        <v>1214</v>
      </c>
    </row>
    <row r="278" spans="1:10" ht="17.149999999999999" customHeight="1">
      <c r="A278" s="125" t="s">
        <v>525</v>
      </c>
      <c r="B278" s="175" t="s">
        <v>1996</v>
      </c>
      <c r="C278" s="126">
        <v>9.59</v>
      </c>
      <c r="D278" s="127">
        <v>1.5639000000000001</v>
      </c>
      <c r="E278" s="127">
        <v>1</v>
      </c>
      <c r="F278" s="127">
        <v>1</v>
      </c>
      <c r="G278" s="127">
        <v>1.8</v>
      </c>
      <c r="H278" s="127">
        <v>1.8</v>
      </c>
      <c r="I278" s="128" t="s">
        <v>1215</v>
      </c>
      <c r="J278" s="129" t="s">
        <v>1214</v>
      </c>
    </row>
    <row r="279" spans="1:10" ht="17.149999999999999" customHeight="1">
      <c r="A279" s="130" t="s">
        <v>526</v>
      </c>
      <c r="B279" s="176" t="s">
        <v>1884</v>
      </c>
      <c r="C279" s="131">
        <v>3.08</v>
      </c>
      <c r="D279" s="132">
        <v>0.441</v>
      </c>
      <c r="E279" s="132">
        <v>1</v>
      </c>
      <c r="F279" s="132">
        <v>1</v>
      </c>
      <c r="G279" s="132">
        <v>1.25</v>
      </c>
      <c r="H279" s="132">
        <v>1.25</v>
      </c>
      <c r="I279" s="133" t="s">
        <v>1215</v>
      </c>
      <c r="J279" s="134" t="s">
        <v>1214</v>
      </c>
    </row>
    <row r="280" spans="1:10" ht="17.149999999999999" customHeight="1">
      <c r="A280" s="120" t="s">
        <v>527</v>
      </c>
      <c r="B280" s="138" t="s">
        <v>1884</v>
      </c>
      <c r="C280" s="121">
        <v>4.1399999999999997</v>
      </c>
      <c r="D280" s="122">
        <v>0.61619999999999997</v>
      </c>
      <c r="E280" s="122">
        <v>1</v>
      </c>
      <c r="F280" s="122">
        <v>1</v>
      </c>
      <c r="G280" s="122">
        <v>1.25</v>
      </c>
      <c r="H280" s="122">
        <v>1.25</v>
      </c>
      <c r="I280" s="123" t="s">
        <v>1215</v>
      </c>
      <c r="J280" s="124" t="s">
        <v>1214</v>
      </c>
    </row>
    <row r="281" spans="1:10" ht="17.149999999999999" customHeight="1">
      <c r="A281" s="120" t="s">
        <v>528</v>
      </c>
      <c r="B281" s="138" t="s">
        <v>1884</v>
      </c>
      <c r="C281" s="121">
        <v>6.13</v>
      </c>
      <c r="D281" s="122">
        <v>0.91180000000000005</v>
      </c>
      <c r="E281" s="122">
        <v>1</v>
      </c>
      <c r="F281" s="122">
        <v>1</v>
      </c>
      <c r="G281" s="122">
        <v>1.25</v>
      </c>
      <c r="H281" s="122">
        <v>1.25</v>
      </c>
      <c r="I281" s="123" t="s">
        <v>1215</v>
      </c>
      <c r="J281" s="124" t="s">
        <v>1214</v>
      </c>
    </row>
    <row r="282" spans="1:10" ht="17.149999999999999" customHeight="1">
      <c r="A282" s="125" t="s">
        <v>529</v>
      </c>
      <c r="B282" s="175" t="s">
        <v>1884</v>
      </c>
      <c r="C282" s="126">
        <v>9.25</v>
      </c>
      <c r="D282" s="127">
        <v>1.4632000000000001</v>
      </c>
      <c r="E282" s="127">
        <v>1</v>
      </c>
      <c r="F282" s="127">
        <v>1</v>
      </c>
      <c r="G282" s="127">
        <v>1.8</v>
      </c>
      <c r="H282" s="127">
        <v>1.8</v>
      </c>
      <c r="I282" s="128" t="s">
        <v>1215</v>
      </c>
      <c r="J282" s="129" t="s">
        <v>1214</v>
      </c>
    </row>
    <row r="283" spans="1:10" ht="17.149999999999999" customHeight="1">
      <c r="A283" s="130" t="s">
        <v>530</v>
      </c>
      <c r="B283" s="176" t="s">
        <v>1885</v>
      </c>
      <c r="C283" s="131">
        <v>2.76</v>
      </c>
      <c r="D283" s="132">
        <v>0.42770000000000002</v>
      </c>
      <c r="E283" s="132">
        <v>1</v>
      </c>
      <c r="F283" s="132">
        <v>1</v>
      </c>
      <c r="G283" s="132">
        <v>1.25</v>
      </c>
      <c r="H283" s="132">
        <v>1.25</v>
      </c>
      <c r="I283" s="133" t="s">
        <v>1215</v>
      </c>
      <c r="J283" s="134" t="s">
        <v>1214</v>
      </c>
    </row>
    <row r="284" spans="1:10" ht="17.149999999999999" customHeight="1">
      <c r="A284" s="120" t="s">
        <v>531</v>
      </c>
      <c r="B284" s="138" t="s">
        <v>1885</v>
      </c>
      <c r="C284" s="121">
        <v>3.52</v>
      </c>
      <c r="D284" s="122">
        <v>0.55810000000000004</v>
      </c>
      <c r="E284" s="122">
        <v>1</v>
      </c>
      <c r="F284" s="122">
        <v>1</v>
      </c>
      <c r="G284" s="122">
        <v>1.25</v>
      </c>
      <c r="H284" s="122">
        <v>1.25</v>
      </c>
      <c r="I284" s="123" t="s">
        <v>1215</v>
      </c>
      <c r="J284" s="124" t="s">
        <v>1214</v>
      </c>
    </row>
    <row r="285" spans="1:10" ht="17.149999999999999" customHeight="1">
      <c r="A285" s="120" t="s">
        <v>532</v>
      </c>
      <c r="B285" s="138" t="s">
        <v>1885</v>
      </c>
      <c r="C285" s="121">
        <v>5.53</v>
      </c>
      <c r="D285" s="122">
        <v>0.8337</v>
      </c>
      <c r="E285" s="122">
        <v>1</v>
      </c>
      <c r="F285" s="122">
        <v>1</v>
      </c>
      <c r="G285" s="122">
        <v>1.25</v>
      </c>
      <c r="H285" s="122">
        <v>1.25</v>
      </c>
      <c r="I285" s="123" t="s">
        <v>1215</v>
      </c>
      <c r="J285" s="124" t="s">
        <v>1214</v>
      </c>
    </row>
    <row r="286" spans="1:10" ht="17.149999999999999" customHeight="1">
      <c r="A286" s="125" t="s">
        <v>533</v>
      </c>
      <c r="B286" s="175" t="s">
        <v>1885</v>
      </c>
      <c r="C286" s="126">
        <v>8.9</v>
      </c>
      <c r="D286" s="127">
        <v>1.4101999999999999</v>
      </c>
      <c r="E286" s="127">
        <v>1</v>
      </c>
      <c r="F286" s="127">
        <v>1</v>
      </c>
      <c r="G286" s="127">
        <v>1.8</v>
      </c>
      <c r="H286" s="127">
        <v>1.8</v>
      </c>
      <c r="I286" s="128" t="s">
        <v>1215</v>
      </c>
      <c r="J286" s="129" t="s">
        <v>1214</v>
      </c>
    </row>
    <row r="287" spans="1:10" ht="17.149999999999999" customHeight="1">
      <c r="A287" s="130" t="s">
        <v>1639</v>
      </c>
      <c r="B287" s="176" t="s">
        <v>1997</v>
      </c>
      <c r="C287" s="131">
        <v>2.2999999999999998</v>
      </c>
      <c r="D287" s="132">
        <v>0.40699999999999997</v>
      </c>
      <c r="E287" s="132">
        <v>1</v>
      </c>
      <c r="F287" s="132">
        <v>1</v>
      </c>
      <c r="G287" s="132">
        <v>1.25</v>
      </c>
      <c r="H287" s="132">
        <v>1.25</v>
      </c>
      <c r="I287" s="133" t="s">
        <v>1215</v>
      </c>
      <c r="J287" s="134" t="s">
        <v>1214</v>
      </c>
    </row>
    <row r="288" spans="1:10" ht="17.149999999999999" customHeight="1">
      <c r="A288" s="120" t="s">
        <v>1640</v>
      </c>
      <c r="B288" s="138" t="s">
        <v>1997</v>
      </c>
      <c r="C288" s="121">
        <v>2.96</v>
      </c>
      <c r="D288" s="122">
        <v>0.51419999999999999</v>
      </c>
      <c r="E288" s="122">
        <v>1</v>
      </c>
      <c r="F288" s="122">
        <v>1</v>
      </c>
      <c r="G288" s="122">
        <v>1.25</v>
      </c>
      <c r="H288" s="122">
        <v>1.25</v>
      </c>
      <c r="I288" s="123" t="s">
        <v>1215</v>
      </c>
      <c r="J288" s="124" t="s">
        <v>1214</v>
      </c>
    </row>
    <row r="289" spans="1:10" ht="17.149999999999999" customHeight="1">
      <c r="A289" s="120" t="s">
        <v>1641</v>
      </c>
      <c r="B289" s="138" t="s">
        <v>1997</v>
      </c>
      <c r="C289" s="121">
        <v>4.1100000000000003</v>
      </c>
      <c r="D289" s="122">
        <v>0.67900000000000005</v>
      </c>
      <c r="E289" s="122">
        <v>1</v>
      </c>
      <c r="F289" s="122">
        <v>1</v>
      </c>
      <c r="G289" s="122">
        <v>1.25</v>
      </c>
      <c r="H289" s="122">
        <v>1.25</v>
      </c>
      <c r="I289" s="123" t="s">
        <v>1215</v>
      </c>
      <c r="J289" s="124" t="s">
        <v>1214</v>
      </c>
    </row>
    <row r="290" spans="1:10" ht="17.149999999999999" customHeight="1">
      <c r="A290" s="125" t="s">
        <v>1642</v>
      </c>
      <c r="B290" s="175" t="s">
        <v>1997</v>
      </c>
      <c r="C290" s="126">
        <v>7.12</v>
      </c>
      <c r="D290" s="127">
        <v>1.2163999999999999</v>
      </c>
      <c r="E290" s="127">
        <v>1</v>
      </c>
      <c r="F290" s="127">
        <v>1</v>
      </c>
      <c r="G290" s="127">
        <v>1.8</v>
      </c>
      <c r="H290" s="127">
        <v>1.8</v>
      </c>
      <c r="I290" s="128" t="s">
        <v>1215</v>
      </c>
      <c r="J290" s="129" t="s">
        <v>1214</v>
      </c>
    </row>
    <row r="291" spans="1:10" ht="17.149999999999999" customHeight="1">
      <c r="A291" s="130" t="s">
        <v>534</v>
      </c>
      <c r="B291" s="176" t="s">
        <v>1998</v>
      </c>
      <c r="C291" s="131">
        <v>3.96</v>
      </c>
      <c r="D291" s="132">
        <v>2.4984999999999999</v>
      </c>
      <c r="E291" s="132">
        <v>1</v>
      </c>
      <c r="F291" s="132">
        <v>1</v>
      </c>
      <c r="G291" s="132">
        <v>1.25</v>
      </c>
      <c r="H291" s="132">
        <v>1.25</v>
      </c>
      <c r="I291" s="133" t="s">
        <v>1216</v>
      </c>
      <c r="J291" s="134" t="s">
        <v>1211</v>
      </c>
    </row>
    <row r="292" spans="1:10" ht="17.149999999999999" customHeight="1">
      <c r="A292" s="120" t="s">
        <v>535</v>
      </c>
      <c r="B292" s="138" t="s">
        <v>1998</v>
      </c>
      <c r="C292" s="121">
        <v>5.71</v>
      </c>
      <c r="D292" s="122">
        <v>2.9679000000000002</v>
      </c>
      <c r="E292" s="122">
        <v>1</v>
      </c>
      <c r="F292" s="122">
        <v>1</v>
      </c>
      <c r="G292" s="122">
        <v>1.25</v>
      </c>
      <c r="H292" s="122">
        <v>1.25</v>
      </c>
      <c r="I292" s="123" t="s">
        <v>1216</v>
      </c>
      <c r="J292" s="124" t="s">
        <v>1211</v>
      </c>
    </row>
    <row r="293" spans="1:10" ht="17.149999999999999" customHeight="1">
      <c r="A293" s="120" t="s">
        <v>536</v>
      </c>
      <c r="B293" s="138" t="s">
        <v>1998</v>
      </c>
      <c r="C293" s="121">
        <v>10.17</v>
      </c>
      <c r="D293" s="122">
        <v>4.5841000000000003</v>
      </c>
      <c r="E293" s="122">
        <v>1</v>
      </c>
      <c r="F293" s="122">
        <v>1</v>
      </c>
      <c r="G293" s="122">
        <v>1.25</v>
      </c>
      <c r="H293" s="122">
        <v>1.25</v>
      </c>
      <c r="I293" s="123" t="s">
        <v>1216</v>
      </c>
      <c r="J293" s="124" t="s">
        <v>1211</v>
      </c>
    </row>
    <row r="294" spans="1:10" ht="17.149999999999999" customHeight="1">
      <c r="A294" s="125" t="s">
        <v>537</v>
      </c>
      <c r="B294" s="175" t="s">
        <v>1998</v>
      </c>
      <c r="C294" s="126">
        <v>30.53</v>
      </c>
      <c r="D294" s="127">
        <v>9.7051999999999996</v>
      </c>
      <c r="E294" s="127">
        <v>1</v>
      </c>
      <c r="F294" s="127">
        <v>1</v>
      </c>
      <c r="G294" s="127">
        <v>1.75</v>
      </c>
      <c r="H294" s="127">
        <v>1.75</v>
      </c>
      <c r="I294" s="128" t="s">
        <v>1216</v>
      </c>
      <c r="J294" s="129" t="s">
        <v>1211</v>
      </c>
    </row>
    <row r="295" spans="1:10" ht="17.149999999999999" customHeight="1">
      <c r="A295" s="130" t="s">
        <v>538</v>
      </c>
      <c r="B295" s="176" t="s">
        <v>1886</v>
      </c>
      <c r="C295" s="131">
        <v>11.25</v>
      </c>
      <c r="D295" s="132">
        <v>12.3024</v>
      </c>
      <c r="E295" s="132">
        <v>1</v>
      </c>
      <c r="F295" s="132">
        <v>1</v>
      </c>
      <c r="G295" s="132">
        <v>1.25</v>
      </c>
      <c r="H295" s="132">
        <v>1.25</v>
      </c>
      <c r="I295" s="133" t="s">
        <v>1216</v>
      </c>
      <c r="J295" s="134" t="s">
        <v>1211</v>
      </c>
    </row>
    <row r="296" spans="1:10" ht="17.149999999999999" customHeight="1">
      <c r="A296" s="120" t="s">
        <v>539</v>
      </c>
      <c r="B296" s="138" t="s">
        <v>1886</v>
      </c>
      <c r="C296" s="121">
        <v>15.58</v>
      </c>
      <c r="D296" s="122">
        <v>12.9344</v>
      </c>
      <c r="E296" s="122">
        <v>1</v>
      </c>
      <c r="F296" s="122">
        <v>1</v>
      </c>
      <c r="G296" s="122">
        <v>1.25</v>
      </c>
      <c r="H296" s="122">
        <v>1.25</v>
      </c>
      <c r="I296" s="123" t="s">
        <v>1216</v>
      </c>
      <c r="J296" s="124" t="s">
        <v>1211</v>
      </c>
    </row>
    <row r="297" spans="1:10" ht="17.149999999999999" customHeight="1">
      <c r="A297" s="120" t="s">
        <v>540</v>
      </c>
      <c r="B297" s="138" t="s">
        <v>1886</v>
      </c>
      <c r="C297" s="121">
        <v>27.14</v>
      </c>
      <c r="D297" s="122">
        <v>16.128799999999998</v>
      </c>
      <c r="E297" s="122">
        <v>1</v>
      </c>
      <c r="F297" s="122">
        <v>1</v>
      </c>
      <c r="G297" s="122">
        <v>1.25</v>
      </c>
      <c r="H297" s="122">
        <v>1.25</v>
      </c>
      <c r="I297" s="123" t="s">
        <v>1216</v>
      </c>
      <c r="J297" s="124" t="s">
        <v>1211</v>
      </c>
    </row>
    <row r="298" spans="1:10" ht="17.149999999999999" customHeight="1">
      <c r="A298" s="125" t="s">
        <v>541</v>
      </c>
      <c r="B298" s="175" t="s">
        <v>1886</v>
      </c>
      <c r="C298" s="126">
        <v>41</v>
      </c>
      <c r="D298" s="127">
        <v>21.284600000000001</v>
      </c>
      <c r="E298" s="127">
        <v>1</v>
      </c>
      <c r="F298" s="127">
        <v>1</v>
      </c>
      <c r="G298" s="127">
        <v>1.75</v>
      </c>
      <c r="H298" s="127">
        <v>1.75</v>
      </c>
      <c r="I298" s="128" t="s">
        <v>1216</v>
      </c>
      <c r="J298" s="129" t="s">
        <v>1211</v>
      </c>
    </row>
    <row r="299" spans="1:10" ht="17.149999999999999" customHeight="1">
      <c r="A299" s="130" t="s">
        <v>542</v>
      </c>
      <c r="B299" s="176" t="s">
        <v>1999</v>
      </c>
      <c r="C299" s="131">
        <v>7.37</v>
      </c>
      <c r="D299" s="132">
        <v>3.8138999999999998</v>
      </c>
      <c r="E299" s="132">
        <v>1</v>
      </c>
      <c r="F299" s="132">
        <v>1</v>
      </c>
      <c r="G299" s="132">
        <v>1.25</v>
      </c>
      <c r="H299" s="132">
        <v>1.25</v>
      </c>
      <c r="I299" s="133" t="s">
        <v>1216</v>
      </c>
      <c r="J299" s="134" t="s">
        <v>1211</v>
      </c>
    </row>
    <row r="300" spans="1:10" ht="17.149999999999999" customHeight="1">
      <c r="A300" s="120" t="s">
        <v>543</v>
      </c>
      <c r="B300" s="138" t="s">
        <v>1999</v>
      </c>
      <c r="C300" s="121">
        <v>8.86</v>
      </c>
      <c r="D300" s="122">
        <v>4.3921000000000001</v>
      </c>
      <c r="E300" s="122">
        <v>1</v>
      </c>
      <c r="F300" s="122">
        <v>1</v>
      </c>
      <c r="G300" s="122">
        <v>1.25</v>
      </c>
      <c r="H300" s="122">
        <v>1.25</v>
      </c>
      <c r="I300" s="123" t="s">
        <v>1216</v>
      </c>
      <c r="J300" s="124" t="s">
        <v>1211</v>
      </c>
    </row>
    <row r="301" spans="1:10" ht="17.149999999999999" customHeight="1">
      <c r="A301" s="120" t="s">
        <v>544</v>
      </c>
      <c r="B301" s="138" t="s">
        <v>1999</v>
      </c>
      <c r="C301" s="121">
        <v>12.7</v>
      </c>
      <c r="D301" s="122">
        <v>5.6214000000000004</v>
      </c>
      <c r="E301" s="122">
        <v>1</v>
      </c>
      <c r="F301" s="122">
        <v>1</v>
      </c>
      <c r="G301" s="122">
        <v>1.25</v>
      </c>
      <c r="H301" s="122">
        <v>1.25</v>
      </c>
      <c r="I301" s="123" t="s">
        <v>1216</v>
      </c>
      <c r="J301" s="124" t="s">
        <v>1211</v>
      </c>
    </row>
    <row r="302" spans="1:10" ht="17.149999999999999" customHeight="1">
      <c r="A302" s="125" t="s">
        <v>545</v>
      </c>
      <c r="B302" s="175" t="s">
        <v>1999</v>
      </c>
      <c r="C302" s="126">
        <v>20.56</v>
      </c>
      <c r="D302" s="127">
        <v>8.2996999999999996</v>
      </c>
      <c r="E302" s="127">
        <v>1</v>
      </c>
      <c r="F302" s="127">
        <v>1</v>
      </c>
      <c r="G302" s="127">
        <v>1.75</v>
      </c>
      <c r="H302" s="127">
        <v>1.75</v>
      </c>
      <c r="I302" s="128" t="s">
        <v>1216</v>
      </c>
      <c r="J302" s="129" t="s">
        <v>1211</v>
      </c>
    </row>
    <row r="303" spans="1:10" ht="17.149999999999999" customHeight="1">
      <c r="A303" s="130" t="s">
        <v>546</v>
      </c>
      <c r="B303" s="176" t="s">
        <v>2000</v>
      </c>
      <c r="C303" s="131">
        <v>5.29</v>
      </c>
      <c r="D303" s="132">
        <v>3.3018000000000001</v>
      </c>
      <c r="E303" s="132">
        <v>1</v>
      </c>
      <c r="F303" s="132">
        <v>1</v>
      </c>
      <c r="G303" s="132">
        <v>1.25</v>
      </c>
      <c r="H303" s="132">
        <v>1.25</v>
      </c>
      <c r="I303" s="133" t="s">
        <v>1216</v>
      </c>
      <c r="J303" s="134" t="s">
        <v>1211</v>
      </c>
    </row>
    <row r="304" spans="1:10" ht="17.149999999999999" customHeight="1">
      <c r="A304" s="120" t="s">
        <v>547</v>
      </c>
      <c r="B304" s="138" t="s">
        <v>2000</v>
      </c>
      <c r="C304" s="121">
        <v>6.3</v>
      </c>
      <c r="D304" s="122">
        <v>3.6888000000000001</v>
      </c>
      <c r="E304" s="122">
        <v>1</v>
      </c>
      <c r="F304" s="122">
        <v>1</v>
      </c>
      <c r="G304" s="122">
        <v>1.25</v>
      </c>
      <c r="H304" s="122">
        <v>1.25</v>
      </c>
      <c r="I304" s="123" t="s">
        <v>1216</v>
      </c>
      <c r="J304" s="124" t="s">
        <v>1211</v>
      </c>
    </row>
    <row r="305" spans="1:10" ht="17.149999999999999" customHeight="1">
      <c r="A305" s="120" t="s">
        <v>548</v>
      </c>
      <c r="B305" s="138" t="s">
        <v>2000</v>
      </c>
      <c r="C305" s="121">
        <v>9.43</v>
      </c>
      <c r="D305" s="122">
        <v>4.6257999999999999</v>
      </c>
      <c r="E305" s="122">
        <v>1</v>
      </c>
      <c r="F305" s="122">
        <v>1</v>
      </c>
      <c r="G305" s="122">
        <v>1.25</v>
      </c>
      <c r="H305" s="122">
        <v>1.25</v>
      </c>
      <c r="I305" s="123" t="s">
        <v>1216</v>
      </c>
      <c r="J305" s="124" t="s">
        <v>1211</v>
      </c>
    </row>
    <row r="306" spans="1:10" ht="17.149999999999999" customHeight="1">
      <c r="A306" s="125" t="s">
        <v>549</v>
      </c>
      <c r="B306" s="175" t="s">
        <v>2000</v>
      </c>
      <c r="C306" s="126">
        <v>16.239999999999998</v>
      </c>
      <c r="D306" s="127">
        <v>7.0221999999999998</v>
      </c>
      <c r="E306" s="127">
        <v>1</v>
      </c>
      <c r="F306" s="127">
        <v>1</v>
      </c>
      <c r="G306" s="127">
        <v>1.75</v>
      </c>
      <c r="H306" s="127">
        <v>1.75</v>
      </c>
      <c r="I306" s="128" t="s">
        <v>1216</v>
      </c>
      <c r="J306" s="129" t="s">
        <v>1211</v>
      </c>
    </row>
    <row r="307" spans="1:10" ht="17.149999999999999" customHeight="1">
      <c r="A307" s="130" t="s">
        <v>550</v>
      </c>
      <c r="B307" s="176" t="s">
        <v>2001</v>
      </c>
      <c r="C307" s="131">
        <v>7.17</v>
      </c>
      <c r="D307" s="132">
        <v>3.3441000000000001</v>
      </c>
      <c r="E307" s="132">
        <v>1</v>
      </c>
      <c r="F307" s="132">
        <v>1</v>
      </c>
      <c r="G307" s="132">
        <v>1.25</v>
      </c>
      <c r="H307" s="132">
        <v>1.25</v>
      </c>
      <c r="I307" s="133" t="s">
        <v>1216</v>
      </c>
      <c r="J307" s="134" t="s">
        <v>1211</v>
      </c>
    </row>
    <row r="308" spans="1:10" ht="17.149999999999999" customHeight="1">
      <c r="A308" s="120" t="s">
        <v>551</v>
      </c>
      <c r="B308" s="138" t="s">
        <v>2001</v>
      </c>
      <c r="C308" s="121">
        <v>8.81</v>
      </c>
      <c r="D308" s="122">
        <v>3.883</v>
      </c>
      <c r="E308" s="122">
        <v>1</v>
      </c>
      <c r="F308" s="122">
        <v>1</v>
      </c>
      <c r="G308" s="122">
        <v>1.25</v>
      </c>
      <c r="H308" s="122">
        <v>1.25</v>
      </c>
      <c r="I308" s="123" t="s">
        <v>1216</v>
      </c>
      <c r="J308" s="124" t="s">
        <v>1211</v>
      </c>
    </row>
    <row r="309" spans="1:10" ht="17.149999999999999" customHeight="1">
      <c r="A309" s="120" t="s">
        <v>552</v>
      </c>
      <c r="B309" s="138" t="s">
        <v>2001</v>
      </c>
      <c r="C309" s="121">
        <v>11.19</v>
      </c>
      <c r="D309" s="122">
        <v>4.6683000000000003</v>
      </c>
      <c r="E309" s="122">
        <v>1</v>
      </c>
      <c r="F309" s="122">
        <v>1</v>
      </c>
      <c r="G309" s="122">
        <v>1.25</v>
      </c>
      <c r="H309" s="122">
        <v>1.25</v>
      </c>
      <c r="I309" s="123" t="s">
        <v>1216</v>
      </c>
      <c r="J309" s="124" t="s">
        <v>1211</v>
      </c>
    </row>
    <row r="310" spans="1:10" ht="17.149999999999999" customHeight="1">
      <c r="A310" s="125" t="s">
        <v>553</v>
      </c>
      <c r="B310" s="175" t="s">
        <v>2001</v>
      </c>
      <c r="C310" s="126">
        <v>16.07</v>
      </c>
      <c r="D310" s="127">
        <v>6.5044000000000004</v>
      </c>
      <c r="E310" s="127">
        <v>1</v>
      </c>
      <c r="F310" s="127">
        <v>1</v>
      </c>
      <c r="G310" s="127">
        <v>1.75</v>
      </c>
      <c r="H310" s="127">
        <v>1.75</v>
      </c>
      <c r="I310" s="128" t="s">
        <v>1216</v>
      </c>
      <c r="J310" s="129" t="s">
        <v>1211</v>
      </c>
    </row>
    <row r="311" spans="1:10" ht="17.149999999999999" customHeight="1">
      <c r="A311" s="130" t="s">
        <v>554</v>
      </c>
      <c r="B311" s="176" t="s">
        <v>2002</v>
      </c>
      <c r="C311" s="131">
        <v>5.57</v>
      </c>
      <c r="D311" s="132">
        <v>2.9538000000000002</v>
      </c>
      <c r="E311" s="132">
        <v>1</v>
      </c>
      <c r="F311" s="132">
        <v>1</v>
      </c>
      <c r="G311" s="132">
        <v>1.25</v>
      </c>
      <c r="H311" s="132">
        <v>1.25</v>
      </c>
      <c r="I311" s="133" t="s">
        <v>1216</v>
      </c>
      <c r="J311" s="134" t="s">
        <v>1211</v>
      </c>
    </row>
    <row r="312" spans="1:10" ht="17.149999999999999" customHeight="1">
      <c r="A312" s="120" t="s">
        <v>555</v>
      </c>
      <c r="B312" s="138" t="s">
        <v>2002</v>
      </c>
      <c r="C312" s="121">
        <v>6.71</v>
      </c>
      <c r="D312" s="122">
        <v>3.2942</v>
      </c>
      <c r="E312" s="122">
        <v>1</v>
      </c>
      <c r="F312" s="122">
        <v>1</v>
      </c>
      <c r="G312" s="122">
        <v>1.25</v>
      </c>
      <c r="H312" s="122">
        <v>1.25</v>
      </c>
      <c r="I312" s="123" t="s">
        <v>1216</v>
      </c>
      <c r="J312" s="124" t="s">
        <v>1211</v>
      </c>
    </row>
    <row r="313" spans="1:10" ht="17.149999999999999" customHeight="1">
      <c r="A313" s="120" t="s">
        <v>556</v>
      </c>
      <c r="B313" s="138" t="s">
        <v>2002</v>
      </c>
      <c r="C313" s="121">
        <v>8.93</v>
      </c>
      <c r="D313" s="122">
        <v>3.8935</v>
      </c>
      <c r="E313" s="122">
        <v>1</v>
      </c>
      <c r="F313" s="122">
        <v>1</v>
      </c>
      <c r="G313" s="122">
        <v>1.25</v>
      </c>
      <c r="H313" s="122">
        <v>1.25</v>
      </c>
      <c r="I313" s="123" t="s">
        <v>1216</v>
      </c>
      <c r="J313" s="124" t="s">
        <v>1211</v>
      </c>
    </row>
    <row r="314" spans="1:10" ht="17.149999999999999" customHeight="1">
      <c r="A314" s="125" t="s">
        <v>557</v>
      </c>
      <c r="B314" s="175" t="s">
        <v>2002</v>
      </c>
      <c r="C314" s="126">
        <v>14.38</v>
      </c>
      <c r="D314" s="127">
        <v>5.7256</v>
      </c>
      <c r="E314" s="127">
        <v>1</v>
      </c>
      <c r="F314" s="127">
        <v>1</v>
      </c>
      <c r="G314" s="127">
        <v>1.75</v>
      </c>
      <c r="H314" s="127">
        <v>1.75</v>
      </c>
      <c r="I314" s="128" t="s">
        <v>1216</v>
      </c>
      <c r="J314" s="129" t="s">
        <v>1211</v>
      </c>
    </row>
    <row r="315" spans="1:10" ht="17.149999999999999" customHeight="1">
      <c r="A315" s="130" t="s">
        <v>558</v>
      </c>
      <c r="B315" s="176" t="s">
        <v>2003</v>
      </c>
      <c r="C315" s="131">
        <v>3.93</v>
      </c>
      <c r="D315" s="132">
        <v>2.5280999999999998</v>
      </c>
      <c r="E315" s="132">
        <v>1</v>
      </c>
      <c r="F315" s="132">
        <v>1</v>
      </c>
      <c r="G315" s="132">
        <v>1.25</v>
      </c>
      <c r="H315" s="132">
        <v>1.25</v>
      </c>
      <c r="I315" s="133" t="s">
        <v>1216</v>
      </c>
      <c r="J315" s="134" t="s">
        <v>1211</v>
      </c>
    </row>
    <row r="316" spans="1:10" ht="17.149999999999999" customHeight="1">
      <c r="A316" s="120" t="s">
        <v>559</v>
      </c>
      <c r="B316" s="138" t="s">
        <v>2003</v>
      </c>
      <c r="C316" s="121">
        <v>5</v>
      </c>
      <c r="D316" s="122">
        <v>2.6514000000000002</v>
      </c>
      <c r="E316" s="122">
        <v>1</v>
      </c>
      <c r="F316" s="122">
        <v>1</v>
      </c>
      <c r="G316" s="122">
        <v>1.25</v>
      </c>
      <c r="H316" s="122">
        <v>1.25</v>
      </c>
      <c r="I316" s="123" t="s">
        <v>1216</v>
      </c>
      <c r="J316" s="124" t="s">
        <v>1211</v>
      </c>
    </row>
    <row r="317" spans="1:10" ht="17.149999999999999" customHeight="1">
      <c r="A317" s="120" t="s">
        <v>560</v>
      </c>
      <c r="B317" s="138" t="s">
        <v>2003</v>
      </c>
      <c r="C317" s="121">
        <v>8.5500000000000007</v>
      </c>
      <c r="D317" s="122">
        <v>3.9276</v>
      </c>
      <c r="E317" s="122">
        <v>1</v>
      </c>
      <c r="F317" s="122">
        <v>1</v>
      </c>
      <c r="G317" s="122">
        <v>1.25</v>
      </c>
      <c r="H317" s="122">
        <v>1.25</v>
      </c>
      <c r="I317" s="123" t="s">
        <v>1216</v>
      </c>
      <c r="J317" s="124" t="s">
        <v>1211</v>
      </c>
    </row>
    <row r="318" spans="1:10" ht="17.149999999999999" customHeight="1">
      <c r="A318" s="125" t="s">
        <v>561</v>
      </c>
      <c r="B318" s="175" t="s">
        <v>2003</v>
      </c>
      <c r="C318" s="126">
        <v>17.010000000000002</v>
      </c>
      <c r="D318" s="127">
        <v>6.4923000000000002</v>
      </c>
      <c r="E318" s="127">
        <v>1</v>
      </c>
      <c r="F318" s="127">
        <v>1</v>
      </c>
      <c r="G318" s="127">
        <v>1.75</v>
      </c>
      <c r="H318" s="127">
        <v>1.75</v>
      </c>
      <c r="I318" s="128" t="s">
        <v>1216</v>
      </c>
      <c r="J318" s="129" t="s">
        <v>1211</v>
      </c>
    </row>
    <row r="319" spans="1:10" ht="17.149999999999999" customHeight="1">
      <c r="A319" s="130" t="s">
        <v>562</v>
      </c>
      <c r="B319" s="176" t="s">
        <v>2004</v>
      </c>
      <c r="C319" s="131">
        <v>2.2000000000000002</v>
      </c>
      <c r="D319" s="132">
        <v>2.4914000000000001</v>
      </c>
      <c r="E319" s="132">
        <v>1</v>
      </c>
      <c r="F319" s="132">
        <v>1</v>
      </c>
      <c r="G319" s="132">
        <v>1.25</v>
      </c>
      <c r="H319" s="132">
        <v>1.25</v>
      </c>
      <c r="I319" s="133" t="s">
        <v>1216</v>
      </c>
      <c r="J319" s="134" t="s">
        <v>1211</v>
      </c>
    </row>
    <row r="320" spans="1:10" ht="17.149999999999999" customHeight="1">
      <c r="A320" s="120" t="s">
        <v>563</v>
      </c>
      <c r="B320" s="138" t="s">
        <v>2004</v>
      </c>
      <c r="C320" s="121">
        <v>3.39</v>
      </c>
      <c r="D320" s="122">
        <v>2.5379999999999998</v>
      </c>
      <c r="E320" s="122">
        <v>1</v>
      </c>
      <c r="F320" s="122">
        <v>1</v>
      </c>
      <c r="G320" s="122">
        <v>1.25</v>
      </c>
      <c r="H320" s="122">
        <v>1.25</v>
      </c>
      <c r="I320" s="123" t="s">
        <v>1216</v>
      </c>
      <c r="J320" s="124" t="s">
        <v>1211</v>
      </c>
    </row>
    <row r="321" spans="1:10" ht="17.149999999999999" customHeight="1">
      <c r="A321" s="120" t="s">
        <v>564</v>
      </c>
      <c r="B321" s="138" t="s">
        <v>2004</v>
      </c>
      <c r="C321" s="121">
        <v>7.13</v>
      </c>
      <c r="D321" s="122">
        <v>3.2688999999999999</v>
      </c>
      <c r="E321" s="122">
        <v>1</v>
      </c>
      <c r="F321" s="122">
        <v>1</v>
      </c>
      <c r="G321" s="122">
        <v>1.25</v>
      </c>
      <c r="H321" s="122">
        <v>1.25</v>
      </c>
      <c r="I321" s="123" t="s">
        <v>1216</v>
      </c>
      <c r="J321" s="124" t="s">
        <v>1211</v>
      </c>
    </row>
    <row r="322" spans="1:10" ht="17.149999999999999" customHeight="1">
      <c r="A322" s="125" t="s">
        <v>565</v>
      </c>
      <c r="B322" s="175" t="s">
        <v>2004</v>
      </c>
      <c r="C322" s="126">
        <v>13.15</v>
      </c>
      <c r="D322" s="127">
        <v>5.1321000000000003</v>
      </c>
      <c r="E322" s="127">
        <v>1</v>
      </c>
      <c r="F322" s="127">
        <v>1</v>
      </c>
      <c r="G322" s="127">
        <v>1.75</v>
      </c>
      <c r="H322" s="127">
        <v>1.75</v>
      </c>
      <c r="I322" s="128" t="s">
        <v>1216</v>
      </c>
      <c r="J322" s="129" t="s">
        <v>1211</v>
      </c>
    </row>
    <row r="323" spans="1:10" ht="17.149999999999999" customHeight="1">
      <c r="A323" s="130" t="s">
        <v>566</v>
      </c>
      <c r="B323" s="176" t="s">
        <v>2005</v>
      </c>
      <c r="C323" s="131">
        <v>4.3499999999999996</v>
      </c>
      <c r="D323" s="132">
        <v>1.9552</v>
      </c>
      <c r="E323" s="132">
        <v>1</v>
      </c>
      <c r="F323" s="132">
        <v>1</v>
      </c>
      <c r="G323" s="132">
        <v>1.25</v>
      </c>
      <c r="H323" s="132">
        <v>1.25</v>
      </c>
      <c r="I323" s="133" t="s">
        <v>1216</v>
      </c>
      <c r="J323" s="134" t="s">
        <v>1211</v>
      </c>
    </row>
    <row r="324" spans="1:10" ht="17.149999999999999" customHeight="1">
      <c r="A324" s="120" t="s">
        <v>567</v>
      </c>
      <c r="B324" s="138" t="s">
        <v>2005</v>
      </c>
      <c r="C324" s="121">
        <v>5.19</v>
      </c>
      <c r="D324" s="122">
        <v>2.0289999999999999</v>
      </c>
      <c r="E324" s="122">
        <v>1</v>
      </c>
      <c r="F324" s="122">
        <v>1</v>
      </c>
      <c r="G324" s="122">
        <v>1.25</v>
      </c>
      <c r="H324" s="122">
        <v>1.25</v>
      </c>
      <c r="I324" s="123" t="s">
        <v>1216</v>
      </c>
      <c r="J324" s="124" t="s">
        <v>1211</v>
      </c>
    </row>
    <row r="325" spans="1:10" ht="17.149999999999999" customHeight="1">
      <c r="A325" s="120" t="s">
        <v>568</v>
      </c>
      <c r="B325" s="138" t="s">
        <v>2005</v>
      </c>
      <c r="C325" s="121">
        <v>8.67</v>
      </c>
      <c r="D325" s="122">
        <v>2.7250000000000001</v>
      </c>
      <c r="E325" s="122">
        <v>1</v>
      </c>
      <c r="F325" s="122">
        <v>1</v>
      </c>
      <c r="G325" s="122">
        <v>1.25</v>
      </c>
      <c r="H325" s="122">
        <v>1.25</v>
      </c>
      <c r="I325" s="123" t="s">
        <v>1216</v>
      </c>
      <c r="J325" s="124" t="s">
        <v>1211</v>
      </c>
    </row>
    <row r="326" spans="1:10" ht="17.149999999999999" customHeight="1">
      <c r="A326" s="125" t="s">
        <v>569</v>
      </c>
      <c r="B326" s="175" t="s">
        <v>2005</v>
      </c>
      <c r="C326" s="126">
        <v>14.32</v>
      </c>
      <c r="D326" s="127">
        <v>3.827</v>
      </c>
      <c r="E326" s="127">
        <v>1</v>
      </c>
      <c r="F326" s="127">
        <v>1</v>
      </c>
      <c r="G326" s="127">
        <v>1.75</v>
      </c>
      <c r="H326" s="127">
        <v>1.75</v>
      </c>
      <c r="I326" s="128" t="s">
        <v>1216</v>
      </c>
      <c r="J326" s="129" t="s">
        <v>1211</v>
      </c>
    </row>
    <row r="327" spans="1:10" ht="17.149999999999999" customHeight="1">
      <c r="A327" s="130" t="s">
        <v>570</v>
      </c>
      <c r="B327" s="176" t="s">
        <v>2006</v>
      </c>
      <c r="C327" s="131">
        <v>2.5299999999999998</v>
      </c>
      <c r="D327" s="132">
        <v>1.3946000000000001</v>
      </c>
      <c r="E327" s="132">
        <v>1</v>
      </c>
      <c r="F327" s="132">
        <v>1</v>
      </c>
      <c r="G327" s="132">
        <v>1.25</v>
      </c>
      <c r="H327" s="132">
        <v>1.25</v>
      </c>
      <c r="I327" s="133" t="s">
        <v>1216</v>
      </c>
      <c r="J327" s="134" t="s">
        <v>1211</v>
      </c>
    </row>
    <row r="328" spans="1:10" ht="17.149999999999999" customHeight="1">
      <c r="A328" s="120" t="s">
        <v>571</v>
      </c>
      <c r="B328" s="138" t="s">
        <v>2006</v>
      </c>
      <c r="C328" s="121">
        <v>3.6</v>
      </c>
      <c r="D328" s="122">
        <v>1.5818000000000001</v>
      </c>
      <c r="E328" s="122">
        <v>1</v>
      </c>
      <c r="F328" s="122">
        <v>1</v>
      </c>
      <c r="G328" s="122">
        <v>1.25</v>
      </c>
      <c r="H328" s="122">
        <v>1.25</v>
      </c>
      <c r="I328" s="123" t="s">
        <v>1216</v>
      </c>
      <c r="J328" s="124" t="s">
        <v>1211</v>
      </c>
    </row>
    <row r="329" spans="1:10" ht="17.149999999999999" customHeight="1">
      <c r="A329" s="120" t="s">
        <v>572</v>
      </c>
      <c r="B329" s="138" t="s">
        <v>2006</v>
      </c>
      <c r="C329" s="121">
        <v>6.09</v>
      </c>
      <c r="D329" s="122">
        <v>2.0531999999999999</v>
      </c>
      <c r="E329" s="122">
        <v>1</v>
      </c>
      <c r="F329" s="122">
        <v>1</v>
      </c>
      <c r="G329" s="122">
        <v>1.25</v>
      </c>
      <c r="H329" s="122">
        <v>1.25</v>
      </c>
      <c r="I329" s="123" t="s">
        <v>1216</v>
      </c>
      <c r="J329" s="124" t="s">
        <v>1211</v>
      </c>
    </row>
    <row r="330" spans="1:10" ht="17.149999999999999" customHeight="1">
      <c r="A330" s="125" t="s">
        <v>573</v>
      </c>
      <c r="B330" s="175" t="s">
        <v>2006</v>
      </c>
      <c r="C330" s="126">
        <v>11.15</v>
      </c>
      <c r="D330" s="127">
        <v>3.2111000000000001</v>
      </c>
      <c r="E330" s="127">
        <v>1</v>
      </c>
      <c r="F330" s="127">
        <v>1</v>
      </c>
      <c r="G330" s="127">
        <v>1.75</v>
      </c>
      <c r="H330" s="127">
        <v>1.75</v>
      </c>
      <c r="I330" s="128" t="s">
        <v>1216</v>
      </c>
      <c r="J330" s="129" t="s">
        <v>1211</v>
      </c>
    </row>
    <row r="331" spans="1:10" ht="17.149999999999999" customHeight="1">
      <c r="A331" s="130" t="s">
        <v>574</v>
      </c>
      <c r="B331" s="176" t="s">
        <v>2007</v>
      </c>
      <c r="C331" s="131">
        <v>2.08</v>
      </c>
      <c r="D331" s="132">
        <v>1.7181999999999999</v>
      </c>
      <c r="E331" s="132">
        <v>1</v>
      </c>
      <c r="F331" s="132">
        <v>1</v>
      </c>
      <c r="G331" s="132">
        <v>1.25</v>
      </c>
      <c r="H331" s="132">
        <v>1.25</v>
      </c>
      <c r="I331" s="133" t="s">
        <v>1216</v>
      </c>
      <c r="J331" s="134" t="s">
        <v>1211</v>
      </c>
    </row>
    <row r="332" spans="1:10" ht="17.149999999999999" customHeight="1">
      <c r="A332" s="120" t="s">
        <v>575</v>
      </c>
      <c r="B332" s="138" t="s">
        <v>2007</v>
      </c>
      <c r="C332" s="121">
        <v>2.8</v>
      </c>
      <c r="D332" s="122">
        <v>1.8547</v>
      </c>
      <c r="E332" s="122">
        <v>1</v>
      </c>
      <c r="F332" s="122">
        <v>1</v>
      </c>
      <c r="G332" s="122">
        <v>1.25</v>
      </c>
      <c r="H332" s="122">
        <v>1.25</v>
      </c>
      <c r="I332" s="123" t="s">
        <v>1216</v>
      </c>
      <c r="J332" s="124" t="s">
        <v>1211</v>
      </c>
    </row>
    <row r="333" spans="1:10" ht="17.149999999999999" customHeight="1">
      <c r="A333" s="120" t="s">
        <v>576</v>
      </c>
      <c r="B333" s="138" t="s">
        <v>2007</v>
      </c>
      <c r="C333" s="121">
        <v>5.0199999999999996</v>
      </c>
      <c r="D333" s="122">
        <v>2.3090999999999999</v>
      </c>
      <c r="E333" s="122">
        <v>1</v>
      </c>
      <c r="F333" s="122">
        <v>1</v>
      </c>
      <c r="G333" s="122">
        <v>1.25</v>
      </c>
      <c r="H333" s="122">
        <v>1.25</v>
      </c>
      <c r="I333" s="123" t="s">
        <v>1216</v>
      </c>
      <c r="J333" s="124" t="s">
        <v>1211</v>
      </c>
    </row>
    <row r="334" spans="1:10" ht="17.149999999999999" customHeight="1">
      <c r="A334" s="125" t="s">
        <v>577</v>
      </c>
      <c r="B334" s="175" t="s">
        <v>2007</v>
      </c>
      <c r="C334" s="126">
        <v>8.0500000000000007</v>
      </c>
      <c r="D334" s="127">
        <v>3.3149000000000002</v>
      </c>
      <c r="E334" s="127">
        <v>1</v>
      </c>
      <c r="F334" s="127">
        <v>1</v>
      </c>
      <c r="G334" s="127">
        <v>1.75</v>
      </c>
      <c r="H334" s="127">
        <v>1.75</v>
      </c>
      <c r="I334" s="128" t="s">
        <v>1216</v>
      </c>
      <c r="J334" s="129" t="s">
        <v>1211</v>
      </c>
    </row>
    <row r="335" spans="1:10" ht="17.149999999999999" customHeight="1">
      <c r="A335" s="130" t="s">
        <v>578</v>
      </c>
      <c r="B335" s="176" t="s">
        <v>2008</v>
      </c>
      <c r="C335" s="131">
        <v>1.86</v>
      </c>
      <c r="D335" s="132">
        <v>1.7572000000000001</v>
      </c>
      <c r="E335" s="132">
        <v>1</v>
      </c>
      <c r="F335" s="132">
        <v>1</v>
      </c>
      <c r="G335" s="132">
        <v>1.25</v>
      </c>
      <c r="H335" s="132">
        <v>1.25</v>
      </c>
      <c r="I335" s="133" t="s">
        <v>1216</v>
      </c>
      <c r="J335" s="134" t="s">
        <v>1211</v>
      </c>
    </row>
    <row r="336" spans="1:10" ht="17.149999999999999" customHeight="1">
      <c r="A336" s="120" t="s">
        <v>579</v>
      </c>
      <c r="B336" s="138" t="s">
        <v>2008</v>
      </c>
      <c r="C336" s="121">
        <v>2.77</v>
      </c>
      <c r="D336" s="122">
        <v>1.9743999999999999</v>
      </c>
      <c r="E336" s="122">
        <v>1</v>
      </c>
      <c r="F336" s="122">
        <v>1</v>
      </c>
      <c r="G336" s="122">
        <v>1.25</v>
      </c>
      <c r="H336" s="122">
        <v>1.25</v>
      </c>
      <c r="I336" s="123" t="s">
        <v>1216</v>
      </c>
      <c r="J336" s="124" t="s">
        <v>1211</v>
      </c>
    </row>
    <row r="337" spans="1:10" ht="17.149999999999999" customHeight="1">
      <c r="A337" s="120" t="s">
        <v>580</v>
      </c>
      <c r="B337" s="138" t="s">
        <v>2008</v>
      </c>
      <c r="C337" s="121">
        <v>5.99</v>
      </c>
      <c r="D337" s="122">
        <v>2.4615</v>
      </c>
      <c r="E337" s="122">
        <v>1</v>
      </c>
      <c r="F337" s="122">
        <v>1</v>
      </c>
      <c r="G337" s="122">
        <v>1.25</v>
      </c>
      <c r="H337" s="122">
        <v>1.25</v>
      </c>
      <c r="I337" s="123" t="s">
        <v>1216</v>
      </c>
      <c r="J337" s="124" t="s">
        <v>1211</v>
      </c>
    </row>
    <row r="338" spans="1:10" ht="17.149999999999999" customHeight="1">
      <c r="A338" s="125" t="s">
        <v>581</v>
      </c>
      <c r="B338" s="175" t="s">
        <v>2008</v>
      </c>
      <c r="C338" s="126">
        <v>9.67</v>
      </c>
      <c r="D338" s="127">
        <v>3.6888999999999998</v>
      </c>
      <c r="E338" s="127">
        <v>1</v>
      </c>
      <c r="F338" s="127">
        <v>1</v>
      </c>
      <c r="G338" s="127">
        <v>1.75</v>
      </c>
      <c r="H338" s="127">
        <v>1.75</v>
      </c>
      <c r="I338" s="128" t="s">
        <v>1216</v>
      </c>
      <c r="J338" s="129" t="s">
        <v>1211</v>
      </c>
    </row>
    <row r="339" spans="1:10" ht="17.149999999999999" customHeight="1">
      <c r="A339" s="130" t="s">
        <v>582</v>
      </c>
      <c r="B339" s="176" t="s">
        <v>1887</v>
      </c>
      <c r="C339" s="131">
        <v>2.39</v>
      </c>
      <c r="D339" s="132">
        <v>1.4363999999999999</v>
      </c>
      <c r="E339" s="132">
        <v>1</v>
      </c>
      <c r="F339" s="132">
        <v>1</v>
      </c>
      <c r="G339" s="132">
        <v>1.25</v>
      </c>
      <c r="H339" s="132">
        <v>1.25</v>
      </c>
      <c r="I339" s="133" t="s">
        <v>1216</v>
      </c>
      <c r="J339" s="134" t="s">
        <v>1211</v>
      </c>
    </row>
    <row r="340" spans="1:10" ht="17.149999999999999" customHeight="1">
      <c r="A340" s="120" t="s">
        <v>583</v>
      </c>
      <c r="B340" s="138" t="s">
        <v>1887</v>
      </c>
      <c r="C340" s="121">
        <v>3.28</v>
      </c>
      <c r="D340" s="122">
        <v>1.72</v>
      </c>
      <c r="E340" s="122">
        <v>1</v>
      </c>
      <c r="F340" s="122">
        <v>1</v>
      </c>
      <c r="G340" s="122">
        <v>1.25</v>
      </c>
      <c r="H340" s="122">
        <v>1.25</v>
      </c>
      <c r="I340" s="123" t="s">
        <v>1216</v>
      </c>
      <c r="J340" s="124" t="s">
        <v>1211</v>
      </c>
    </row>
    <row r="341" spans="1:10" ht="17.149999999999999" customHeight="1">
      <c r="A341" s="120" t="s">
        <v>584</v>
      </c>
      <c r="B341" s="138" t="s">
        <v>1887</v>
      </c>
      <c r="C341" s="121">
        <v>6.05</v>
      </c>
      <c r="D341" s="122">
        <v>2.5546000000000002</v>
      </c>
      <c r="E341" s="122">
        <v>1</v>
      </c>
      <c r="F341" s="122">
        <v>1</v>
      </c>
      <c r="G341" s="122">
        <v>1.25</v>
      </c>
      <c r="H341" s="122">
        <v>1.25</v>
      </c>
      <c r="I341" s="123" t="s">
        <v>1216</v>
      </c>
      <c r="J341" s="124" t="s">
        <v>1211</v>
      </c>
    </row>
    <row r="342" spans="1:10" ht="17.149999999999999" customHeight="1">
      <c r="A342" s="125" t="s">
        <v>585</v>
      </c>
      <c r="B342" s="175" t="s">
        <v>1887</v>
      </c>
      <c r="C342" s="126">
        <v>12.24</v>
      </c>
      <c r="D342" s="127">
        <v>4.2853000000000003</v>
      </c>
      <c r="E342" s="127">
        <v>1</v>
      </c>
      <c r="F342" s="127">
        <v>1</v>
      </c>
      <c r="G342" s="127">
        <v>1.75</v>
      </c>
      <c r="H342" s="127">
        <v>1.75</v>
      </c>
      <c r="I342" s="128" t="s">
        <v>1216</v>
      </c>
      <c r="J342" s="129" t="s">
        <v>1211</v>
      </c>
    </row>
    <row r="343" spans="1:10" ht="17.149999999999999" customHeight="1">
      <c r="A343" s="130" t="s">
        <v>586</v>
      </c>
      <c r="B343" s="176" t="s">
        <v>2009</v>
      </c>
      <c r="C343" s="131">
        <v>2.7</v>
      </c>
      <c r="D343" s="132">
        <v>1.0278</v>
      </c>
      <c r="E343" s="132">
        <v>1</v>
      </c>
      <c r="F343" s="132">
        <v>1</v>
      </c>
      <c r="G343" s="132">
        <v>1.25</v>
      </c>
      <c r="H343" s="132">
        <v>1.25</v>
      </c>
      <c r="I343" s="133" t="s">
        <v>1216</v>
      </c>
      <c r="J343" s="134" t="s">
        <v>1211</v>
      </c>
    </row>
    <row r="344" spans="1:10" ht="17.149999999999999" customHeight="1">
      <c r="A344" s="120" t="s">
        <v>587</v>
      </c>
      <c r="B344" s="138" t="s">
        <v>2009</v>
      </c>
      <c r="C344" s="121">
        <v>4.3600000000000003</v>
      </c>
      <c r="D344" s="122">
        <v>1.4753000000000001</v>
      </c>
      <c r="E344" s="122">
        <v>1</v>
      </c>
      <c r="F344" s="122">
        <v>1</v>
      </c>
      <c r="G344" s="122">
        <v>1.25</v>
      </c>
      <c r="H344" s="122">
        <v>1.25</v>
      </c>
      <c r="I344" s="123" t="s">
        <v>1216</v>
      </c>
      <c r="J344" s="124" t="s">
        <v>1211</v>
      </c>
    </row>
    <row r="345" spans="1:10" ht="17.149999999999999" customHeight="1">
      <c r="A345" s="120" t="s">
        <v>588</v>
      </c>
      <c r="B345" s="138" t="s">
        <v>2009</v>
      </c>
      <c r="C345" s="121">
        <v>6.09</v>
      </c>
      <c r="D345" s="122">
        <v>2.032</v>
      </c>
      <c r="E345" s="122">
        <v>1</v>
      </c>
      <c r="F345" s="122">
        <v>1</v>
      </c>
      <c r="G345" s="122">
        <v>1.25</v>
      </c>
      <c r="H345" s="122">
        <v>1.25</v>
      </c>
      <c r="I345" s="123" t="s">
        <v>1216</v>
      </c>
      <c r="J345" s="124" t="s">
        <v>1211</v>
      </c>
    </row>
    <row r="346" spans="1:10" ht="17.149999999999999" customHeight="1">
      <c r="A346" s="125" t="s">
        <v>589</v>
      </c>
      <c r="B346" s="175" t="s">
        <v>2009</v>
      </c>
      <c r="C346" s="126">
        <v>9.5500000000000007</v>
      </c>
      <c r="D346" s="127">
        <v>2.8309000000000002</v>
      </c>
      <c r="E346" s="127">
        <v>1</v>
      </c>
      <c r="F346" s="127">
        <v>1</v>
      </c>
      <c r="G346" s="127">
        <v>1.75</v>
      </c>
      <c r="H346" s="127">
        <v>1.75</v>
      </c>
      <c r="I346" s="128" t="s">
        <v>1216</v>
      </c>
      <c r="J346" s="129" t="s">
        <v>1211</v>
      </c>
    </row>
    <row r="347" spans="1:10" ht="17.149999999999999" customHeight="1">
      <c r="A347" s="130" t="s">
        <v>1833</v>
      </c>
      <c r="B347" s="176" t="s">
        <v>1888</v>
      </c>
      <c r="C347" s="131">
        <v>2.02</v>
      </c>
      <c r="D347" s="132">
        <v>4.1951000000000001</v>
      </c>
      <c r="E347" s="132">
        <v>1</v>
      </c>
      <c r="F347" s="132">
        <v>1</v>
      </c>
      <c r="G347" s="132">
        <v>1.25</v>
      </c>
      <c r="H347" s="132">
        <v>1.25</v>
      </c>
      <c r="I347" s="133" t="s">
        <v>1216</v>
      </c>
      <c r="J347" s="134" t="s">
        <v>1211</v>
      </c>
    </row>
    <row r="348" spans="1:10" ht="17.149999999999999" customHeight="1">
      <c r="A348" s="120" t="s">
        <v>1834</v>
      </c>
      <c r="B348" s="138" t="s">
        <v>1888</v>
      </c>
      <c r="C348" s="121">
        <v>4.59</v>
      </c>
      <c r="D348" s="122">
        <v>4.5888</v>
      </c>
      <c r="E348" s="122">
        <v>1</v>
      </c>
      <c r="F348" s="122">
        <v>1</v>
      </c>
      <c r="G348" s="122">
        <v>1.25</v>
      </c>
      <c r="H348" s="122">
        <v>1.25</v>
      </c>
      <c r="I348" s="123" t="s">
        <v>1216</v>
      </c>
      <c r="J348" s="124" t="s">
        <v>1211</v>
      </c>
    </row>
    <row r="349" spans="1:10" ht="17.149999999999999" customHeight="1">
      <c r="A349" s="120" t="s">
        <v>1835</v>
      </c>
      <c r="B349" s="138" t="s">
        <v>1888</v>
      </c>
      <c r="C349" s="121">
        <v>6.76</v>
      </c>
      <c r="D349" s="122">
        <v>5.1700999999999997</v>
      </c>
      <c r="E349" s="122">
        <v>1</v>
      </c>
      <c r="F349" s="122">
        <v>1</v>
      </c>
      <c r="G349" s="122">
        <v>1.25</v>
      </c>
      <c r="H349" s="122">
        <v>1.25</v>
      </c>
      <c r="I349" s="123" t="s">
        <v>1216</v>
      </c>
      <c r="J349" s="124" t="s">
        <v>1211</v>
      </c>
    </row>
    <row r="350" spans="1:10" ht="17.149999999999999" customHeight="1">
      <c r="A350" s="125" t="s">
        <v>1836</v>
      </c>
      <c r="B350" s="175" t="s">
        <v>1888</v>
      </c>
      <c r="C350" s="126">
        <v>9.7799999999999994</v>
      </c>
      <c r="D350" s="127">
        <v>6.7472000000000003</v>
      </c>
      <c r="E350" s="127">
        <v>1</v>
      </c>
      <c r="F350" s="127">
        <v>1</v>
      </c>
      <c r="G350" s="127">
        <v>1.75</v>
      </c>
      <c r="H350" s="127">
        <v>1.75</v>
      </c>
      <c r="I350" s="128" t="s">
        <v>1216</v>
      </c>
      <c r="J350" s="129" t="s">
        <v>1211</v>
      </c>
    </row>
    <row r="351" spans="1:10" ht="17.149999999999999" customHeight="1">
      <c r="A351" s="130" t="s">
        <v>1837</v>
      </c>
      <c r="B351" s="176" t="s">
        <v>1889</v>
      </c>
      <c r="C351" s="131">
        <v>3.09</v>
      </c>
      <c r="D351" s="132">
        <v>2.9382999999999999</v>
      </c>
      <c r="E351" s="132">
        <v>1</v>
      </c>
      <c r="F351" s="132">
        <v>1</v>
      </c>
      <c r="G351" s="132">
        <v>1.25</v>
      </c>
      <c r="H351" s="132">
        <v>1.25</v>
      </c>
      <c r="I351" s="133" t="s">
        <v>1216</v>
      </c>
      <c r="J351" s="134" t="s">
        <v>1211</v>
      </c>
    </row>
    <row r="352" spans="1:10" ht="17.149999999999999" customHeight="1">
      <c r="A352" s="120" t="s">
        <v>1838</v>
      </c>
      <c r="B352" s="138" t="s">
        <v>1889</v>
      </c>
      <c r="C352" s="121">
        <v>4.5199999999999996</v>
      </c>
      <c r="D352" s="122">
        <v>3.3208000000000002</v>
      </c>
      <c r="E352" s="122">
        <v>1</v>
      </c>
      <c r="F352" s="122">
        <v>1</v>
      </c>
      <c r="G352" s="122">
        <v>1.25</v>
      </c>
      <c r="H352" s="122">
        <v>1.25</v>
      </c>
      <c r="I352" s="123" t="s">
        <v>1216</v>
      </c>
      <c r="J352" s="124" t="s">
        <v>1211</v>
      </c>
    </row>
    <row r="353" spans="1:10" ht="17.149999999999999" customHeight="1">
      <c r="A353" s="120" t="s">
        <v>1839</v>
      </c>
      <c r="B353" s="138" t="s">
        <v>1889</v>
      </c>
      <c r="C353" s="121">
        <v>7.54</v>
      </c>
      <c r="D353" s="122">
        <v>4.0343999999999998</v>
      </c>
      <c r="E353" s="122">
        <v>1</v>
      </c>
      <c r="F353" s="122">
        <v>1</v>
      </c>
      <c r="G353" s="122">
        <v>1.25</v>
      </c>
      <c r="H353" s="122">
        <v>1.25</v>
      </c>
      <c r="I353" s="123" t="s">
        <v>1216</v>
      </c>
      <c r="J353" s="124" t="s">
        <v>1211</v>
      </c>
    </row>
    <row r="354" spans="1:10" ht="17.149999999999999" customHeight="1">
      <c r="A354" s="125" t="s">
        <v>1840</v>
      </c>
      <c r="B354" s="175" t="s">
        <v>1889</v>
      </c>
      <c r="C354" s="126">
        <v>13.24</v>
      </c>
      <c r="D354" s="127">
        <v>5.7803000000000004</v>
      </c>
      <c r="E354" s="127">
        <v>1</v>
      </c>
      <c r="F354" s="127">
        <v>1</v>
      </c>
      <c r="G354" s="127">
        <v>1.75</v>
      </c>
      <c r="H354" s="127">
        <v>1.75</v>
      </c>
      <c r="I354" s="128" t="s">
        <v>1216</v>
      </c>
      <c r="J354" s="129" t="s">
        <v>1211</v>
      </c>
    </row>
    <row r="355" spans="1:10" ht="17.149999999999999" customHeight="1">
      <c r="A355" s="130" t="s">
        <v>590</v>
      </c>
      <c r="B355" s="176" t="s">
        <v>2010</v>
      </c>
      <c r="C355" s="131">
        <v>2.82</v>
      </c>
      <c r="D355" s="132">
        <v>1.0296000000000001</v>
      </c>
      <c r="E355" s="132">
        <v>1</v>
      </c>
      <c r="F355" s="132">
        <v>1</v>
      </c>
      <c r="G355" s="132">
        <v>1.25</v>
      </c>
      <c r="H355" s="132">
        <v>1.25</v>
      </c>
      <c r="I355" s="133" t="s">
        <v>1216</v>
      </c>
      <c r="J355" s="134" t="s">
        <v>1211</v>
      </c>
    </row>
    <row r="356" spans="1:10" ht="17.149999999999999" customHeight="1">
      <c r="A356" s="120" t="s">
        <v>591</v>
      </c>
      <c r="B356" s="138" t="s">
        <v>2010</v>
      </c>
      <c r="C356" s="121">
        <v>4.74</v>
      </c>
      <c r="D356" s="122">
        <v>1.2646999999999999</v>
      </c>
      <c r="E356" s="122">
        <v>1</v>
      </c>
      <c r="F356" s="122">
        <v>1</v>
      </c>
      <c r="G356" s="122">
        <v>1.25</v>
      </c>
      <c r="H356" s="122">
        <v>1.25</v>
      </c>
      <c r="I356" s="123" t="s">
        <v>1216</v>
      </c>
      <c r="J356" s="124" t="s">
        <v>1211</v>
      </c>
    </row>
    <row r="357" spans="1:10" ht="17.149999999999999" customHeight="1">
      <c r="A357" s="120" t="s">
        <v>592</v>
      </c>
      <c r="B357" s="138" t="s">
        <v>2010</v>
      </c>
      <c r="C357" s="121">
        <v>8.41</v>
      </c>
      <c r="D357" s="122">
        <v>1.7594000000000001</v>
      </c>
      <c r="E357" s="122">
        <v>1</v>
      </c>
      <c r="F357" s="122">
        <v>1</v>
      </c>
      <c r="G357" s="122">
        <v>1.25</v>
      </c>
      <c r="H357" s="122">
        <v>1.25</v>
      </c>
      <c r="I357" s="123" t="s">
        <v>1216</v>
      </c>
      <c r="J357" s="124" t="s">
        <v>1211</v>
      </c>
    </row>
    <row r="358" spans="1:10" ht="17.149999999999999" customHeight="1">
      <c r="A358" s="125" t="s">
        <v>593</v>
      </c>
      <c r="B358" s="175" t="s">
        <v>2010</v>
      </c>
      <c r="C358" s="126">
        <v>13.41</v>
      </c>
      <c r="D358" s="127">
        <v>3.07</v>
      </c>
      <c r="E358" s="127">
        <v>1</v>
      </c>
      <c r="F358" s="127">
        <v>1</v>
      </c>
      <c r="G358" s="127">
        <v>1.75</v>
      </c>
      <c r="H358" s="127">
        <v>1.75</v>
      </c>
      <c r="I358" s="128" t="s">
        <v>1216</v>
      </c>
      <c r="J358" s="129" t="s">
        <v>1211</v>
      </c>
    </row>
    <row r="359" spans="1:10" ht="17.149999999999999" customHeight="1">
      <c r="A359" s="130" t="s">
        <v>1575</v>
      </c>
      <c r="B359" s="176" t="s">
        <v>2011</v>
      </c>
      <c r="C359" s="131">
        <v>2.84</v>
      </c>
      <c r="D359" s="132">
        <v>1.3451</v>
      </c>
      <c r="E359" s="132">
        <v>1</v>
      </c>
      <c r="F359" s="132">
        <v>1</v>
      </c>
      <c r="G359" s="132">
        <v>1.25</v>
      </c>
      <c r="H359" s="132">
        <v>1.25</v>
      </c>
      <c r="I359" s="133" t="s">
        <v>1216</v>
      </c>
      <c r="J359" s="134" t="s">
        <v>1211</v>
      </c>
    </row>
    <row r="360" spans="1:10" ht="17.149999999999999" customHeight="1">
      <c r="A360" s="120" t="s">
        <v>1576</v>
      </c>
      <c r="B360" s="138" t="s">
        <v>2011</v>
      </c>
      <c r="C360" s="121">
        <v>5.34</v>
      </c>
      <c r="D360" s="122">
        <v>1.8552</v>
      </c>
      <c r="E360" s="122">
        <v>1</v>
      </c>
      <c r="F360" s="122">
        <v>1</v>
      </c>
      <c r="G360" s="122">
        <v>1.25</v>
      </c>
      <c r="H360" s="122">
        <v>1.25</v>
      </c>
      <c r="I360" s="123" t="s">
        <v>1216</v>
      </c>
      <c r="J360" s="124" t="s">
        <v>1211</v>
      </c>
    </row>
    <row r="361" spans="1:10" ht="17.149999999999999" customHeight="1">
      <c r="A361" s="120" t="s">
        <v>1577</v>
      </c>
      <c r="B361" s="138" t="s">
        <v>2011</v>
      </c>
      <c r="C361" s="121">
        <v>10.039999999999999</v>
      </c>
      <c r="D361" s="122">
        <v>2.8117999999999999</v>
      </c>
      <c r="E361" s="122">
        <v>1</v>
      </c>
      <c r="F361" s="122">
        <v>1</v>
      </c>
      <c r="G361" s="122">
        <v>1.25</v>
      </c>
      <c r="H361" s="122">
        <v>1.25</v>
      </c>
      <c r="I361" s="123" t="s">
        <v>1216</v>
      </c>
      <c r="J361" s="124" t="s">
        <v>1211</v>
      </c>
    </row>
    <row r="362" spans="1:10" ht="17.149999999999999" customHeight="1">
      <c r="A362" s="125" t="s">
        <v>1578</v>
      </c>
      <c r="B362" s="175" t="s">
        <v>2011</v>
      </c>
      <c r="C362" s="126">
        <v>15.67</v>
      </c>
      <c r="D362" s="127">
        <v>4.3304</v>
      </c>
      <c r="E362" s="127">
        <v>1</v>
      </c>
      <c r="F362" s="127">
        <v>1</v>
      </c>
      <c r="G362" s="127">
        <v>1.75</v>
      </c>
      <c r="H362" s="127">
        <v>1.75</v>
      </c>
      <c r="I362" s="128" t="s">
        <v>1216</v>
      </c>
      <c r="J362" s="129" t="s">
        <v>1211</v>
      </c>
    </row>
    <row r="363" spans="1:10" ht="17.149999999999999" customHeight="1">
      <c r="A363" s="130" t="s">
        <v>1579</v>
      </c>
      <c r="B363" s="176" t="s">
        <v>1926</v>
      </c>
      <c r="C363" s="131">
        <v>2.44</v>
      </c>
      <c r="D363" s="132">
        <v>1.5895999999999999</v>
      </c>
      <c r="E363" s="132">
        <v>1</v>
      </c>
      <c r="F363" s="132">
        <v>1</v>
      </c>
      <c r="G363" s="132">
        <v>1.25</v>
      </c>
      <c r="H363" s="132">
        <v>1.25</v>
      </c>
      <c r="I363" s="133" t="s">
        <v>1216</v>
      </c>
      <c r="J363" s="134" t="s">
        <v>1211</v>
      </c>
    </row>
    <row r="364" spans="1:10" ht="17.149999999999999" customHeight="1">
      <c r="A364" s="120" t="s">
        <v>1580</v>
      </c>
      <c r="B364" s="138" t="s">
        <v>1926</v>
      </c>
      <c r="C364" s="121">
        <v>4.41</v>
      </c>
      <c r="D364" s="122">
        <v>1.7544</v>
      </c>
      <c r="E364" s="122">
        <v>1</v>
      </c>
      <c r="F364" s="122">
        <v>1</v>
      </c>
      <c r="G364" s="122">
        <v>1.25</v>
      </c>
      <c r="H364" s="122">
        <v>1.25</v>
      </c>
      <c r="I364" s="123" t="s">
        <v>1216</v>
      </c>
      <c r="J364" s="124" t="s">
        <v>1211</v>
      </c>
    </row>
    <row r="365" spans="1:10" ht="17.149999999999999" customHeight="1">
      <c r="A365" s="120" t="s">
        <v>1581</v>
      </c>
      <c r="B365" s="138" t="s">
        <v>1926</v>
      </c>
      <c r="C365" s="121">
        <v>7.42</v>
      </c>
      <c r="D365" s="122">
        <v>2.1084999999999998</v>
      </c>
      <c r="E365" s="122">
        <v>1</v>
      </c>
      <c r="F365" s="122">
        <v>1</v>
      </c>
      <c r="G365" s="122">
        <v>1.25</v>
      </c>
      <c r="H365" s="122">
        <v>1.25</v>
      </c>
      <c r="I365" s="123" t="s">
        <v>1216</v>
      </c>
      <c r="J365" s="124" t="s">
        <v>1211</v>
      </c>
    </row>
    <row r="366" spans="1:10" ht="17.149999999999999" customHeight="1">
      <c r="A366" s="125" t="s">
        <v>1582</v>
      </c>
      <c r="B366" s="175" t="s">
        <v>1926</v>
      </c>
      <c r="C366" s="126">
        <v>14.14</v>
      </c>
      <c r="D366" s="127">
        <v>3.7042000000000002</v>
      </c>
      <c r="E366" s="127">
        <v>1</v>
      </c>
      <c r="F366" s="127">
        <v>1</v>
      </c>
      <c r="G366" s="127">
        <v>1.75</v>
      </c>
      <c r="H366" s="127">
        <v>1.75</v>
      </c>
      <c r="I366" s="128" t="s">
        <v>1216</v>
      </c>
      <c r="J366" s="129" t="s">
        <v>1211</v>
      </c>
    </row>
    <row r="367" spans="1:10" ht="17.149999999999999" customHeight="1">
      <c r="A367" s="130" t="s">
        <v>1841</v>
      </c>
      <c r="B367" s="176" t="s">
        <v>1890</v>
      </c>
      <c r="C367" s="131">
        <v>1.47</v>
      </c>
      <c r="D367" s="132">
        <v>3.3980999999999999</v>
      </c>
      <c r="E367" s="132">
        <v>1</v>
      </c>
      <c r="F367" s="132">
        <v>1</v>
      </c>
      <c r="G367" s="132">
        <v>1.25</v>
      </c>
      <c r="H367" s="132">
        <v>1.25</v>
      </c>
      <c r="I367" s="133" t="s">
        <v>1216</v>
      </c>
      <c r="J367" s="134" t="s">
        <v>1211</v>
      </c>
    </row>
    <row r="368" spans="1:10" ht="17.149999999999999" customHeight="1">
      <c r="A368" s="120" t="s">
        <v>1842</v>
      </c>
      <c r="B368" s="138" t="s">
        <v>1890</v>
      </c>
      <c r="C368" s="121">
        <v>2</v>
      </c>
      <c r="D368" s="122">
        <v>3.472</v>
      </c>
      <c r="E368" s="122">
        <v>1</v>
      </c>
      <c r="F368" s="122">
        <v>1</v>
      </c>
      <c r="G368" s="122">
        <v>1.25</v>
      </c>
      <c r="H368" s="122">
        <v>1.25</v>
      </c>
      <c r="I368" s="123" t="s">
        <v>1216</v>
      </c>
      <c r="J368" s="124" t="s">
        <v>1211</v>
      </c>
    </row>
    <row r="369" spans="1:10" ht="17.149999999999999" customHeight="1">
      <c r="A369" s="120" t="s">
        <v>1843</v>
      </c>
      <c r="B369" s="138" t="s">
        <v>1890</v>
      </c>
      <c r="C369" s="121">
        <v>4.7300000000000004</v>
      </c>
      <c r="D369" s="122">
        <v>4.0290999999999997</v>
      </c>
      <c r="E369" s="122">
        <v>1</v>
      </c>
      <c r="F369" s="122">
        <v>1</v>
      </c>
      <c r="G369" s="122">
        <v>1.25</v>
      </c>
      <c r="H369" s="122">
        <v>1.25</v>
      </c>
      <c r="I369" s="123" t="s">
        <v>1216</v>
      </c>
      <c r="J369" s="124" t="s">
        <v>1211</v>
      </c>
    </row>
    <row r="370" spans="1:10" ht="17.149999999999999" customHeight="1">
      <c r="A370" s="125" t="s">
        <v>1844</v>
      </c>
      <c r="B370" s="175" t="s">
        <v>1890</v>
      </c>
      <c r="C370" s="126">
        <v>12.21</v>
      </c>
      <c r="D370" s="127">
        <v>6.0320999999999998</v>
      </c>
      <c r="E370" s="127">
        <v>1</v>
      </c>
      <c r="F370" s="127">
        <v>1</v>
      </c>
      <c r="G370" s="127">
        <v>1.75</v>
      </c>
      <c r="H370" s="127">
        <v>1.75</v>
      </c>
      <c r="I370" s="128" t="s">
        <v>1216</v>
      </c>
      <c r="J370" s="129" t="s">
        <v>1211</v>
      </c>
    </row>
    <row r="371" spans="1:10" ht="17.149999999999999" customHeight="1">
      <c r="A371" s="130" t="s">
        <v>594</v>
      </c>
      <c r="B371" s="176" t="s">
        <v>2012</v>
      </c>
      <c r="C371" s="131">
        <v>2.13</v>
      </c>
      <c r="D371" s="132">
        <v>0.67889999999999995</v>
      </c>
      <c r="E371" s="132">
        <v>1</v>
      </c>
      <c r="F371" s="132">
        <v>1</v>
      </c>
      <c r="G371" s="132">
        <v>1.25</v>
      </c>
      <c r="H371" s="132">
        <v>1.25</v>
      </c>
      <c r="I371" s="133" t="s">
        <v>1216</v>
      </c>
      <c r="J371" s="134" t="s">
        <v>1211</v>
      </c>
    </row>
    <row r="372" spans="1:10" ht="17.149999999999999" customHeight="1">
      <c r="A372" s="120" t="s">
        <v>595</v>
      </c>
      <c r="B372" s="138" t="s">
        <v>2012</v>
      </c>
      <c r="C372" s="121">
        <v>3.01</v>
      </c>
      <c r="D372" s="122">
        <v>0.73429999999999995</v>
      </c>
      <c r="E372" s="122">
        <v>1</v>
      </c>
      <c r="F372" s="122">
        <v>1</v>
      </c>
      <c r="G372" s="122">
        <v>1.25</v>
      </c>
      <c r="H372" s="122">
        <v>1.25</v>
      </c>
      <c r="I372" s="123" t="s">
        <v>1216</v>
      </c>
      <c r="J372" s="124" t="s">
        <v>1211</v>
      </c>
    </row>
    <row r="373" spans="1:10" ht="17.149999999999999" customHeight="1">
      <c r="A373" s="120" t="s">
        <v>596</v>
      </c>
      <c r="B373" s="138" t="s">
        <v>2012</v>
      </c>
      <c r="C373" s="121">
        <v>4.91</v>
      </c>
      <c r="D373" s="122">
        <v>0.95609999999999995</v>
      </c>
      <c r="E373" s="122">
        <v>1</v>
      </c>
      <c r="F373" s="122">
        <v>1</v>
      </c>
      <c r="G373" s="122">
        <v>1.25</v>
      </c>
      <c r="H373" s="122">
        <v>1.25</v>
      </c>
      <c r="I373" s="123" t="s">
        <v>1216</v>
      </c>
      <c r="J373" s="124" t="s">
        <v>1211</v>
      </c>
    </row>
    <row r="374" spans="1:10" ht="17.149999999999999" customHeight="1">
      <c r="A374" s="125" t="s">
        <v>597</v>
      </c>
      <c r="B374" s="175" t="s">
        <v>2012</v>
      </c>
      <c r="C374" s="126">
        <v>7.07</v>
      </c>
      <c r="D374" s="127">
        <v>1.4998</v>
      </c>
      <c r="E374" s="127">
        <v>1</v>
      </c>
      <c r="F374" s="127">
        <v>1</v>
      </c>
      <c r="G374" s="127">
        <v>1.75</v>
      </c>
      <c r="H374" s="127">
        <v>1.75</v>
      </c>
      <c r="I374" s="128" t="s">
        <v>1216</v>
      </c>
      <c r="J374" s="129" t="s">
        <v>1211</v>
      </c>
    </row>
    <row r="375" spans="1:10" ht="17.149999999999999" customHeight="1">
      <c r="A375" s="130" t="s">
        <v>598</v>
      </c>
      <c r="B375" s="176" t="s">
        <v>1574</v>
      </c>
      <c r="C375" s="131">
        <v>2.02</v>
      </c>
      <c r="D375" s="132">
        <v>0.80320000000000003</v>
      </c>
      <c r="E375" s="132">
        <v>1</v>
      </c>
      <c r="F375" s="132">
        <v>1</v>
      </c>
      <c r="G375" s="132">
        <v>1.25</v>
      </c>
      <c r="H375" s="132">
        <v>1.25</v>
      </c>
      <c r="I375" s="133" t="s">
        <v>1216</v>
      </c>
      <c r="J375" s="134" t="s">
        <v>1211</v>
      </c>
    </row>
    <row r="376" spans="1:10" ht="17.149999999999999" customHeight="1">
      <c r="A376" s="120" t="s">
        <v>599</v>
      </c>
      <c r="B376" s="138" t="s">
        <v>1574</v>
      </c>
      <c r="C376" s="121">
        <v>2.78</v>
      </c>
      <c r="D376" s="122">
        <v>0.93520000000000003</v>
      </c>
      <c r="E376" s="122">
        <v>1</v>
      </c>
      <c r="F376" s="122">
        <v>1</v>
      </c>
      <c r="G376" s="122">
        <v>1.25</v>
      </c>
      <c r="H376" s="122">
        <v>1.25</v>
      </c>
      <c r="I376" s="123" t="s">
        <v>1216</v>
      </c>
      <c r="J376" s="124" t="s">
        <v>1211</v>
      </c>
    </row>
    <row r="377" spans="1:10" ht="17.149999999999999" customHeight="1">
      <c r="A377" s="120" t="s">
        <v>600</v>
      </c>
      <c r="B377" s="138" t="s">
        <v>1574</v>
      </c>
      <c r="C377" s="121">
        <v>4.6900000000000004</v>
      </c>
      <c r="D377" s="122">
        <v>1.2172000000000001</v>
      </c>
      <c r="E377" s="122">
        <v>1</v>
      </c>
      <c r="F377" s="122">
        <v>1</v>
      </c>
      <c r="G377" s="122">
        <v>1.25</v>
      </c>
      <c r="H377" s="122">
        <v>1.25</v>
      </c>
      <c r="I377" s="123" t="s">
        <v>1216</v>
      </c>
      <c r="J377" s="124" t="s">
        <v>1211</v>
      </c>
    </row>
    <row r="378" spans="1:10" ht="17.149999999999999" customHeight="1">
      <c r="A378" s="125" t="s">
        <v>601</v>
      </c>
      <c r="B378" s="175" t="s">
        <v>1574</v>
      </c>
      <c r="C378" s="126">
        <v>8.56</v>
      </c>
      <c r="D378" s="127">
        <v>2.0125000000000002</v>
      </c>
      <c r="E378" s="127">
        <v>1</v>
      </c>
      <c r="F378" s="127">
        <v>1</v>
      </c>
      <c r="G378" s="127">
        <v>1.75</v>
      </c>
      <c r="H378" s="127">
        <v>1.75</v>
      </c>
      <c r="I378" s="128" t="s">
        <v>1216</v>
      </c>
      <c r="J378" s="129" t="s">
        <v>1211</v>
      </c>
    </row>
    <row r="379" spans="1:10" ht="17.149999999999999" customHeight="1">
      <c r="A379" s="130" t="s">
        <v>602</v>
      </c>
      <c r="B379" s="176" t="s">
        <v>2013</v>
      </c>
      <c r="C379" s="131">
        <v>2.2999999999999998</v>
      </c>
      <c r="D379" s="132">
        <v>0.85729999999999995</v>
      </c>
      <c r="E379" s="132">
        <v>1</v>
      </c>
      <c r="F379" s="132">
        <v>1</v>
      </c>
      <c r="G379" s="132">
        <v>1.25</v>
      </c>
      <c r="H379" s="132">
        <v>1.25</v>
      </c>
      <c r="I379" s="133" t="s">
        <v>1216</v>
      </c>
      <c r="J379" s="134" t="s">
        <v>1211</v>
      </c>
    </row>
    <row r="380" spans="1:10" ht="17.149999999999999" customHeight="1">
      <c r="A380" s="120" t="s">
        <v>603</v>
      </c>
      <c r="B380" s="138" t="s">
        <v>2013</v>
      </c>
      <c r="C380" s="121">
        <v>4.0999999999999996</v>
      </c>
      <c r="D380" s="122">
        <v>1.0620000000000001</v>
      </c>
      <c r="E380" s="122">
        <v>1</v>
      </c>
      <c r="F380" s="122">
        <v>1</v>
      </c>
      <c r="G380" s="122">
        <v>1.25</v>
      </c>
      <c r="H380" s="122">
        <v>1.25</v>
      </c>
      <c r="I380" s="123" t="s">
        <v>1216</v>
      </c>
      <c r="J380" s="124" t="s">
        <v>1211</v>
      </c>
    </row>
    <row r="381" spans="1:10" ht="17.149999999999999" customHeight="1">
      <c r="A381" s="120" t="s">
        <v>604</v>
      </c>
      <c r="B381" s="138" t="s">
        <v>2013</v>
      </c>
      <c r="C381" s="121">
        <v>7.25</v>
      </c>
      <c r="D381" s="122">
        <v>1.5033000000000001</v>
      </c>
      <c r="E381" s="122">
        <v>1</v>
      </c>
      <c r="F381" s="122">
        <v>1</v>
      </c>
      <c r="G381" s="122">
        <v>1.25</v>
      </c>
      <c r="H381" s="122">
        <v>1.25</v>
      </c>
      <c r="I381" s="123" t="s">
        <v>1216</v>
      </c>
      <c r="J381" s="124" t="s">
        <v>1211</v>
      </c>
    </row>
    <row r="382" spans="1:10" ht="17.149999999999999" customHeight="1">
      <c r="A382" s="125" t="s">
        <v>605</v>
      </c>
      <c r="B382" s="175" t="s">
        <v>2013</v>
      </c>
      <c r="C382" s="126">
        <v>11.91</v>
      </c>
      <c r="D382" s="127">
        <v>2.6076000000000001</v>
      </c>
      <c r="E382" s="127">
        <v>1</v>
      </c>
      <c r="F382" s="127">
        <v>1</v>
      </c>
      <c r="G382" s="127">
        <v>1.75</v>
      </c>
      <c r="H382" s="127">
        <v>1.75</v>
      </c>
      <c r="I382" s="128" t="s">
        <v>1216</v>
      </c>
      <c r="J382" s="129" t="s">
        <v>1211</v>
      </c>
    </row>
    <row r="383" spans="1:10" ht="17.149999999999999" customHeight="1">
      <c r="A383" s="130" t="s">
        <v>606</v>
      </c>
      <c r="B383" s="176" t="s">
        <v>2014</v>
      </c>
      <c r="C383" s="131">
        <v>7.17</v>
      </c>
      <c r="D383" s="132">
        <v>0.67649999999999999</v>
      </c>
      <c r="E383" s="132">
        <v>1</v>
      </c>
      <c r="F383" s="132">
        <v>1</v>
      </c>
      <c r="G383" s="132">
        <v>1.25</v>
      </c>
      <c r="H383" s="132">
        <v>1.25</v>
      </c>
      <c r="I383" s="133" t="s">
        <v>1216</v>
      </c>
      <c r="J383" s="134" t="s">
        <v>1211</v>
      </c>
    </row>
    <row r="384" spans="1:10" ht="17.149999999999999" customHeight="1">
      <c r="A384" s="120" t="s">
        <v>607</v>
      </c>
      <c r="B384" s="138" t="s">
        <v>2014</v>
      </c>
      <c r="C384" s="121">
        <v>7.9</v>
      </c>
      <c r="D384" s="122">
        <v>0.9365</v>
      </c>
      <c r="E384" s="122">
        <v>1</v>
      </c>
      <c r="F384" s="122">
        <v>1</v>
      </c>
      <c r="G384" s="122">
        <v>1.25</v>
      </c>
      <c r="H384" s="122">
        <v>1.25</v>
      </c>
      <c r="I384" s="123" t="s">
        <v>1216</v>
      </c>
      <c r="J384" s="124" t="s">
        <v>1211</v>
      </c>
    </row>
    <row r="385" spans="1:10" ht="17.149999999999999" customHeight="1">
      <c r="A385" s="120" t="s">
        <v>608</v>
      </c>
      <c r="B385" s="138" t="s">
        <v>2014</v>
      </c>
      <c r="C385" s="121">
        <v>9.9</v>
      </c>
      <c r="D385" s="122">
        <v>1.2512000000000001</v>
      </c>
      <c r="E385" s="122">
        <v>1</v>
      </c>
      <c r="F385" s="122">
        <v>1</v>
      </c>
      <c r="G385" s="122">
        <v>1.25</v>
      </c>
      <c r="H385" s="122">
        <v>1.25</v>
      </c>
      <c r="I385" s="123" t="s">
        <v>1216</v>
      </c>
      <c r="J385" s="124" t="s">
        <v>1211</v>
      </c>
    </row>
    <row r="386" spans="1:10" ht="17.149999999999999" customHeight="1">
      <c r="A386" s="125" t="s">
        <v>609</v>
      </c>
      <c r="B386" s="175" t="s">
        <v>2014</v>
      </c>
      <c r="C386" s="126">
        <v>14.7</v>
      </c>
      <c r="D386" s="127">
        <v>1.9177</v>
      </c>
      <c r="E386" s="127">
        <v>1</v>
      </c>
      <c r="F386" s="127">
        <v>1</v>
      </c>
      <c r="G386" s="127">
        <v>1.75</v>
      </c>
      <c r="H386" s="127">
        <v>1.75</v>
      </c>
      <c r="I386" s="128" t="s">
        <v>1216</v>
      </c>
      <c r="J386" s="129" t="s">
        <v>1211</v>
      </c>
    </row>
    <row r="387" spans="1:10" ht="17.149999999999999" customHeight="1">
      <c r="A387" s="130" t="s">
        <v>610</v>
      </c>
      <c r="B387" s="176" t="s">
        <v>2015</v>
      </c>
      <c r="C387" s="131">
        <v>2.88</v>
      </c>
      <c r="D387" s="132">
        <v>0.44519999999999998</v>
      </c>
      <c r="E387" s="132">
        <v>1</v>
      </c>
      <c r="F387" s="132">
        <v>1</v>
      </c>
      <c r="G387" s="132">
        <v>1.25</v>
      </c>
      <c r="H387" s="132">
        <v>1.25</v>
      </c>
      <c r="I387" s="133" t="s">
        <v>1216</v>
      </c>
      <c r="J387" s="134" t="s">
        <v>1211</v>
      </c>
    </row>
    <row r="388" spans="1:10" ht="17.149999999999999" customHeight="1">
      <c r="A388" s="120" t="s">
        <v>611</v>
      </c>
      <c r="B388" s="138" t="s">
        <v>2015</v>
      </c>
      <c r="C388" s="121">
        <v>4</v>
      </c>
      <c r="D388" s="122">
        <v>0.58199999999999996</v>
      </c>
      <c r="E388" s="122">
        <v>1</v>
      </c>
      <c r="F388" s="122">
        <v>1</v>
      </c>
      <c r="G388" s="122">
        <v>1.25</v>
      </c>
      <c r="H388" s="122">
        <v>1.25</v>
      </c>
      <c r="I388" s="123" t="s">
        <v>1216</v>
      </c>
      <c r="J388" s="124" t="s">
        <v>1211</v>
      </c>
    </row>
    <row r="389" spans="1:10" ht="17.149999999999999" customHeight="1">
      <c r="A389" s="120" t="s">
        <v>612</v>
      </c>
      <c r="B389" s="138" t="s">
        <v>2015</v>
      </c>
      <c r="C389" s="121">
        <v>5.52</v>
      </c>
      <c r="D389" s="122">
        <v>0.82779999999999998</v>
      </c>
      <c r="E389" s="122">
        <v>1</v>
      </c>
      <c r="F389" s="122">
        <v>1</v>
      </c>
      <c r="G389" s="122">
        <v>1.25</v>
      </c>
      <c r="H389" s="122">
        <v>1.25</v>
      </c>
      <c r="I389" s="123" t="s">
        <v>1216</v>
      </c>
      <c r="J389" s="124" t="s">
        <v>1211</v>
      </c>
    </row>
    <row r="390" spans="1:10" ht="17.149999999999999" customHeight="1">
      <c r="A390" s="125" t="s">
        <v>291</v>
      </c>
      <c r="B390" s="175" t="s">
        <v>2015</v>
      </c>
      <c r="C390" s="126">
        <v>9.16</v>
      </c>
      <c r="D390" s="127">
        <v>1.4632000000000001</v>
      </c>
      <c r="E390" s="127">
        <v>1</v>
      </c>
      <c r="F390" s="127">
        <v>1</v>
      </c>
      <c r="G390" s="127">
        <v>1.75</v>
      </c>
      <c r="H390" s="127">
        <v>1.75</v>
      </c>
      <c r="I390" s="128" t="s">
        <v>1216</v>
      </c>
      <c r="J390" s="129" t="s">
        <v>1211</v>
      </c>
    </row>
    <row r="391" spans="1:10" ht="17.149999999999999" customHeight="1">
      <c r="A391" s="130" t="s">
        <v>613</v>
      </c>
      <c r="B391" s="176" t="s">
        <v>2016</v>
      </c>
      <c r="C391" s="131">
        <v>1.85</v>
      </c>
      <c r="D391" s="132">
        <v>0.34789999999999999</v>
      </c>
      <c r="E391" s="132">
        <v>1</v>
      </c>
      <c r="F391" s="132">
        <v>1</v>
      </c>
      <c r="G391" s="132">
        <v>1.25</v>
      </c>
      <c r="H391" s="132">
        <v>1.25</v>
      </c>
      <c r="I391" s="133" t="s">
        <v>1216</v>
      </c>
      <c r="J391" s="134" t="s">
        <v>1211</v>
      </c>
    </row>
    <row r="392" spans="1:10" ht="17.149999999999999" customHeight="1">
      <c r="A392" s="120" t="s">
        <v>614</v>
      </c>
      <c r="B392" s="138" t="s">
        <v>2016</v>
      </c>
      <c r="C392" s="121">
        <v>2.8</v>
      </c>
      <c r="D392" s="122">
        <v>0.48659999999999998</v>
      </c>
      <c r="E392" s="122">
        <v>1</v>
      </c>
      <c r="F392" s="122">
        <v>1</v>
      </c>
      <c r="G392" s="122">
        <v>1.25</v>
      </c>
      <c r="H392" s="122">
        <v>1.25</v>
      </c>
      <c r="I392" s="123" t="s">
        <v>1216</v>
      </c>
      <c r="J392" s="124" t="s">
        <v>1211</v>
      </c>
    </row>
    <row r="393" spans="1:10" ht="17.149999999999999" customHeight="1">
      <c r="A393" s="120" t="s">
        <v>615</v>
      </c>
      <c r="B393" s="138" t="s">
        <v>2016</v>
      </c>
      <c r="C393" s="121">
        <v>3.29</v>
      </c>
      <c r="D393" s="122">
        <v>0.76890000000000003</v>
      </c>
      <c r="E393" s="122">
        <v>1</v>
      </c>
      <c r="F393" s="122">
        <v>1</v>
      </c>
      <c r="G393" s="122">
        <v>1.25</v>
      </c>
      <c r="H393" s="122">
        <v>1.25</v>
      </c>
      <c r="I393" s="123" t="s">
        <v>1216</v>
      </c>
      <c r="J393" s="124" t="s">
        <v>1211</v>
      </c>
    </row>
    <row r="394" spans="1:10" ht="17.149999999999999" customHeight="1">
      <c r="A394" s="125" t="s">
        <v>616</v>
      </c>
      <c r="B394" s="175" t="s">
        <v>2016</v>
      </c>
      <c r="C394" s="126">
        <v>4.79</v>
      </c>
      <c r="D394" s="127">
        <v>1.4126000000000001</v>
      </c>
      <c r="E394" s="127">
        <v>1</v>
      </c>
      <c r="F394" s="127">
        <v>1</v>
      </c>
      <c r="G394" s="127">
        <v>1.75</v>
      </c>
      <c r="H394" s="127">
        <v>1.75</v>
      </c>
      <c r="I394" s="128" t="s">
        <v>1216</v>
      </c>
      <c r="J394" s="129" t="s">
        <v>1211</v>
      </c>
    </row>
    <row r="395" spans="1:10" ht="17.149999999999999" customHeight="1">
      <c r="A395" s="130" t="s">
        <v>617</v>
      </c>
      <c r="B395" s="176" t="s">
        <v>2017</v>
      </c>
      <c r="C395" s="131">
        <v>2.76</v>
      </c>
      <c r="D395" s="132">
        <v>0.41220000000000001</v>
      </c>
      <c r="E395" s="132">
        <v>1</v>
      </c>
      <c r="F395" s="132">
        <v>1</v>
      </c>
      <c r="G395" s="132">
        <v>1.25</v>
      </c>
      <c r="H395" s="132">
        <v>1.25</v>
      </c>
      <c r="I395" s="133" t="s">
        <v>1216</v>
      </c>
      <c r="J395" s="134" t="s">
        <v>1211</v>
      </c>
    </row>
    <row r="396" spans="1:10" ht="17.149999999999999" customHeight="1">
      <c r="A396" s="120" t="s">
        <v>618</v>
      </c>
      <c r="B396" s="138" t="s">
        <v>2017</v>
      </c>
      <c r="C396" s="121">
        <v>3.72</v>
      </c>
      <c r="D396" s="122">
        <v>0.5474</v>
      </c>
      <c r="E396" s="122">
        <v>1</v>
      </c>
      <c r="F396" s="122">
        <v>1</v>
      </c>
      <c r="G396" s="122">
        <v>1.25</v>
      </c>
      <c r="H396" s="122">
        <v>1.25</v>
      </c>
      <c r="I396" s="123" t="s">
        <v>1216</v>
      </c>
      <c r="J396" s="124" t="s">
        <v>1211</v>
      </c>
    </row>
    <row r="397" spans="1:10" ht="17.149999999999999" customHeight="1">
      <c r="A397" s="120" t="s">
        <v>619</v>
      </c>
      <c r="B397" s="138" t="s">
        <v>2017</v>
      </c>
      <c r="C397" s="121">
        <v>4.96</v>
      </c>
      <c r="D397" s="122">
        <v>0.77310000000000001</v>
      </c>
      <c r="E397" s="122">
        <v>1</v>
      </c>
      <c r="F397" s="122">
        <v>1</v>
      </c>
      <c r="G397" s="122">
        <v>1.25</v>
      </c>
      <c r="H397" s="122">
        <v>1.25</v>
      </c>
      <c r="I397" s="123" t="s">
        <v>1216</v>
      </c>
      <c r="J397" s="124" t="s">
        <v>1211</v>
      </c>
    </row>
    <row r="398" spans="1:10" ht="17.149999999999999" customHeight="1">
      <c r="A398" s="125" t="s">
        <v>620</v>
      </c>
      <c r="B398" s="175" t="s">
        <v>2017</v>
      </c>
      <c r="C398" s="126">
        <v>8.39</v>
      </c>
      <c r="D398" s="127">
        <v>1.3599000000000001</v>
      </c>
      <c r="E398" s="127">
        <v>1</v>
      </c>
      <c r="F398" s="127">
        <v>1</v>
      </c>
      <c r="G398" s="127">
        <v>1.75</v>
      </c>
      <c r="H398" s="127">
        <v>1.75</v>
      </c>
      <c r="I398" s="128" t="s">
        <v>1216</v>
      </c>
      <c r="J398" s="129" t="s">
        <v>1211</v>
      </c>
    </row>
    <row r="399" spans="1:10" ht="17.149999999999999" customHeight="1">
      <c r="A399" s="130" t="s">
        <v>621</v>
      </c>
      <c r="B399" s="176" t="s">
        <v>2018</v>
      </c>
      <c r="C399" s="131">
        <v>1.76</v>
      </c>
      <c r="D399" s="132">
        <v>0.4088</v>
      </c>
      <c r="E399" s="132">
        <v>1</v>
      </c>
      <c r="F399" s="132">
        <v>1</v>
      </c>
      <c r="G399" s="132">
        <v>1.25</v>
      </c>
      <c r="H399" s="132">
        <v>1.25</v>
      </c>
      <c r="I399" s="133" t="s">
        <v>1216</v>
      </c>
      <c r="J399" s="134" t="s">
        <v>1211</v>
      </c>
    </row>
    <row r="400" spans="1:10" ht="17.149999999999999" customHeight="1">
      <c r="A400" s="120" t="s">
        <v>622</v>
      </c>
      <c r="B400" s="138" t="s">
        <v>2018</v>
      </c>
      <c r="C400" s="121">
        <v>2.4</v>
      </c>
      <c r="D400" s="122">
        <v>0.48580000000000001</v>
      </c>
      <c r="E400" s="122">
        <v>1</v>
      </c>
      <c r="F400" s="122">
        <v>1</v>
      </c>
      <c r="G400" s="122">
        <v>1.25</v>
      </c>
      <c r="H400" s="122">
        <v>1.25</v>
      </c>
      <c r="I400" s="123" t="s">
        <v>1216</v>
      </c>
      <c r="J400" s="124" t="s">
        <v>1211</v>
      </c>
    </row>
    <row r="401" spans="1:10" ht="17.149999999999999" customHeight="1">
      <c r="A401" s="120" t="s">
        <v>623</v>
      </c>
      <c r="B401" s="138" t="s">
        <v>2018</v>
      </c>
      <c r="C401" s="121">
        <v>3.6</v>
      </c>
      <c r="D401" s="122">
        <v>0.63790000000000002</v>
      </c>
      <c r="E401" s="122">
        <v>1</v>
      </c>
      <c r="F401" s="122">
        <v>1</v>
      </c>
      <c r="G401" s="122">
        <v>1.25</v>
      </c>
      <c r="H401" s="122">
        <v>1.25</v>
      </c>
      <c r="I401" s="123" t="s">
        <v>1216</v>
      </c>
      <c r="J401" s="124" t="s">
        <v>1211</v>
      </c>
    </row>
    <row r="402" spans="1:10" ht="17.149999999999999" customHeight="1">
      <c r="A402" s="125" t="s">
        <v>624</v>
      </c>
      <c r="B402" s="175" t="s">
        <v>2018</v>
      </c>
      <c r="C402" s="126">
        <v>6.28</v>
      </c>
      <c r="D402" s="127">
        <v>1.1453</v>
      </c>
      <c r="E402" s="127">
        <v>1</v>
      </c>
      <c r="F402" s="127">
        <v>1</v>
      </c>
      <c r="G402" s="127">
        <v>1.75</v>
      </c>
      <c r="H402" s="127">
        <v>1.75</v>
      </c>
      <c r="I402" s="128" t="s">
        <v>1216</v>
      </c>
      <c r="J402" s="129" t="s">
        <v>1211</v>
      </c>
    </row>
    <row r="403" spans="1:10" ht="17.149999999999999" customHeight="1">
      <c r="A403" s="130" t="s">
        <v>625</v>
      </c>
      <c r="B403" s="176" t="s">
        <v>2019</v>
      </c>
      <c r="C403" s="131">
        <v>2.06</v>
      </c>
      <c r="D403" s="132">
        <v>0.43830000000000002</v>
      </c>
      <c r="E403" s="132">
        <v>1</v>
      </c>
      <c r="F403" s="132">
        <v>1</v>
      </c>
      <c r="G403" s="132">
        <v>1.25</v>
      </c>
      <c r="H403" s="132">
        <v>1.25</v>
      </c>
      <c r="I403" s="133" t="s">
        <v>1216</v>
      </c>
      <c r="J403" s="134" t="s">
        <v>1211</v>
      </c>
    </row>
    <row r="404" spans="1:10" ht="17.149999999999999" customHeight="1">
      <c r="A404" s="120" t="s">
        <v>626</v>
      </c>
      <c r="B404" s="138" t="s">
        <v>2019</v>
      </c>
      <c r="C404" s="121">
        <v>2.83</v>
      </c>
      <c r="D404" s="122">
        <v>0.53480000000000005</v>
      </c>
      <c r="E404" s="122">
        <v>1</v>
      </c>
      <c r="F404" s="122">
        <v>1</v>
      </c>
      <c r="G404" s="122">
        <v>1.25</v>
      </c>
      <c r="H404" s="122">
        <v>1.25</v>
      </c>
      <c r="I404" s="123" t="s">
        <v>1216</v>
      </c>
      <c r="J404" s="124" t="s">
        <v>1211</v>
      </c>
    </row>
    <row r="405" spans="1:10" ht="17.149999999999999" customHeight="1">
      <c r="A405" s="120" t="s">
        <v>627</v>
      </c>
      <c r="B405" s="138" t="s">
        <v>2019</v>
      </c>
      <c r="C405" s="121">
        <v>4.32</v>
      </c>
      <c r="D405" s="122">
        <v>0.74019999999999997</v>
      </c>
      <c r="E405" s="122">
        <v>1</v>
      </c>
      <c r="F405" s="122">
        <v>1</v>
      </c>
      <c r="G405" s="122">
        <v>1.25</v>
      </c>
      <c r="H405" s="122">
        <v>1.25</v>
      </c>
      <c r="I405" s="123" t="s">
        <v>1216</v>
      </c>
      <c r="J405" s="124" t="s">
        <v>1211</v>
      </c>
    </row>
    <row r="406" spans="1:10" ht="17.149999999999999" customHeight="1">
      <c r="A406" s="125" t="s">
        <v>628</v>
      </c>
      <c r="B406" s="175" t="s">
        <v>2019</v>
      </c>
      <c r="C406" s="126">
        <v>7.83</v>
      </c>
      <c r="D406" s="127">
        <v>1.2957000000000001</v>
      </c>
      <c r="E406" s="127">
        <v>1</v>
      </c>
      <c r="F406" s="127">
        <v>1</v>
      </c>
      <c r="G406" s="127">
        <v>1.75</v>
      </c>
      <c r="H406" s="127">
        <v>1.75</v>
      </c>
      <c r="I406" s="128" t="s">
        <v>1216</v>
      </c>
      <c r="J406" s="129" t="s">
        <v>1211</v>
      </c>
    </row>
    <row r="407" spans="1:10" ht="17.149999999999999" customHeight="1">
      <c r="A407" s="130" t="s">
        <v>629</v>
      </c>
      <c r="B407" s="176" t="s">
        <v>2020</v>
      </c>
      <c r="C407" s="131">
        <v>2.4</v>
      </c>
      <c r="D407" s="132">
        <v>0.39340000000000003</v>
      </c>
      <c r="E407" s="132">
        <v>1</v>
      </c>
      <c r="F407" s="132">
        <v>1</v>
      </c>
      <c r="G407" s="132">
        <v>1.25</v>
      </c>
      <c r="H407" s="132">
        <v>1.25</v>
      </c>
      <c r="I407" s="133" t="s">
        <v>1216</v>
      </c>
      <c r="J407" s="134" t="s">
        <v>1211</v>
      </c>
    </row>
    <row r="408" spans="1:10" ht="17.149999999999999" customHeight="1">
      <c r="A408" s="120" t="s">
        <v>630</v>
      </c>
      <c r="B408" s="138" t="s">
        <v>2020</v>
      </c>
      <c r="C408" s="121">
        <v>3.69</v>
      </c>
      <c r="D408" s="122">
        <v>0.55510000000000004</v>
      </c>
      <c r="E408" s="122">
        <v>1</v>
      </c>
      <c r="F408" s="122">
        <v>1</v>
      </c>
      <c r="G408" s="122">
        <v>1.25</v>
      </c>
      <c r="H408" s="122">
        <v>1.25</v>
      </c>
      <c r="I408" s="123" t="s">
        <v>1216</v>
      </c>
      <c r="J408" s="124" t="s">
        <v>1211</v>
      </c>
    </row>
    <row r="409" spans="1:10" ht="17.149999999999999" customHeight="1">
      <c r="A409" s="120" t="s">
        <v>631</v>
      </c>
      <c r="B409" s="138" t="s">
        <v>2020</v>
      </c>
      <c r="C409" s="121">
        <v>5.66</v>
      </c>
      <c r="D409" s="122">
        <v>0.81330000000000002</v>
      </c>
      <c r="E409" s="122">
        <v>1</v>
      </c>
      <c r="F409" s="122">
        <v>1</v>
      </c>
      <c r="G409" s="122">
        <v>1.25</v>
      </c>
      <c r="H409" s="122">
        <v>1.25</v>
      </c>
      <c r="I409" s="123" t="s">
        <v>1216</v>
      </c>
      <c r="J409" s="124" t="s">
        <v>1211</v>
      </c>
    </row>
    <row r="410" spans="1:10" ht="17.149999999999999" customHeight="1">
      <c r="A410" s="125" t="s">
        <v>632</v>
      </c>
      <c r="B410" s="175" t="s">
        <v>2020</v>
      </c>
      <c r="C410" s="126">
        <v>9.64</v>
      </c>
      <c r="D410" s="127">
        <v>1.4432</v>
      </c>
      <c r="E410" s="127">
        <v>1</v>
      </c>
      <c r="F410" s="127">
        <v>1</v>
      </c>
      <c r="G410" s="127">
        <v>1.75</v>
      </c>
      <c r="H410" s="127">
        <v>1.75</v>
      </c>
      <c r="I410" s="128" t="s">
        <v>1216</v>
      </c>
      <c r="J410" s="129" t="s">
        <v>1211</v>
      </c>
    </row>
    <row r="411" spans="1:10" ht="17.149999999999999" customHeight="1">
      <c r="A411" s="130" t="s">
        <v>633</v>
      </c>
      <c r="B411" s="176" t="s">
        <v>2021</v>
      </c>
      <c r="C411" s="131">
        <v>2.0499999999999998</v>
      </c>
      <c r="D411" s="132">
        <v>0.38579999999999998</v>
      </c>
      <c r="E411" s="132">
        <v>1</v>
      </c>
      <c r="F411" s="132">
        <v>1</v>
      </c>
      <c r="G411" s="132">
        <v>1.25</v>
      </c>
      <c r="H411" s="132">
        <v>1.25</v>
      </c>
      <c r="I411" s="133" t="s">
        <v>1216</v>
      </c>
      <c r="J411" s="134" t="s">
        <v>1211</v>
      </c>
    </row>
    <row r="412" spans="1:10" ht="17.149999999999999" customHeight="1">
      <c r="A412" s="120" t="s">
        <v>634</v>
      </c>
      <c r="B412" s="138" t="s">
        <v>2021</v>
      </c>
      <c r="C412" s="121">
        <v>2.85</v>
      </c>
      <c r="D412" s="122">
        <v>0.49840000000000001</v>
      </c>
      <c r="E412" s="122">
        <v>1</v>
      </c>
      <c r="F412" s="122">
        <v>1</v>
      </c>
      <c r="G412" s="122">
        <v>1.25</v>
      </c>
      <c r="H412" s="122">
        <v>1.25</v>
      </c>
      <c r="I412" s="123" t="s">
        <v>1216</v>
      </c>
      <c r="J412" s="124" t="s">
        <v>1211</v>
      </c>
    </row>
    <row r="413" spans="1:10" ht="17.149999999999999" customHeight="1">
      <c r="A413" s="120" t="s">
        <v>635</v>
      </c>
      <c r="B413" s="138" t="s">
        <v>2021</v>
      </c>
      <c r="C413" s="121">
        <v>4.6900000000000004</v>
      </c>
      <c r="D413" s="122">
        <v>0.75870000000000004</v>
      </c>
      <c r="E413" s="122">
        <v>1</v>
      </c>
      <c r="F413" s="122">
        <v>1</v>
      </c>
      <c r="G413" s="122">
        <v>1.25</v>
      </c>
      <c r="H413" s="122">
        <v>1.25</v>
      </c>
      <c r="I413" s="123" t="s">
        <v>1216</v>
      </c>
      <c r="J413" s="124" t="s">
        <v>1211</v>
      </c>
    </row>
    <row r="414" spans="1:10" ht="17.149999999999999" customHeight="1">
      <c r="A414" s="125" t="s">
        <v>636</v>
      </c>
      <c r="B414" s="175" t="s">
        <v>2021</v>
      </c>
      <c r="C414" s="126">
        <v>7.94</v>
      </c>
      <c r="D414" s="127">
        <v>1.3826000000000001</v>
      </c>
      <c r="E414" s="127">
        <v>1</v>
      </c>
      <c r="F414" s="127">
        <v>1</v>
      </c>
      <c r="G414" s="127">
        <v>1.75</v>
      </c>
      <c r="H414" s="127">
        <v>1.75</v>
      </c>
      <c r="I414" s="128" t="s">
        <v>1216</v>
      </c>
      <c r="J414" s="129" t="s">
        <v>1211</v>
      </c>
    </row>
    <row r="415" spans="1:10" ht="17.149999999999999" customHeight="1">
      <c r="A415" s="130" t="s">
        <v>637</v>
      </c>
      <c r="B415" s="176" t="s">
        <v>2022</v>
      </c>
      <c r="C415" s="131">
        <v>1.56</v>
      </c>
      <c r="D415" s="132">
        <v>0.41360000000000002</v>
      </c>
      <c r="E415" s="132">
        <v>1</v>
      </c>
      <c r="F415" s="132">
        <v>1</v>
      </c>
      <c r="G415" s="132">
        <v>1.25</v>
      </c>
      <c r="H415" s="132">
        <v>1.25</v>
      </c>
      <c r="I415" s="133" t="s">
        <v>1216</v>
      </c>
      <c r="J415" s="134" t="s">
        <v>1211</v>
      </c>
    </row>
    <row r="416" spans="1:10" ht="17.149999999999999" customHeight="1">
      <c r="A416" s="120" t="s">
        <v>638</v>
      </c>
      <c r="B416" s="138" t="s">
        <v>2022</v>
      </c>
      <c r="C416" s="121">
        <v>2.14</v>
      </c>
      <c r="D416" s="122">
        <v>0.49070000000000003</v>
      </c>
      <c r="E416" s="122">
        <v>1</v>
      </c>
      <c r="F416" s="122">
        <v>1</v>
      </c>
      <c r="G416" s="122">
        <v>1.25</v>
      </c>
      <c r="H416" s="122">
        <v>1.25</v>
      </c>
      <c r="I416" s="123" t="s">
        <v>1216</v>
      </c>
      <c r="J416" s="124" t="s">
        <v>1211</v>
      </c>
    </row>
    <row r="417" spans="1:10" ht="17.149999999999999" customHeight="1">
      <c r="A417" s="120" t="s">
        <v>639</v>
      </c>
      <c r="B417" s="138" t="s">
        <v>2022</v>
      </c>
      <c r="C417" s="121">
        <v>3.18</v>
      </c>
      <c r="D417" s="122">
        <v>0.61739999999999995</v>
      </c>
      <c r="E417" s="122">
        <v>1</v>
      </c>
      <c r="F417" s="122">
        <v>1</v>
      </c>
      <c r="G417" s="122">
        <v>1.25</v>
      </c>
      <c r="H417" s="122">
        <v>1.25</v>
      </c>
      <c r="I417" s="123" t="s">
        <v>1216</v>
      </c>
      <c r="J417" s="124" t="s">
        <v>1211</v>
      </c>
    </row>
    <row r="418" spans="1:10" ht="17.149999999999999" customHeight="1">
      <c r="A418" s="125" t="s">
        <v>640</v>
      </c>
      <c r="B418" s="175" t="s">
        <v>2022</v>
      </c>
      <c r="C418" s="126">
        <v>6.07</v>
      </c>
      <c r="D418" s="127">
        <v>0.99480000000000002</v>
      </c>
      <c r="E418" s="127">
        <v>1</v>
      </c>
      <c r="F418" s="127">
        <v>1</v>
      </c>
      <c r="G418" s="127">
        <v>1.75</v>
      </c>
      <c r="H418" s="127">
        <v>1.75</v>
      </c>
      <c r="I418" s="128" t="s">
        <v>1216</v>
      </c>
      <c r="J418" s="129" t="s">
        <v>1211</v>
      </c>
    </row>
    <row r="419" spans="1:10" ht="17.149999999999999" customHeight="1">
      <c r="A419" s="130" t="s">
        <v>641</v>
      </c>
      <c r="B419" s="176" t="s">
        <v>2023</v>
      </c>
      <c r="C419" s="131">
        <v>2.23</v>
      </c>
      <c r="D419" s="132">
        <v>0.47789999999999999</v>
      </c>
      <c r="E419" s="132">
        <v>1</v>
      </c>
      <c r="F419" s="132">
        <v>1</v>
      </c>
      <c r="G419" s="132">
        <v>1.25</v>
      </c>
      <c r="H419" s="132">
        <v>1.25</v>
      </c>
      <c r="I419" s="133" t="s">
        <v>1216</v>
      </c>
      <c r="J419" s="134" t="s">
        <v>1211</v>
      </c>
    </row>
    <row r="420" spans="1:10" ht="17.149999999999999" customHeight="1">
      <c r="A420" s="120" t="s">
        <v>642</v>
      </c>
      <c r="B420" s="138" t="s">
        <v>2023</v>
      </c>
      <c r="C420" s="121">
        <v>2.9</v>
      </c>
      <c r="D420" s="122">
        <v>0.56369999999999998</v>
      </c>
      <c r="E420" s="122">
        <v>1</v>
      </c>
      <c r="F420" s="122">
        <v>1</v>
      </c>
      <c r="G420" s="122">
        <v>1.25</v>
      </c>
      <c r="H420" s="122">
        <v>1.25</v>
      </c>
      <c r="I420" s="123" t="s">
        <v>1216</v>
      </c>
      <c r="J420" s="124" t="s">
        <v>1211</v>
      </c>
    </row>
    <row r="421" spans="1:10" ht="17.149999999999999" customHeight="1">
      <c r="A421" s="120" t="s">
        <v>643</v>
      </c>
      <c r="B421" s="138" t="s">
        <v>2023</v>
      </c>
      <c r="C421" s="121">
        <v>4.2699999999999996</v>
      </c>
      <c r="D421" s="122">
        <v>0.72199999999999998</v>
      </c>
      <c r="E421" s="122">
        <v>1</v>
      </c>
      <c r="F421" s="122">
        <v>1</v>
      </c>
      <c r="G421" s="122">
        <v>1.25</v>
      </c>
      <c r="H421" s="122">
        <v>1.25</v>
      </c>
      <c r="I421" s="123" t="s">
        <v>1216</v>
      </c>
      <c r="J421" s="124" t="s">
        <v>1211</v>
      </c>
    </row>
    <row r="422" spans="1:10" ht="17.149999999999999" customHeight="1">
      <c r="A422" s="125" t="s">
        <v>644</v>
      </c>
      <c r="B422" s="175" t="s">
        <v>2023</v>
      </c>
      <c r="C422" s="126">
        <v>7.61</v>
      </c>
      <c r="D422" s="127">
        <v>1.1970000000000001</v>
      </c>
      <c r="E422" s="127">
        <v>1</v>
      </c>
      <c r="F422" s="127">
        <v>1</v>
      </c>
      <c r="G422" s="127">
        <v>1.75</v>
      </c>
      <c r="H422" s="127">
        <v>1.75</v>
      </c>
      <c r="I422" s="128" t="s">
        <v>1216</v>
      </c>
      <c r="J422" s="129" t="s">
        <v>1211</v>
      </c>
    </row>
    <row r="423" spans="1:10" ht="17.149999999999999" customHeight="1">
      <c r="A423" s="130" t="s">
        <v>645</v>
      </c>
      <c r="B423" s="176" t="s">
        <v>2024</v>
      </c>
      <c r="C423" s="131">
        <v>2.4300000000000002</v>
      </c>
      <c r="D423" s="132">
        <v>0.41930000000000001</v>
      </c>
      <c r="E423" s="132">
        <v>1</v>
      </c>
      <c r="F423" s="132">
        <v>1</v>
      </c>
      <c r="G423" s="132">
        <v>1.25</v>
      </c>
      <c r="H423" s="132">
        <v>1.25</v>
      </c>
      <c r="I423" s="133" t="s">
        <v>1216</v>
      </c>
      <c r="J423" s="134" t="s">
        <v>1211</v>
      </c>
    </row>
    <row r="424" spans="1:10" ht="17.149999999999999" customHeight="1">
      <c r="A424" s="120" t="s">
        <v>646</v>
      </c>
      <c r="B424" s="138" t="s">
        <v>2024</v>
      </c>
      <c r="C424" s="121">
        <v>3.25</v>
      </c>
      <c r="D424" s="122">
        <v>0.52500000000000002</v>
      </c>
      <c r="E424" s="122">
        <v>1</v>
      </c>
      <c r="F424" s="122">
        <v>1</v>
      </c>
      <c r="G424" s="122">
        <v>1.25</v>
      </c>
      <c r="H424" s="122">
        <v>1.25</v>
      </c>
      <c r="I424" s="123" t="s">
        <v>1216</v>
      </c>
      <c r="J424" s="124" t="s">
        <v>1211</v>
      </c>
    </row>
    <row r="425" spans="1:10" ht="17.149999999999999" customHeight="1">
      <c r="A425" s="120" t="s">
        <v>647</v>
      </c>
      <c r="B425" s="138" t="s">
        <v>2024</v>
      </c>
      <c r="C425" s="121">
        <v>5.35</v>
      </c>
      <c r="D425" s="122">
        <v>0.78029999999999999</v>
      </c>
      <c r="E425" s="122">
        <v>1</v>
      </c>
      <c r="F425" s="122">
        <v>1</v>
      </c>
      <c r="G425" s="122">
        <v>1.25</v>
      </c>
      <c r="H425" s="122">
        <v>1.25</v>
      </c>
      <c r="I425" s="123" t="s">
        <v>1216</v>
      </c>
      <c r="J425" s="124" t="s">
        <v>1211</v>
      </c>
    </row>
    <row r="426" spans="1:10" ht="17.149999999999999" customHeight="1">
      <c r="A426" s="125" t="s">
        <v>648</v>
      </c>
      <c r="B426" s="175" t="s">
        <v>2024</v>
      </c>
      <c r="C426" s="126">
        <v>9.1</v>
      </c>
      <c r="D426" s="127">
        <v>1.6551</v>
      </c>
      <c r="E426" s="127">
        <v>1</v>
      </c>
      <c r="F426" s="127">
        <v>1</v>
      </c>
      <c r="G426" s="127">
        <v>1.75</v>
      </c>
      <c r="H426" s="127">
        <v>1.75</v>
      </c>
      <c r="I426" s="128" t="s">
        <v>1216</v>
      </c>
      <c r="J426" s="129" t="s">
        <v>1211</v>
      </c>
    </row>
    <row r="427" spans="1:10" ht="17.149999999999999" customHeight="1">
      <c r="A427" s="130" t="s">
        <v>649</v>
      </c>
      <c r="B427" s="176" t="s">
        <v>2025</v>
      </c>
      <c r="C427" s="131">
        <v>2.33</v>
      </c>
      <c r="D427" s="132">
        <v>0.54820000000000002</v>
      </c>
      <c r="E427" s="132">
        <v>1</v>
      </c>
      <c r="F427" s="132">
        <v>1</v>
      </c>
      <c r="G427" s="132">
        <v>1.25</v>
      </c>
      <c r="H427" s="132">
        <v>1.25</v>
      </c>
      <c r="I427" s="133" t="s">
        <v>1216</v>
      </c>
      <c r="J427" s="134" t="s">
        <v>1211</v>
      </c>
    </row>
    <row r="428" spans="1:10" ht="17.149999999999999" customHeight="1">
      <c r="A428" s="120" t="s">
        <v>650</v>
      </c>
      <c r="B428" s="138" t="s">
        <v>2025</v>
      </c>
      <c r="C428" s="121">
        <v>3.35</v>
      </c>
      <c r="D428" s="122">
        <v>0.56189999999999996</v>
      </c>
      <c r="E428" s="122">
        <v>1</v>
      </c>
      <c r="F428" s="122">
        <v>1</v>
      </c>
      <c r="G428" s="122">
        <v>1.25</v>
      </c>
      <c r="H428" s="122">
        <v>1.25</v>
      </c>
      <c r="I428" s="123" t="s">
        <v>1216</v>
      </c>
      <c r="J428" s="124" t="s">
        <v>1211</v>
      </c>
    </row>
    <row r="429" spans="1:10" ht="17.149999999999999" customHeight="1">
      <c r="A429" s="120" t="s">
        <v>651</v>
      </c>
      <c r="B429" s="138" t="s">
        <v>2025</v>
      </c>
      <c r="C429" s="121">
        <v>5.28</v>
      </c>
      <c r="D429" s="122">
        <v>0.83620000000000005</v>
      </c>
      <c r="E429" s="122">
        <v>1</v>
      </c>
      <c r="F429" s="122">
        <v>1</v>
      </c>
      <c r="G429" s="122">
        <v>1.25</v>
      </c>
      <c r="H429" s="122">
        <v>1.25</v>
      </c>
      <c r="I429" s="123" t="s">
        <v>1216</v>
      </c>
      <c r="J429" s="124" t="s">
        <v>1211</v>
      </c>
    </row>
    <row r="430" spans="1:10" ht="17.149999999999999" customHeight="1">
      <c r="A430" s="125" t="s">
        <v>652</v>
      </c>
      <c r="B430" s="175" t="s">
        <v>2025</v>
      </c>
      <c r="C430" s="126">
        <v>9.8800000000000008</v>
      </c>
      <c r="D430" s="127">
        <v>1.6521999999999999</v>
      </c>
      <c r="E430" s="127">
        <v>1</v>
      </c>
      <c r="F430" s="127">
        <v>1</v>
      </c>
      <c r="G430" s="127">
        <v>1.75</v>
      </c>
      <c r="H430" s="127">
        <v>1.75</v>
      </c>
      <c r="I430" s="128" t="s">
        <v>1216</v>
      </c>
      <c r="J430" s="129" t="s">
        <v>1211</v>
      </c>
    </row>
    <row r="431" spans="1:10" ht="17.149999999999999" customHeight="1">
      <c r="A431" s="130" t="s">
        <v>653</v>
      </c>
      <c r="B431" s="176" t="s">
        <v>2026</v>
      </c>
      <c r="C431" s="131">
        <v>2.41</v>
      </c>
      <c r="D431" s="132">
        <v>0.46079999999999999</v>
      </c>
      <c r="E431" s="132">
        <v>1</v>
      </c>
      <c r="F431" s="132">
        <v>1</v>
      </c>
      <c r="G431" s="132">
        <v>1.25</v>
      </c>
      <c r="H431" s="132">
        <v>1.25</v>
      </c>
      <c r="I431" s="133" t="s">
        <v>1216</v>
      </c>
      <c r="J431" s="134" t="s">
        <v>1211</v>
      </c>
    </row>
    <row r="432" spans="1:10" ht="17.149999999999999" customHeight="1">
      <c r="A432" s="120" t="s">
        <v>654</v>
      </c>
      <c r="B432" s="138" t="s">
        <v>2026</v>
      </c>
      <c r="C432" s="121">
        <v>3.23</v>
      </c>
      <c r="D432" s="122">
        <v>0.57530000000000003</v>
      </c>
      <c r="E432" s="122">
        <v>1</v>
      </c>
      <c r="F432" s="122">
        <v>1</v>
      </c>
      <c r="G432" s="122">
        <v>1.25</v>
      </c>
      <c r="H432" s="122">
        <v>1.25</v>
      </c>
      <c r="I432" s="123" t="s">
        <v>1216</v>
      </c>
      <c r="J432" s="124" t="s">
        <v>1211</v>
      </c>
    </row>
    <row r="433" spans="1:10" ht="17.149999999999999" customHeight="1">
      <c r="A433" s="120" t="s">
        <v>655</v>
      </c>
      <c r="B433" s="138" t="s">
        <v>2026</v>
      </c>
      <c r="C433" s="121">
        <v>4.84</v>
      </c>
      <c r="D433" s="122">
        <v>0.81430000000000002</v>
      </c>
      <c r="E433" s="122">
        <v>1</v>
      </c>
      <c r="F433" s="122">
        <v>1</v>
      </c>
      <c r="G433" s="122">
        <v>1.25</v>
      </c>
      <c r="H433" s="122">
        <v>1.25</v>
      </c>
      <c r="I433" s="123" t="s">
        <v>1216</v>
      </c>
      <c r="J433" s="124" t="s">
        <v>1211</v>
      </c>
    </row>
    <row r="434" spans="1:10" ht="17.149999999999999" customHeight="1">
      <c r="A434" s="125" t="s">
        <v>656</v>
      </c>
      <c r="B434" s="175" t="s">
        <v>2026</v>
      </c>
      <c r="C434" s="126">
        <v>8.08</v>
      </c>
      <c r="D434" s="127">
        <v>1.4525999999999999</v>
      </c>
      <c r="E434" s="127">
        <v>1</v>
      </c>
      <c r="F434" s="127">
        <v>1</v>
      </c>
      <c r="G434" s="127">
        <v>1.75</v>
      </c>
      <c r="H434" s="127">
        <v>1.75</v>
      </c>
      <c r="I434" s="128" t="s">
        <v>1216</v>
      </c>
      <c r="J434" s="129" t="s">
        <v>1211</v>
      </c>
    </row>
    <row r="435" spans="1:10" ht="17.149999999999999" customHeight="1">
      <c r="A435" s="130" t="s">
        <v>657</v>
      </c>
      <c r="B435" s="176" t="s">
        <v>2027</v>
      </c>
      <c r="C435" s="131">
        <v>2.85</v>
      </c>
      <c r="D435" s="132">
        <v>1.2408999999999999</v>
      </c>
      <c r="E435" s="132">
        <v>1</v>
      </c>
      <c r="F435" s="132">
        <v>1</v>
      </c>
      <c r="G435" s="132">
        <v>1.25</v>
      </c>
      <c r="H435" s="132">
        <v>1.25</v>
      </c>
      <c r="I435" s="133" t="s">
        <v>1212</v>
      </c>
      <c r="J435" s="134" t="s">
        <v>1211</v>
      </c>
    </row>
    <row r="436" spans="1:10" ht="17.149999999999999" customHeight="1">
      <c r="A436" s="120" t="s">
        <v>658</v>
      </c>
      <c r="B436" s="138" t="s">
        <v>2027</v>
      </c>
      <c r="C436" s="121">
        <v>6.29</v>
      </c>
      <c r="D436" s="122">
        <v>1.7338</v>
      </c>
      <c r="E436" s="122">
        <v>1</v>
      </c>
      <c r="F436" s="122">
        <v>1</v>
      </c>
      <c r="G436" s="122">
        <v>1.25</v>
      </c>
      <c r="H436" s="122">
        <v>1.25</v>
      </c>
      <c r="I436" s="123" t="s">
        <v>1212</v>
      </c>
      <c r="J436" s="124" t="s">
        <v>1211</v>
      </c>
    </row>
    <row r="437" spans="1:10" ht="17.149999999999999" customHeight="1">
      <c r="A437" s="120" t="s">
        <v>659</v>
      </c>
      <c r="B437" s="138" t="s">
        <v>2027</v>
      </c>
      <c r="C437" s="121">
        <v>10.63</v>
      </c>
      <c r="D437" s="122">
        <v>2.6015000000000001</v>
      </c>
      <c r="E437" s="122">
        <v>1</v>
      </c>
      <c r="F437" s="122">
        <v>1</v>
      </c>
      <c r="G437" s="122">
        <v>1.25</v>
      </c>
      <c r="H437" s="122">
        <v>1.25</v>
      </c>
      <c r="I437" s="123" t="s">
        <v>1212</v>
      </c>
      <c r="J437" s="124" t="s">
        <v>1211</v>
      </c>
    </row>
    <row r="438" spans="1:10" ht="17.149999999999999" customHeight="1">
      <c r="A438" s="125" t="s">
        <v>660</v>
      </c>
      <c r="B438" s="175" t="s">
        <v>2027</v>
      </c>
      <c r="C438" s="126">
        <v>19.28</v>
      </c>
      <c r="D438" s="127">
        <v>4.8391999999999999</v>
      </c>
      <c r="E438" s="127">
        <v>1</v>
      </c>
      <c r="F438" s="127">
        <v>1</v>
      </c>
      <c r="G438" s="127">
        <v>1.75</v>
      </c>
      <c r="H438" s="127">
        <v>1.75</v>
      </c>
      <c r="I438" s="128" t="s">
        <v>1212</v>
      </c>
      <c r="J438" s="129" t="s">
        <v>1211</v>
      </c>
    </row>
    <row r="439" spans="1:10" ht="17.149999999999999" customHeight="1">
      <c r="A439" s="130" t="s">
        <v>661</v>
      </c>
      <c r="B439" s="176" t="s">
        <v>2028</v>
      </c>
      <c r="C439" s="131">
        <v>2.4500000000000002</v>
      </c>
      <c r="D439" s="132">
        <v>0.64239999999999997</v>
      </c>
      <c r="E439" s="132">
        <v>1</v>
      </c>
      <c r="F439" s="132">
        <v>1</v>
      </c>
      <c r="G439" s="132">
        <v>1.25</v>
      </c>
      <c r="H439" s="132">
        <v>1.25</v>
      </c>
      <c r="I439" s="133" t="s">
        <v>1212</v>
      </c>
      <c r="J439" s="134" t="s">
        <v>1211</v>
      </c>
    </row>
    <row r="440" spans="1:10" ht="17.149999999999999" customHeight="1">
      <c r="A440" s="120" t="s">
        <v>662</v>
      </c>
      <c r="B440" s="138" t="s">
        <v>2028</v>
      </c>
      <c r="C440" s="121">
        <v>4.45</v>
      </c>
      <c r="D440" s="122">
        <v>1.1147</v>
      </c>
      <c r="E440" s="122">
        <v>1</v>
      </c>
      <c r="F440" s="122">
        <v>1</v>
      </c>
      <c r="G440" s="122">
        <v>1.25</v>
      </c>
      <c r="H440" s="122">
        <v>1.25</v>
      </c>
      <c r="I440" s="123" t="s">
        <v>1212</v>
      </c>
      <c r="J440" s="124" t="s">
        <v>1211</v>
      </c>
    </row>
    <row r="441" spans="1:10" ht="17.149999999999999" customHeight="1">
      <c r="A441" s="120" t="s">
        <v>663</v>
      </c>
      <c r="B441" s="138" t="s">
        <v>2028</v>
      </c>
      <c r="C441" s="121">
        <v>8.32</v>
      </c>
      <c r="D441" s="122">
        <v>1.6419999999999999</v>
      </c>
      <c r="E441" s="122">
        <v>1</v>
      </c>
      <c r="F441" s="122">
        <v>1</v>
      </c>
      <c r="G441" s="122">
        <v>1.25</v>
      </c>
      <c r="H441" s="122">
        <v>1.25</v>
      </c>
      <c r="I441" s="123" t="s">
        <v>1212</v>
      </c>
      <c r="J441" s="124" t="s">
        <v>1211</v>
      </c>
    </row>
    <row r="442" spans="1:10" ht="17.149999999999999" customHeight="1">
      <c r="A442" s="125" t="s">
        <v>664</v>
      </c>
      <c r="B442" s="175" t="s">
        <v>2028</v>
      </c>
      <c r="C442" s="126">
        <v>14.02</v>
      </c>
      <c r="D442" s="127">
        <v>3.2250999999999999</v>
      </c>
      <c r="E442" s="127">
        <v>1</v>
      </c>
      <c r="F442" s="127">
        <v>1</v>
      </c>
      <c r="G442" s="127">
        <v>1.75</v>
      </c>
      <c r="H442" s="127">
        <v>1.75</v>
      </c>
      <c r="I442" s="128" t="s">
        <v>1212</v>
      </c>
      <c r="J442" s="129" t="s">
        <v>1211</v>
      </c>
    </row>
    <row r="443" spans="1:10" ht="17.149999999999999" customHeight="1">
      <c r="A443" s="130" t="s">
        <v>665</v>
      </c>
      <c r="B443" s="176" t="s">
        <v>2029</v>
      </c>
      <c r="C443" s="131">
        <v>3.78</v>
      </c>
      <c r="D443" s="132">
        <v>1.0369999999999999</v>
      </c>
      <c r="E443" s="132">
        <v>1</v>
      </c>
      <c r="F443" s="132">
        <v>1</v>
      </c>
      <c r="G443" s="132">
        <v>1.25</v>
      </c>
      <c r="H443" s="132">
        <v>1.25</v>
      </c>
      <c r="I443" s="133" t="s">
        <v>1212</v>
      </c>
      <c r="J443" s="134" t="s">
        <v>1211</v>
      </c>
    </row>
    <row r="444" spans="1:10" ht="17.149999999999999" customHeight="1">
      <c r="A444" s="120" t="s">
        <v>666</v>
      </c>
      <c r="B444" s="138" t="s">
        <v>2029</v>
      </c>
      <c r="C444" s="121">
        <v>5.59</v>
      </c>
      <c r="D444" s="122">
        <v>1.2878000000000001</v>
      </c>
      <c r="E444" s="122">
        <v>1</v>
      </c>
      <c r="F444" s="122">
        <v>1</v>
      </c>
      <c r="G444" s="122">
        <v>1.25</v>
      </c>
      <c r="H444" s="122">
        <v>1.25</v>
      </c>
      <c r="I444" s="123" t="s">
        <v>1212</v>
      </c>
      <c r="J444" s="124" t="s">
        <v>1211</v>
      </c>
    </row>
    <row r="445" spans="1:10" ht="17.149999999999999" customHeight="1">
      <c r="A445" s="120" t="s">
        <v>667</v>
      </c>
      <c r="B445" s="138" t="s">
        <v>2029</v>
      </c>
      <c r="C445" s="121">
        <v>8.57</v>
      </c>
      <c r="D445" s="122">
        <v>1.7521</v>
      </c>
      <c r="E445" s="122">
        <v>1</v>
      </c>
      <c r="F445" s="122">
        <v>1</v>
      </c>
      <c r="G445" s="122">
        <v>1.25</v>
      </c>
      <c r="H445" s="122">
        <v>1.25</v>
      </c>
      <c r="I445" s="123" t="s">
        <v>1212</v>
      </c>
      <c r="J445" s="124" t="s">
        <v>1211</v>
      </c>
    </row>
    <row r="446" spans="1:10" ht="17.149999999999999" customHeight="1">
      <c r="A446" s="125" t="s">
        <v>668</v>
      </c>
      <c r="B446" s="175" t="s">
        <v>2029</v>
      </c>
      <c r="C446" s="126">
        <v>14.11</v>
      </c>
      <c r="D446" s="127">
        <v>3.1842999999999999</v>
      </c>
      <c r="E446" s="127">
        <v>1</v>
      </c>
      <c r="F446" s="127">
        <v>1</v>
      </c>
      <c r="G446" s="127">
        <v>1.75</v>
      </c>
      <c r="H446" s="127">
        <v>1.75</v>
      </c>
      <c r="I446" s="128" t="s">
        <v>1212</v>
      </c>
      <c r="J446" s="129" t="s">
        <v>1211</v>
      </c>
    </row>
    <row r="447" spans="1:10" ht="17.149999999999999" customHeight="1">
      <c r="A447" s="130" t="s">
        <v>669</v>
      </c>
      <c r="B447" s="176" t="s">
        <v>2030</v>
      </c>
      <c r="C447" s="131">
        <v>4.45</v>
      </c>
      <c r="D447" s="132">
        <v>1.1873</v>
      </c>
      <c r="E447" s="132">
        <v>1</v>
      </c>
      <c r="F447" s="132">
        <v>1</v>
      </c>
      <c r="G447" s="132">
        <v>1.25</v>
      </c>
      <c r="H447" s="132">
        <v>1.25</v>
      </c>
      <c r="I447" s="133" t="s">
        <v>1212</v>
      </c>
      <c r="J447" s="134" t="s">
        <v>1211</v>
      </c>
    </row>
    <row r="448" spans="1:10" ht="17.149999999999999" customHeight="1">
      <c r="A448" s="120" t="s">
        <v>670</v>
      </c>
      <c r="B448" s="138" t="s">
        <v>2030</v>
      </c>
      <c r="C448" s="121">
        <v>6.17</v>
      </c>
      <c r="D448" s="122">
        <v>1.3943000000000001</v>
      </c>
      <c r="E448" s="122">
        <v>1</v>
      </c>
      <c r="F448" s="122">
        <v>1</v>
      </c>
      <c r="G448" s="122">
        <v>1.25</v>
      </c>
      <c r="H448" s="122">
        <v>1.25</v>
      </c>
      <c r="I448" s="123" t="s">
        <v>1212</v>
      </c>
      <c r="J448" s="124" t="s">
        <v>1211</v>
      </c>
    </row>
    <row r="449" spans="1:10" ht="17.149999999999999" customHeight="1">
      <c r="A449" s="120" t="s">
        <v>671</v>
      </c>
      <c r="B449" s="138" t="s">
        <v>2030</v>
      </c>
      <c r="C449" s="121">
        <v>9.6300000000000008</v>
      </c>
      <c r="D449" s="122">
        <v>1.9517</v>
      </c>
      <c r="E449" s="122">
        <v>1</v>
      </c>
      <c r="F449" s="122">
        <v>1</v>
      </c>
      <c r="G449" s="122">
        <v>1.25</v>
      </c>
      <c r="H449" s="122">
        <v>1.25</v>
      </c>
      <c r="I449" s="123" t="s">
        <v>1212</v>
      </c>
      <c r="J449" s="124" t="s">
        <v>1211</v>
      </c>
    </row>
    <row r="450" spans="1:10" ht="17.149999999999999" customHeight="1">
      <c r="A450" s="125" t="s">
        <v>672</v>
      </c>
      <c r="B450" s="175" t="s">
        <v>2030</v>
      </c>
      <c r="C450" s="126">
        <v>15.53</v>
      </c>
      <c r="D450" s="127">
        <v>3.3847999999999998</v>
      </c>
      <c r="E450" s="127">
        <v>1</v>
      </c>
      <c r="F450" s="127">
        <v>1</v>
      </c>
      <c r="G450" s="127">
        <v>1.75</v>
      </c>
      <c r="H450" s="127">
        <v>1.75</v>
      </c>
      <c r="I450" s="128" t="s">
        <v>1212</v>
      </c>
      <c r="J450" s="129" t="s">
        <v>1211</v>
      </c>
    </row>
    <row r="451" spans="1:10" ht="17.149999999999999" customHeight="1">
      <c r="A451" s="130" t="s">
        <v>673</v>
      </c>
      <c r="B451" s="176" t="s">
        <v>1927</v>
      </c>
      <c r="C451" s="131">
        <v>2.52</v>
      </c>
      <c r="D451" s="132">
        <v>0.67559999999999998</v>
      </c>
      <c r="E451" s="132">
        <v>1</v>
      </c>
      <c r="F451" s="132">
        <v>1</v>
      </c>
      <c r="G451" s="132">
        <v>1.25</v>
      </c>
      <c r="H451" s="132">
        <v>1.25</v>
      </c>
      <c r="I451" s="133" t="s">
        <v>1212</v>
      </c>
      <c r="J451" s="134" t="s">
        <v>1211</v>
      </c>
    </row>
    <row r="452" spans="1:10" ht="17.149999999999999" customHeight="1">
      <c r="A452" s="120" t="s">
        <v>674</v>
      </c>
      <c r="B452" s="138" t="s">
        <v>1927</v>
      </c>
      <c r="C452" s="121">
        <v>3.86</v>
      </c>
      <c r="D452" s="122">
        <v>0.85189999999999999</v>
      </c>
      <c r="E452" s="122">
        <v>1</v>
      </c>
      <c r="F452" s="122">
        <v>1</v>
      </c>
      <c r="G452" s="122">
        <v>1.25</v>
      </c>
      <c r="H452" s="122">
        <v>1.25</v>
      </c>
      <c r="I452" s="123" t="s">
        <v>1212</v>
      </c>
      <c r="J452" s="124" t="s">
        <v>1211</v>
      </c>
    </row>
    <row r="453" spans="1:10" ht="17.149999999999999" customHeight="1">
      <c r="A453" s="120" t="s">
        <v>675</v>
      </c>
      <c r="B453" s="138" t="s">
        <v>1927</v>
      </c>
      <c r="C453" s="121">
        <v>6.99</v>
      </c>
      <c r="D453" s="122">
        <v>1.2825</v>
      </c>
      <c r="E453" s="122">
        <v>1</v>
      </c>
      <c r="F453" s="122">
        <v>1</v>
      </c>
      <c r="G453" s="122">
        <v>1.25</v>
      </c>
      <c r="H453" s="122">
        <v>1.25</v>
      </c>
      <c r="I453" s="123" t="s">
        <v>1212</v>
      </c>
      <c r="J453" s="124" t="s">
        <v>1211</v>
      </c>
    </row>
    <row r="454" spans="1:10" ht="17.149999999999999" customHeight="1">
      <c r="A454" s="125" t="s">
        <v>676</v>
      </c>
      <c r="B454" s="175" t="s">
        <v>1927</v>
      </c>
      <c r="C454" s="126">
        <v>12.6</v>
      </c>
      <c r="D454" s="127">
        <v>2.3172999999999999</v>
      </c>
      <c r="E454" s="127">
        <v>1</v>
      </c>
      <c r="F454" s="127">
        <v>1</v>
      </c>
      <c r="G454" s="127">
        <v>1.75</v>
      </c>
      <c r="H454" s="127">
        <v>1.75</v>
      </c>
      <c r="I454" s="128" t="s">
        <v>1212</v>
      </c>
      <c r="J454" s="129" t="s">
        <v>1211</v>
      </c>
    </row>
    <row r="455" spans="1:10" ht="17.149999999999999" customHeight="1">
      <c r="A455" s="130" t="s">
        <v>677</v>
      </c>
      <c r="B455" s="176" t="s">
        <v>2031</v>
      </c>
      <c r="C455" s="131">
        <v>2.77</v>
      </c>
      <c r="D455" s="132">
        <v>0.98970000000000002</v>
      </c>
      <c r="E455" s="132">
        <v>1</v>
      </c>
      <c r="F455" s="132">
        <v>1</v>
      </c>
      <c r="G455" s="132">
        <v>1.25</v>
      </c>
      <c r="H455" s="132">
        <v>1.25</v>
      </c>
      <c r="I455" s="133" t="s">
        <v>1212</v>
      </c>
      <c r="J455" s="134" t="s">
        <v>1211</v>
      </c>
    </row>
    <row r="456" spans="1:10" ht="17.149999999999999" customHeight="1">
      <c r="A456" s="120" t="s">
        <v>678</v>
      </c>
      <c r="B456" s="138" t="s">
        <v>2031</v>
      </c>
      <c r="C456" s="121">
        <v>4.1900000000000004</v>
      </c>
      <c r="D456" s="122">
        <v>1.2073</v>
      </c>
      <c r="E456" s="122">
        <v>1</v>
      </c>
      <c r="F456" s="122">
        <v>1</v>
      </c>
      <c r="G456" s="122">
        <v>1.25</v>
      </c>
      <c r="H456" s="122">
        <v>1.25</v>
      </c>
      <c r="I456" s="123" t="s">
        <v>1212</v>
      </c>
      <c r="J456" s="124" t="s">
        <v>1211</v>
      </c>
    </row>
    <row r="457" spans="1:10" ht="17.149999999999999" customHeight="1">
      <c r="A457" s="120" t="s">
        <v>679</v>
      </c>
      <c r="B457" s="138" t="s">
        <v>2031</v>
      </c>
      <c r="C457" s="121">
        <v>7.11</v>
      </c>
      <c r="D457" s="122">
        <v>1.6756</v>
      </c>
      <c r="E457" s="122">
        <v>1</v>
      </c>
      <c r="F457" s="122">
        <v>1</v>
      </c>
      <c r="G457" s="122">
        <v>1.25</v>
      </c>
      <c r="H457" s="122">
        <v>1.25</v>
      </c>
      <c r="I457" s="123" t="s">
        <v>1212</v>
      </c>
      <c r="J457" s="124" t="s">
        <v>1211</v>
      </c>
    </row>
    <row r="458" spans="1:10" ht="17.149999999999999" customHeight="1">
      <c r="A458" s="125" t="s">
        <v>680</v>
      </c>
      <c r="B458" s="175" t="s">
        <v>2031</v>
      </c>
      <c r="C458" s="126">
        <v>13.91</v>
      </c>
      <c r="D458" s="127">
        <v>3.1955</v>
      </c>
      <c r="E458" s="127">
        <v>1</v>
      </c>
      <c r="F458" s="127">
        <v>1</v>
      </c>
      <c r="G458" s="127">
        <v>1.75</v>
      </c>
      <c r="H458" s="127">
        <v>1.75</v>
      </c>
      <c r="I458" s="128" t="s">
        <v>1212</v>
      </c>
      <c r="J458" s="129" t="s">
        <v>1211</v>
      </c>
    </row>
    <row r="459" spans="1:10" ht="17.149999999999999" customHeight="1">
      <c r="A459" s="130" t="s">
        <v>681</v>
      </c>
      <c r="B459" s="176" t="s">
        <v>2032</v>
      </c>
      <c r="C459" s="131">
        <v>2.08</v>
      </c>
      <c r="D459" s="132">
        <v>0.78759999999999997</v>
      </c>
      <c r="E459" s="132">
        <v>1</v>
      </c>
      <c r="F459" s="132">
        <v>1</v>
      </c>
      <c r="G459" s="132">
        <v>1.25</v>
      </c>
      <c r="H459" s="132">
        <v>1.25</v>
      </c>
      <c r="I459" s="133" t="s">
        <v>1212</v>
      </c>
      <c r="J459" s="134" t="s">
        <v>1211</v>
      </c>
    </row>
    <row r="460" spans="1:10" ht="17.149999999999999" customHeight="1">
      <c r="A460" s="120" t="s">
        <v>682</v>
      </c>
      <c r="B460" s="138" t="s">
        <v>2032</v>
      </c>
      <c r="C460" s="121">
        <v>3.39</v>
      </c>
      <c r="D460" s="122">
        <v>1.0012000000000001</v>
      </c>
      <c r="E460" s="122">
        <v>1</v>
      </c>
      <c r="F460" s="122">
        <v>1</v>
      </c>
      <c r="G460" s="122">
        <v>1.25</v>
      </c>
      <c r="H460" s="122">
        <v>1.25</v>
      </c>
      <c r="I460" s="123" t="s">
        <v>1212</v>
      </c>
      <c r="J460" s="124" t="s">
        <v>1211</v>
      </c>
    </row>
    <row r="461" spans="1:10" ht="17.149999999999999" customHeight="1">
      <c r="A461" s="120" t="s">
        <v>683</v>
      </c>
      <c r="B461" s="138" t="s">
        <v>2032</v>
      </c>
      <c r="C461" s="121">
        <v>5.86</v>
      </c>
      <c r="D461" s="122">
        <v>1.3714999999999999</v>
      </c>
      <c r="E461" s="122">
        <v>1</v>
      </c>
      <c r="F461" s="122">
        <v>1</v>
      </c>
      <c r="G461" s="122">
        <v>1.25</v>
      </c>
      <c r="H461" s="122">
        <v>1.25</v>
      </c>
      <c r="I461" s="123" t="s">
        <v>1212</v>
      </c>
      <c r="J461" s="124" t="s">
        <v>1211</v>
      </c>
    </row>
    <row r="462" spans="1:10" ht="17.149999999999999" customHeight="1">
      <c r="A462" s="125" t="s">
        <v>684</v>
      </c>
      <c r="B462" s="175" t="s">
        <v>2032</v>
      </c>
      <c r="C462" s="126">
        <v>12.33</v>
      </c>
      <c r="D462" s="127">
        <v>2.5634999999999999</v>
      </c>
      <c r="E462" s="127">
        <v>1</v>
      </c>
      <c r="F462" s="127">
        <v>1</v>
      </c>
      <c r="G462" s="127">
        <v>1.75</v>
      </c>
      <c r="H462" s="127">
        <v>1.75</v>
      </c>
      <c r="I462" s="128" t="s">
        <v>1212</v>
      </c>
      <c r="J462" s="129" t="s">
        <v>1211</v>
      </c>
    </row>
    <row r="463" spans="1:10" ht="17.149999999999999" customHeight="1">
      <c r="A463" s="130" t="s">
        <v>685</v>
      </c>
      <c r="B463" s="176" t="s">
        <v>2033</v>
      </c>
      <c r="C463" s="131">
        <v>3.31</v>
      </c>
      <c r="D463" s="132">
        <v>0.98219999999999996</v>
      </c>
      <c r="E463" s="132">
        <v>1</v>
      </c>
      <c r="F463" s="132">
        <v>1</v>
      </c>
      <c r="G463" s="132">
        <v>1.25</v>
      </c>
      <c r="H463" s="132">
        <v>1.25</v>
      </c>
      <c r="I463" s="133" t="s">
        <v>1212</v>
      </c>
      <c r="J463" s="134" t="s">
        <v>1211</v>
      </c>
    </row>
    <row r="464" spans="1:10" ht="17.149999999999999" customHeight="1">
      <c r="A464" s="120" t="s">
        <v>686</v>
      </c>
      <c r="B464" s="138" t="s">
        <v>2033</v>
      </c>
      <c r="C464" s="121">
        <v>4.99</v>
      </c>
      <c r="D464" s="122">
        <v>1.3434999999999999</v>
      </c>
      <c r="E464" s="122">
        <v>1</v>
      </c>
      <c r="F464" s="122">
        <v>1</v>
      </c>
      <c r="G464" s="122">
        <v>1.25</v>
      </c>
      <c r="H464" s="122">
        <v>1.25</v>
      </c>
      <c r="I464" s="123" t="s">
        <v>1212</v>
      </c>
      <c r="J464" s="124" t="s">
        <v>1211</v>
      </c>
    </row>
    <row r="465" spans="1:10" ht="17.149999999999999" customHeight="1">
      <c r="A465" s="120" t="s">
        <v>687</v>
      </c>
      <c r="B465" s="138" t="s">
        <v>2033</v>
      </c>
      <c r="C465" s="121">
        <v>8.27</v>
      </c>
      <c r="D465" s="122">
        <v>2.0185</v>
      </c>
      <c r="E465" s="122">
        <v>1</v>
      </c>
      <c r="F465" s="122">
        <v>1</v>
      </c>
      <c r="G465" s="122">
        <v>1.25</v>
      </c>
      <c r="H465" s="122">
        <v>1.25</v>
      </c>
      <c r="I465" s="123" t="s">
        <v>1212</v>
      </c>
      <c r="J465" s="124" t="s">
        <v>1211</v>
      </c>
    </row>
    <row r="466" spans="1:10" ht="17.149999999999999" customHeight="1">
      <c r="A466" s="125" t="s">
        <v>688</v>
      </c>
      <c r="B466" s="175" t="s">
        <v>2033</v>
      </c>
      <c r="C466" s="126">
        <v>13</v>
      </c>
      <c r="D466" s="127">
        <v>3.4540999999999999</v>
      </c>
      <c r="E466" s="127">
        <v>1</v>
      </c>
      <c r="F466" s="127">
        <v>1</v>
      </c>
      <c r="G466" s="127">
        <v>1.75</v>
      </c>
      <c r="H466" s="127">
        <v>1.75</v>
      </c>
      <c r="I466" s="128" t="s">
        <v>1212</v>
      </c>
      <c r="J466" s="129" t="s">
        <v>1211</v>
      </c>
    </row>
    <row r="467" spans="1:10" ht="17.149999999999999" customHeight="1">
      <c r="A467" s="130" t="s">
        <v>1643</v>
      </c>
      <c r="B467" s="176" t="s">
        <v>2034</v>
      </c>
      <c r="C467" s="131">
        <v>4.1100000000000003</v>
      </c>
      <c r="D467" s="132">
        <v>1.1476999999999999</v>
      </c>
      <c r="E467" s="132">
        <v>1</v>
      </c>
      <c r="F467" s="132">
        <v>1</v>
      </c>
      <c r="G467" s="132">
        <v>1.25</v>
      </c>
      <c r="H467" s="132">
        <v>1.25</v>
      </c>
      <c r="I467" s="133" t="s">
        <v>1212</v>
      </c>
      <c r="J467" s="134" t="s">
        <v>1211</v>
      </c>
    </row>
    <row r="468" spans="1:10" ht="17.149999999999999" customHeight="1">
      <c r="A468" s="120" t="s">
        <v>1644</v>
      </c>
      <c r="B468" s="138" t="s">
        <v>2034</v>
      </c>
      <c r="C468" s="121">
        <v>6.66</v>
      </c>
      <c r="D468" s="122">
        <v>1.5709</v>
      </c>
      <c r="E468" s="122">
        <v>1</v>
      </c>
      <c r="F468" s="122">
        <v>1</v>
      </c>
      <c r="G468" s="122">
        <v>1.25</v>
      </c>
      <c r="H468" s="122">
        <v>1.25</v>
      </c>
      <c r="I468" s="123" t="s">
        <v>1212</v>
      </c>
      <c r="J468" s="124" t="s">
        <v>1211</v>
      </c>
    </row>
    <row r="469" spans="1:10" ht="17.149999999999999" customHeight="1">
      <c r="A469" s="120" t="s">
        <v>1645</v>
      </c>
      <c r="B469" s="138" t="s">
        <v>2034</v>
      </c>
      <c r="C469" s="121">
        <v>10.89</v>
      </c>
      <c r="D469" s="122">
        <v>2.2833000000000001</v>
      </c>
      <c r="E469" s="122">
        <v>1</v>
      </c>
      <c r="F469" s="122">
        <v>1</v>
      </c>
      <c r="G469" s="122">
        <v>1.25</v>
      </c>
      <c r="H469" s="122">
        <v>1.25</v>
      </c>
      <c r="I469" s="123" t="s">
        <v>1212</v>
      </c>
      <c r="J469" s="124" t="s">
        <v>1211</v>
      </c>
    </row>
    <row r="470" spans="1:10" ht="17.149999999999999" customHeight="1">
      <c r="A470" s="125" t="s">
        <v>1646</v>
      </c>
      <c r="B470" s="175" t="s">
        <v>2034</v>
      </c>
      <c r="C470" s="126">
        <v>18.170000000000002</v>
      </c>
      <c r="D470" s="127">
        <v>4.0717999999999996</v>
      </c>
      <c r="E470" s="127">
        <v>1</v>
      </c>
      <c r="F470" s="127">
        <v>1</v>
      </c>
      <c r="G470" s="127">
        <v>1.75</v>
      </c>
      <c r="H470" s="127">
        <v>1.75</v>
      </c>
      <c r="I470" s="128" t="s">
        <v>1212</v>
      </c>
      <c r="J470" s="129" t="s">
        <v>1211</v>
      </c>
    </row>
    <row r="471" spans="1:10" ht="17.149999999999999" customHeight="1">
      <c r="A471" s="130" t="s">
        <v>1647</v>
      </c>
      <c r="B471" s="176" t="s">
        <v>2035</v>
      </c>
      <c r="C471" s="131">
        <v>3.63</v>
      </c>
      <c r="D471" s="132">
        <v>1.3181</v>
      </c>
      <c r="E471" s="132">
        <v>1</v>
      </c>
      <c r="F471" s="132">
        <v>1</v>
      </c>
      <c r="G471" s="132">
        <v>1.25</v>
      </c>
      <c r="H471" s="132">
        <v>1.25</v>
      </c>
      <c r="I471" s="133" t="s">
        <v>1212</v>
      </c>
      <c r="J471" s="134" t="s">
        <v>1211</v>
      </c>
    </row>
    <row r="472" spans="1:10" ht="17.149999999999999" customHeight="1">
      <c r="A472" s="120" t="s">
        <v>1648</v>
      </c>
      <c r="B472" s="138" t="s">
        <v>2035</v>
      </c>
      <c r="C472" s="121">
        <v>5.64</v>
      </c>
      <c r="D472" s="122">
        <v>1.611</v>
      </c>
      <c r="E472" s="122">
        <v>1</v>
      </c>
      <c r="F472" s="122">
        <v>1</v>
      </c>
      <c r="G472" s="122">
        <v>1.25</v>
      </c>
      <c r="H472" s="122">
        <v>1.25</v>
      </c>
      <c r="I472" s="123" t="s">
        <v>1212</v>
      </c>
      <c r="J472" s="124" t="s">
        <v>1211</v>
      </c>
    </row>
    <row r="473" spans="1:10" ht="17.149999999999999" customHeight="1">
      <c r="A473" s="120" t="s">
        <v>1649</v>
      </c>
      <c r="B473" s="138" t="s">
        <v>2035</v>
      </c>
      <c r="C473" s="121">
        <v>9.9600000000000009</v>
      </c>
      <c r="D473" s="122">
        <v>2.2595999999999998</v>
      </c>
      <c r="E473" s="122">
        <v>1</v>
      </c>
      <c r="F473" s="122">
        <v>1</v>
      </c>
      <c r="G473" s="122">
        <v>1.25</v>
      </c>
      <c r="H473" s="122">
        <v>1.25</v>
      </c>
      <c r="I473" s="123" t="s">
        <v>1212</v>
      </c>
      <c r="J473" s="124" t="s">
        <v>1211</v>
      </c>
    </row>
    <row r="474" spans="1:10" ht="17.149999999999999" customHeight="1">
      <c r="A474" s="125" t="s">
        <v>1650</v>
      </c>
      <c r="B474" s="175" t="s">
        <v>2035</v>
      </c>
      <c r="C474" s="126">
        <v>15.72</v>
      </c>
      <c r="D474" s="127">
        <v>3.6231</v>
      </c>
      <c r="E474" s="127">
        <v>1</v>
      </c>
      <c r="F474" s="127">
        <v>1</v>
      </c>
      <c r="G474" s="127">
        <v>1.75</v>
      </c>
      <c r="H474" s="127">
        <v>1.75</v>
      </c>
      <c r="I474" s="128" t="s">
        <v>1212</v>
      </c>
      <c r="J474" s="129" t="s">
        <v>1211</v>
      </c>
    </row>
    <row r="475" spans="1:10" ht="17.149999999999999" customHeight="1">
      <c r="A475" s="130" t="s">
        <v>1651</v>
      </c>
      <c r="B475" s="176" t="s">
        <v>2036</v>
      </c>
      <c r="C475" s="131">
        <v>1.9</v>
      </c>
      <c r="D475" s="132">
        <v>0.98809999999999998</v>
      </c>
      <c r="E475" s="132">
        <v>1</v>
      </c>
      <c r="F475" s="132">
        <v>1</v>
      </c>
      <c r="G475" s="132">
        <v>1.25</v>
      </c>
      <c r="H475" s="132">
        <v>1.25</v>
      </c>
      <c r="I475" s="133" t="s">
        <v>1212</v>
      </c>
      <c r="J475" s="134" t="s">
        <v>1211</v>
      </c>
    </row>
    <row r="476" spans="1:10" ht="17.149999999999999" customHeight="1">
      <c r="A476" s="120" t="s">
        <v>1652</v>
      </c>
      <c r="B476" s="138" t="s">
        <v>2036</v>
      </c>
      <c r="C476" s="121">
        <v>3.88</v>
      </c>
      <c r="D476" s="122">
        <v>1.1761999999999999</v>
      </c>
      <c r="E476" s="122">
        <v>1</v>
      </c>
      <c r="F476" s="122">
        <v>1</v>
      </c>
      <c r="G476" s="122">
        <v>1.25</v>
      </c>
      <c r="H476" s="122">
        <v>1.25</v>
      </c>
      <c r="I476" s="123" t="s">
        <v>1212</v>
      </c>
      <c r="J476" s="124" t="s">
        <v>1211</v>
      </c>
    </row>
    <row r="477" spans="1:10" ht="17.149999999999999" customHeight="1">
      <c r="A477" s="120" t="s">
        <v>1653</v>
      </c>
      <c r="B477" s="138" t="s">
        <v>2036</v>
      </c>
      <c r="C477" s="121">
        <v>8.98</v>
      </c>
      <c r="D477" s="122">
        <v>1.6352</v>
      </c>
      <c r="E477" s="122">
        <v>1</v>
      </c>
      <c r="F477" s="122">
        <v>1</v>
      </c>
      <c r="G477" s="122">
        <v>1.25</v>
      </c>
      <c r="H477" s="122">
        <v>1.25</v>
      </c>
      <c r="I477" s="123" t="s">
        <v>1212</v>
      </c>
      <c r="J477" s="124" t="s">
        <v>1211</v>
      </c>
    </row>
    <row r="478" spans="1:10" ht="17.149999999999999" customHeight="1">
      <c r="A478" s="125" t="s">
        <v>1654</v>
      </c>
      <c r="B478" s="175" t="s">
        <v>2036</v>
      </c>
      <c r="C478" s="126">
        <v>26.41</v>
      </c>
      <c r="D478" s="127">
        <v>3.9287999999999998</v>
      </c>
      <c r="E478" s="127">
        <v>1</v>
      </c>
      <c r="F478" s="127">
        <v>1</v>
      </c>
      <c r="G478" s="127">
        <v>1.75</v>
      </c>
      <c r="H478" s="127">
        <v>1.75</v>
      </c>
      <c r="I478" s="128" t="s">
        <v>1212</v>
      </c>
      <c r="J478" s="129" t="s">
        <v>1211</v>
      </c>
    </row>
    <row r="479" spans="1:10" ht="17.149999999999999" customHeight="1">
      <c r="A479" s="130" t="s">
        <v>1655</v>
      </c>
      <c r="B479" s="176" t="s">
        <v>2037</v>
      </c>
      <c r="C479" s="131">
        <v>3.16</v>
      </c>
      <c r="D479" s="132">
        <v>0.90629999999999999</v>
      </c>
      <c r="E479" s="132">
        <v>1</v>
      </c>
      <c r="F479" s="132">
        <v>1</v>
      </c>
      <c r="G479" s="132">
        <v>1.25</v>
      </c>
      <c r="H479" s="132">
        <v>1.25</v>
      </c>
      <c r="I479" s="133" t="s">
        <v>1212</v>
      </c>
      <c r="J479" s="134" t="s">
        <v>1211</v>
      </c>
    </row>
    <row r="480" spans="1:10" ht="17.149999999999999" customHeight="1">
      <c r="A480" s="120" t="s">
        <v>1656</v>
      </c>
      <c r="B480" s="138" t="s">
        <v>2037</v>
      </c>
      <c r="C480" s="121">
        <v>4.76</v>
      </c>
      <c r="D480" s="122">
        <v>1.1585000000000001</v>
      </c>
      <c r="E480" s="122">
        <v>1</v>
      </c>
      <c r="F480" s="122">
        <v>1</v>
      </c>
      <c r="G480" s="122">
        <v>1.25</v>
      </c>
      <c r="H480" s="122">
        <v>1.25</v>
      </c>
      <c r="I480" s="123" t="s">
        <v>1212</v>
      </c>
      <c r="J480" s="124" t="s">
        <v>1211</v>
      </c>
    </row>
    <row r="481" spans="1:10" ht="17.149999999999999" customHeight="1">
      <c r="A481" s="120" t="s">
        <v>1657</v>
      </c>
      <c r="B481" s="138" t="s">
        <v>2037</v>
      </c>
      <c r="C481" s="121">
        <v>7.45</v>
      </c>
      <c r="D481" s="122">
        <v>1.6288</v>
      </c>
      <c r="E481" s="122">
        <v>1</v>
      </c>
      <c r="F481" s="122">
        <v>1</v>
      </c>
      <c r="G481" s="122">
        <v>1.25</v>
      </c>
      <c r="H481" s="122">
        <v>1.25</v>
      </c>
      <c r="I481" s="123" t="s">
        <v>1212</v>
      </c>
      <c r="J481" s="124" t="s">
        <v>1211</v>
      </c>
    </row>
    <row r="482" spans="1:10" ht="17.149999999999999" customHeight="1">
      <c r="A482" s="125" t="s">
        <v>1658</v>
      </c>
      <c r="B482" s="175" t="s">
        <v>2037</v>
      </c>
      <c r="C482" s="126">
        <v>11.44</v>
      </c>
      <c r="D482" s="127">
        <v>2.5415000000000001</v>
      </c>
      <c r="E482" s="127">
        <v>1</v>
      </c>
      <c r="F482" s="127">
        <v>1</v>
      </c>
      <c r="G482" s="127">
        <v>1.75</v>
      </c>
      <c r="H482" s="127">
        <v>1.75</v>
      </c>
      <c r="I482" s="128" t="s">
        <v>1212</v>
      </c>
      <c r="J482" s="129" t="s">
        <v>1211</v>
      </c>
    </row>
    <row r="483" spans="1:10" ht="17.149999999999999" customHeight="1">
      <c r="A483" s="130" t="s">
        <v>1659</v>
      </c>
      <c r="B483" s="176" t="s">
        <v>2038</v>
      </c>
      <c r="C483" s="131">
        <v>1.49</v>
      </c>
      <c r="D483" s="132">
        <v>0.7278</v>
      </c>
      <c r="E483" s="132">
        <v>1</v>
      </c>
      <c r="F483" s="132">
        <v>1</v>
      </c>
      <c r="G483" s="132">
        <v>1.25</v>
      </c>
      <c r="H483" s="132">
        <v>1.25</v>
      </c>
      <c r="I483" s="133" t="s">
        <v>1212</v>
      </c>
      <c r="J483" s="134" t="s">
        <v>1211</v>
      </c>
    </row>
    <row r="484" spans="1:10" ht="17.149999999999999" customHeight="1">
      <c r="A484" s="120" t="s">
        <v>1660</v>
      </c>
      <c r="B484" s="138" t="s">
        <v>2038</v>
      </c>
      <c r="C484" s="121">
        <v>2.4300000000000002</v>
      </c>
      <c r="D484" s="122">
        <v>0.92579999999999996</v>
      </c>
      <c r="E484" s="122">
        <v>1</v>
      </c>
      <c r="F484" s="122">
        <v>1</v>
      </c>
      <c r="G484" s="122">
        <v>1.25</v>
      </c>
      <c r="H484" s="122">
        <v>1.25</v>
      </c>
      <c r="I484" s="123" t="s">
        <v>1212</v>
      </c>
      <c r="J484" s="124" t="s">
        <v>1211</v>
      </c>
    </row>
    <row r="485" spans="1:10" ht="17.149999999999999" customHeight="1">
      <c r="A485" s="120" t="s">
        <v>1661</v>
      </c>
      <c r="B485" s="138" t="s">
        <v>2038</v>
      </c>
      <c r="C485" s="121">
        <v>4.87</v>
      </c>
      <c r="D485" s="122">
        <v>1.3498000000000001</v>
      </c>
      <c r="E485" s="122">
        <v>1</v>
      </c>
      <c r="F485" s="122">
        <v>1</v>
      </c>
      <c r="G485" s="122">
        <v>1.25</v>
      </c>
      <c r="H485" s="122">
        <v>1.25</v>
      </c>
      <c r="I485" s="123" t="s">
        <v>1212</v>
      </c>
      <c r="J485" s="124" t="s">
        <v>1211</v>
      </c>
    </row>
    <row r="486" spans="1:10" ht="17.149999999999999" customHeight="1">
      <c r="A486" s="125" t="s">
        <v>1662</v>
      </c>
      <c r="B486" s="175" t="s">
        <v>2038</v>
      </c>
      <c r="C486" s="126">
        <v>9.58</v>
      </c>
      <c r="D486" s="127">
        <v>2.3266</v>
      </c>
      <c r="E486" s="127">
        <v>1</v>
      </c>
      <c r="F486" s="127">
        <v>1</v>
      </c>
      <c r="G486" s="127">
        <v>1.75</v>
      </c>
      <c r="H486" s="127">
        <v>1.75</v>
      </c>
      <c r="I486" s="128" t="s">
        <v>1212</v>
      </c>
      <c r="J486" s="129" t="s">
        <v>1211</v>
      </c>
    </row>
    <row r="487" spans="1:10" ht="17.149999999999999" customHeight="1">
      <c r="A487" s="130" t="s">
        <v>689</v>
      </c>
      <c r="B487" s="176" t="s">
        <v>2039</v>
      </c>
      <c r="C487" s="131">
        <v>2.96</v>
      </c>
      <c r="D487" s="132">
        <v>0.61280000000000001</v>
      </c>
      <c r="E487" s="132">
        <v>1</v>
      </c>
      <c r="F487" s="132">
        <v>1</v>
      </c>
      <c r="G487" s="132">
        <v>1.25</v>
      </c>
      <c r="H487" s="132">
        <v>1.25</v>
      </c>
      <c r="I487" s="133" t="s">
        <v>1212</v>
      </c>
      <c r="J487" s="134" t="s">
        <v>1211</v>
      </c>
    </row>
    <row r="488" spans="1:10" ht="17.149999999999999" customHeight="1">
      <c r="A488" s="120" t="s">
        <v>690</v>
      </c>
      <c r="B488" s="138" t="s">
        <v>2039</v>
      </c>
      <c r="C488" s="121">
        <v>4.25</v>
      </c>
      <c r="D488" s="122">
        <v>0.73429999999999995</v>
      </c>
      <c r="E488" s="122">
        <v>1</v>
      </c>
      <c r="F488" s="122">
        <v>1</v>
      </c>
      <c r="G488" s="122">
        <v>1.25</v>
      </c>
      <c r="H488" s="122">
        <v>1.25</v>
      </c>
      <c r="I488" s="123" t="s">
        <v>1212</v>
      </c>
      <c r="J488" s="124" t="s">
        <v>1211</v>
      </c>
    </row>
    <row r="489" spans="1:10" ht="17.149999999999999" customHeight="1">
      <c r="A489" s="120" t="s">
        <v>691</v>
      </c>
      <c r="B489" s="138" t="s">
        <v>2039</v>
      </c>
      <c r="C489" s="121">
        <v>6.59</v>
      </c>
      <c r="D489" s="122">
        <v>0.98119999999999996</v>
      </c>
      <c r="E489" s="122">
        <v>1</v>
      </c>
      <c r="F489" s="122">
        <v>1</v>
      </c>
      <c r="G489" s="122">
        <v>1.25</v>
      </c>
      <c r="H489" s="122">
        <v>1.25</v>
      </c>
      <c r="I489" s="123" t="s">
        <v>1212</v>
      </c>
      <c r="J489" s="124" t="s">
        <v>1211</v>
      </c>
    </row>
    <row r="490" spans="1:10" ht="17.149999999999999" customHeight="1">
      <c r="A490" s="125" t="s">
        <v>692</v>
      </c>
      <c r="B490" s="175" t="s">
        <v>2039</v>
      </c>
      <c r="C490" s="126">
        <v>10.65</v>
      </c>
      <c r="D490" s="127">
        <v>1.6052999999999999</v>
      </c>
      <c r="E490" s="127">
        <v>1</v>
      </c>
      <c r="F490" s="127">
        <v>1</v>
      </c>
      <c r="G490" s="127">
        <v>1.75</v>
      </c>
      <c r="H490" s="127">
        <v>1.75</v>
      </c>
      <c r="I490" s="128" t="s">
        <v>1212</v>
      </c>
      <c r="J490" s="129" t="s">
        <v>1211</v>
      </c>
    </row>
    <row r="491" spans="1:10" ht="17.149999999999999" customHeight="1">
      <c r="A491" s="130" t="s">
        <v>693</v>
      </c>
      <c r="B491" s="176" t="s">
        <v>2040</v>
      </c>
      <c r="C491" s="131">
        <v>2.5</v>
      </c>
      <c r="D491" s="132">
        <v>0.52929999999999999</v>
      </c>
      <c r="E491" s="132">
        <v>1</v>
      </c>
      <c r="F491" s="132">
        <v>1</v>
      </c>
      <c r="G491" s="132">
        <v>1.25</v>
      </c>
      <c r="H491" s="132">
        <v>1.25</v>
      </c>
      <c r="I491" s="133" t="s">
        <v>1212</v>
      </c>
      <c r="J491" s="134" t="s">
        <v>1211</v>
      </c>
    </row>
    <row r="492" spans="1:10" ht="17.149999999999999" customHeight="1">
      <c r="A492" s="120" t="s">
        <v>694</v>
      </c>
      <c r="B492" s="138" t="s">
        <v>2040</v>
      </c>
      <c r="C492" s="121">
        <v>3.21</v>
      </c>
      <c r="D492" s="122">
        <v>0.65539999999999998</v>
      </c>
      <c r="E492" s="122">
        <v>1</v>
      </c>
      <c r="F492" s="122">
        <v>1</v>
      </c>
      <c r="G492" s="122">
        <v>1.25</v>
      </c>
      <c r="H492" s="122">
        <v>1.25</v>
      </c>
      <c r="I492" s="123" t="s">
        <v>1212</v>
      </c>
      <c r="J492" s="124" t="s">
        <v>1211</v>
      </c>
    </row>
    <row r="493" spans="1:10" ht="17.149999999999999" customHeight="1">
      <c r="A493" s="120" t="s">
        <v>695</v>
      </c>
      <c r="B493" s="138" t="s">
        <v>2040</v>
      </c>
      <c r="C493" s="121">
        <v>4.9400000000000004</v>
      </c>
      <c r="D493" s="122">
        <v>0.96299999999999997</v>
      </c>
      <c r="E493" s="122">
        <v>1</v>
      </c>
      <c r="F493" s="122">
        <v>1</v>
      </c>
      <c r="G493" s="122">
        <v>1.25</v>
      </c>
      <c r="H493" s="122">
        <v>1.25</v>
      </c>
      <c r="I493" s="123" t="s">
        <v>1212</v>
      </c>
      <c r="J493" s="124" t="s">
        <v>1211</v>
      </c>
    </row>
    <row r="494" spans="1:10" ht="17.149999999999999" customHeight="1">
      <c r="A494" s="125" t="s">
        <v>696</v>
      </c>
      <c r="B494" s="175" t="s">
        <v>2040</v>
      </c>
      <c r="C494" s="126">
        <v>9.0299999999999994</v>
      </c>
      <c r="D494" s="127">
        <v>1.8560000000000001</v>
      </c>
      <c r="E494" s="127">
        <v>1</v>
      </c>
      <c r="F494" s="127">
        <v>1</v>
      </c>
      <c r="G494" s="127">
        <v>1.75</v>
      </c>
      <c r="H494" s="127">
        <v>1.75</v>
      </c>
      <c r="I494" s="128" t="s">
        <v>1212</v>
      </c>
      <c r="J494" s="129" t="s">
        <v>1211</v>
      </c>
    </row>
    <row r="495" spans="1:10" ht="17.149999999999999" customHeight="1">
      <c r="A495" s="130" t="s">
        <v>697</v>
      </c>
      <c r="B495" s="176" t="s">
        <v>2041</v>
      </c>
      <c r="C495" s="131">
        <v>2.31</v>
      </c>
      <c r="D495" s="132">
        <v>0.47289999999999999</v>
      </c>
      <c r="E495" s="132">
        <v>1</v>
      </c>
      <c r="F495" s="132">
        <v>1</v>
      </c>
      <c r="G495" s="132">
        <v>1.25</v>
      </c>
      <c r="H495" s="132">
        <v>1.25</v>
      </c>
      <c r="I495" s="133" t="s">
        <v>1212</v>
      </c>
      <c r="J495" s="134" t="s">
        <v>1211</v>
      </c>
    </row>
    <row r="496" spans="1:10" ht="17.149999999999999" customHeight="1">
      <c r="A496" s="120" t="s">
        <v>698</v>
      </c>
      <c r="B496" s="138" t="s">
        <v>2041</v>
      </c>
      <c r="C496" s="121">
        <v>3.12</v>
      </c>
      <c r="D496" s="122">
        <v>0.62039999999999995</v>
      </c>
      <c r="E496" s="122">
        <v>1</v>
      </c>
      <c r="F496" s="122">
        <v>1</v>
      </c>
      <c r="G496" s="122">
        <v>1.25</v>
      </c>
      <c r="H496" s="122">
        <v>1.25</v>
      </c>
      <c r="I496" s="123" t="s">
        <v>1212</v>
      </c>
      <c r="J496" s="124" t="s">
        <v>1211</v>
      </c>
    </row>
    <row r="497" spans="1:10" ht="17.149999999999999" customHeight="1">
      <c r="A497" s="120" t="s">
        <v>699</v>
      </c>
      <c r="B497" s="138" t="s">
        <v>2041</v>
      </c>
      <c r="C497" s="121">
        <v>4.4800000000000004</v>
      </c>
      <c r="D497" s="122">
        <v>0.89159999999999995</v>
      </c>
      <c r="E497" s="122">
        <v>1</v>
      </c>
      <c r="F497" s="122">
        <v>1</v>
      </c>
      <c r="G497" s="122">
        <v>1.25</v>
      </c>
      <c r="H497" s="122">
        <v>1.25</v>
      </c>
      <c r="I497" s="123" t="s">
        <v>1212</v>
      </c>
      <c r="J497" s="124" t="s">
        <v>1211</v>
      </c>
    </row>
    <row r="498" spans="1:10" ht="17.149999999999999" customHeight="1">
      <c r="A498" s="125" t="s">
        <v>700</v>
      </c>
      <c r="B498" s="175" t="s">
        <v>2041</v>
      </c>
      <c r="C498" s="126">
        <v>8.9499999999999993</v>
      </c>
      <c r="D498" s="127">
        <v>1.7952999999999999</v>
      </c>
      <c r="E498" s="127">
        <v>1</v>
      </c>
      <c r="F498" s="127">
        <v>1</v>
      </c>
      <c r="G498" s="127">
        <v>1.75</v>
      </c>
      <c r="H498" s="127">
        <v>1.75</v>
      </c>
      <c r="I498" s="128" t="s">
        <v>1212</v>
      </c>
      <c r="J498" s="129" t="s">
        <v>1211</v>
      </c>
    </row>
    <row r="499" spans="1:10" ht="17.149999999999999" customHeight="1">
      <c r="A499" s="130" t="s">
        <v>701</v>
      </c>
      <c r="B499" s="176" t="s">
        <v>2042</v>
      </c>
      <c r="C499" s="131">
        <v>2.1800000000000002</v>
      </c>
      <c r="D499" s="132">
        <v>0.45960000000000001</v>
      </c>
      <c r="E499" s="132">
        <v>1</v>
      </c>
      <c r="F499" s="132">
        <v>1</v>
      </c>
      <c r="G499" s="132">
        <v>1.25</v>
      </c>
      <c r="H499" s="132">
        <v>1.25</v>
      </c>
      <c r="I499" s="133" t="s">
        <v>1212</v>
      </c>
      <c r="J499" s="134" t="s">
        <v>1211</v>
      </c>
    </row>
    <row r="500" spans="1:10" ht="17.149999999999999" customHeight="1">
      <c r="A500" s="120" t="s">
        <v>702</v>
      </c>
      <c r="B500" s="138" t="s">
        <v>2042</v>
      </c>
      <c r="C500" s="121">
        <v>3.16</v>
      </c>
      <c r="D500" s="122">
        <v>0.58399999999999996</v>
      </c>
      <c r="E500" s="122">
        <v>1</v>
      </c>
      <c r="F500" s="122">
        <v>1</v>
      </c>
      <c r="G500" s="122">
        <v>1.25</v>
      </c>
      <c r="H500" s="122">
        <v>1.25</v>
      </c>
      <c r="I500" s="123" t="s">
        <v>1212</v>
      </c>
      <c r="J500" s="124" t="s">
        <v>1211</v>
      </c>
    </row>
    <row r="501" spans="1:10" ht="17.149999999999999" customHeight="1">
      <c r="A501" s="120" t="s">
        <v>703</v>
      </c>
      <c r="B501" s="138" t="s">
        <v>2042</v>
      </c>
      <c r="C501" s="121">
        <v>5.24</v>
      </c>
      <c r="D501" s="122">
        <v>0.8569</v>
      </c>
      <c r="E501" s="122">
        <v>1</v>
      </c>
      <c r="F501" s="122">
        <v>1</v>
      </c>
      <c r="G501" s="122">
        <v>1.25</v>
      </c>
      <c r="H501" s="122">
        <v>1.25</v>
      </c>
      <c r="I501" s="123" t="s">
        <v>1212</v>
      </c>
      <c r="J501" s="124" t="s">
        <v>1211</v>
      </c>
    </row>
    <row r="502" spans="1:10" ht="17.149999999999999" customHeight="1">
      <c r="A502" s="125" t="s">
        <v>704</v>
      </c>
      <c r="B502" s="175" t="s">
        <v>2042</v>
      </c>
      <c r="C502" s="126">
        <v>9.66</v>
      </c>
      <c r="D502" s="127">
        <v>1.5620000000000001</v>
      </c>
      <c r="E502" s="127">
        <v>1</v>
      </c>
      <c r="F502" s="127">
        <v>1</v>
      </c>
      <c r="G502" s="127">
        <v>1.75</v>
      </c>
      <c r="H502" s="127">
        <v>1.75</v>
      </c>
      <c r="I502" s="128" t="s">
        <v>1212</v>
      </c>
      <c r="J502" s="129" t="s">
        <v>1211</v>
      </c>
    </row>
    <row r="503" spans="1:10" ht="17.149999999999999" customHeight="1">
      <c r="A503" s="130" t="s">
        <v>705</v>
      </c>
      <c r="B503" s="176" t="s">
        <v>2043</v>
      </c>
      <c r="C503" s="131">
        <v>2.97</v>
      </c>
      <c r="D503" s="132">
        <v>0.45190000000000002</v>
      </c>
      <c r="E503" s="132">
        <v>1</v>
      </c>
      <c r="F503" s="132">
        <v>1</v>
      </c>
      <c r="G503" s="132">
        <v>1.25</v>
      </c>
      <c r="H503" s="132">
        <v>1.25</v>
      </c>
      <c r="I503" s="133" t="s">
        <v>1212</v>
      </c>
      <c r="J503" s="134" t="s">
        <v>1211</v>
      </c>
    </row>
    <row r="504" spans="1:10" ht="17.149999999999999" customHeight="1">
      <c r="A504" s="120" t="s">
        <v>706</v>
      </c>
      <c r="B504" s="138" t="s">
        <v>2043</v>
      </c>
      <c r="C504" s="121">
        <v>3.57</v>
      </c>
      <c r="D504" s="122">
        <v>0.59160000000000001</v>
      </c>
      <c r="E504" s="122">
        <v>1</v>
      </c>
      <c r="F504" s="122">
        <v>1</v>
      </c>
      <c r="G504" s="122">
        <v>1.25</v>
      </c>
      <c r="H504" s="122">
        <v>1.25</v>
      </c>
      <c r="I504" s="123" t="s">
        <v>1212</v>
      </c>
      <c r="J504" s="124" t="s">
        <v>1211</v>
      </c>
    </row>
    <row r="505" spans="1:10" ht="17.149999999999999" customHeight="1">
      <c r="A505" s="120" t="s">
        <v>707</v>
      </c>
      <c r="B505" s="138" t="s">
        <v>2043</v>
      </c>
      <c r="C505" s="121">
        <v>5.37</v>
      </c>
      <c r="D505" s="122">
        <v>0.89500000000000002</v>
      </c>
      <c r="E505" s="122">
        <v>1</v>
      </c>
      <c r="F505" s="122">
        <v>1</v>
      </c>
      <c r="G505" s="122">
        <v>1.25</v>
      </c>
      <c r="H505" s="122">
        <v>1.25</v>
      </c>
      <c r="I505" s="123" t="s">
        <v>1212</v>
      </c>
      <c r="J505" s="124" t="s">
        <v>1211</v>
      </c>
    </row>
    <row r="506" spans="1:10" ht="17.149999999999999" customHeight="1">
      <c r="A506" s="125" t="s">
        <v>708</v>
      </c>
      <c r="B506" s="175" t="s">
        <v>2043</v>
      </c>
      <c r="C506" s="126">
        <v>9.32</v>
      </c>
      <c r="D506" s="127">
        <v>1.5692999999999999</v>
      </c>
      <c r="E506" s="127">
        <v>1</v>
      </c>
      <c r="F506" s="127">
        <v>1</v>
      </c>
      <c r="G506" s="127">
        <v>1.75</v>
      </c>
      <c r="H506" s="127">
        <v>1.75</v>
      </c>
      <c r="I506" s="128" t="s">
        <v>1212</v>
      </c>
      <c r="J506" s="129" t="s">
        <v>1211</v>
      </c>
    </row>
    <row r="507" spans="1:10" ht="17.149999999999999" customHeight="1">
      <c r="A507" s="130" t="s">
        <v>709</v>
      </c>
      <c r="B507" s="176" t="s">
        <v>2044</v>
      </c>
      <c r="C507" s="131">
        <v>3.11</v>
      </c>
      <c r="D507" s="132">
        <v>0.4859</v>
      </c>
      <c r="E507" s="132">
        <v>1</v>
      </c>
      <c r="F507" s="132">
        <v>1</v>
      </c>
      <c r="G507" s="132">
        <v>1.25</v>
      </c>
      <c r="H507" s="132">
        <v>1.25</v>
      </c>
      <c r="I507" s="133" t="s">
        <v>1212</v>
      </c>
      <c r="J507" s="134" t="s">
        <v>1211</v>
      </c>
    </row>
    <row r="508" spans="1:10" ht="17.149999999999999" customHeight="1">
      <c r="A508" s="120" t="s">
        <v>710</v>
      </c>
      <c r="B508" s="138" t="s">
        <v>2044</v>
      </c>
      <c r="C508" s="121">
        <v>4.01</v>
      </c>
      <c r="D508" s="122">
        <v>0.62029999999999996</v>
      </c>
      <c r="E508" s="122">
        <v>1</v>
      </c>
      <c r="F508" s="122">
        <v>1</v>
      </c>
      <c r="G508" s="122">
        <v>1.25</v>
      </c>
      <c r="H508" s="122">
        <v>1.25</v>
      </c>
      <c r="I508" s="123" t="s">
        <v>1212</v>
      </c>
      <c r="J508" s="124" t="s">
        <v>1211</v>
      </c>
    </row>
    <row r="509" spans="1:10" ht="17.149999999999999" customHeight="1">
      <c r="A509" s="120" t="s">
        <v>711</v>
      </c>
      <c r="B509" s="138" t="s">
        <v>2044</v>
      </c>
      <c r="C509" s="121">
        <v>6.12</v>
      </c>
      <c r="D509" s="122">
        <v>0.88590000000000002</v>
      </c>
      <c r="E509" s="122">
        <v>1</v>
      </c>
      <c r="F509" s="122">
        <v>1</v>
      </c>
      <c r="G509" s="122">
        <v>1.25</v>
      </c>
      <c r="H509" s="122">
        <v>1.25</v>
      </c>
      <c r="I509" s="123" t="s">
        <v>1212</v>
      </c>
      <c r="J509" s="124" t="s">
        <v>1211</v>
      </c>
    </row>
    <row r="510" spans="1:10" ht="17.149999999999999" customHeight="1">
      <c r="A510" s="125" t="s">
        <v>712</v>
      </c>
      <c r="B510" s="175" t="s">
        <v>2044</v>
      </c>
      <c r="C510" s="126">
        <v>11.03</v>
      </c>
      <c r="D510" s="127">
        <v>1.5221</v>
      </c>
      <c r="E510" s="127">
        <v>1</v>
      </c>
      <c r="F510" s="127">
        <v>1</v>
      </c>
      <c r="G510" s="127">
        <v>1.75</v>
      </c>
      <c r="H510" s="127">
        <v>1.75</v>
      </c>
      <c r="I510" s="128" t="s">
        <v>1212</v>
      </c>
      <c r="J510" s="129" t="s">
        <v>1211</v>
      </c>
    </row>
    <row r="511" spans="1:10" ht="17.149999999999999" customHeight="1">
      <c r="A511" s="130" t="s">
        <v>713</v>
      </c>
      <c r="B511" s="176" t="s">
        <v>2045</v>
      </c>
      <c r="C511" s="131">
        <v>2.9</v>
      </c>
      <c r="D511" s="132">
        <v>0.5181</v>
      </c>
      <c r="E511" s="132">
        <v>1</v>
      </c>
      <c r="F511" s="132">
        <v>1</v>
      </c>
      <c r="G511" s="132">
        <v>1.25</v>
      </c>
      <c r="H511" s="132">
        <v>1.25</v>
      </c>
      <c r="I511" s="133" t="s">
        <v>1212</v>
      </c>
      <c r="J511" s="134" t="s">
        <v>1211</v>
      </c>
    </row>
    <row r="512" spans="1:10" ht="17.149999999999999" customHeight="1">
      <c r="A512" s="120" t="s">
        <v>714</v>
      </c>
      <c r="B512" s="138" t="s">
        <v>2045</v>
      </c>
      <c r="C512" s="121">
        <v>3.71</v>
      </c>
      <c r="D512" s="122">
        <v>0.65</v>
      </c>
      <c r="E512" s="122">
        <v>1</v>
      </c>
      <c r="F512" s="122">
        <v>1</v>
      </c>
      <c r="G512" s="122">
        <v>1.25</v>
      </c>
      <c r="H512" s="122">
        <v>1.25</v>
      </c>
      <c r="I512" s="123" t="s">
        <v>1212</v>
      </c>
      <c r="J512" s="124" t="s">
        <v>1211</v>
      </c>
    </row>
    <row r="513" spans="1:10" ht="17.149999999999999" customHeight="1">
      <c r="A513" s="120" t="s">
        <v>715</v>
      </c>
      <c r="B513" s="138" t="s">
        <v>2045</v>
      </c>
      <c r="C513" s="121">
        <v>5.69</v>
      </c>
      <c r="D513" s="122">
        <v>0.90649999999999997</v>
      </c>
      <c r="E513" s="122">
        <v>1</v>
      </c>
      <c r="F513" s="122">
        <v>1</v>
      </c>
      <c r="G513" s="122">
        <v>1.25</v>
      </c>
      <c r="H513" s="122">
        <v>1.25</v>
      </c>
      <c r="I513" s="123" t="s">
        <v>1212</v>
      </c>
      <c r="J513" s="124" t="s">
        <v>1211</v>
      </c>
    </row>
    <row r="514" spans="1:10" ht="17.149999999999999" customHeight="1">
      <c r="A514" s="125" t="s">
        <v>716</v>
      </c>
      <c r="B514" s="175" t="s">
        <v>2045</v>
      </c>
      <c r="C514" s="126">
        <v>7.97</v>
      </c>
      <c r="D514" s="127">
        <v>1.3451</v>
      </c>
      <c r="E514" s="127">
        <v>1</v>
      </c>
      <c r="F514" s="127">
        <v>1</v>
      </c>
      <c r="G514" s="127">
        <v>1.75</v>
      </c>
      <c r="H514" s="127">
        <v>1.75</v>
      </c>
      <c r="I514" s="128" t="s">
        <v>1212</v>
      </c>
      <c r="J514" s="129" t="s">
        <v>1211</v>
      </c>
    </row>
    <row r="515" spans="1:10" ht="17.149999999999999" customHeight="1">
      <c r="A515" s="130" t="s">
        <v>717</v>
      </c>
      <c r="B515" s="176" t="s">
        <v>2046</v>
      </c>
      <c r="C515" s="131">
        <v>2.72</v>
      </c>
      <c r="D515" s="132">
        <v>0.40939999999999999</v>
      </c>
      <c r="E515" s="132">
        <v>1</v>
      </c>
      <c r="F515" s="132">
        <v>1</v>
      </c>
      <c r="G515" s="132">
        <v>1.25</v>
      </c>
      <c r="H515" s="132">
        <v>1.25</v>
      </c>
      <c r="I515" s="133" t="s">
        <v>1212</v>
      </c>
      <c r="J515" s="134" t="s">
        <v>1211</v>
      </c>
    </row>
    <row r="516" spans="1:10" ht="17.149999999999999" customHeight="1">
      <c r="A516" s="120" t="s">
        <v>718</v>
      </c>
      <c r="B516" s="138" t="s">
        <v>2046</v>
      </c>
      <c r="C516" s="121">
        <v>3.67</v>
      </c>
      <c r="D516" s="122">
        <v>0.5262</v>
      </c>
      <c r="E516" s="122">
        <v>1</v>
      </c>
      <c r="F516" s="122">
        <v>1</v>
      </c>
      <c r="G516" s="122">
        <v>1.25</v>
      </c>
      <c r="H516" s="122">
        <v>1.25</v>
      </c>
      <c r="I516" s="123" t="s">
        <v>1212</v>
      </c>
      <c r="J516" s="124" t="s">
        <v>1211</v>
      </c>
    </row>
    <row r="517" spans="1:10" ht="17.149999999999999" customHeight="1">
      <c r="A517" s="120" t="s">
        <v>719</v>
      </c>
      <c r="B517" s="138" t="s">
        <v>2046</v>
      </c>
      <c r="C517" s="121">
        <v>5.75</v>
      </c>
      <c r="D517" s="122">
        <v>0.78900000000000003</v>
      </c>
      <c r="E517" s="122">
        <v>1</v>
      </c>
      <c r="F517" s="122">
        <v>1</v>
      </c>
      <c r="G517" s="122">
        <v>1.25</v>
      </c>
      <c r="H517" s="122">
        <v>1.25</v>
      </c>
      <c r="I517" s="123" t="s">
        <v>1212</v>
      </c>
      <c r="J517" s="124" t="s">
        <v>1211</v>
      </c>
    </row>
    <row r="518" spans="1:10" ht="17.149999999999999" customHeight="1">
      <c r="A518" s="125" t="s">
        <v>720</v>
      </c>
      <c r="B518" s="175" t="s">
        <v>2046</v>
      </c>
      <c r="C518" s="126">
        <v>9.89</v>
      </c>
      <c r="D518" s="127">
        <v>1.4459</v>
      </c>
      <c r="E518" s="127">
        <v>1</v>
      </c>
      <c r="F518" s="127">
        <v>1</v>
      </c>
      <c r="G518" s="127">
        <v>1.75</v>
      </c>
      <c r="H518" s="127">
        <v>1.75</v>
      </c>
      <c r="I518" s="128" t="s">
        <v>1212</v>
      </c>
      <c r="J518" s="129" t="s">
        <v>1211</v>
      </c>
    </row>
    <row r="519" spans="1:10" ht="17.149999999999999" customHeight="1">
      <c r="A519" s="130" t="s">
        <v>721</v>
      </c>
      <c r="B519" s="176" t="s">
        <v>2047</v>
      </c>
      <c r="C519" s="131">
        <v>3.13</v>
      </c>
      <c r="D519" s="132">
        <v>0.46</v>
      </c>
      <c r="E519" s="132">
        <v>1</v>
      </c>
      <c r="F519" s="132">
        <v>1</v>
      </c>
      <c r="G519" s="132">
        <v>1.25</v>
      </c>
      <c r="H519" s="132">
        <v>1.25</v>
      </c>
      <c r="I519" s="133" t="s">
        <v>1212</v>
      </c>
      <c r="J519" s="134" t="s">
        <v>1211</v>
      </c>
    </row>
    <row r="520" spans="1:10" ht="17.149999999999999" customHeight="1">
      <c r="A520" s="120" t="s">
        <v>722</v>
      </c>
      <c r="B520" s="138" t="s">
        <v>2047</v>
      </c>
      <c r="C520" s="121">
        <v>4.29</v>
      </c>
      <c r="D520" s="122">
        <v>0.6</v>
      </c>
      <c r="E520" s="122">
        <v>1</v>
      </c>
      <c r="F520" s="122">
        <v>1</v>
      </c>
      <c r="G520" s="122">
        <v>1.25</v>
      </c>
      <c r="H520" s="122">
        <v>1.25</v>
      </c>
      <c r="I520" s="123" t="s">
        <v>1212</v>
      </c>
      <c r="J520" s="124" t="s">
        <v>1211</v>
      </c>
    </row>
    <row r="521" spans="1:10" ht="17.149999999999999" customHeight="1">
      <c r="A521" s="120" t="s">
        <v>723</v>
      </c>
      <c r="B521" s="138" t="s">
        <v>2047</v>
      </c>
      <c r="C521" s="121">
        <v>6.48</v>
      </c>
      <c r="D521" s="122">
        <v>0.88590000000000002</v>
      </c>
      <c r="E521" s="122">
        <v>1</v>
      </c>
      <c r="F521" s="122">
        <v>1</v>
      </c>
      <c r="G521" s="122">
        <v>1.25</v>
      </c>
      <c r="H521" s="122">
        <v>1.25</v>
      </c>
      <c r="I521" s="123" t="s">
        <v>1212</v>
      </c>
      <c r="J521" s="124" t="s">
        <v>1211</v>
      </c>
    </row>
    <row r="522" spans="1:10" ht="17.149999999999999" customHeight="1">
      <c r="A522" s="125" t="s">
        <v>724</v>
      </c>
      <c r="B522" s="175" t="s">
        <v>2047</v>
      </c>
      <c r="C522" s="126">
        <v>11.08</v>
      </c>
      <c r="D522" s="127">
        <v>1.5879000000000001</v>
      </c>
      <c r="E522" s="127">
        <v>1</v>
      </c>
      <c r="F522" s="127">
        <v>1</v>
      </c>
      <c r="G522" s="127">
        <v>1.75</v>
      </c>
      <c r="H522" s="127">
        <v>1.75</v>
      </c>
      <c r="I522" s="128" t="s">
        <v>1212</v>
      </c>
      <c r="J522" s="129" t="s">
        <v>1211</v>
      </c>
    </row>
    <row r="523" spans="1:10" ht="17.149999999999999" customHeight="1">
      <c r="A523" s="130" t="s">
        <v>725</v>
      </c>
      <c r="B523" s="176" t="s">
        <v>2048</v>
      </c>
      <c r="C523" s="131">
        <v>2.36</v>
      </c>
      <c r="D523" s="132">
        <v>0.39389999999999997</v>
      </c>
      <c r="E523" s="132">
        <v>1</v>
      </c>
      <c r="F523" s="132">
        <v>1</v>
      </c>
      <c r="G523" s="132">
        <v>1.25</v>
      </c>
      <c r="H523" s="132">
        <v>1.25</v>
      </c>
      <c r="I523" s="133" t="s">
        <v>1212</v>
      </c>
      <c r="J523" s="134" t="s">
        <v>1211</v>
      </c>
    </row>
    <row r="524" spans="1:10" ht="17.149999999999999" customHeight="1">
      <c r="A524" s="120" t="s">
        <v>726</v>
      </c>
      <c r="B524" s="138" t="s">
        <v>2048</v>
      </c>
      <c r="C524" s="121">
        <v>3.01</v>
      </c>
      <c r="D524" s="122">
        <v>0.49199999999999999</v>
      </c>
      <c r="E524" s="122">
        <v>1</v>
      </c>
      <c r="F524" s="122">
        <v>1</v>
      </c>
      <c r="G524" s="122">
        <v>1.25</v>
      </c>
      <c r="H524" s="122">
        <v>1.25</v>
      </c>
      <c r="I524" s="123" t="s">
        <v>1212</v>
      </c>
      <c r="J524" s="124" t="s">
        <v>1211</v>
      </c>
    </row>
    <row r="525" spans="1:10" ht="17.149999999999999" customHeight="1">
      <c r="A525" s="120" t="s">
        <v>727</v>
      </c>
      <c r="B525" s="138" t="s">
        <v>2048</v>
      </c>
      <c r="C525" s="121">
        <v>4.75</v>
      </c>
      <c r="D525" s="122">
        <v>0.70720000000000005</v>
      </c>
      <c r="E525" s="122">
        <v>1</v>
      </c>
      <c r="F525" s="122">
        <v>1</v>
      </c>
      <c r="G525" s="122">
        <v>1.25</v>
      </c>
      <c r="H525" s="122">
        <v>1.25</v>
      </c>
      <c r="I525" s="123" t="s">
        <v>1212</v>
      </c>
      <c r="J525" s="124" t="s">
        <v>1211</v>
      </c>
    </row>
    <row r="526" spans="1:10" ht="17.149999999999999" customHeight="1">
      <c r="A526" s="125" t="s">
        <v>728</v>
      </c>
      <c r="B526" s="175" t="s">
        <v>2048</v>
      </c>
      <c r="C526" s="126">
        <v>8.91</v>
      </c>
      <c r="D526" s="127">
        <v>1.3017000000000001</v>
      </c>
      <c r="E526" s="127">
        <v>1</v>
      </c>
      <c r="F526" s="127">
        <v>1</v>
      </c>
      <c r="G526" s="127">
        <v>1.75</v>
      </c>
      <c r="H526" s="127">
        <v>1.75</v>
      </c>
      <c r="I526" s="128" t="s">
        <v>1212</v>
      </c>
      <c r="J526" s="129" t="s">
        <v>1211</v>
      </c>
    </row>
    <row r="527" spans="1:10" ht="17.149999999999999" customHeight="1">
      <c r="A527" s="130" t="s">
        <v>729</v>
      </c>
      <c r="B527" s="176" t="s">
        <v>2049</v>
      </c>
      <c r="C527" s="131">
        <v>2.1800000000000002</v>
      </c>
      <c r="D527" s="132">
        <v>0.40960000000000002</v>
      </c>
      <c r="E527" s="132">
        <v>1</v>
      </c>
      <c r="F527" s="132">
        <v>1</v>
      </c>
      <c r="G527" s="132">
        <v>1.25</v>
      </c>
      <c r="H527" s="132">
        <v>1.25</v>
      </c>
      <c r="I527" s="133" t="s">
        <v>1212</v>
      </c>
      <c r="J527" s="134" t="s">
        <v>1211</v>
      </c>
    </row>
    <row r="528" spans="1:10" ht="17.149999999999999" customHeight="1">
      <c r="A528" s="120" t="s">
        <v>730</v>
      </c>
      <c r="B528" s="138" t="s">
        <v>2049</v>
      </c>
      <c r="C528" s="121">
        <v>2.83</v>
      </c>
      <c r="D528" s="122">
        <v>0.52559999999999996</v>
      </c>
      <c r="E528" s="122">
        <v>1</v>
      </c>
      <c r="F528" s="122">
        <v>1</v>
      </c>
      <c r="G528" s="122">
        <v>1.25</v>
      </c>
      <c r="H528" s="122">
        <v>1.25</v>
      </c>
      <c r="I528" s="123" t="s">
        <v>1212</v>
      </c>
      <c r="J528" s="124" t="s">
        <v>1211</v>
      </c>
    </row>
    <row r="529" spans="1:10" ht="17.149999999999999" customHeight="1">
      <c r="A529" s="120" t="s">
        <v>731</v>
      </c>
      <c r="B529" s="138" t="s">
        <v>2049</v>
      </c>
      <c r="C529" s="121">
        <v>4.1399999999999997</v>
      </c>
      <c r="D529" s="122">
        <v>0.69469999999999998</v>
      </c>
      <c r="E529" s="122">
        <v>1</v>
      </c>
      <c r="F529" s="122">
        <v>1</v>
      </c>
      <c r="G529" s="122">
        <v>1.25</v>
      </c>
      <c r="H529" s="122">
        <v>1.25</v>
      </c>
      <c r="I529" s="123" t="s">
        <v>1212</v>
      </c>
      <c r="J529" s="124" t="s">
        <v>1211</v>
      </c>
    </row>
    <row r="530" spans="1:10" ht="17.149999999999999" customHeight="1">
      <c r="A530" s="125" t="s">
        <v>732</v>
      </c>
      <c r="B530" s="175" t="s">
        <v>2049</v>
      </c>
      <c r="C530" s="126">
        <v>6.89</v>
      </c>
      <c r="D530" s="127">
        <v>1.0808</v>
      </c>
      <c r="E530" s="127">
        <v>1</v>
      </c>
      <c r="F530" s="127">
        <v>1</v>
      </c>
      <c r="G530" s="127">
        <v>1.75</v>
      </c>
      <c r="H530" s="127">
        <v>1.75</v>
      </c>
      <c r="I530" s="128" t="s">
        <v>1212</v>
      </c>
      <c r="J530" s="129" t="s">
        <v>1211</v>
      </c>
    </row>
    <row r="531" spans="1:10" ht="17.149999999999999" customHeight="1">
      <c r="A531" s="130" t="s">
        <v>733</v>
      </c>
      <c r="B531" s="176" t="s">
        <v>2050</v>
      </c>
      <c r="C531" s="131">
        <v>3.18</v>
      </c>
      <c r="D531" s="132">
        <v>0.49020000000000002</v>
      </c>
      <c r="E531" s="132">
        <v>1</v>
      </c>
      <c r="F531" s="132">
        <v>1</v>
      </c>
      <c r="G531" s="132">
        <v>1.25</v>
      </c>
      <c r="H531" s="132">
        <v>1.25</v>
      </c>
      <c r="I531" s="133" t="s">
        <v>1212</v>
      </c>
      <c r="J531" s="134" t="s">
        <v>1211</v>
      </c>
    </row>
    <row r="532" spans="1:10" ht="17.149999999999999" customHeight="1">
      <c r="A532" s="120" t="s">
        <v>734</v>
      </c>
      <c r="B532" s="138" t="s">
        <v>2050</v>
      </c>
      <c r="C532" s="121">
        <v>3.96</v>
      </c>
      <c r="D532" s="122">
        <v>0.60089999999999999</v>
      </c>
      <c r="E532" s="122">
        <v>1</v>
      </c>
      <c r="F532" s="122">
        <v>1</v>
      </c>
      <c r="G532" s="122">
        <v>1.25</v>
      </c>
      <c r="H532" s="122">
        <v>1.25</v>
      </c>
      <c r="I532" s="123" t="s">
        <v>1212</v>
      </c>
      <c r="J532" s="124" t="s">
        <v>1211</v>
      </c>
    </row>
    <row r="533" spans="1:10" ht="17.149999999999999" customHeight="1">
      <c r="A533" s="120" t="s">
        <v>735</v>
      </c>
      <c r="B533" s="138" t="s">
        <v>2050</v>
      </c>
      <c r="C533" s="121">
        <v>5.94</v>
      </c>
      <c r="D533" s="122">
        <v>0.86040000000000005</v>
      </c>
      <c r="E533" s="122">
        <v>1</v>
      </c>
      <c r="F533" s="122">
        <v>1</v>
      </c>
      <c r="G533" s="122">
        <v>1.25</v>
      </c>
      <c r="H533" s="122">
        <v>1.25</v>
      </c>
      <c r="I533" s="123" t="s">
        <v>1212</v>
      </c>
      <c r="J533" s="124" t="s">
        <v>1211</v>
      </c>
    </row>
    <row r="534" spans="1:10" ht="17.149999999999999" customHeight="1">
      <c r="A534" s="125" t="s">
        <v>736</v>
      </c>
      <c r="B534" s="175" t="s">
        <v>2050</v>
      </c>
      <c r="C534" s="126">
        <v>10.92</v>
      </c>
      <c r="D534" s="127">
        <v>1.6248</v>
      </c>
      <c r="E534" s="127">
        <v>1</v>
      </c>
      <c r="F534" s="127">
        <v>1</v>
      </c>
      <c r="G534" s="127">
        <v>1.75</v>
      </c>
      <c r="H534" s="127">
        <v>1.75</v>
      </c>
      <c r="I534" s="128" t="s">
        <v>1212</v>
      </c>
      <c r="J534" s="129" t="s">
        <v>1211</v>
      </c>
    </row>
    <row r="535" spans="1:10" ht="17.149999999999999" customHeight="1">
      <c r="A535" s="130" t="s">
        <v>737</v>
      </c>
      <c r="B535" s="176" t="s">
        <v>2051</v>
      </c>
      <c r="C535" s="131">
        <v>2.58</v>
      </c>
      <c r="D535" s="132">
        <v>0.49590000000000001</v>
      </c>
      <c r="E535" s="132">
        <v>1</v>
      </c>
      <c r="F535" s="132">
        <v>1</v>
      </c>
      <c r="G535" s="132">
        <v>1.25</v>
      </c>
      <c r="H535" s="132">
        <v>1.25</v>
      </c>
      <c r="I535" s="133" t="s">
        <v>1212</v>
      </c>
      <c r="J535" s="134" t="s">
        <v>1211</v>
      </c>
    </row>
    <row r="536" spans="1:10" ht="17.149999999999999" customHeight="1">
      <c r="A536" s="120" t="s">
        <v>738</v>
      </c>
      <c r="B536" s="138" t="s">
        <v>2051</v>
      </c>
      <c r="C536" s="121">
        <v>3.4</v>
      </c>
      <c r="D536" s="122">
        <v>0.63970000000000005</v>
      </c>
      <c r="E536" s="122">
        <v>1</v>
      </c>
      <c r="F536" s="122">
        <v>1</v>
      </c>
      <c r="G536" s="122">
        <v>1.25</v>
      </c>
      <c r="H536" s="122">
        <v>1.25</v>
      </c>
      <c r="I536" s="123" t="s">
        <v>1212</v>
      </c>
      <c r="J536" s="124" t="s">
        <v>1211</v>
      </c>
    </row>
    <row r="537" spans="1:10" ht="17.149999999999999" customHeight="1">
      <c r="A537" s="120" t="s">
        <v>739</v>
      </c>
      <c r="B537" s="138" t="s">
        <v>2051</v>
      </c>
      <c r="C537" s="121">
        <v>5.0599999999999996</v>
      </c>
      <c r="D537" s="122">
        <v>0.90959999999999996</v>
      </c>
      <c r="E537" s="122">
        <v>1</v>
      </c>
      <c r="F537" s="122">
        <v>1</v>
      </c>
      <c r="G537" s="122">
        <v>1.25</v>
      </c>
      <c r="H537" s="122">
        <v>1.25</v>
      </c>
      <c r="I537" s="123" t="s">
        <v>1212</v>
      </c>
      <c r="J537" s="124" t="s">
        <v>1211</v>
      </c>
    </row>
    <row r="538" spans="1:10" ht="17.149999999999999" customHeight="1">
      <c r="A538" s="125" t="s">
        <v>740</v>
      </c>
      <c r="B538" s="175" t="s">
        <v>2051</v>
      </c>
      <c r="C538" s="126">
        <v>8.35</v>
      </c>
      <c r="D538" s="127">
        <v>1.5649999999999999</v>
      </c>
      <c r="E538" s="127">
        <v>1</v>
      </c>
      <c r="F538" s="127">
        <v>1</v>
      </c>
      <c r="G538" s="127">
        <v>1.75</v>
      </c>
      <c r="H538" s="127">
        <v>1.75</v>
      </c>
      <c r="I538" s="128" t="s">
        <v>1212</v>
      </c>
      <c r="J538" s="129" t="s">
        <v>1211</v>
      </c>
    </row>
    <row r="539" spans="1:10" ht="17.149999999999999" customHeight="1">
      <c r="A539" s="130" t="s">
        <v>741</v>
      </c>
      <c r="B539" s="176" t="s">
        <v>2052</v>
      </c>
      <c r="C539" s="131">
        <v>2.59</v>
      </c>
      <c r="D539" s="132">
        <v>0.43109999999999998</v>
      </c>
      <c r="E539" s="132">
        <v>1</v>
      </c>
      <c r="F539" s="132">
        <v>1</v>
      </c>
      <c r="G539" s="132">
        <v>1.25</v>
      </c>
      <c r="H539" s="132">
        <v>1.25</v>
      </c>
      <c r="I539" s="133" t="s">
        <v>1212</v>
      </c>
      <c r="J539" s="134" t="s">
        <v>1211</v>
      </c>
    </row>
    <row r="540" spans="1:10" ht="17.149999999999999" customHeight="1">
      <c r="A540" s="120" t="s">
        <v>742</v>
      </c>
      <c r="B540" s="138" t="s">
        <v>2052</v>
      </c>
      <c r="C540" s="121">
        <v>3.59</v>
      </c>
      <c r="D540" s="122">
        <v>0.59179999999999999</v>
      </c>
      <c r="E540" s="122">
        <v>1</v>
      </c>
      <c r="F540" s="122">
        <v>1</v>
      </c>
      <c r="G540" s="122">
        <v>1.25</v>
      </c>
      <c r="H540" s="122">
        <v>1.25</v>
      </c>
      <c r="I540" s="123" t="s">
        <v>1212</v>
      </c>
      <c r="J540" s="124" t="s">
        <v>1211</v>
      </c>
    </row>
    <row r="541" spans="1:10" ht="17.149999999999999" customHeight="1">
      <c r="A541" s="120" t="s">
        <v>743</v>
      </c>
      <c r="B541" s="138" t="s">
        <v>2052</v>
      </c>
      <c r="C541" s="121">
        <v>5.37</v>
      </c>
      <c r="D541" s="122">
        <v>0.85619999999999996</v>
      </c>
      <c r="E541" s="122">
        <v>1</v>
      </c>
      <c r="F541" s="122">
        <v>1</v>
      </c>
      <c r="G541" s="122">
        <v>1.25</v>
      </c>
      <c r="H541" s="122">
        <v>1.25</v>
      </c>
      <c r="I541" s="123" t="s">
        <v>1212</v>
      </c>
      <c r="J541" s="124" t="s">
        <v>1211</v>
      </c>
    </row>
    <row r="542" spans="1:10" ht="17.149999999999999" customHeight="1">
      <c r="A542" s="125" t="s">
        <v>744</v>
      </c>
      <c r="B542" s="175" t="s">
        <v>2052</v>
      </c>
      <c r="C542" s="126">
        <v>9.2799999999999994</v>
      </c>
      <c r="D542" s="127">
        <v>1.4958</v>
      </c>
      <c r="E542" s="127">
        <v>1</v>
      </c>
      <c r="F542" s="127">
        <v>1</v>
      </c>
      <c r="G542" s="127">
        <v>1.75</v>
      </c>
      <c r="H542" s="127">
        <v>1.75</v>
      </c>
      <c r="I542" s="128" t="s">
        <v>1212</v>
      </c>
      <c r="J542" s="129" t="s">
        <v>1211</v>
      </c>
    </row>
    <row r="543" spans="1:10" ht="17.149999999999999" customHeight="1">
      <c r="A543" s="130" t="s">
        <v>745</v>
      </c>
      <c r="B543" s="176" t="s">
        <v>2053</v>
      </c>
      <c r="C543" s="131">
        <v>4.21</v>
      </c>
      <c r="D543" s="132">
        <v>1.5467</v>
      </c>
      <c r="E543" s="132">
        <v>1</v>
      </c>
      <c r="F543" s="132">
        <v>1</v>
      </c>
      <c r="G543" s="132">
        <v>1.25</v>
      </c>
      <c r="H543" s="132">
        <v>1.25</v>
      </c>
      <c r="I543" s="133" t="s">
        <v>1212</v>
      </c>
      <c r="J543" s="134" t="s">
        <v>1211</v>
      </c>
    </row>
    <row r="544" spans="1:10" ht="17.149999999999999" customHeight="1">
      <c r="A544" s="120" t="s">
        <v>746</v>
      </c>
      <c r="B544" s="138" t="s">
        <v>2053</v>
      </c>
      <c r="C544" s="121">
        <v>5.66</v>
      </c>
      <c r="D544" s="122">
        <v>1.9495</v>
      </c>
      <c r="E544" s="122">
        <v>1</v>
      </c>
      <c r="F544" s="122">
        <v>1</v>
      </c>
      <c r="G544" s="122">
        <v>1.25</v>
      </c>
      <c r="H544" s="122">
        <v>1.25</v>
      </c>
      <c r="I544" s="123" t="s">
        <v>1212</v>
      </c>
      <c r="J544" s="124" t="s">
        <v>1211</v>
      </c>
    </row>
    <row r="545" spans="1:10" ht="17.149999999999999" customHeight="1">
      <c r="A545" s="120" t="s">
        <v>747</v>
      </c>
      <c r="B545" s="138" t="s">
        <v>2053</v>
      </c>
      <c r="C545" s="121">
        <v>9.16</v>
      </c>
      <c r="D545" s="122">
        <v>2.6225000000000001</v>
      </c>
      <c r="E545" s="122">
        <v>1</v>
      </c>
      <c r="F545" s="122">
        <v>1</v>
      </c>
      <c r="G545" s="122">
        <v>1.25</v>
      </c>
      <c r="H545" s="122">
        <v>1.25</v>
      </c>
      <c r="I545" s="123" t="s">
        <v>1212</v>
      </c>
      <c r="J545" s="124" t="s">
        <v>1211</v>
      </c>
    </row>
    <row r="546" spans="1:10" ht="17.149999999999999" customHeight="1">
      <c r="A546" s="125" t="s">
        <v>748</v>
      </c>
      <c r="B546" s="175" t="s">
        <v>2053</v>
      </c>
      <c r="C546" s="126">
        <v>17.579999999999998</v>
      </c>
      <c r="D546" s="127">
        <v>4.8029000000000002</v>
      </c>
      <c r="E546" s="127">
        <v>1</v>
      </c>
      <c r="F546" s="127">
        <v>1</v>
      </c>
      <c r="G546" s="127">
        <v>1.75</v>
      </c>
      <c r="H546" s="127">
        <v>1.75</v>
      </c>
      <c r="I546" s="128" t="s">
        <v>1212</v>
      </c>
      <c r="J546" s="129" t="s">
        <v>1211</v>
      </c>
    </row>
    <row r="547" spans="1:10" ht="17.149999999999999" customHeight="1">
      <c r="A547" s="130" t="s">
        <v>749</v>
      </c>
      <c r="B547" s="176" t="s">
        <v>2054</v>
      </c>
      <c r="C547" s="131">
        <v>4.18</v>
      </c>
      <c r="D547" s="132">
        <v>1.2746</v>
      </c>
      <c r="E547" s="132">
        <v>1</v>
      </c>
      <c r="F547" s="132">
        <v>1</v>
      </c>
      <c r="G547" s="132">
        <v>1.25</v>
      </c>
      <c r="H547" s="132">
        <v>1.25</v>
      </c>
      <c r="I547" s="133" t="s">
        <v>1212</v>
      </c>
      <c r="J547" s="134" t="s">
        <v>1211</v>
      </c>
    </row>
    <row r="548" spans="1:10" ht="17.149999999999999" customHeight="1">
      <c r="A548" s="120" t="s">
        <v>750</v>
      </c>
      <c r="B548" s="138" t="s">
        <v>2054</v>
      </c>
      <c r="C548" s="121">
        <v>6.03</v>
      </c>
      <c r="D548" s="122">
        <v>1.6289</v>
      </c>
      <c r="E548" s="122">
        <v>1</v>
      </c>
      <c r="F548" s="122">
        <v>1</v>
      </c>
      <c r="G548" s="122">
        <v>1.25</v>
      </c>
      <c r="H548" s="122">
        <v>1.25</v>
      </c>
      <c r="I548" s="123" t="s">
        <v>1212</v>
      </c>
      <c r="J548" s="124" t="s">
        <v>1211</v>
      </c>
    </row>
    <row r="549" spans="1:10" ht="17.149999999999999" customHeight="1">
      <c r="A549" s="120" t="s">
        <v>751</v>
      </c>
      <c r="B549" s="138" t="s">
        <v>2054</v>
      </c>
      <c r="C549" s="121">
        <v>10.029999999999999</v>
      </c>
      <c r="D549" s="122">
        <v>2.2435</v>
      </c>
      <c r="E549" s="122">
        <v>1</v>
      </c>
      <c r="F549" s="122">
        <v>1</v>
      </c>
      <c r="G549" s="122">
        <v>1.25</v>
      </c>
      <c r="H549" s="122">
        <v>1.25</v>
      </c>
      <c r="I549" s="123" t="s">
        <v>1212</v>
      </c>
      <c r="J549" s="124" t="s">
        <v>1211</v>
      </c>
    </row>
    <row r="550" spans="1:10" ht="17.149999999999999" customHeight="1">
      <c r="A550" s="125" t="s">
        <v>752</v>
      </c>
      <c r="B550" s="175" t="s">
        <v>2054</v>
      </c>
      <c r="C550" s="126">
        <v>20.05</v>
      </c>
      <c r="D550" s="127">
        <v>4.3696999999999999</v>
      </c>
      <c r="E550" s="127">
        <v>1</v>
      </c>
      <c r="F550" s="127">
        <v>1</v>
      </c>
      <c r="G550" s="127">
        <v>1.75</v>
      </c>
      <c r="H550" s="127">
        <v>1.75</v>
      </c>
      <c r="I550" s="128" t="s">
        <v>1212</v>
      </c>
      <c r="J550" s="129" t="s">
        <v>1211</v>
      </c>
    </row>
    <row r="551" spans="1:10" ht="17.149999999999999" customHeight="1">
      <c r="A551" s="130" t="s">
        <v>753</v>
      </c>
      <c r="B551" s="176" t="s">
        <v>1663</v>
      </c>
      <c r="C551" s="131">
        <v>2.41</v>
      </c>
      <c r="D551" s="132">
        <v>0.93930000000000002</v>
      </c>
      <c r="E551" s="132">
        <v>1</v>
      </c>
      <c r="F551" s="132">
        <v>1</v>
      </c>
      <c r="G551" s="132">
        <v>1.25</v>
      </c>
      <c r="H551" s="132">
        <v>1.25</v>
      </c>
      <c r="I551" s="133" t="s">
        <v>1212</v>
      </c>
      <c r="J551" s="134" t="s">
        <v>1211</v>
      </c>
    </row>
    <row r="552" spans="1:10" ht="17.149999999999999" customHeight="1">
      <c r="A552" s="120" t="s">
        <v>754</v>
      </c>
      <c r="B552" s="138" t="s">
        <v>1663</v>
      </c>
      <c r="C552" s="121">
        <v>3.6</v>
      </c>
      <c r="D552" s="122">
        <v>1.1862999999999999</v>
      </c>
      <c r="E552" s="122">
        <v>1</v>
      </c>
      <c r="F552" s="122">
        <v>1</v>
      </c>
      <c r="G552" s="122">
        <v>1.25</v>
      </c>
      <c r="H552" s="122">
        <v>1.25</v>
      </c>
      <c r="I552" s="123" t="s">
        <v>1212</v>
      </c>
      <c r="J552" s="124" t="s">
        <v>1211</v>
      </c>
    </row>
    <row r="553" spans="1:10" ht="17.149999999999999" customHeight="1">
      <c r="A553" s="120" t="s">
        <v>755</v>
      </c>
      <c r="B553" s="138" t="s">
        <v>1663</v>
      </c>
      <c r="C553" s="121">
        <v>5.76</v>
      </c>
      <c r="D553" s="122">
        <v>1.5008999999999999</v>
      </c>
      <c r="E553" s="122">
        <v>1</v>
      </c>
      <c r="F553" s="122">
        <v>1</v>
      </c>
      <c r="G553" s="122">
        <v>1.25</v>
      </c>
      <c r="H553" s="122">
        <v>1.25</v>
      </c>
      <c r="I553" s="123" t="s">
        <v>1212</v>
      </c>
      <c r="J553" s="124" t="s">
        <v>1211</v>
      </c>
    </row>
    <row r="554" spans="1:10" ht="17.149999999999999" customHeight="1">
      <c r="A554" s="125" t="s">
        <v>756</v>
      </c>
      <c r="B554" s="175" t="s">
        <v>1663</v>
      </c>
      <c r="C554" s="126">
        <v>12.31</v>
      </c>
      <c r="D554" s="127">
        <v>2.8083</v>
      </c>
      <c r="E554" s="127">
        <v>1</v>
      </c>
      <c r="F554" s="127">
        <v>1</v>
      </c>
      <c r="G554" s="127">
        <v>1.75</v>
      </c>
      <c r="H554" s="127">
        <v>1.75</v>
      </c>
      <c r="I554" s="128" t="s">
        <v>1212</v>
      </c>
      <c r="J554" s="129" t="s">
        <v>1211</v>
      </c>
    </row>
    <row r="555" spans="1:10" ht="17.149999999999999" customHeight="1">
      <c r="A555" s="130" t="s">
        <v>757</v>
      </c>
      <c r="B555" s="176" t="s">
        <v>2055</v>
      </c>
      <c r="C555" s="131">
        <v>3.49</v>
      </c>
      <c r="D555" s="132">
        <v>1.1486000000000001</v>
      </c>
      <c r="E555" s="132">
        <v>1</v>
      </c>
      <c r="F555" s="132">
        <v>1</v>
      </c>
      <c r="G555" s="132">
        <v>1.25</v>
      </c>
      <c r="H555" s="132">
        <v>1.25</v>
      </c>
      <c r="I555" s="133" t="s">
        <v>1212</v>
      </c>
      <c r="J555" s="134" t="s">
        <v>1211</v>
      </c>
    </row>
    <row r="556" spans="1:10" ht="17.149999999999999" customHeight="1">
      <c r="A556" s="120" t="s">
        <v>758</v>
      </c>
      <c r="B556" s="138" t="s">
        <v>2055</v>
      </c>
      <c r="C556" s="121">
        <v>4.32</v>
      </c>
      <c r="D556" s="122">
        <v>1.2197</v>
      </c>
      <c r="E556" s="122">
        <v>1</v>
      </c>
      <c r="F556" s="122">
        <v>1</v>
      </c>
      <c r="G556" s="122">
        <v>1.25</v>
      </c>
      <c r="H556" s="122">
        <v>1.25</v>
      </c>
      <c r="I556" s="123" t="s">
        <v>1212</v>
      </c>
      <c r="J556" s="124" t="s">
        <v>1211</v>
      </c>
    </row>
    <row r="557" spans="1:10" ht="17.149999999999999" customHeight="1">
      <c r="A557" s="120" t="s">
        <v>759</v>
      </c>
      <c r="B557" s="138" t="s">
        <v>2055</v>
      </c>
      <c r="C557" s="121">
        <v>8.49</v>
      </c>
      <c r="D557" s="122">
        <v>1.8488</v>
      </c>
      <c r="E557" s="122">
        <v>1</v>
      </c>
      <c r="F557" s="122">
        <v>1</v>
      </c>
      <c r="G557" s="122">
        <v>1.25</v>
      </c>
      <c r="H557" s="122">
        <v>1.25</v>
      </c>
      <c r="I557" s="123" t="s">
        <v>1212</v>
      </c>
      <c r="J557" s="124" t="s">
        <v>1211</v>
      </c>
    </row>
    <row r="558" spans="1:10" ht="17.149999999999999" customHeight="1">
      <c r="A558" s="125" t="s">
        <v>760</v>
      </c>
      <c r="B558" s="175" t="s">
        <v>2055</v>
      </c>
      <c r="C558" s="126">
        <v>16.43</v>
      </c>
      <c r="D558" s="127">
        <v>3.7915000000000001</v>
      </c>
      <c r="E558" s="127">
        <v>1</v>
      </c>
      <c r="F558" s="127">
        <v>1</v>
      </c>
      <c r="G558" s="127">
        <v>1.75</v>
      </c>
      <c r="H558" s="127">
        <v>1.75</v>
      </c>
      <c r="I558" s="128" t="s">
        <v>1212</v>
      </c>
      <c r="J558" s="129" t="s">
        <v>1211</v>
      </c>
    </row>
    <row r="559" spans="1:10" ht="17.149999999999999" customHeight="1">
      <c r="A559" s="130" t="s">
        <v>761</v>
      </c>
      <c r="B559" s="176" t="s">
        <v>2056</v>
      </c>
      <c r="C559" s="131">
        <v>2.77</v>
      </c>
      <c r="D559" s="132">
        <v>0.4269</v>
      </c>
      <c r="E559" s="132">
        <v>1</v>
      </c>
      <c r="F559" s="132">
        <v>1</v>
      </c>
      <c r="G559" s="132">
        <v>1.25</v>
      </c>
      <c r="H559" s="132">
        <v>1.25</v>
      </c>
      <c r="I559" s="133" t="s">
        <v>1212</v>
      </c>
      <c r="J559" s="134" t="s">
        <v>1211</v>
      </c>
    </row>
    <row r="560" spans="1:10" ht="17.149999999999999" customHeight="1">
      <c r="A560" s="120" t="s">
        <v>762</v>
      </c>
      <c r="B560" s="138" t="s">
        <v>2056</v>
      </c>
      <c r="C560" s="121">
        <v>3.61</v>
      </c>
      <c r="D560" s="122">
        <v>0.53749999999999998</v>
      </c>
      <c r="E560" s="122">
        <v>1</v>
      </c>
      <c r="F560" s="122">
        <v>1</v>
      </c>
      <c r="G560" s="122">
        <v>1.25</v>
      </c>
      <c r="H560" s="122">
        <v>1.25</v>
      </c>
      <c r="I560" s="123" t="s">
        <v>1212</v>
      </c>
      <c r="J560" s="124" t="s">
        <v>1211</v>
      </c>
    </row>
    <row r="561" spans="1:10" ht="17.149999999999999" customHeight="1">
      <c r="A561" s="120" t="s">
        <v>763</v>
      </c>
      <c r="B561" s="138" t="s">
        <v>2056</v>
      </c>
      <c r="C561" s="121">
        <v>5.62</v>
      </c>
      <c r="D561" s="122">
        <v>0.82199999999999995</v>
      </c>
      <c r="E561" s="122">
        <v>1</v>
      </c>
      <c r="F561" s="122">
        <v>1</v>
      </c>
      <c r="G561" s="122">
        <v>1.25</v>
      </c>
      <c r="H561" s="122">
        <v>1.25</v>
      </c>
      <c r="I561" s="123" t="s">
        <v>1212</v>
      </c>
      <c r="J561" s="124" t="s">
        <v>1211</v>
      </c>
    </row>
    <row r="562" spans="1:10" ht="17.149999999999999" customHeight="1">
      <c r="A562" s="125" t="s">
        <v>764</v>
      </c>
      <c r="B562" s="175" t="s">
        <v>2056</v>
      </c>
      <c r="C562" s="126">
        <v>9.98</v>
      </c>
      <c r="D562" s="127">
        <v>1.7254</v>
      </c>
      <c r="E562" s="127">
        <v>1</v>
      </c>
      <c r="F562" s="127">
        <v>1</v>
      </c>
      <c r="G562" s="127">
        <v>1.75</v>
      </c>
      <c r="H562" s="127">
        <v>1.75</v>
      </c>
      <c r="I562" s="128" t="s">
        <v>1212</v>
      </c>
      <c r="J562" s="129" t="s">
        <v>1211</v>
      </c>
    </row>
    <row r="563" spans="1:10" ht="17.149999999999999" customHeight="1">
      <c r="A563" s="130" t="s">
        <v>765</v>
      </c>
      <c r="B563" s="176" t="s">
        <v>2057</v>
      </c>
      <c r="C563" s="131">
        <v>2.72</v>
      </c>
      <c r="D563" s="132">
        <v>0.44900000000000001</v>
      </c>
      <c r="E563" s="132">
        <v>1</v>
      </c>
      <c r="F563" s="132">
        <v>1</v>
      </c>
      <c r="G563" s="132">
        <v>1.25</v>
      </c>
      <c r="H563" s="132">
        <v>1.25</v>
      </c>
      <c r="I563" s="133" t="s">
        <v>1212</v>
      </c>
      <c r="J563" s="134" t="s">
        <v>1211</v>
      </c>
    </row>
    <row r="564" spans="1:10" ht="17.149999999999999" customHeight="1">
      <c r="A564" s="120" t="s">
        <v>766</v>
      </c>
      <c r="B564" s="138" t="s">
        <v>2057</v>
      </c>
      <c r="C564" s="121">
        <v>3.6</v>
      </c>
      <c r="D564" s="122">
        <v>0.57989999999999997</v>
      </c>
      <c r="E564" s="122">
        <v>1</v>
      </c>
      <c r="F564" s="122">
        <v>1</v>
      </c>
      <c r="G564" s="122">
        <v>1.25</v>
      </c>
      <c r="H564" s="122">
        <v>1.25</v>
      </c>
      <c r="I564" s="123" t="s">
        <v>1212</v>
      </c>
      <c r="J564" s="124" t="s">
        <v>1211</v>
      </c>
    </row>
    <row r="565" spans="1:10" ht="17.149999999999999" customHeight="1">
      <c r="A565" s="120" t="s">
        <v>767</v>
      </c>
      <c r="B565" s="138" t="s">
        <v>2057</v>
      </c>
      <c r="C565" s="121">
        <v>5.63</v>
      </c>
      <c r="D565" s="122">
        <v>0.88319999999999999</v>
      </c>
      <c r="E565" s="122">
        <v>1</v>
      </c>
      <c r="F565" s="122">
        <v>1</v>
      </c>
      <c r="G565" s="122">
        <v>1.25</v>
      </c>
      <c r="H565" s="122">
        <v>1.25</v>
      </c>
      <c r="I565" s="123" t="s">
        <v>1212</v>
      </c>
      <c r="J565" s="124" t="s">
        <v>1211</v>
      </c>
    </row>
    <row r="566" spans="1:10" ht="17.149999999999999" customHeight="1">
      <c r="A566" s="125" t="s">
        <v>768</v>
      </c>
      <c r="B566" s="175" t="s">
        <v>2057</v>
      </c>
      <c r="C566" s="126">
        <v>10.52</v>
      </c>
      <c r="D566" s="127">
        <v>1.8473999999999999</v>
      </c>
      <c r="E566" s="127">
        <v>1</v>
      </c>
      <c r="F566" s="127">
        <v>1</v>
      </c>
      <c r="G566" s="127">
        <v>1.75</v>
      </c>
      <c r="H566" s="127">
        <v>1.75</v>
      </c>
      <c r="I566" s="128" t="s">
        <v>1212</v>
      </c>
      <c r="J566" s="129" t="s">
        <v>1211</v>
      </c>
    </row>
    <row r="567" spans="1:10" ht="17.149999999999999" customHeight="1">
      <c r="A567" s="130" t="s">
        <v>769</v>
      </c>
      <c r="B567" s="176" t="s">
        <v>2058</v>
      </c>
      <c r="C567" s="131">
        <v>3</v>
      </c>
      <c r="D567" s="132">
        <v>0.52710000000000001</v>
      </c>
      <c r="E567" s="132">
        <v>1</v>
      </c>
      <c r="F567" s="132">
        <v>1</v>
      </c>
      <c r="G567" s="132">
        <v>1.25</v>
      </c>
      <c r="H567" s="132">
        <v>1.25</v>
      </c>
      <c r="I567" s="133" t="s">
        <v>1212</v>
      </c>
      <c r="J567" s="134" t="s">
        <v>1211</v>
      </c>
    </row>
    <row r="568" spans="1:10" ht="17.149999999999999" customHeight="1">
      <c r="A568" s="120" t="s">
        <v>770</v>
      </c>
      <c r="B568" s="138" t="s">
        <v>2058</v>
      </c>
      <c r="C568" s="121">
        <v>3.97</v>
      </c>
      <c r="D568" s="122">
        <v>0.72789999999999999</v>
      </c>
      <c r="E568" s="122">
        <v>1</v>
      </c>
      <c r="F568" s="122">
        <v>1</v>
      </c>
      <c r="G568" s="122">
        <v>1.25</v>
      </c>
      <c r="H568" s="122">
        <v>1.25</v>
      </c>
      <c r="I568" s="123" t="s">
        <v>1212</v>
      </c>
      <c r="J568" s="124" t="s">
        <v>1211</v>
      </c>
    </row>
    <row r="569" spans="1:10" ht="17.149999999999999" customHeight="1">
      <c r="A569" s="120" t="s">
        <v>771</v>
      </c>
      <c r="B569" s="138" t="s">
        <v>2058</v>
      </c>
      <c r="C569" s="121">
        <v>5.76</v>
      </c>
      <c r="D569" s="122">
        <v>0.94789999999999996</v>
      </c>
      <c r="E569" s="122">
        <v>1</v>
      </c>
      <c r="F569" s="122">
        <v>1</v>
      </c>
      <c r="G569" s="122">
        <v>1.25</v>
      </c>
      <c r="H569" s="122">
        <v>1.25</v>
      </c>
      <c r="I569" s="123" t="s">
        <v>1212</v>
      </c>
      <c r="J569" s="124" t="s">
        <v>1211</v>
      </c>
    </row>
    <row r="570" spans="1:10" ht="17.149999999999999" customHeight="1">
      <c r="A570" s="125" t="s">
        <v>772</v>
      </c>
      <c r="B570" s="175" t="s">
        <v>2058</v>
      </c>
      <c r="C570" s="126">
        <v>8.9600000000000009</v>
      </c>
      <c r="D570" s="127">
        <v>1.3975</v>
      </c>
      <c r="E570" s="127">
        <v>1</v>
      </c>
      <c r="F570" s="127">
        <v>1</v>
      </c>
      <c r="G570" s="127">
        <v>1.75</v>
      </c>
      <c r="H570" s="127">
        <v>1.75</v>
      </c>
      <c r="I570" s="128" t="s">
        <v>1212</v>
      </c>
      <c r="J570" s="129" t="s">
        <v>1211</v>
      </c>
    </row>
    <row r="571" spans="1:10" ht="17.149999999999999" customHeight="1">
      <c r="A571" s="130" t="s">
        <v>773</v>
      </c>
      <c r="B571" s="176" t="s">
        <v>2059</v>
      </c>
      <c r="C571" s="131">
        <v>2.89</v>
      </c>
      <c r="D571" s="132">
        <v>0.45889999999999997</v>
      </c>
      <c r="E571" s="132">
        <v>1</v>
      </c>
      <c r="F571" s="132">
        <v>1</v>
      </c>
      <c r="G571" s="132">
        <v>1.25</v>
      </c>
      <c r="H571" s="132">
        <v>1.25</v>
      </c>
      <c r="I571" s="133" t="s">
        <v>1212</v>
      </c>
      <c r="J571" s="134" t="s">
        <v>1211</v>
      </c>
    </row>
    <row r="572" spans="1:10" ht="17.149999999999999" customHeight="1">
      <c r="A572" s="120" t="s">
        <v>774</v>
      </c>
      <c r="B572" s="138" t="s">
        <v>2059</v>
      </c>
      <c r="C572" s="121">
        <v>3.8</v>
      </c>
      <c r="D572" s="122">
        <v>0.59360000000000002</v>
      </c>
      <c r="E572" s="122">
        <v>1</v>
      </c>
      <c r="F572" s="122">
        <v>1</v>
      </c>
      <c r="G572" s="122">
        <v>1.25</v>
      </c>
      <c r="H572" s="122">
        <v>1.25</v>
      </c>
      <c r="I572" s="123" t="s">
        <v>1212</v>
      </c>
      <c r="J572" s="124" t="s">
        <v>1211</v>
      </c>
    </row>
    <row r="573" spans="1:10" ht="17.149999999999999" customHeight="1">
      <c r="A573" s="120" t="s">
        <v>775</v>
      </c>
      <c r="B573" s="138" t="s">
        <v>2059</v>
      </c>
      <c r="C573" s="121">
        <v>6.12</v>
      </c>
      <c r="D573" s="122">
        <v>0.91710000000000003</v>
      </c>
      <c r="E573" s="122">
        <v>1</v>
      </c>
      <c r="F573" s="122">
        <v>1</v>
      </c>
      <c r="G573" s="122">
        <v>1.25</v>
      </c>
      <c r="H573" s="122">
        <v>1.25</v>
      </c>
      <c r="I573" s="123" t="s">
        <v>1212</v>
      </c>
      <c r="J573" s="124" t="s">
        <v>1211</v>
      </c>
    </row>
    <row r="574" spans="1:10" ht="17.149999999999999" customHeight="1">
      <c r="A574" s="125" t="s">
        <v>776</v>
      </c>
      <c r="B574" s="175" t="s">
        <v>2059</v>
      </c>
      <c r="C574" s="126">
        <v>12.11</v>
      </c>
      <c r="D574" s="127">
        <v>2.0047999999999999</v>
      </c>
      <c r="E574" s="127">
        <v>1</v>
      </c>
      <c r="F574" s="127">
        <v>1</v>
      </c>
      <c r="G574" s="127">
        <v>1.75</v>
      </c>
      <c r="H574" s="127">
        <v>1.75</v>
      </c>
      <c r="I574" s="128" t="s">
        <v>1212</v>
      </c>
      <c r="J574" s="129" t="s">
        <v>1211</v>
      </c>
    </row>
    <row r="575" spans="1:10" ht="17.149999999999999" customHeight="1">
      <c r="A575" s="130" t="s">
        <v>777</v>
      </c>
      <c r="B575" s="176" t="s">
        <v>2060</v>
      </c>
      <c r="C575" s="131">
        <v>2.68</v>
      </c>
      <c r="D575" s="132">
        <v>0.42980000000000002</v>
      </c>
      <c r="E575" s="132">
        <v>1</v>
      </c>
      <c r="F575" s="132">
        <v>1</v>
      </c>
      <c r="G575" s="132">
        <v>1.25</v>
      </c>
      <c r="H575" s="132">
        <v>1.25</v>
      </c>
      <c r="I575" s="133" t="s">
        <v>1212</v>
      </c>
      <c r="J575" s="134" t="s">
        <v>1211</v>
      </c>
    </row>
    <row r="576" spans="1:10" ht="17.149999999999999" customHeight="1">
      <c r="A576" s="120" t="s">
        <v>778</v>
      </c>
      <c r="B576" s="138" t="s">
        <v>2060</v>
      </c>
      <c r="C576" s="121">
        <v>3.31</v>
      </c>
      <c r="D576" s="122">
        <v>0.55620000000000003</v>
      </c>
      <c r="E576" s="122">
        <v>1</v>
      </c>
      <c r="F576" s="122">
        <v>1</v>
      </c>
      <c r="G576" s="122">
        <v>1.25</v>
      </c>
      <c r="H576" s="122">
        <v>1.25</v>
      </c>
      <c r="I576" s="123" t="s">
        <v>1212</v>
      </c>
      <c r="J576" s="124" t="s">
        <v>1211</v>
      </c>
    </row>
    <row r="577" spans="1:10" ht="17.149999999999999" customHeight="1">
      <c r="A577" s="120" t="s">
        <v>779</v>
      </c>
      <c r="B577" s="138" t="s">
        <v>2060</v>
      </c>
      <c r="C577" s="121">
        <v>4.88</v>
      </c>
      <c r="D577" s="122">
        <v>0.81710000000000005</v>
      </c>
      <c r="E577" s="122">
        <v>1</v>
      </c>
      <c r="F577" s="122">
        <v>1</v>
      </c>
      <c r="G577" s="122">
        <v>1.25</v>
      </c>
      <c r="H577" s="122">
        <v>1.25</v>
      </c>
      <c r="I577" s="123" t="s">
        <v>1212</v>
      </c>
      <c r="J577" s="124" t="s">
        <v>1211</v>
      </c>
    </row>
    <row r="578" spans="1:10" ht="17.149999999999999" customHeight="1">
      <c r="A578" s="125" t="s">
        <v>780</v>
      </c>
      <c r="B578" s="175" t="s">
        <v>2060</v>
      </c>
      <c r="C578" s="126">
        <v>8.85</v>
      </c>
      <c r="D578" s="127">
        <v>1.5073000000000001</v>
      </c>
      <c r="E578" s="127">
        <v>1</v>
      </c>
      <c r="F578" s="127">
        <v>1</v>
      </c>
      <c r="G578" s="127">
        <v>1.75</v>
      </c>
      <c r="H578" s="127">
        <v>1.75</v>
      </c>
      <c r="I578" s="128" t="s">
        <v>1212</v>
      </c>
      <c r="J578" s="129" t="s">
        <v>1211</v>
      </c>
    </row>
    <row r="579" spans="1:10" ht="17.149999999999999" customHeight="1">
      <c r="A579" s="130" t="s">
        <v>781</v>
      </c>
      <c r="B579" s="176" t="s">
        <v>2061</v>
      </c>
      <c r="C579" s="131">
        <v>2.4500000000000002</v>
      </c>
      <c r="D579" s="132">
        <v>0.56130000000000002</v>
      </c>
      <c r="E579" s="132">
        <v>1</v>
      </c>
      <c r="F579" s="132">
        <v>1</v>
      </c>
      <c r="G579" s="132">
        <v>1.25</v>
      </c>
      <c r="H579" s="132">
        <v>1.25</v>
      </c>
      <c r="I579" s="133" t="s">
        <v>1212</v>
      </c>
      <c r="J579" s="134" t="s">
        <v>1211</v>
      </c>
    </row>
    <row r="580" spans="1:10" ht="17.149999999999999" customHeight="1">
      <c r="A580" s="120" t="s">
        <v>782</v>
      </c>
      <c r="B580" s="138" t="s">
        <v>2061</v>
      </c>
      <c r="C580" s="121">
        <v>3.56</v>
      </c>
      <c r="D580" s="122">
        <v>0.73129999999999995</v>
      </c>
      <c r="E580" s="122">
        <v>1</v>
      </c>
      <c r="F580" s="122">
        <v>1</v>
      </c>
      <c r="G580" s="122">
        <v>1.25</v>
      </c>
      <c r="H580" s="122">
        <v>1.25</v>
      </c>
      <c r="I580" s="123" t="s">
        <v>1212</v>
      </c>
      <c r="J580" s="124" t="s">
        <v>1211</v>
      </c>
    </row>
    <row r="581" spans="1:10" ht="17.149999999999999" customHeight="1">
      <c r="A581" s="120" t="s">
        <v>783</v>
      </c>
      <c r="B581" s="138" t="s">
        <v>2061</v>
      </c>
      <c r="C581" s="121">
        <v>5.65</v>
      </c>
      <c r="D581" s="122">
        <v>1.0243</v>
      </c>
      <c r="E581" s="122">
        <v>1</v>
      </c>
      <c r="F581" s="122">
        <v>1</v>
      </c>
      <c r="G581" s="122">
        <v>1.25</v>
      </c>
      <c r="H581" s="122">
        <v>1.25</v>
      </c>
      <c r="I581" s="123" t="s">
        <v>1212</v>
      </c>
      <c r="J581" s="124" t="s">
        <v>1211</v>
      </c>
    </row>
    <row r="582" spans="1:10" ht="17.149999999999999" customHeight="1">
      <c r="A582" s="125" t="s">
        <v>784</v>
      </c>
      <c r="B582" s="175" t="s">
        <v>2061</v>
      </c>
      <c r="C582" s="126">
        <v>10.29</v>
      </c>
      <c r="D582" s="127">
        <v>1.7437</v>
      </c>
      <c r="E582" s="127">
        <v>1</v>
      </c>
      <c r="F582" s="127">
        <v>1</v>
      </c>
      <c r="G582" s="127">
        <v>1.75</v>
      </c>
      <c r="H582" s="127">
        <v>1.75</v>
      </c>
      <c r="I582" s="128" t="s">
        <v>1212</v>
      </c>
      <c r="J582" s="129" t="s">
        <v>1211</v>
      </c>
    </row>
    <row r="583" spans="1:10" ht="17.149999999999999" customHeight="1">
      <c r="A583" s="130" t="s">
        <v>785</v>
      </c>
      <c r="B583" s="176" t="s">
        <v>2062</v>
      </c>
      <c r="C583" s="131">
        <v>3.72</v>
      </c>
      <c r="D583" s="132">
        <v>3.5141</v>
      </c>
      <c r="E583" s="132">
        <v>1</v>
      </c>
      <c r="F583" s="132">
        <v>1</v>
      </c>
      <c r="G583" s="132">
        <v>1.25</v>
      </c>
      <c r="H583" s="132">
        <v>1.25</v>
      </c>
      <c r="I583" s="133" t="s">
        <v>1213</v>
      </c>
      <c r="J583" s="134" t="s">
        <v>1211</v>
      </c>
    </row>
    <row r="584" spans="1:10" ht="17.149999999999999" customHeight="1">
      <c r="A584" s="120" t="s">
        <v>786</v>
      </c>
      <c r="B584" s="138" t="s">
        <v>2062</v>
      </c>
      <c r="C584" s="121">
        <v>5.47</v>
      </c>
      <c r="D584" s="122">
        <v>4.1825000000000001</v>
      </c>
      <c r="E584" s="122">
        <v>1</v>
      </c>
      <c r="F584" s="122">
        <v>1</v>
      </c>
      <c r="G584" s="122">
        <v>1.25</v>
      </c>
      <c r="H584" s="122">
        <v>1.25</v>
      </c>
      <c r="I584" s="123" t="s">
        <v>1213</v>
      </c>
      <c r="J584" s="124" t="s">
        <v>1211</v>
      </c>
    </row>
    <row r="585" spans="1:10" ht="17.149999999999999" customHeight="1">
      <c r="A585" s="120" t="s">
        <v>787</v>
      </c>
      <c r="B585" s="138" t="s">
        <v>2062</v>
      </c>
      <c r="C585" s="121">
        <v>8.69</v>
      </c>
      <c r="D585" s="122">
        <v>5.7637999999999998</v>
      </c>
      <c r="E585" s="122">
        <v>1</v>
      </c>
      <c r="F585" s="122">
        <v>1</v>
      </c>
      <c r="G585" s="122">
        <v>1.25</v>
      </c>
      <c r="H585" s="122">
        <v>1.25</v>
      </c>
      <c r="I585" s="123" t="s">
        <v>1213</v>
      </c>
      <c r="J585" s="124" t="s">
        <v>1211</v>
      </c>
    </row>
    <row r="586" spans="1:10" ht="17.149999999999999" customHeight="1">
      <c r="A586" s="125" t="s">
        <v>788</v>
      </c>
      <c r="B586" s="175" t="s">
        <v>2062</v>
      </c>
      <c r="C586" s="126">
        <v>19.02</v>
      </c>
      <c r="D586" s="127">
        <v>8.4304000000000006</v>
      </c>
      <c r="E586" s="127">
        <v>1</v>
      </c>
      <c r="F586" s="127">
        <v>1</v>
      </c>
      <c r="G586" s="127">
        <v>1.75</v>
      </c>
      <c r="H586" s="127">
        <v>1.75</v>
      </c>
      <c r="I586" s="128" t="s">
        <v>1213</v>
      </c>
      <c r="J586" s="129" t="s">
        <v>1211</v>
      </c>
    </row>
    <row r="587" spans="1:10" ht="17.149999999999999" customHeight="1">
      <c r="A587" s="130" t="s">
        <v>789</v>
      </c>
      <c r="B587" s="176" t="s">
        <v>2063</v>
      </c>
      <c r="C587" s="131">
        <v>2.73</v>
      </c>
      <c r="D587" s="132">
        <v>2.4214000000000002</v>
      </c>
      <c r="E587" s="132">
        <v>1</v>
      </c>
      <c r="F587" s="132">
        <v>1</v>
      </c>
      <c r="G587" s="132">
        <v>1.25</v>
      </c>
      <c r="H587" s="132">
        <v>1.25</v>
      </c>
      <c r="I587" s="133" t="s">
        <v>1213</v>
      </c>
      <c r="J587" s="134" t="s">
        <v>1211</v>
      </c>
    </row>
    <row r="588" spans="1:10" ht="17.149999999999999" customHeight="1">
      <c r="A588" s="120" t="s">
        <v>790</v>
      </c>
      <c r="B588" s="138" t="s">
        <v>2063</v>
      </c>
      <c r="C588" s="121">
        <v>4.04</v>
      </c>
      <c r="D588" s="122">
        <v>2.8650000000000002</v>
      </c>
      <c r="E588" s="122">
        <v>1</v>
      </c>
      <c r="F588" s="122">
        <v>1</v>
      </c>
      <c r="G588" s="122">
        <v>1.25</v>
      </c>
      <c r="H588" s="122">
        <v>1.25</v>
      </c>
      <c r="I588" s="123" t="s">
        <v>1213</v>
      </c>
      <c r="J588" s="124" t="s">
        <v>1211</v>
      </c>
    </row>
    <row r="589" spans="1:10" ht="17.149999999999999" customHeight="1">
      <c r="A589" s="120" t="s">
        <v>791</v>
      </c>
      <c r="B589" s="138" t="s">
        <v>2063</v>
      </c>
      <c r="C589" s="121">
        <v>8.01</v>
      </c>
      <c r="D589" s="122">
        <v>3.984</v>
      </c>
      <c r="E589" s="122">
        <v>1</v>
      </c>
      <c r="F589" s="122">
        <v>1</v>
      </c>
      <c r="G589" s="122">
        <v>1.25</v>
      </c>
      <c r="H589" s="122">
        <v>1.25</v>
      </c>
      <c r="I589" s="123" t="s">
        <v>1213</v>
      </c>
      <c r="J589" s="124" t="s">
        <v>1211</v>
      </c>
    </row>
    <row r="590" spans="1:10" ht="17.149999999999999" customHeight="1">
      <c r="A590" s="125" t="s">
        <v>792</v>
      </c>
      <c r="B590" s="175" t="s">
        <v>2063</v>
      </c>
      <c r="C590" s="126">
        <v>16.489999999999998</v>
      </c>
      <c r="D590" s="127">
        <v>6.1233000000000004</v>
      </c>
      <c r="E590" s="127">
        <v>1</v>
      </c>
      <c r="F590" s="127">
        <v>1</v>
      </c>
      <c r="G590" s="127">
        <v>1.75</v>
      </c>
      <c r="H590" s="127">
        <v>1.75</v>
      </c>
      <c r="I590" s="128" t="s">
        <v>1213</v>
      </c>
      <c r="J590" s="129" t="s">
        <v>1211</v>
      </c>
    </row>
    <row r="591" spans="1:10" ht="17.149999999999999" customHeight="1">
      <c r="A591" s="130" t="s">
        <v>793</v>
      </c>
      <c r="B591" s="176" t="s">
        <v>2064</v>
      </c>
      <c r="C591" s="131">
        <v>4.63</v>
      </c>
      <c r="D591" s="132">
        <v>0.90759999999999996</v>
      </c>
      <c r="E591" s="132">
        <v>1</v>
      </c>
      <c r="F591" s="132">
        <v>1</v>
      </c>
      <c r="G591" s="132">
        <v>1.25</v>
      </c>
      <c r="H591" s="132">
        <v>1.25</v>
      </c>
      <c r="I591" s="133" t="s">
        <v>1213</v>
      </c>
      <c r="J591" s="134" t="s">
        <v>1211</v>
      </c>
    </row>
    <row r="592" spans="1:10" ht="17.149999999999999" customHeight="1">
      <c r="A592" s="120" t="s">
        <v>794</v>
      </c>
      <c r="B592" s="138" t="s">
        <v>2064</v>
      </c>
      <c r="C592" s="121">
        <v>6.82</v>
      </c>
      <c r="D592" s="122">
        <v>1.2078</v>
      </c>
      <c r="E592" s="122">
        <v>1</v>
      </c>
      <c r="F592" s="122">
        <v>1</v>
      </c>
      <c r="G592" s="122">
        <v>1.25</v>
      </c>
      <c r="H592" s="122">
        <v>1.25</v>
      </c>
      <c r="I592" s="123" t="s">
        <v>1213</v>
      </c>
      <c r="J592" s="124" t="s">
        <v>1211</v>
      </c>
    </row>
    <row r="593" spans="1:10" ht="17.149999999999999" customHeight="1">
      <c r="A593" s="120" t="s">
        <v>795</v>
      </c>
      <c r="B593" s="138" t="s">
        <v>2064</v>
      </c>
      <c r="C593" s="121">
        <v>10.19</v>
      </c>
      <c r="D593" s="122">
        <v>1.8097000000000001</v>
      </c>
      <c r="E593" s="122">
        <v>1</v>
      </c>
      <c r="F593" s="122">
        <v>1</v>
      </c>
      <c r="G593" s="122">
        <v>1.25</v>
      </c>
      <c r="H593" s="122">
        <v>1.25</v>
      </c>
      <c r="I593" s="123" t="s">
        <v>1213</v>
      </c>
      <c r="J593" s="124" t="s">
        <v>1211</v>
      </c>
    </row>
    <row r="594" spans="1:10" ht="17.149999999999999" customHeight="1">
      <c r="A594" s="125" t="s">
        <v>796</v>
      </c>
      <c r="B594" s="175" t="s">
        <v>2064</v>
      </c>
      <c r="C594" s="126">
        <v>16.559999999999999</v>
      </c>
      <c r="D594" s="127">
        <v>3.2421000000000002</v>
      </c>
      <c r="E594" s="127">
        <v>1</v>
      </c>
      <c r="F594" s="127">
        <v>1</v>
      </c>
      <c r="G594" s="127">
        <v>1.75</v>
      </c>
      <c r="H594" s="127">
        <v>1.75</v>
      </c>
      <c r="I594" s="128" t="s">
        <v>1213</v>
      </c>
      <c r="J594" s="129" t="s">
        <v>1211</v>
      </c>
    </row>
    <row r="595" spans="1:10" ht="17.149999999999999" customHeight="1">
      <c r="A595" s="130" t="s">
        <v>797</v>
      </c>
      <c r="B595" s="176" t="s">
        <v>2065</v>
      </c>
      <c r="C595" s="131">
        <v>3.84</v>
      </c>
      <c r="D595" s="132">
        <v>1.2250000000000001</v>
      </c>
      <c r="E595" s="132">
        <v>1</v>
      </c>
      <c r="F595" s="132">
        <v>1</v>
      </c>
      <c r="G595" s="132">
        <v>1.25</v>
      </c>
      <c r="H595" s="132">
        <v>1.25</v>
      </c>
      <c r="I595" s="133" t="s">
        <v>1213</v>
      </c>
      <c r="J595" s="134" t="s">
        <v>1211</v>
      </c>
    </row>
    <row r="596" spans="1:10" ht="17.149999999999999" customHeight="1">
      <c r="A596" s="120" t="s">
        <v>798</v>
      </c>
      <c r="B596" s="138" t="s">
        <v>2065</v>
      </c>
      <c r="C596" s="121">
        <v>5</v>
      </c>
      <c r="D596" s="122">
        <v>1.4447000000000001</v>
      </c>
      <c r="E596" s="122">
        <v>1</v>
      </c>
      <c r="F596" s="122">
        <v>1</v>
      </c>
      <c r="G596" s="122">
        <v>1.25</v>
      </c>
      <c r="H596" s="122">
        <v>1.25</v>
      </c>
      <c r="I596" s="123" t="s">
        <v>1213</v>
      </c>
      <c r="J596" s="124" t="s">
        <v>1211</v>
      </c>
    </row>
    <row r="597" spans="1:10" ht="17.149999999999999" customHeight="1">
      <c r="A597" s="120" t="s">
        <v>799</v>
      </c>
      <c r="B597" s="138" t="s">
        <v>2065</v>
      </c>
      <c r="C597" s="121">
        <v>7.07</v>
      </c>
      <c r="D597" s="122">
        <v>1.8552</v>
      </c>
      <c r="E597" s="122">
        <v>1</v>
      </c>
      <c r="F597" s="122">
        <v>1</v>
      </c>
      <c r="G597" s="122">
        <v>1.25</v>
      </c>
      <c r="H597" s="122">
        <v>1.25</v>
      </c>
      <c r="I597" s="123" t="s">
        <v>1213</v>
      </c>
      <c r="J597" s="124" t="s">
        <v>1211</v>
      </c>
    </row>
    <row r="598" spans="1:10" ht="17.149999999999999" customHeight="1">
      <c r="A598" s="125" t="s">
        <v>800</v>
      </c>
      <c r="B598" s="175" t="s">
        <v>2065</v>
      </c>
      <c r="C598" s="126">
        <v>10.9</v>
      </c>
      <c r="D598" s="127">
        <v>2.7551000000000001</v>
      </c>
      <c r="E598" s="127">
        <v>1</v>
      </c>
      <c r="F598" s="127">
        <v>1</v>
      </c>
      <c r="G598" s="127">
        <v>1.75</v>
      </c>
      <c r="H598" s="127">
        <v>1.75</v>
      </c>
      <c r="I598" s="128" t="s">
        <v>1213</v>
      </c>
      <c r="J598" s="129" t="s">
        <v>1211</v>
      </c>
    </row>
    <row r="599" spans="1:10" ht="17.149999999999999" customHeight="1">
      <c r="A599" s="130" t="s">
        <v>801</v>
      </c>
      <c r="B599" s="176" t="s">
        <v>2066</v>
      </c>
      <c r="C599" s="131">
        <v>2.71</v>
      </c>
      <c r="D599" s="132">
        <v>1.2203999999999999</v>
      </c>
      <c r="E599" s="132">
        <v>1</v>
      </c>
      <c r="F599" s="132">
        <v>1</v>
      </c>
      <c r="G599" s="132">
        <v>1.25</v>
      </c>
      <c r="H599" s="132">
        <v>1.25</v>
      </c>
      <c r="I599" s="133" t="s">
        <v>1213</v>
      </c>
      <c r="J599" s="134" t="s">
        <v>1211</v>
      </c>
    </row>
    <row r="600" spans="1:10" ht="17.149999999999999" customHeight="1">
      <c r="A600" s="120" t="s">
        <v>802</v>
      </c>
      <c r="B600" s="138" t="s">
        <v>2066</v>
      </c>
      <c r="C600" s="121">
        <v>4.8499999999999996</v>
      </c>
      <c r="D600" s="122">
        <v>1.5841000000000001</v>
      </c>
      <c r="E600" s="122">
        <v>1</v>
      </c>
      <c r="F600" s="122">
        <v>1</v>
      </c>
      <c r="G600" s="122">
        <v>1.25</v>
      </c>
      <c r="H600" s="122">
        <v>1.25</v>
      </c>
      <c r="I600" s="123" t="s">
        <v>1213</v>
      </c>
      <c r="J600" s="124" t="s">
        <v>1211</v>
      </c>
    </row>
    <row r="601" spans="1:10" ht="17.149999999999999" customHeight="1">
      <c r="A601" s="120" t="s">
        <v>803</v>
      </c>
      <c r="B601" s="138" t="s">
        <v>2066</v>
      </c>
      <c r="C601" s="121">
        <v>8.93</v>
      </c>
      <c r="D601" s="122">
        <v>2.2284999999999999</v>
      </c>
      <c r="E601" s="122">
        <v>1</v>
      </c>
      <c r="F601" s="122">
        <v>1</v>
      </c>
      <c r="G601" s="122">
        <v>1.25</v>
      </c>
      <c r="H601" s="122">
        <v>1.25</v>
      </c>
      <c r="I601" s="123" t="s">
        <v>1213</v>
      </c>
      <c r="J601" s="124" t="s">
        <v>1211</v>
      </c>
    </row>
    <row r="602" spans="1:10" ht="17.149999999999999" customHeight="1">
      <c r="A602" s="125" t="s">
        <v>804</v>
      </c>
      <c r="B602" s="175" t="s">
        <v>2066</v>
      </c>
      <c r="C602" s="126">
        <v>16.27</v>
      </c>
      <c r="D602" s="127">
        <v>3.4940000000000002</v>
      </c>
      <c r="E602" s="127">
        <v>1</v>
      </c>
      <c r="F602" s="127">
        <v>1</v>
      </c>
      <c r="G602" s="127">
        <v>1.75</v>
      </c>
      <c r="H602" s="127">
        <v>1.75</v>
      </c>
      <c r="I602" s="128" t="s">
        <v>1213</v>
      </c>
      <c r="J602" s="129" t="s">
        <v>1211</v>
      </c>
    </row>
    <row r="603" spans="1:10" ht="17.149999999999999" customHeight="1">
      <c r="A603" s="130" t="s">
        <v>805</v>
      </c>
      <c r="B603" s="176" t="s">
        <v>1928</v>
      </c>
      <c r="C603" s="131">
        <v>2.34</v>
      </c>
      <c r="D603" s="132">
        <v>0.98270000000000002</v>
      </c>
      <c r="E603" s="132">
        <v>1</v>
      </c>
      <c r="F603" s="132">
        <v>1</v>
      </c>
      <c r="G603" s="132">
        <v>1.25</v>
      </c>
      <c r="H603" s="132">
        <v>1.25</v>
      </c>
      <c r="I603" s="133" t="s">
        <v>1213</v>
      </c>
      <c r="J603" s="134" t="s">
        <v>1211</v>
      </c>
    </row>
    <row r="604" spans="1:10" ht="17.149999999999999" customHeight="1">
      <c r="A604" s="120" t="s">
        <v>806</v>
      </c>
      <c r="B604" s="138" t="s">
        <v>1928</v>
      </c>
      <c r="C604" s="121">
        <v>3.81</v>
      </c>
      <c r="D604" s="122">
        <v>1.3121</v>
      </c>
      <c r="E604" s="122">
        <v>1</v>
      </c>
      <c r="F604" s="122">
        <v>1</v>
      </c>
      <c r="G604" s="122">
        <v>1.25</v>
      </c>
      <c r="H604" s="122">
        <v>1.25</v>
      </c>
      <c r="I604" s="123" t="s">
        <v>1213</v>
      </c>
      <c r="J604" s="124" t="s">
        <v>1211</v>
      </c>
    </row>
    <row r="605" spans="1:10" ht="17.149999999999999" customHeight="1">
      <c r="A605" s="120" t="s">
        <v>807</v>
      </c>
      <c r="B605" s="138" t="s">
        <v>1928</v>
      </c>
      <c r="C605" s="121">
        <v>7.84</v>
      </c>
      <c r="D605" s="122">
        <v>1.7965</v>
      </c>
      <c r="E605" s="122">
        <v>1</v>
      </c>
      <c r="F605" s="122">
        <v>1</v>
      </c>
      <c r="G605" s="122">
        <v>1.25</v>
      </c>
      <c r="H605" s="122">
        <v>1.25</v>
      </c>
      <c r="I605" s="123" t="s">
        <v>1213</v>
      </c>
      <c r="J605" s="124" t="s">
        <v>1211</v>
      </c>
    </row>
    <row r="606" spans="1:10" ht="17.149999999999999" customHeight="1">
      <c r="A606" s="125" t="s">
        <v>808</v>
      </c>
      <c r="B606" s="175" t="s">
        <v>1928</v>
      </c>
      <c r="C606" s="126">
        <v>17.25</v>
      </c>
      <c r="D606" s="127">
        <v>3.3441999999999998</v>
      </c>
      <c r="E606" s="127">
        <v>1</v>
      </c>
      <c r="F606" s="127">
        <v>1</v>
      </c>
      <c r="G606" s="127">
        <v>1.75</v>
      </c>
      <c r="H606" s="127">
        <v>1.75</v>
      </c>
      <c r="I606" s="128" t="s">
        <v>1213</v>
      </c>
      <c r="J606" s="129" t="s">
        <v>1211</v>
      </c>
    </row>
    <row r="607" spans="1:10" ht="17.149999999999999" customHeight="1">
      <c r="A607" s="130" t="s">
        <v>809</v>
      </c>
      <c r="B607" s="176" t="s">
        <v>2067</v>
      </c>
      <c r="C607" s="131">
        <v>4.1100000000000003</v>
      </c>
      <c r="D607" s="132">
        <v>1.0063</v>
      </c>
      <c r="E607" s="132">
        <v>1</v>
      </c>
      <c r="F607" s="132">
        <v>1</v>
      </c>
      <c r="G607" s="132">
        <v>1.25</v>
      </c>
      <c r="H607" s="132">
        <v>1.25</v>
      </c>
      <c r="I607" s="133" t="s">
        <v>1213</v>
      </c>
      <c r="J607" s="134" t="s">
        <v>1211</v>
      </c>
    </row>
    <row r="608" spans="1:10" ht="17.149999999999999" customHeight="1">
      <c r="A608" s="120" t="s">
        <v>810</v>
      </c>
      <c r="B608" s="138" t="s">
        <v>2067</v>
      </c>
      <c r="C608" s="121">
        <v>7.52</v>
      </c>
      <c r="D608" s="122">
        <v>1.5893999999999999</v>
      </c>
      <c r="E608" s="122">
        <v>1</v>
      </c>
      <c r="F608" s="122">
        <v>1</v>
      </c>
      <c r="G608" s="122">
        <v>1.25</v>
      </c>
      <c r="H608" s="122">
        <v>1.25</v>
      </c>
      <c r="I608" s="123" t="s">
        <v>1213</v>
      </c>
      <c r="J608" s="124" t="s">
        <v>1211</v>
      </c>
    </row>
    <row r="609" spans="1:10" ht="17.149999999999999" customHeight="1">
      <c r="A609" s="120" t="s">
        <v>811</v>
      </c>
      <c r="B609" s="138" t="s">
        <v>2067</v>
      </c>
      <c r="C609" s="121">
        <v>14.14</v>
      </c>
      <c r="D609" s="122">
        <v>2.6480000000000001</v>
      </c>
      <c r="E609" s="122">
        <v>1</v>
      </c>
      <c r="F609" s="122">
        <v>1</v>
      </c>
      <c r="G609" s="122">
        <v>1.25</v>
      </c>
      <c r="H609" s="122">
        <v>1.25</v>
      </c>
      <c r="I609" s="123" t="s">
        <v>1213</v>
      </c>
      <c r="J609" s="124" t="s">
        <v>1211</v>
      </c>
    </row>
    <row r="610" spans="1:10" ht="17.149999999999999" customHeight="1">
      <c r="A610" s="125" t="s">
        <v>812</v>
      </c>
      <c r="B610" s="175" t="s">
        <v>2067</v>
      </c>
      <c r="C610" s="126">
        <v>22.87</v>
      </c>
      <c r="D610" s="127">
        <v>4.7229000000000001</v>
      </c>
      <c r="E610" s="127">
        <v>1</v>
      </c>
      <c r="F610" s="127">
        <v>1</v>
      </c>
      <c r="G610" s="127">
        <v>1.75</v>
      </c>
      <c r="H610" s="127">
        <v>1.75</v>
      </c>
      <c r="I610" s="128" t="s">
        <v>1213</v>
      </c>
      <c r="J610" s="129" t="s">
        <v>1211</v>
      </c>
    </row>
    <row r="611" spans="1:10" ht="17.149999999999999" customHeight="1">
      <c r="A611" s="130" t="s">
        <v>813</v>
      </c>
      <c r="B611" s="176" t="s">
        <v>2068</v>
      </c>
      <c r="C611" s="131">
        <v>2.99</v>
      </c>
      <c r="D611" s="132">
        <v>1.1692</v>
      </c>
      <c r="E611" s="132">
        <v>1</v>
      </c>
      <c r="F611" s="132">
        <v>1</v>
      </c>
      <c r="G611" s="132">
        <v>1.25</v>
      </c>
      <c r="H611" s="132">
        <v>1.25</v>
      </c>
      <c r="I611" s="133" t="s">
        <v>1213</v>
      </c>
      <c r="J611" s="134" t="s">
        <v>1211</v>
      </c>
    </row>
    <row r="612" spans="1:10" ht="17.149999999999999" customHeight="1">
      <c r="A612" s="120" t="s">
        <v>814</v>
      </c>
      <c r="B612" s="138" t="s">
        <v>2068</v>
      </c>
      <c r="C612" s="121">
        <v>4.34</v>
      </c>
      <c r="D612" s="122">
        <v>1.5076000000000001</v>
      </c>
      <c r="E612" s="122">
        <v>1</v>
      </c>
      <c r="F612" s="122">
        <v>1</v>
      </c>
      <c r="G612" s="122">
        <v>1.25</v>
      </c>
      <c r="H612" s="122">
        <v>1.25</v>
      </c>
      <c r="I612" s="123" t="s">
        <v>1213</v>
      </c>
      <c r="J612" s="124" t="s">
        <v>1211</v>
      </c>
    </row>
    <row r="613" spans="1:10" ht="17.149999999999999" customHeight="1">
      <c r="A613" s="120" t="s">
        <v>815</v>
      </c>
      <c r="B613" s="138" t="s">
        <v>2068</v>
      </c>
      <c r="C613" s="121">
        <v>8.56</v>
      </c>
      <c r="D613" s="122">
        <v>2.1659000000000002</v>
      </c>
      <c r="E613" s="122">
        <v>1</v>
      </c>
      <c r="F613" s="122">
        <v>1</v>
      </c>
      <c r="G613" s="122">
        <v>1.25</v>
      </c>
      <c r="H613" s="122">
        <v>1.25</v>
      </c>
      <c r="I613" s="123" t="s">
        <v>1213</v>
      </c>
      <c r="J613" s="124" t="s">
        <v>1211</v>
      </c>
    </row>
    <row r="614" spans="1:10" ht="17.149999999999999" customHeight="1">
      <c r="A614" s="125" t="s">
        <v>816</v>
      </c>
      <c r="B614" s="175" t="s">
        <v>2068</v>
      </c>
      <c r="C614" s="126">
        <v>14.89</v>
      </c>
      <c r="D614" s="127">
        <v>3.4664000000000001</v>
      </c>
      <c r="E614" s="127">
        <v>1</v>
      </c>
      <c r="F614" s="127">
        <v>1</v>
      </c>
      <c r="G614" s="127">
        <v>1.75</v>
      </c>
      <c r="H614" s="127">
        <v>1.75</v>
      </c>
      <c r="I614" s="128" t="s">
        <v>1213</v>
      </c>
      <c r="J614" s="129" t="s">
        <v>1211</v>
      </c>
    </row>
    <row r="615" spans="1:10" ht="17.149999999999999" customHeight="1">
      <c r="A615" s="130" t="s">
        <v>817</v>
      </c>
      <c r="B615" s="176" t="s">
        <v>2069</v>
      </c>
      <c r="C615" s="131">
        <v>2.76</v>
      </c>
      <c r="D615" s="132">
        <v>0.95569999999999999</v>
      </c>
      <c r="E615" s="132">
        <v>1</v>
      </c>
      <c r="F615" s="132">
        <v>1</v>
      </c>
      <c r="G615" s="132">
        <v>1.25</v>
      </c>
      <c r="H615" s="132">
        <v>1.25</v>
      </c>
      <c r="I615" s="133" t="s">
        <v>1213</v>
      </c>
      <c r="J615" s="134" t="s">
        <v>1211</v>
      </c>
    </row>
    <row r="616" spans="1:10" ht="17.149999999999999" customHeight="1">
      <c r="A616" s="120" t="s">
        <v>818</v>
      </c>
      <c r="B616" s="138" t="s">
        <v>2069</v>
      </c>
      <c r="C616" s="121">
        <v>5.17</v>
      </c>
      <c r="D616" s="122">
        <v>1.0237000000000001</v>
      </c>
      <c r="E616" s="122">
        <v>1</v>
      </c>
      <c r="F616" s="122">
        <v>1</v>
      </c>
      <c r="G616" s="122">
        <v>1.25</v>
      </c>
      <c r="H616" s="122">
        <v>1.25</v>
      </c>
      <c r="I616" s="123" t="s">
        <v>1213</v>
      </c>
      <c r="J616" s="124" t="s">
        <v>1211</v>
      </c>
    </row>
    <row r="617" spans="1:10" ht="17.149999999999999" customHeight="1">
      <c r="A617" s="120" t="s">
        <v>819</v>
      </c>
      <c r="B617" s="138" t="s">
        <v>2069</v>
      </c>
      <c r="C617" s="121">
        <v>7.29</v>
      </c>
      <c r="D617" s="122">
        <v>1.3511</v>
      </c>
      <c r="E617" s="122">
        <v>1</v>
      </c>
      <c r="F617" s="122">
        <v>1</v>
      </c>
      <c r="G617" s="122">
        <v>1.25</v>
      </c>
      <c r="H617" s="122">
        <v>1.25</v>
      </c>
      <c r="I617" s="123" t="s">
        <v>1213</v>
      </c>
      <c r="J617" s="124" t="s">
        <v>1211</v>
      </c>
    </row>
    <row r="618" spans="1:10" ht="17.149999999999999" customHeight="1">
      <c r="A618" s="125" t="s">
        <v>820</v>
      </c>
      <c r="B618" s="175" t="s">
        <v>2069</v>
      </c>
      <c r="C618" s="126">
        <v>12.16</v>
      </c>
      <c r="D618" s="127">
        <v>2.4369999999999998</v>
      </c>
      <c r="E618" s="127">
        <v>1</v>
      </c>
      <c r="F618" s="127">
        <v>1</v>
      </c>
      <c r="G618" s="127">
        <v>1.75</v>
      </c>
      <c r="H618" s="127">
        <v>1.75</v>
      </c>
      <c r="I618" s="128" t="s">
        <v>1213</v>
      </c>
      <c r="J618" s="129" t="s">
        <v>1211</v>
      </c>
    </row>
    <row r="619" spans="1:10" ht="17.149999999999999" customHeight="1">
      <c r="A619" s="130" t="s">
        <v>821</v>
      </c>
      <c r="B619" s="176" t="s">
        <v>2070</v>
      </c>
      <c r="C619" s="131">
        <v>2.23</v>
      </c>
      <c r="D619" s="132">
        <v>0.85609999999999997</v>
      </c>
      <c r="E619" s="132">
        <v>1</v>
      </c>
      <c r="F619" s="132">
        <v>1</v>
      </c>
      <c r="G619" s="132">
        <v>1.25</v>
      </c>
      <c r="H619" s="132">
        <v>1.25</v>
      </c>
      <c r="I619" s="133" t="s">
        <v>1213</v>
      </c>
      <c r="J619" s="134" t="s">
        <v>1211</v>
      </c>
    </row>
    <row r="620" spans="1:10" ht="17.149999999999999" customHeight="1">
      <c r="A620" s="120" t="s">
        <v>822</v>
      </c>
      <c r="B620" s="138" t="s">
        <v>2070</v>
      </c>
      <c r="C620" s="121">
        <v>3.46</v>
      </c>
      <c r="D620" s="122">
        <v>1.3501000000000001</v>
      </c>
      <c r="E620" s="122">
        <v>1</v>
      </c>
      <c r="F620" s="122">
        <v>1</v>
      </c>
      <c r="G620" s="122">
        <v>1.25</v>
      </c>
      <c r="H620" s="122">
        <v>1.25</v>
      </c>
      <c r="I620" s="123" t="s">
        <v>1213</v>
      </c>
      <c r="J620" s="124" t="s">
        <v>1211</v>
      </c>
    </row>
    <row r="621" spans="1:10" ht="17.149999999999999" customHeight="1">
      <c r="A621" s="120" t="s">
        <v>823</v>
      </c>
      <c r="B621" s="138" t="s">
        <v>2070</v>
      </c>
      <c r="C621" s="121">
        <v>7.1</v>
      </c>
      <c r="D621" s="122">
        <v>2.0051999999999999</v>
      </c>
      <c r="E621" s="122">
        <v>1</v>
      </c>
      <c r="F621" s="122">
        <v>1</v>
      </c>
      <c r="G621" s="122">
        <v>1.25</v>
      </c>
      <c r="H621" s="122">
        <v>1.25</v>
      </c>
      <c r="I621" s="123" t="s">
        <v>1213</v>
      </c>
      <c r="J621" s="124" t="s">
        <v>1211</v>
      </c>
    </row>
    <row r="622" spans="1:10" ht="17.149999999999999" customHeight="1">
      <c r="A622" s="125" t="s">
        <v>824</v>
      </c>
      <c r="B622" s="175" t="s">
        <v>2070</v>
      </c>
      <c r="C622" s="126">
        <v>12.53</v>
      </c>
      <c r="D622" s="127">
        <v>3.2576000000000001</v>
      </c>
      <c r="E622" s="127">
        <v>1</v>
      </c>
      <c r="F622" s="127">
        <v>1</v>
      </c>
      <c r="G622" s="127">
        <v>1.75</v>
      </c>
      <c r="H622" s="127">
        <v>1.75</v>
      </c>
      <c r="I622" s="128" t="s">
        <v>1213</v>
      </c>
      <c r="J622" s="129" t="s">
        <v>1211</v>
      </c>
    </row>
    <row r="623" spans="1:10" ht="17.149999999999999" customHeight="1">
      <c r="A623" s="130" t="s">
        <v>825</v>
      </c>
      <c r="B623" s="176" t="s">
        <v>2071</v>
      </c>
      <c r="C623" s="131">
        <v>2.5299999999999998</v>
      </c>
      <c r="D623" s="132">
        <v>0.71860000000000002</v>
      </c>
      <c r="E623" s="132">
        <v>1</v>
      </c>
      <c r="F623" s="132">
        <v>1</v>
      </c>
      <c r="G623" s="132">
        <v>1.25</v>
      </c>
      <c r="H623" s="132">
        <v>1.25</v>
      </c>
      <c r="I623" s="133" t="s">
        <v>1213</v>
      </c>
      <c r="J623" s="134" t="s">
        <v>1211</v>
      </c>
    </row>
    <row r="624" spans="1:10" ht="17.149999999999999" customHeight="1">
      <c r="A624" s="120" t="s">
        <v>826</v>
      </c>
      <c r="B624" s="138" t="s">
        <v>2071</v>
      </c>
      <c r="C624" s="121">
        <v>4.2300000000000004</v>
      </c>
      <c r="D624" s="122">
        <v>0.95889999999999997</v>
      </c>
      <c r="E624" s="122">
        <v>1</v>
      </c>
      <c r="F624" s="122">
        <v>1</v>
      </c>
      <c r="G624" s="122">
        <v>1.25</v>
      </c>
      <c r="H624" s="122">
        <v>1.25</v>
      </c>
      <c r="I624" s="123" t="s">
        <v>1213</v>
      </c>
      <c r="J624" s="124" t="s">
        <v>1211</v>
      </c>
    </row>
    <row r="625" spans="1:10" ht="17.149999999999999" customHeight="1">
      <c r="A625" s="120" t="s">
        <v>827</v>
      </c>
      <c r="B625" s="138" t="s">
        <v>2071</v>
      </c>
      <c r="C625" s="121">
        <v>7.32</v>
      </c>
      <c r="D625" s="122">
        <v>1.4744999999999999</v>
      </c>
      <c r="E625" s="122">
        <v>1</v>
      </c>
      <c r="F625" s="122">
        <v>1</v>
      </c>
      <c r="G625" s="122">
        <v>1.25</v>
      </c>
      <c r="H625" s="122">
        <v>1.25</v>
      </c>
      <c r="I625" s="123" t="s">
        <v>1213</v>
      </c>
      <c r="J625" s="124" t="s">
        <v>1211</v>
      </c>
    </row>
    <row r="626" spans="1:10" ht="17.149999999999999" customHeight="1">
      <c r="A626" s="125" t="s">
        <v>828</v>
      </c>
      <c r="B626" s="175" t="s">
        <v>2071</v>
      </c>
      <c r="C626" s="126">
        <v>13.01</v>
      </c>
      <c r="D626" s="127">
        <v>2.7252999999999998</v>
      </c>
      <c r="E626" s="127">
        <v>1</v>
      </c>
      <c r="F626" s="127">
        <v>1</v>
      </c>
      <c r="G626" s="127">
        <v>1.75</v>
      </c>
      <c r="H626" s="127">
        <v>1.75</v>
      </c>
      <c r="I626" s="128" t="s">
        <v>1213</v>
      </c>
      <c r="J626" s="129" t="s">
        <v>1211</v>
      </c>
    </row>
    <row r="627" spans="1:10" ht="17.149999999999999" customHeight="1">
      <c r="A627" s="130" t="s">
        <v>829</v>
      </c>
      <c r="B627" s="176" t="s">
        <v>2072</v>
      </c>
      <c r="C627" s="131">
        <v>3</v>
      </c>
      <c r="D627" s="132">
        <v>0.83879999999999999</v>
      </c>
      <c r="E627" s="132">
        <v>1</v>
      </c>
      <c r="F627" s="132">
        <v>1</v>
      </c>
      <c r="G627" s="132">
        <v>1.25</v>
      </c>
      <c r="H627" s="132">
        <v>1.25</v>
      </c>
      <c r="I627" s="133" t="s">
        <v>1213</v>
      </c>
      <c r="J627" s="134" t="s">
        <v>1211</v>
      </c>
    </row>
    <row r="628" spans="1:10" ht="17.149999999999999" customHeight="1">
      <c r="A628" s="120" t="s">
        <v>830</v>
      </c>
      <c r="B628" s="138" t="s">
        <v>2072</v>
      </c>
      <c r="C628" s="121">
        <v>5.32</v>
      </c>
      <c r="D628" s="122">
        <v>1.0819000000000001</v>
      </c>
      <c r="E628" s="122">
        <v>1</v>
      </c>
      <c r="F628" s="122">
        <v>1</v>
      </c>
      <c r="G628" s="122">
        <v>1.25</v>
      </c>
      <c r="H628" s="122">
        <v>1.25</v>
      </c>
      <c r="I628" s="123" t="s">
        <v>1213</v>
      </c>
      <c r="J628" s="124" t="s">
        <v>1211</v>
      </c>
    </row>
    <row r="629" spans="1:10" ht="17.149999999999999" customHeight="1">
      <c r="A629" s="120" t="s">
        <v>831</v>
      </c>
      <c r="B629" s="138" t="s">
        <v>2072</v>
      </c>
      <c r="C629" s="121">
        <v>9.4600000000000009</v>
      </c>
      <c r="D629" s="122">
        <v>1.6331</v>
      </c>
      <c r="E629" s="122">
        <v>1</v>
      </c>
      <c r="F629" s="122">
        <v>1</v>
      </c>
      <c r="G629" s="122">
        <v>1.25</v>
      </c>
      <c r="H629" s="122">
        <v>1.25</v>
      </c>
      <c r="I629" s="123" t="s">
        <v>1213</v>
      </c>
      <c r="J629" s="124" t="s">
        <v>1211</v>
      </c>
    </row>
    <row r="630" spans="1:10" ht="17.149999999999999" customHeight="1">
      <c r="A630" s="125" t="s">
        <v>832</v>
      </c>
      <c r="B630" s="175" t="s">
        <v>2072</v>
      </c>
      <c r="C630" s="126">
        <v>15.65</v>
      </c>
      <c r="D630" s="127">
        <v>2.9459</v>
      </c>
      <c r="E630" s="127">
        <v>1</v>
      </c>
      <c r="F630" s="127">
        <v>1</v>
      </c>
      <c r="G630" s="127">
        <v>1.75</v>
      </c>
      <c r="H630" s="127">
        <v>1.75</v>
      </c>
      <c r="I630" s="128" t="s">
        <v>1213</v>
      </c>
      <c r="J630" s="129" t="s">
        <v>1211</v>
      </c>
    </row>
    <row r="631" spans="1:10" ht="17.149999999999999" customHeight="1">
      <c r="A631" s="130" t="s">
        <v>833</v>
      </c>
      <c r="B631" s="176" t="s">
        <v>2073</v>
      </c>
      <c r="C631" s="131">
        <v>2.31</v>
      </c>
      <c r="D631" s="132">
        <v>0.9234</v>
      </c>
      <c r="E631" s="132">
        <v>1</v>
      </c>
      <c r="F631" s="132">
        <v>1</v>
      </c>
      <c r="G631" s="132">
        <v>1.25</v>
      </c>
      <c r="H631" s="132">
        <v>1.25</v>
      </c>
      <c r="I631" s="133" t="s">
        <v>1213</v>
      </c>
      <c r="J631" s="134" t="s">
        <v>1211</v>
      </c>
    </row>
    <row r="632" spans="1:10" ht="17.149999999999999" customHeight="1">
      <c r="A632" s="120" t="s">
        <v>834</v>
      </c>
      <c r="B632" s="138" t="s">
        <v>2073</v>
      </c>
      <c r="C632" s="121">
        <v>4.42</v>
      </c>
      <c r="D632" s="122">
        <v>1.2778</v>
      </c>
      <c r="E632" s="122">
        <v>1</v>
      </c>
      <c r="F632" s="122">
        <v>1</v>
      </c>
      <c r="G632" s="122">
        <v>1.25</v>
      </c>
      <c r="H632" s="122">
        <v>1.25</v>
      </c>
      <c r="I632" s="123" t="s">
        <v>1213</v>
      </c>
      <c r="J632" s="124" t="s">
        <v>1211</v>
      </c>
    </row>
    <row r="633" spans="1:10" ht="17.149999999999999" customHeight="1">
      <c r="A633" s="120" t="s">
        <v>835</v>
      </c>
      <c r="B633" s="138" t="s">
        <v>2073</v>
      </c>
      <c r="C633" s="121">
        <v>8.09</v>
      </c>
      <c r="D633" s="122">
        <v>1.8546</v>
      </c>
      <c r="E633" s="122">
        <v>1</v>
      </c>
      <c r="F633" s="122">
        <v>1</v>
      </c>
      <c r="G633" s="122">
        <v>1.25</v>
      </c>
      <c r="H633" s="122">
        <v>1.25</v>
      </c>
      <c r="I633" s="123" t="s">
        <v>1213</v>
      </c>
      <c r="J633" s="124" t="s">
        <v>1211</v>
      </c>
    </row>
    <row r="634" spans="1:10" ht="17.149999999999999" customHeight="1">
      <c r="A634" s="125" t="s">
        <v>836</v>
      </c>
      <c r="B634" s="175" t="s">
        <v>2073</v>
      </c>
      <c r="C634" s="126">
        <v>14.77</v>
      </c>
      <c r="D634" s="127">
        <v>3.2206000000000001</v>
      </c>
      <c r="E634" s="127">
        <v>1</v>
      </c>
      <c r="F634" s="127">
        <v>1</v>
      </c>
      <c r="G634" s="127">
        <v>1.75</v>
      </c>
      <c r="H634" s="127">
        <v>1.75</v>
      </c>
      <c r="I634" s="128" t="s">
        <v>1213</v>
      </c>
      <c r="J634" s="129" t="s">
        <v>1211</v>
      </c>
    </row>
    <row r="635" spans="1:10" ht="17.149999999999999" customHeight="1">
      <c r="A635" s="130" t="s">
        <v>837</v>
      </c>
      <c r="B635" s="176" t="s">
        <v>1929</v>
      </c>
      <c r="C635" s="131">
        <v>2.15</v>
      </c>
      <c r="D635" s="132">
        <v>1.5428999999999999</v>
      </c>
      <c r="E635" s="132">
        <v>1</v>
      </c>
      <c r="F635" s="132">
        <v>1</v>
      </c>
      <c r="G635" s="132">
        <v>1.25</v>
      </c>
      <c r="H635" s="132">
        <v>1.25</v>
      </c>
      <c r="I635" s="133" t="s">
        <v>1213</v>
      </c>
      <c r="J635" s="134" t="s">
        <v>1211</v>
      </c>
    </row>
    <row r="636" spans="1:10" ht="17.149999999999999" customHeight="1">
      <c r="A636" s="120" t="s">
        <v>838</v>
      </c>
      <c r="B636" s="138" t="s">
        <v>1929</v>
      </c>
      <c r="C636" s="121">
        <v>3.67</v>
      </c>
      <c r="D636" s="122">
        <v>1.8487</v>
      </c>
      <c r="E636" s="122">
        <v>1</v>
      </c>
      <c r="F636" s="122">
        <v>1</v>
      </c>
      <c r="G636" s="122">
        <v>1.25</v>
      </c>
      <c r="H636" s="122">
        <v>1.25</v>
      </c>
      <c r="I636" s="123" t="s">
        <v>1213</v>
      </c>
      <c r="J636" s="124" t="s">
        <v>1211</v>
      </c>
    </row>
    <row r="637" spans="1:10" ht="17.149999999999999" customHeight="1">
      <c r="A637" s="120" t="s">
        <v>839</v>
      </c>
      <c r="B637" s="138" t="s">
        <v>1929</v>
      </c>
      <c r="C637" s="121">
        <v>7.75</v>
      </c>
      <c r="D637" s="122">
        <v>2.5253000000000001</v>
      </c>
      <c r="E637" s="122">
        <v>1</v>
      </c>
      <c r="F637" s="122">
        <v>1</v>
      </c>
      <c r="G637" s="122">
        <v>1.25</v>
      </c>
      <c r="H637" s="122">
        <v>1.25</v>
      </c>
      <c r="I637" s="123" t="s">
        <v>1213</v>
      </c>
      <c r="J637" s="124" t="s">
        <v>1211</v>
      </c>
    </row>
    <row r="638" spans="1:10" ht="17.149999999999999" customHeight="1">
      <c r="A638" s="125" t="s">
        <v>840</v>
      </c>
      <c r="B638" s="175" t="s">
        <v>1929</v>
      </c>
      <c r="C638" s="126">
        <v>14.66</v>
      </c>
      <c r="D638" s="127">
        <v>4.0458999999999996</v>
      </c>
      <c r="E638" s="127">
        <v>1</v>
      </c>
      <c r="F638" s="127">
        <v>1</v>
      </c>
      <c r="G638" s="127">
        <v>1.75</v>
      </c>
      <c r="H638" s="127">
        <v>1.75</v>
      </c>
      <c r="I638" s="128" t="s">
        <v>1213</v>
      </c>
      <c r="J638" s="129" t="s">
        <v>1211</v>
      </c>
    </row>
    <row r="639" spans="1:10" ht="17.149999999999999" customHeight="1">
      <c r="A639" s="130" t="s">
        <v>1583</v>
      </c>
      <c r="B639" s="176" t="s">
        <v>2074</v>
      </c>
      <c r="C639" s="131">
        <v>1.35</v>
      </c>
      <c r="D639" s="132">
        <v>1.5665</v>
      </c>
      <c r="E639" s="132">
        <v>1</v>
      </c>
      <c r="F639" s="132">
        <v>1</v>
      </c>
      <c r="G639" s="132">
        <v>1.25</v>
      </c>
      <c r="H639" s="132">
        <v>1.25</v>
      </c>
      <c r="I639" s="133" t="s">
        <v>1213</v>
      </c>
      <c r="J639" s="134" t="s">
        <v>1211</v>
      </c>
    </row>
    <row r="640" spans="1:10" ht="17.149999999999999" customHeight="1">
      <c r="A640" s="120" t="s">
        <v>1584</v>
      </c>
      <c r="B640" s="138" t="s">
        <v>2074</v>
      </c>
      <c r="C640" s="121">
        <v>2.1</v>
      </c>
      <c r="D640" s="122">
        <v>1.6904999999999999</v>
      </c>
      <c r="E640" s="122">
        <v>1</v>
      </c>
      <c r="F640" s="122">
        <v>1</v>
      </c>
      <c r="G640" s="122">
        <v>1.25</v>
      </c>
      <c r="H640" s="122">
        <v>1.25</v>
      </c>
      <c r="I640" s="123" t="s">
        <v>1213</v>
      </c>
      <c r="J640" s="124" t="s">
        <v>1211</v>
      </c>
    </row>
    <row r="641" spans="1:10" ht="17.149999999999999" customHeight="1">
      <c r="A641" s="120" t="s">
        <v>1585</v>
      </c>
      <c r="B641" s="138" t="s">
        <v>2074</v>
      </c>
      <c r="C641" s="121">
        <v>5.05</v>
      </c>
      <c r="D641" s="122">
        <v>2.2256999999999998</v>
      </c>
      <c r="E641" s="122">
        <v>1</v>
      </c>
      <c r="F641" s="122">
        <v>1</v>
      </c>
      <c r="G641" s="122">
        <v>1.25</v>
      </c>
      <c r="H641" s="122">
        <v>1.25</v>
      </c>
      <c r="I641" s="123" t="s">
        <v>1213</v>
      </c>
      <c r="J641" s="124" t="s">
        <v>1211</v>
      </c>
    </row>
    <row r="642" spans="1:10" ht="17.149999999999999" customHeight="1">
      <c r="A642" s="125" t="s">
        <v>1586</v>
      </c>
      <c r="B642" s="175" t="s">
        <v>2074</v>
      </c>
      <c r="C642" s="126">
        <v>10.55</v>
      </c>
      <c r="D642" s="127">
        <v>3.2023999999999999</v>
      </c>
      <c r="E642" s="127">
        <v>1</v>
      </c>
      <c r="F642" s="127">
        <v>1</v>
      </c>
      <c r="G642" s="127">
        <v>1.75</v>
      </c>
      <c r="H642" s="127">
        <v>1.75</v>
      </c>
      <c r="I642" s="128" t="s">
        <v>1213</v>
      </c>
      <c r="J642" s="129" t="s">
        <v>1211</v>
      </c>
    </row>
    <row r="643" spans="1:10" ht="17.149999999999999" customHeight="1">
      <c r="A643" s="130" t="s">
        <v>1845</v>
      </c>
      <c r="B643" s="176" t="s">
        <v>1891</v>
      </c>
      <c r="C643" s="131">
        <v>3.69</v>
      </c>
      <c r="D643" s="132">
        <v>1.4522999999999999</v>
      </c>
      <c r="E643" s="132">
        <v>1</v>
      </c>
      <c r="F643" s="132">
        <v>1</v>
      </c>
      <c r="G643" s="132">
        <v>1.25</v>
      </c>
      <c r="H643" s="132">
        <v>1.25</v>
      </c>
      <c r="I643" s="133" t="s">
        <v>1213</v>
      </c>
      <c r="J643" s="134" t="s">
        <v>1211</v>
      </c>
    </row>
    <row r="644" spans="1:10" ht="17.149999999999999" customHeight="1">
      <c r="A644" s="120" t="s">
        <v>1846</v>
      </c>
      <c r="B644" s="138" t="s">
        <v>1891</v>
      </c>
      <c r="C644" s="121">
        <v>4.71</v>
      </c>
      <c r="D644" s="122">
        <v>1.6313</v>
      </c>
      <c r="E644" s="122">
        <v>1</v>
      </c>
      <c r="F644" s="122">
        <v>1</v>
      </c>
      <c r="G644" s="122">
        <v>1.25</v>
      </c>
      <c r="H644" s="122">
        <v>1.25</v>
      </c>
      <c r="I644" s="123" t="s">
        <v>1213</v>
      </c>
      <c r="J644" s="124" t="s">
        <v>1211</v>
      </c>
    </row>
    <row r="645" spans="1:10" ht="17.149999999999999" customHeight="1">
      <c r="A645" s="120" t="s">
        <v>1847</v>
      </c>
      <c r="B645" s="138" t="s">
        <v>1891</v>
      </c>
      <c r="C645" s="121">
        <v>6.95</v>
      </c>
      <c r="D645" s="122">
        <v>2.1802000000000001</v>
      </c>
      <c r="E645" s="122">
        <v>1</v>
      </c>
      <c r="F645" s="122">
        <v>1</v>
      </c>
      <c r="G645" s="122">
        <v>1.25</v>
      </c>
      <c r="H645" s="122">
        <v>1.25</v>
      </c>
      <c r="I645" s="123" t="s">
        <v>1213</v>
      </c>
      <c r="J645" s="124" t="s">
        <v>1211</v>
      </c>
    </row>
    <row r="646" spans="1:10" ht="17.149999999999999" customHeight="1">
      <c r="A646" s="125" t="s">
        <v>1848</v>
      </c>
      <c r="B646" s="175" t="s">
        <v>1891</v>
      </c>
      <c r="C646" s="126">
        <v>11.33</v>
      </c>
      <c r="D646" s="127">
        <v>3.0678999999999998</v>
      </c>
      <c r="E646" s="127">
        <v>1</v>
      </c>
      <c r="F646" s="127">
        <v>1</v>
      </c>
      <c r="G646" s="127">
        <v>1.75</v>
      </c>
      <c r="H646" s="127">
        <v>1.75</v>
      </c>
      <c r="I646" s="128" t="s">
        <v>1213</v>
      </c>
      <c r="J646" s="129" t="s">
        <v>1211</v>
      </c>
    </row>
    <row r="647" spans="1:10" ht="17.149999999999999" customHeight="1">
      <c r="A647" s="130" t="s">
        <v>1849</v>
      </c>
      <c r="B647" s="176" t="s">
        <v>1892</v>
      </c>
      <c r="C647" s="131">
        <v>1.58</v>
      </c>
      <c r="D647" s="132">
        <v>1.2786999999999999</v>
      </c>
      <c r="E647" s="132">
        <v>1</v>
      </c>
      <c r="F647" s="132">
        <v>1</v>
      </c>
      <c r="G647" s="132">
        <v>1.25</v>
      </c>
      <c r="H647" s="132">
        <v>1.25</v>
      </c>
      <c r="I647" s="133" t="s">
        <v>1213</v>
      </c>
      <c r="J647" s="134" t="s">
        <v>1211</v>
      </c>
    </row>
    <row r="648" spans="1:10" ht="17.149999999999999" customHeight="1">
      <c r="A648" s="120" t="s">
        <v>1850</v>
      </c>
      <c r="B648" s="138" t="s">
        <v>1892</v>
      </c>
      <c r="C648" s="121">
        <v>2.25</v>
      </c>
      <c r="D648" s="122">
        <v>1.3932</v>
      </c>
      <c r="E648" s="122">
        <v>1</v>
      </c>
      <c r="F648" s="122">
        <v>1</v>
      </c>
      <c r="G648" s="122">
        <v>1.25</v>
      </c>
      <c r="H648" s="122">
        <v>1.25</v>
      </c>
      <c r="I648" s="123" t="s">
        <v>1213</v>
      </c>
      <c r="J648" s="124" t="s">
        <v>1211</v>
      </c>
    </row>
    <row r="649" spans="1:10" ht="17.149999999999999" customHeight="1">
      <c r="A649" s="120" t="s">
        <v>1851</v>
      </c>
      <c r="B649" s="138" t="s">
        <v>1892</v>
      </c>
      <c r="C649" s="121">
        <v>4.63</v>
      </c>
      <c r="D649" s="122">
        <v>1.9117999999999999</v>
      </c>
      <c r="E649" s="122">
        <v>1</v>
      </c>
      <c r="F649" s="122">
        <v>1</v>
      </c>
      <c r="G649" s="122">
        <v>1.25</v>
      </c>
      <c r="H649" s="122">
        <v>1.25</v>
      </c>
      <c r="I649" s="123" t="s">
        <v>1213</v>
      </c>
      <c r="J649" s="124" t="s">
        <v>1211</v>
      </c>
    </row>
    <row r="650" spans="1:10" ht="17.149999999999999" customHeight="1">
      <c r="A650" s="125" t="s">
        <v>1852</v>
      </c>
      <c r="B650" s="175" t="s">
        <v>1892</v>
      </c>
      <c r="C650" s="126">
        <v>9.75</v>
      </c>
      <c r="D650" s="127">
        <v>3.0436999999999999</v>
      </c>
      <c r="E650" s="127">
        <v>1</v>
      </c>
      <c r="F650" s="127">
        <v>1</v>
      </c>
      <c r="G650" s="127">
        <v>1.75</v>
      </c>
      <c r="H650" s="127">
        <v>1.75</v>
      </c>
      <c r="I650" s="128" t="s">
        <v>1213</v>
      </c>
      <c r="J650" s="129" t="s">
        <v>1211</v>
      </c>
    </row>
    <row r="651" spans="1:10" ht="17.149999999999999" customHeight="1">
      <c r="A651" s="130" t="s">
        <v>1853</v>
      </c>
      <c r="B651" s="176" t="s">
        <v>1893</v>
      </c>
      <c r="C651" s="131">
        <v>1.98</v>
      </c>
      <c r="D651" s="132">
        <v>1.7871999999999999</v>
      </c>
      <c r="E651" s="132">
        <v>1</v>
      </c>
      <c r="F651" s="132">
        <v>1</v>
      </c>
      <c r="G651" s="132">
        <v>1.25</v>
      </c>
      <c r="H651" s="132">
        <v>1.25</v>
      </c>
      <c r="I651" s="133" t="s">
        <v>1213</v>
      </c>
      <c r="J651" s="134" t="s">
        <v>1211</v>
      </c>
    </row>
    <row r="652" spans="1:10" ht="17.149999999999999" customHeight="1">
      <c r="A652" s="120" t="s">
        <v>1854</v>
      </c>
      <c r="B652" s="138" t="s">
        <v>1893</v>
      </c>
      <c r="C652" s="121">
        <v>3.8</v>
      </c>
      <c r="D652" s="122">
        <v>2.0571000000000002</v>
      </c>
      <c r="E652" s="122">
        <v>1</v>
      </c>
      <c r="F652" s="122">
        <v>1</v>
      </c>
      <c r="G652" s="122">
        <v>1.25</v>
      </c>
      <c r="H652" s="122">
        <v>1.25</v>
      </c>
      <c r="I652" s="123" t="s">
        <v>1213</v>
      </c>
      <c r="J652" s="124" t="s">
        <v>1211</v>
      </c>
    </row>
    <row r="653" spans="1:10" ht="17.149999999999999" customHeight="1">
      <c r="A653" s="120" t="s">
        <v>1855</v>
      </c>
      <c r="B653" s="138" t="s">
        <v>1893</v>
      </c>
      <c r="C653" s="121">
        <v>6.66</v>
      </c>
      <c r="D653" s="122">
        <v>2.7235999999999998</v>
      </c>
      <c r="E653" s="122">
        <v>1</v>
      </c>
      <c r="F653" s="122">
        <v>1</v>
      </c>
      <c r="G653" s="122">
        <v>1.25</v>
      </c>
      <c r="H653" s="122">
        <v>1.25</v>
      </c>
      <c r="I653" s="123" t="s">
        <v>1213</v>
      </c>
      <c r="J653" s="124" t="s">
        <v>1211</v>
      </c>
    </row>
    <row r="654" spans="1:10" ht="17.149999999999999" customHeight="1">
      <c r="A654" s="125" t="s">
        <v>1856</v>
      </c>
      <c r="B654" s="175" t="s">
        <v>1893</v>
      </c>
      <c r="C654" s="126">
        <v>12.88</v>
      </c>
      <c r="D654" s="127">
        <v>3.8163999999999998</v>
      </c>
      <c r="E654" s="127">
        <v>1</v>
      </c>
      <c r="F654" s="127">
        <v>1</v>
      </c>
      <c r="G654" s="127">
        <v>1.75</v>
      </c>
      <c r="H654" s="127">
        <v>1.75</v>
      </c>
      <c r="I654" s="128" t="s">
        <v>1213</v>
      </c>
      <c r="J654" s="129" t="s">
        <v>1211</v>
      </c>
    </row>
    <row r="655" spans="1:10" ht="17.149999999999999" customHeight="1">
      <c r="A655" s="130" t="s">
        <v>1857</v>
      </c>
      <c r="B655" s="176" t="s">
        <v>1894</v>
      </c>
      <c r="C655" s="131">
        <v>1.83</v>
      </c>
      <c r="D655" s="132">
        <v>1.2726</v>
      </c>
      <c r="E655" s="132">
        <v>1</v>
      </c>
      <c r="F655" s="132">
        <v>1</v>
      </c>
      <c r="G655" s="132">
        <v>1.25</v>
      </c>
      <c r="H655" s="132">
        <v>1.25</v>
      </c>
      <c r="I655" s="133" t="s">
        <v>1213</v>
      </c>
      <c r="J655" s="134" t="s">
        <v>1211</v>
      </c>
    </row>
    <row r="656" spans="1:10" ht="17.149999999999999" customHeight="1">
      <c r="A656" s="120" t="s">
        <v>1858</v>
      </c>
      <c r="B656" s="138" t="s">
        <v>1894</v>
      </c>
      <c r="C656" s="121">
        <v>2.31</v>
      </c>
      <c r="D656" s="122">
        <v>1.3440000000000001</v>
      </c>
      <c r="E656" s="122">
        <v>1</v>
      </c>
      <c r="F656" s="122">
        <v>1</v>
      </c>
      <c r="G656" s="122">
        <v>1.25</v>
      </c>
      <c r="H656" s="122">
        <v>1.25</v>
      </c>
      <c r="I656" s="123" t="s">
        <v>1213</v>
      </c>
      <c r="J656" s="124" t="s">
        <v>1211</v>
      </c>
    </row>
    <row r="657" spans="1:10" ht="17.149999999999999" customHeight="1">
      <c r="A657" s="120" t="s">
        <v>1859</v>
      </c>
      <c r="B657" s="138" t="s">
        <v>1894</v>
      </c>
      <c r="C657" s="121">
        <v>3.46</v>
      </c>
      <c r="D657" s="122">
        <v>1.9249000000000001</v>
      </c>
      <c r="E657" s="122">
        <v>1</v>
      </c>
      <c r="F657" s="122">
        <v>1</v>
      </c>
      <c r="G657" s="122">
        <v>1.25</v>
      </c>
      <c r="H657" s="122">
        <v>1.25</v>
      </c>
      <c r="I657" s="123" t="s">
        <v>1213</v>
      </c>
      <c r="J657" s="124" t="s">
        <v>1211</v>
      </c>
    </row>
    <row r="658" spans="1:10" ht="17.149999999999999" customHeight="1">
      <c r="A658" s="125" t="s">
        <v>1860</v>
      </c>
      <c r="B658" s="175" t="s">
        <v>1894</v>
      </c>
      <c r="C658" s="126">
        <v>8.34</v>
      </c>
      <c r="D658" s="127">
        <v>2.6246</v>
      </c>
      <c r="E658" s="127">
        <v>1</v>
      </c>
      <c r="F658" s="127">
        <v>1</v>
      </c>
      <c r="G658" s="127">
        <v>1.75</v>
      </c>
      <c r="H658" s="127">
        <v>1.75</v>
      </c>
      <c r="I658" s="128" t="s">
        <v>1213</v>
      </c>
      <c r="J658" s="129" t="s">
        <v>1211</v>
      </c>
    </row>
    <row r="659" spans="1:10" ht="17.149999999999999" customHeight="1">
      <c r="A659" s="130" t="s">
        <v>841</v>
      </c>
      <c r="B659" s="176" t="s">
        <v>2075</v>
      </c>
      <c r="C659" s="131">
        <v>3.28</v>
      </c>
      <c r="D659" s="132">
        <v>0.4093</v>
      </c>
      <c r="E659" s="132">
        <v>1</v>
      </c>
      <c r="F659" s="132">
        <v>1</v>
      </c>
      <c r="G659" s="132">
        <v>1.25</v>
      </c>
      <c r="H659" s="132">
        <v>1.25</v>
      </c>
      <c r="I659" s="133" t="s">
        <v>1213</v>
      </c>
      <c r="J659" s="134" t="s">
        <v>1211</v>
      </c>
    </row>
    <row r="660" spans="1:10" ht="17.149999999999999" customHeight="1">
      <c r="A660" s="120" t="s">
        <v>842</v>
      </c>
      <c r="B660" s="138" t="s">
        <v>2075</v>
      </c>
      <c r="C660" s="121">
        <v>4.13</v>
      </c>
      <c r="D660" s="122">
        <v>0.5161</v>
      </c>
      <c r="E660" s="122">
        <v>1</v>
      </c>
      <c r="F660" s="122">
        <v>1</v>
      </c>
      <c r="G660" s="122">
        <v>1.25</v>
      </c>
      <c r="H660" s="122">
        <v>1.25</v>
      </c>
      <c r="I660" s="123" t="s">
        <v>1213</v>
      </c>
      <c r="J660" s="124" t="s">
        <v>1211</v>
      </c>
    </row>
    <row r="661" spans="1:10" ht="17.149999999999999" customHeight="1">
      <c r="A661" s="120" t="s">
        <v>843</v>
      </c>
      <c r="B661" s="138" t="s">
        <v>2075</v>
      </c>
      <c r="C661" s="121">
        <v>5.51</v>
      </c>
      <c r="D661" s="122">
        <v>0.73170000000000002</v>
      </c>
      <c r="E661" s="122">
        <v>1</v>
      </c>
      <c r="F661" s="122">
        <v>1</v>
      </c>
      <c r="G661" s="122">
        <v>1.25</v>
      </c>
      <c r="H661" s="122">
        <v>1.25</v>
      </c>
      <c r="I661" s="123" t="s">
        <v>1213</v>
      </c>
      <c r="J661" s="124" t="s">
        <v>1211</v>
      </c>
    </row>
    <row r="662" spans="1:10" ht="17.149999999999999" customHeight="1">
      <c r="A662" s="125" t="s">
        <v>844</v>
      </c>
      <c r="B662" s="175" t="s">
        <v>2075</v>
      </c>
      <c r="C662" s="126">
        <v>7.45</v>
      </c>
      <c r="D662" s="127">
        <v>1.1760999999999999</v>
      </c>
      <c r="E662" s="127">
        <v>1</v>
      </c>
      <c r="F662" s="127">
        <v>1</v>
      </c>
      <c r="G662" s="127">
        <v>1.75</v>
      </c>
      <c r="H662" s="127">
        <v>1.75</v>
      </c>
      <c r="I662" s="128" t="s">
        <v>1213</v>
      </c>
      <c r="J662" s="129" t="s">
        <v>1211</v>
      </c>
    </row>
    <row r="663" spans="1:10" ht="17.149999999999999" customHeight="1">
      <c r="A663" s="130" t="s">
        <v>845</v>
      </c>
      <c r="B663" s="176" t="s">
        <v>2076</v>
      </c>
      <c r="C663" s="131">
        <v>3.18</v>
      </c>
      <c r="D663" s="132">
        <v>0.44400000000000001</v>
      </c>
      <c r="E663" s="132">
        <v>1</v>
      </c>
      <c r="F663" s="132">
        <v>1</v>
      </c>
      <c r="G663" s="132">
        <v>1.25</v>
      </c>
      <c r="H663" s="132">
        <v>1.25</v>
      </c>
      <c r="I663" s="133" t="s">
        <v>1213</v>
      </c>
      <c r="J663" s="134" t="s">
        <v>1211</v>
      </c>
    </row>
    <row r="664" spans="1:10" ht="17.149999999999999" customHeight="1">
      <c r="A664" s="120" t="s">
        <v>846</v>
      </c>
      <c r="B664" s="138" t="s">
        <v>2076</v>
      </c>
      <c r="C664" s="121">
        <v>3.7</v>
      </c>
      <c r="D664" s="122">
        <v>0.53580000000000005</v>
      </c>
      <c r="E664" s="122">
        <v>1</v>
      </c>
      <c r="F664" s="122">
        <v>1</v>
      </c>
      <c r="G664" s="122">
        <v>1.25</v>
      </c>
      <c r="H664" s="122">
        <v>1.25</v>
      </c>
      <c r="I664" s="123" t="s">
        <v>1213</v>
      </c>
      <c r="J664" s="124" t="s">
        <v>1211</v>
      </c>
    </row>
    <row r="665" spans="1:10" ht="17.149999999999999" customHeight="1">
      <c r="A665" s="120" t="s">
        <v>847</v>
      </c>
      <c r="B665" s="138" t="s">
        <v>2076</v>
      </c>
      <c r="C665" s="121">
        <v>5.0199999999999996</v>
      </c>
      <c r="D665" s="122">
        <v>0.70330000000000004</v>
      </c>
      <c r="E665" s="122">
        <v>1</v>
      </c>
      <c r="F665" s="122">
        <v>1</v>
      </c>
      <c r="G665" s="122">
        <v>1.25</v>
      </c>
      <c r="H665" s="122">
        <v>1.25</v>
      </c>
      <c r="I665" s="123" t="s">
        <v>1213</v>
      </c>
      <c r="J665" s="124" t="s">
        <v>1211</v>
      </c>
    </row>
    <row r="666" spans="1:10" ht="17.149999999999999" customHeight="1">
      <c r="A666" s="125" t="s">
        <v>848</v>
      </c>
      <c r="B666" s="175" t="s">
        <v>2076</v>
      </c>
      <c r="C666" s="126">
        <v>8.2899999999999991</v>
      </c>
      <c r="D666" s="127">
        <v>1.2890999999999999</v>
      </c>
      <c r="E666" s="127">
        <v>1</v>
      </c>
      <c r="F666" s="127">
        <v>1</v>
      </c>
      <c r="G666" s="127">
        <v>1.75</v>
      </c>
      <c r="H666" s="127">
        <v>1.75</v>
      </c>
      <c r="I666" s="128" t="s">
        <v>1213</v>
      </c>
      <c r="J666" s="129" t="s">
        <v>1211</v>
      </c>
    </row>
    <row r="667" spans="1:10" ht="17.149999999999999" customHeight="1">
      <c r="A667" s="130" t="s">
        <v>849</v>
      </c>
      <c r="B667" s="176" t="s">
        <v>2077</v>
      </c>
      <c r="C667" s="131">
        <v>2.66</v>
      </c>
      <c r="D667" s="132">
        <v>0.4446</v>
      </c>
      <c r="E667" s="132">
        <v>1</v>
      </c>
      <c r="F667" s="132">
        <v>1</v>
      </c>
      <c r="G667" s="132">
        <v>1.25</v>
      </c>
      <c r="H667" s="132">
        <v>1.25</v>
      </c>
      <c r="I667" s="133" t="s">
        <v>1213</v>
      </c>
      <c r="J667" s="134" t="s">
        <v>1211</v>
      </c>
    </row>
    <row r="668" spans="1:10" ht="17.149999999999999" customHeight="1">
      <c r="A668" s="120" t="s">
        <v>850</v>
      </c>
      <c r="B668" s="138" t="s">
        <v>2077</v>
      </c>
      <c r="C668" s="121">
        <v>3.64</v>
      </c>
      <c r="D668" s="122">
        <v>0.58699999999999997</v>
      </c>
      <c r="E668" s="122">
        <v>1</v>
      </c>
      <c r="F668" s="122">
        <v>1</v>
      </c>
      <c r="G668" s="122">
        <v>1.25</v>
      </c>
      <c r="H668" s="122">
        <v>1.25</v>
      </c>
      <c r="I668" s="123" t="s">
        <v>1213</v>
      </c>
      <c r="J668" s="124" t="s">
        <v>1211</v>
      </c>
    </row>
    <row r="669" spans="1:10" ht="17.149999999999999" customHeight="1">
      <c r="A669" s="120" t="s">
        <v>851</v>
      </c>
      <c r="B669" s="138" t="s">
        <v>2077</v>
      </c>
      <c r="C669" s="121">
        <v>5.4</v>
      </c>
      <c r="D669" s="122">
        <v>0.83599999999999997</v>
      </c>
      <c r="E669" s="122">
        <v>1</v>
      </c>
      <c r="F669" s="122">
        <v>1</v>
      </c>
      <c r="G669" s="122">
        <v>1.25</v>
      </c>
      <c r="H669" s="122">
        <v>1.25</v>
      </c>
      <c r="I669" s="123" t="s">
        <v>1213</v>
      </c>
      <c r="J669" s="124" t="s">
        <v>1211</v>
      </c>
    </row>
    <row r="670" spans="1:10" ht="17.149999999999999" customHeight="1">
      <c r="A670" s="125" t="s">
        <v>852</v>
      </c>
      <c r="B670" s="175" t="s">
        <v>2077</v>
      </c>
      <c r="C670" s="126">
        <v>9.41</v>
      </c>
      <c r="D670" s="127">
        <v>1.4446000000000001</v>
      </c>
      <c r="E670" s="127">
        <v>1</v>
      </c>
      <c r="F670" s="127">
        <v>1</v>
      </c>
      <c r="G670" s="127">
        <v>1.75</v>
      </c>
      <c r="H670" s="127">
        <v>1.75</v>
      </c>
      <c r="I670" s="128" t="s">
        <v>1213</v>
      </c>
      <c r="J670" s="129" t="s">
        <v>1211</v>
      </c>
    </row>
    <row r="671" spans="1:10" ht="17.149999999999999" customHeight="1">
      <c r="A671" s="130" t="s">
        <v>853</v>
      </c>
      <c r="B671" s="176" t="s">
        <v>2078</v>
      </c>
      <c r="C671" s="131">
        <v>3.36</v>
      </c>
      <c r="D671" s="132">
        <v>0.65200000000000002</v>
      </c>
      <c r="E671" s="132">
        <v>1</v>
      </c>
      <c r="F671" s="132">
        <v>1</v>
      </c>
      <c r="G671" s="132">
        <v>1.25</v>
      </c>
      <c r="H671" s="132">
        <v>1.25</v>
      </c>
      <c r="I671" s="133" t="s">
        <v>1213</v>
      </c>
      <c r="J671" s="134" t="s">
        <v>1211</v>
      </c>
    </row>
    <row r="672" spans="1:10" ht="17.149999999999999" customHeight="1">
      <c r="A672" s="120" t="s">
        <v>854</v>
      </c>
      <c r="B672" s="138" t="s">
        <v>2078</v>
      </c>
      <c r="C672" s="121">
        <v>4.82</v>
      </c>
      <c r="D672" s="122">
        <v>0.78339999999999999</v>
      </c>
      <c r="E672" s="122">
        <v>1</v>
      </c>
      <c r="F672" s="122">
        <v>1</v>
      </c>
      <c r="G672" s="122">
        <v>1.25</v>
      </c>
      <c r="H672" s="122">
        <v>1.25</v>
      </c>
      <c r="I672" s="123" t="s">
        <v>1213</v>
      </c>
      <c r="J672" s="124" t="s">
        <v>1211</v>
      </c>
    </row>
    <row r="673" spans="1:10" ht="17.149999999999999" customHeight="1">
      <c r="A673" s="120" t="s">
        <v>855</v>
      </c>
      <c r="B673" s="138" t="s">
        <v>2078</v>
      </c>
      <c r="C673" s="121">
        <v>7.61</v>
      </c>
      <c r="D673" s="122">
        <v>1.1467000000000001</v>
      </c>
      <c r="E673" s="122">
        <v>1</v>
      </c>
      <c r="F673" s="122">
        <v>1</v>
      </c>
      <c r="G673" s="122">
        <v>1.25</v>
      </c>
      <c r="H673" s="122">
        <v>1.25</v>
      </c>
      <c r="I673" s="123" t="s">
        <v>1213</v>
      </c>
      <c r="J673" s="124" t="s">
        <v>1211</v>
      </c>
    </row>
    <row r="674" spans="1:10" ht="17.149999999999999" customHeight="1">
      <c r="A674" s="125" t="s">
        <v>856</v>
      </c>
      <c r="B674" s="175" t="s">
        <v>2078</v>
      </c>
      <c r="C674" s="126">
        <v>12.32</v>
      </c>
      <c r="D674" s="127">
        <v>1.9093</v>
      </c>
      <c r="E674" s="127">
        <v>1</v>
      </c>
      <c r="F674" s="127">
        <v>1</v>
      </c>
      <c r="G674" s="127">
        <v>1.75</v>
      </c>
      <c r="H674" s="127">
        <v>1.75</v>
      </c>
      <c r="I674" s="128" t="s">
        <v>1213</v>
      </c>
      <c r="J674" s="129" t="s">
        <v>1211</v>
      </c>
    </row>
    <row r="675" spans="1:10" ht="17.149999999999999" customHeight="1">
      <c r="A675" s="130" t="s">
        <v>857</v>
      </c>
      <c r="B675" s="176" t="s">
        <v>2079</v>
      </c>
      <c r="C675" s="131">
        <v>4.67</v>
      </c>
      <c r="D675" s="132">
        <v>0.57509999999999994</v>
      </c>
      <c r="E675" s="132">
        <v>1</v>
      </c>
      <c r="F675" s="132">
        <v>1</v>
      </c>
      <c r="G675" s="132">
        <v>1.25</v>
      </c>
      <c r="H675" s="132">
        <v>1.25</v>
      </c>
      <c r="I675" s="133" t="s">
        <v>1213</v>
      </c>
      <c r="J675" s="134" t="s">
        <v>1211</v>
      </c>
    </row>
    <row r="676" spans="1:10" ht="17.149999999999999" customHeight="1">
      <c r="A676" s="120" t="s">
        <v>858</v>
      </c>
      <c r="B676" s="138" t="s">
        <v>2079</v>
      </c>
      <c r="C676" s="121">
        <v>5.88</v>
      </c>
      <c r="D676" s="122">
        <v>0.7288</v>
      </c>
      <c r="E676" s="122">
        <v>1</v>
      </c>
      <c r="F676" s="122">
        <v>1</v>
      </c>
      <c r="G676" s="122">
        <v>1.25</v>
      </c>
      <c r="H676" s="122">
        <v>1.25</v>
      </c>
      <c r="I676" s="123" t="s">
        <v>1213</v>
      </c>
      <c r="J676" s="124" t="s">
        <v>1211</v>
      </c>
    </row>
    <row r="677" spans="1:10" ht="17.149999999999999" customHeight="1">
      <c r="A677" s="120" t="s">
        <v>859</v>
      </c>
      <c r="B677" s="138" t="s">
        <v>2079</v>
      </c>
      <c r="C677" s="121">
        <v>8.4499999999999993</v>
      </c>
      <c r="D677" s="122">
        <v>1.0546</v>
      </c>
      <c r="E677" s="122">
        <v>1</v>
      </c>
      <c r="F677" s="122">
        <v>1</v>
      </c>
      <c r="G677" s="122">
        <v>1.25</v>
      </c>
      <c r="H677" s="122">
        <v>1.25</v>
      </c>
      <c r="I677" s="123" t="s">
        <v>1213</v>
      </c>
      <c r="J677" s="124" t="s">
        <v>1211</v>
      </c>
    </row>
    <row r="678" spans="1:10" ht="17.149999999999999" customHeight="1">
      <c r="A678" s="125" t="s">
        <v>860</v>
      </c>
      <c r="B678" s="175" t="s">
        <v>2079</v>
      </c>
      <c r="C678" s="126">
        <v>13.32</v>
      </c>
      <c r="D678" s="127">
        <v>1.6492</v>
      </c>
      <c r="E678" s="127">
        <v>1</v>
      </c>
      <c r="F678" s="127">
        <v>1</v>
      </c>
      <c r="G678" s="127">
        <v>1.75</v>
      </c>
      <c r="H678" s="127">
        <v>1.75</v>
      </c>
      <c r="I678" s="128" t="s">
        <v>1213</v>
      </c>
      <c r="J678" s="129" t="s">
        <v>1211</v>
      </c>
    </row>
    <row r="679" spans="1:10" ht="17.149999999999999" customHeight="1">
      <c r="A679" s="130" t="s">
        <v>861</v>
      </c>
      <c r="B679" s="176" t="s">
        <v>2080</v>
      </c>
      <c r="C679" s="131">
        <v>3.29</v>
      </c>
      <c r="D679" s="132">
        <v>0.53539999999999999</v>
      </c>
      <c r="E679" s="132">
        <v>1</v>
      </c>
      <c r="F679" s="132">
        <v>1</v>
      </c>
      <c r="G679" s="132">
        <v>1.25</v>
      </c>
      <c r="H679" s="132">
        <v>1.25</v>
      </c>
      <c r="I679" s="133" t="s">
        <v>1213</v>
      </c>
      <c r="J679" s="134" t="s">
        <v>1211</v>
      </c>
    </row>
    <row r="680" spans="1:10" ht="17.149999999999999" customHeight="1">
      <c r="A680" s="120" t="s">
        <v>862</v>
      </c>
      <c r="B680" s="138" t="s">
        <v>2080</v>
      </c>
      <c r="C680" s="121">
        <v>4.42</v>
      </c>
      <c r="D680" s="122">
        <v>0.72040000000000004</v>
      </c>
      <c r="E680" s="122">
        <v>1</v>
      </c>
      <c r="F680" s="122">
        <v>1</v>
      </c>
      <c r="G680" s="122">
        <v>1.25</v>
      </c>
      <c r="H680" s="122">
        <v>1.25</v>
      </c>
      <c r="I680" s="123" t="s">
        <v>1213</v>
      </c>
      <c r="J680" s="124" t="s">
        <v>1211</v>
      </c>
    </row>
    <row r="681" spans="1:10" ht="17.149999999999999" customHeight="1">
      <c r="A681" s="120" t="s">
        <v>863</v>
      </c>
      <c r="B681" s="138" t="s">
        <v>2080</v>
      </c>
      <c r="C681" s="121">
        <v>7.09</v>
      </c>
      <c r="D681" s="122">
        <v>1.0911</v>
      </c>
      <c r="E681" s="122">
        <v>1</v>
      </c>
      <c r="F681" s="122">
        <v>1</v>
      </c>
      <c r="G681" s="122">
        <v>1.25</v>
      </c>
      <c r="H681" s="122">
        <v>1.25</v>
      </c>
      <c r="I681" s="123" t="s">
        <v>1213</v>
      </c>
      <c r="J681" s="124" t="s">
        <v>1211</v>
      </c>
    </row>
    <row r="682" spans="1:10" ht="17.149999999999999" customHeight="1">
      <c r="A682" s="125" t="s">
        <v>864</v>
      </c>
      <c r="B682" s="175" t="s">
        <v>2080</v>
      </c>
      <c r="C682" s="126">
        <v>12.92</v>
      </c>
      <c r="D682" s="127">
        <v>2.2570999999999999</v>
      </c>
      <c r="E682" s="127">
        <v>1</v>
      </c>
      <c r="F682" s="127">
        <v>1</v>
      </c>
      <c r="G682" s="127">
        <v>1.75</v>
      </c>
      <c r="H682" s="127">
        <v>1.75</v>
      </c>
      <c r="I682" s="128" t="s">
        <v>1213</v>
      </c>
      <c r="J682" s="129" t="s">
        <v>1211</v>
      </c>
    </row>
    <row r="683" spans="1:10" ht="17.149999999999999" customHeight="1">
      <c r="A683" s="130" t="s">
        <v>865</v>
      </c>
      <c r="B683" s="176" t="s">
        <v>2081</v>
      </c>
      <c r="C683" s="131">
        <v>3.2</v>
      </c>
      <c r="D683" s="132">
        <v>0.51819999999999999</v>
      </c>
      <c r="E683" s="132">
        <v>1</v>
      </c>
      <c r="F683" s="132">
        <v>1</v>
      </c>
      <c r="G683" s="132">
        <v>1.25</v>
      </c>
      <c r="H683" s="132">
        <v>1.25</v>
      </c>
      <c r="I683" s="133" t="s">
        <v>1213</v>
      </c>
      <c r="J683" s="134" t="s">
        <v>1211</v>
      </c>
    </row>
    <row r="684" spans="1:10" ht="17.149999999999999" customHeight="1">
      <c r="A684" s="120" t="s">
        <v>866</v>
      </c>
      <c r="B684" s="138" t="s">
        <v>2081</v>
      </c>
      <c r="C684" s="121">
        <v>4.0999999999999996</v>
      </c>
      <c r="D684" s="122">
        <v>0.65659999999999996</v>
      </c>
      <c r="E684" s="122">
        <v>1</v>
      </c>
      <c r="F684" s="122">
        <v>1</v>
      </c>
      <c r="G684" s="122">
        <v>1.25</v>
      </c>
      <c r="H684" s="122">
        <v>1.25</v>
      </c>
      <c r="I684" s="123" t="s">
        <v>1213</v>
      </c>
      <c r="J684" s="124" t="s">
        <v>1211</v>
      </c>
    </row>
    <row r="685" spans="1:10" ht="17.149999999999999" customHeight="1">
      <c r="A685" s="120" t="s">
        <v>867</v>
      </c>
      <c r="B685" s="138" t="s">
        <v>2081</v>
      </c>
      <c r="C685" s="121">
        <v>5.72</v>
      </c>
      <c r="D685" s="122">
        <v>0.90100000000000002</v>
      </c>
      <c r="E685" s="122">
        <v>1</v>
      </c>
      <c r="F685" s="122">
        <v>1</v>
      </c>
      <c r="G685" s="122">
        <v>1.25</v>
      </c>
      <c r="H685" s="122">
        <v>1.25</v>
      </c>
      <c r="I685" s="123" t="s">
        <v>1213</v>
      </c>
      <c r="J685" s="124" t="s">
        <v>1211</v>
      </c>
    </row>
    <row r="686" spans="1:10" ht="17.149999999999999" customHeight="1">
      <c r="A686" s="125" t="s">
        <v>868</v>
      </c>
      <c r="B686" s="175" t="s">
        <v>2081</v>
      </c>
      <c r="C686" s="126">
        <v>10.24</v>
      </c>
      <c r="D686" s="127">
        <v>1.6514</v>
      </c>
      <c r="E686" s="127">
        <v>1</v>
      </c>
      <c r="F686" s="127">
        <v>1</v>
      </c>
      <c r="G686" s="127">
        <v>1.75</v>
      </c>
      <c r="H686" s="127">
        <v>1.75</v>
      </c>
      <c r="I686" s="128" t="s">
        <v>1213</v>
      </c>
      <c r="J686" s="129" t="s">
        <v>1211</v>
      </c>
    </row>
    <row r="687" spans="1:10" ht="17.149999999999999" customHeight="1">
      <c r="A687" s="130" t="s">
        <v>869</v>
      </c>
      <c r="B687" s="176" t="s">
        <v>2082</v>
      </c>
      <c r="C687" s="131">
        <v>3.26</v>
      </c>
      <c r="D687" s="132">
        <v>0.45629999999999998</v>
      </c>
      <c r="E687" s="132">
        <v>1</v>
      </c>
      <c r="F687" s="132">
        <v>1</v>
      </c>
      <c r="G687" s="132">
        <v>1.25</v>
      </c>
      <c r="H687" s="132">
        <v>1.25</v>
      </c>
      <c r="I687" s="133" t="s">
        <v>1213</v>
      </c>
      <c r="J687" s="134" t="s">
        <v>1211</v>
      </c>
    </row>
    <row r="688" spans="1:10" ht="17.149999999999999" customHeight="1">
      <c r="A688" s="120" t="s">
        <v>870</v>
      </c>
      <c r="B688" s="138" t="s">
        <v>2082</v>
      </c>
      <c r="C688" s="121">
        <v>5.36</v>
      </c>
      <c r="D688" s="122">
        <v>0.64710000000000001</v>
      </c>
      <c r="E688" s="122">
        <v>1</v>
      </c>
      <c r="F688" s="122">
        <v>1</v>
      </c>
      <c r="G688" s="122">
        <v>1.25</v>
      </c>
      <c r="H688" s="122">
        <v>1.25</v>
      </c>
      <c r="I688" s="123" t="s">
        <v>1213</v>
      </c>
      <c r="J688" s="124" t="s">
        <v>1211</v>
      </c>
    </row>
    <row r="689" spans="1:10" ht="17.149999999999999" customHeight="1">
      <c r="A689" s="120" t="s">
        <v>871</v>
      </c>
      <c r="B689" s="138" t="s">
        <v>2082</v>
      </c>
      <c r="C689" s="121">
        <v>7.28</v>
      </c>
      <c r="D689" s="122">
        <v>0.93110000000000004</v>
      </c>
      <c r="E689" s="122">
        <v>1</v>
      </c>
      <c r="F689" s="122">
        <v>1</v>
      </c>
      <c r="G689" s="122">
        <v>1.25</v>
      </c>
      <c r="H689" s="122">
        <v>1.25</v>
      </c>
      <c r="I689" s="123" t="s">
        <v>1213</v>
      </c>
      <c r="J689" s="124" t="s">
        <v>1211</v>
      </c>
    </row>
    <row r="690" spans="1:10" ht="17.149999999999999" customHeight="1">
      <c r="A690" s="125" t="s">
        <v>872</v>
      </c>
      <c r="B690" s="175" t="s">
        <v>2082</v>
      </c>
      <c r="C690" s="126">
        <v>10.73</v>
      </c>
      <c r="D690" s="127">
        <v>1.5582</v>
      </c>
      <c r="E690" s="127">
        <v>1</v>
      </c>
      <c r="F690" s="127">
        <v>1</v>
      </c>
      <c r="G690" s="127">
        <v>1.75</v>
      </c>
      <c r="H690" s="127">
        <v>1.75</v>
      </c>
      <c r="I690" s="128" t="s">
        <v>1213</v>
      </c>
      <c r="J690" s="129" t="s">
        <v>1211</v>
      </c>
    </row>
    <row r="691" spans="1:10" ht="17.149999999999999" customHeight="1">
      <c r="A691" s="130" t="s">
        <v>873</v>
      </c>
      <c r="B691" s="176" t="s">
        <v>2083</v>
      </c>
      <c r="C691" s="131">
        <v>2.77</v>
      </c>
      <c r="D691" s="132">
        <v>0.42120000000000002</v>
      </c>
      <c r="E691" s="132">
        <v>1</v>
      </c>
      <c r="F691" s="132">
        <v>1</v>
      </c>
      <c r="G691" s="132">
        <v>1.25</v>
      </c>
      <c r="H691" s="132">
        <v>1.25</v>
      </c>
      <c r="I691" s="133" t="s">
        <v>1213</v>
      </c>
      <c r="J691" s="134" t="s">
        <v>1211</v>
      </c>
    </row>
    <row r="692" spans="1:10" ht="17.149999999999999" customHeight="1">
      <c r="A692" s="120" t="s">
        <v>874</v>
      </c>
      <c r="B692" s="138" t="s">
        <v>2083</v>
      </c>
      <c r="C692" s="121">
        <v>3.88</v>
      </c>
      <c r="D692" s="122">
        <v>0.52690000000000003</v>
      </c>
      <c r="E692" s="122">
        <v>1</v>
      </c>
      <c r="F692" s="122">
        <v>1</v>
      </c>
      <c r="G692" s="122">
        <v>1.25</v>
      </c>
      <c r="H692" s="122">
        <v>1.25</v>
      </c>
      <c r="I692" s="123" t="s">
        <v>1213</v>
      </c>
      <c r="J692" s="124" t="s">
        <v>1211</v>
      </c>
    </row>
    <row r="693" spans="1:10" ht="17.149999999999999" customHeight="1">
      <c r="A693" s="120" t="s">
        <v>875</v>
      </c>
      <c r="B693" s="138" t="s">
        <v>2083</v>
      </c>
      <c r="C693" s="121">
        <v>6.01</v>
      </c>
      <c r="D693" s="122">
        <v>0.81459999999999999</v>
      </c>
      <c r="E693" s="122">
        <v>1</v>
      </c>
      <c r="F693" s="122">
        <v>1</v>
      </c>
      <c r="G693" s="122">
        <v>1.25</v>
      </c>
      <c r="H693" s="122">
        <v>1.25</v>
      </c>
      <c r="I693" s="123" t="s">
        <v>1213</v>
      </c>
      <c r="J693" s="124" t="s">
        <v>1211</v>
      </c>
    </row>
    <row r="694" spans="1:10" ht="17.149999999999999" customHeight="1">
      <c r="A694" s="125" t="s">
        <v>876</v>
      </c>
      <c r="B694" s="175" t="s">
        <v>2083</v>
      </c>
      <c r="C694" s="126">
        <v>10.43</v>
      </c>
      <c r="D694" s="127">
        <v>1.5264</v>
      </c>
      <c r="E694" s="127">
        <v>1</v>
      </c>
      <c r="F694" s="127">
        <v>1</v>
      </c>
      <c r="G694" s="127">
        <v>1.75</v>
      </c>
      <c r="H694" s="127">
        <v>1.75</v>
      </c>
      <c r="I694" s="128" t="s">
        <v>1213</v>
      </c>
      <c r="J694" s="129" t="s">
        <v>1211</v>
      </c>
    </row>
    <row r="695" spans="1:10" ht="17.149999999999999" customHeight="1">
      <c r="A695" s="130" t="s">
        <v>877</v>
      </c>
      <c r="B695" s="176" t="s">
        <v>2084</v>
      </c>
      <c r="C695" s="131">
        <v>4.17</v>
      </c>
      <c r="D695" s="132">
        <v>1.1836</v>
      </c>
      <c r="E695" s="132">
        <v>1</v>
      </c>
      <c r="F695" s="132">
        <v>1</v>
      </c>
      <c r="G695" s="132">
        <v>1.25</v>
      </c>
      <c r="H695" s="132">
        <v>1.25</v>
      </c>
      <c r="I695" s="133" t="s">
        <v>1213</v>
      </c>
      <c r="J695" s="134" t="s">
        <v>1211</v>
      </c>
    </row>
    <row r="696" spans="1:10" ht="17.149999999999999" customHeight="1">
      <c r="A696" s="120" t="s">
        <v>878</v>
      </c>
      <c r="B696" s="138" t="s">
        <v>2084</v>
      </c>
      <c r="C696" s="121">
        <v>7.26</v>
      </c>
      <c r="D696" s="122">
        <v>1.4903999999999999</v>
      </c>
      <c r="E696" s="122">
        <v>1</v>
      </c>
      <c r="F696" s="122">
        <v>1</v>
      </c>
      <c r="G696" s="122">
        <v>1.25</v>
      </c>
      <c r="H696" s="122">
        <v>1.25</v>
      </c>
      <c r="I696" s="123" t="s">
        <v>1213</v>
      </c>
      <c r="J696" s="124" t="s">
        <v>1211</v>
      </c>
    </row>
    <row r="697" spans="1:10" ht="17.149999999999999" customHeight="1">
      <c r="A697" s="120" t="s">
        <v>879</v>
      </c>
      <c r="B697" s="138" t="s">
        <v>2084</v>
      </c>
      <c r="C697" s="121">
        <v>13.32</v>
      </c>
      <c r="D697" s="122">
        <v>2.2119</v>
      </c>
      <c r="E697" s="122">
        <v>1</v>
      </c>
      <c r="F697" s="122">
        <v>1</v>
      </c>
      <c r="G697" s="122">
        <v>1.25</v>
      </c>
      <c r="H697" s="122">
        <v>1.25</v>
      </c>
      <c r="I697" s="123" t="s">
        <v>1213</v>
      </c>
      <c r="J697" s="124" t="s">
        <v>1211</v>
      </c>
    </row>
    <row r="698" spans="1:10" ht="17.149999999999999" customHeight="1">
      <c r="A698" s="125" t="s">
        <v>880</v>
      </c>
      <c r="B698" s="175" t="s">
        <v>2084</v>
      </c>
      <c r="C698" s="126">
        <v>26.7</v>
      </c>
      <c r="D698" s="127">
        <v>4.6608999999999998</v>
      </c>
      <c r="E698" s="127">
        <v>1</v>
      </c>
      <c r="F698" s="127">
        <v>1</v>
      </c>
      <c r="G698" s="127">
        <v>1.75</v>
      </c>
      <c r="H698" s="127">
        <v>1.75</v>
      </c>
      <c r="I698" s="128" t="s">
        <v>1213</v>
      </c>
      <c r="J698" s="129" t="s">
        <v>1211</v>
      </c>
    </row>
    <row r="699" spans="1:10" ht="17.149999999999999" customHeight="1">
      <c r="A699" s="130" t="s">
        <v>881</v>
      </c>
      <c r="B699" s="176" t="s">
        <v>2085</v>
      </c>
      <c r="C699" s="131">
        <v>1.84</v>
      </c>
      <c r="D699" s="132">
        <v>1.101</v>
      </c>
      <c r="E699" s="132">
        <v>1</v>
      </c>
      <c r="F699" s="132">
        <v>1</v>
      </c>
      <c r="G699" s="132">
        <v>1.25</v>
      </c>
      <c r="H699" s="132">
        <v>1.25</v>
      </c>
      <c r="I699" s="133" t="s">
        <v>1213</v>
      </c>
      <c r="J699" s="134" t="s">
        <v>1211</v>
      </c>
    </row>
    <row r="700" spans="1:10" ht="17.149999999999999" customHeight="1">
      <c r="A700" s="120" t="s">
        <v>882</v>
      </c>
      <c r="B700" s="138" t="s">
        <v>2085</v>
      </c>
      <c r="C700" s="121">
        <v>2.2599999999999998</v>
      </c>
      <c r="D700" s="122">
        <v>1.6713</v>
      </c>
      <c r="E700" s="122">
        <v>1</v>
      </c>
      <c r="F700" s="122">
        <v>1</v>
      </c>
      <c r="G700" s="122">
        <v>1.25</v>
      </c>
      <c r="H700" s="122">
        <v>1.25</v>
      </c>
      <c r="I700" s="123" t="s">
        <v>1213</v>
      </c>
      <c r="J700" s="124" t="s">
        <v>1211</v>
      </c>
    </row>
    <row r="701" spans="1:10" ht="17.149999999999999" customHeight="1">
      <c r="A701" s="120" t="s">
        <v>883</v>
      </c>
      <c r="B701" s="138" t="s">
        <v>2085</v>
      </c>
      <c r="C701" s="121">
        <v>6.04</v>
      </c>
      <c r="D701" s="122">
        <v>1.8847</v>
      </c>
      <c r="E701" s="122">
        <v>1</v>
      </c>
      <c r="F701" s="122">
        <v>1</v>
      </c>
      <c r="G701" s="122">
        <v>1.25</v>
      </c>
      <c r="H701" s="122">
        <v>1.25</v>
      </c>
      <c r="I701" s="123" t="s">
        <v>1213</v>
      </c>
      <c r="J701" s="124" t="s">
        <v>1211</v>
      </c>
    </row>
    <row r="702" spans="1:10" ht="17.149999999999999" customHeight="1">
      <c r="A702" s="125" t="s">
        <v>884</v>
      </c>
      <c r="B702" s="175" t="s">
        <v>2085</v>
      </c>
      <c r="C702" s="126">
        <v>11.34</v>
      </c>
      <c r="D702" s="127">
        <v>3.0962999999999998</v>
      </c>
      <c r="E702" s="127">
        <v>1</v>
      </c>
      <c r="F702" s="127">
        <v>1</v>
      </c>
      <c r="G702" s="127">
        <v>1.75</v>
      </c>
      <c r="H702" s="127">
        <v>1.75</v>
      </c>
      <c r="I702" s="128" t="s">
        <v>1213</v>
      </c>
      <c r="J702" s="129" t="s">
        <v>1211</v>
      </c>
    </row>
    <row r="703" spans="1:10" ht="17.149999999999999" customHeight="1">
      <c r="A703" s="130" t="s">
        <v>885</v>
      </c>
      <c r="B703" s="176" t="s">
        <v>2086</v>
      </c>
      <c r="C703" s="131">
        <v>2.2400000000000002</v>
      </c>
      <c r="D703" s="132">
        <v>0.89559999999999995</v>
      </c>
      <c r="E703" s="132">
        <v>1</v>
      </c>
      <c r="F703" s="132">
        <v>1</v>
      </c>
      <c r="G703" s="132">
        <v>1.25</v>
      </c>
      <c r="H703" s="132">
        <v>1.25</v>
      </c>
      <c r="I703" s="133" t="s">
        <v>1213</v>
      </c>
      <c r="J703" s="134" t="s">
        <v>1211</v>
      </c>
    </row>
    <row r="704" spans="1:10" ht="17.149999999999999" customHeight="1">
      <c r="A704" s="120" t="s">
        <v>886</v>
      </c>
      <c r="B704" s="138" t="s">
        <v>2086</v>
      </c>
      <c r="C704" s="121">
        <v>3.13</v>
      </c>
      <c r="D704" s="122">
        <v>1.7060999999999999</v>
      </c>
      <c r="E704" s="122">
        <v>1</v>
      </c>
      <c r="F704" s="122">
        <v>1</v>
      </c>
      <c r="G704" s="122">
        <v>1.25</v>
      </c>
      <c r="H704" s="122">
        <v>1.25</v>
      </c>
      <c r="I704" s="123" t="s">
        <v>1213</v>
      </c>
      <c r="J704" s="124" t="s">
        <v>1211</v>
      </c>
    </row>
    <row r="705" spans="1:10" ht="17.149999999999999" customHeight="1">
      <c r="A705" s="120" t="s">
        <v>887</v>
      </c>
      <c r="B705" s="138" t="s">
        <v>2086</v>
      </c>
      <c r="C705" s="121">
        <v>4.66</v>
      </c>
      <c r="D705" s="122">
        <v>2.1154999999999999</v>
      </c>
      <c r="E705" s="122">
        <v>1</v>
      </c>
      <c r="F705" s="122">
        <v>1</v>
      </c>
      <c r="G705" s="122">
        <v>1.25</v>
      </c>
      <c r="H705" s="122">
        <v>1.25</v>
      </c>
      <c r="I705" s="123" t="s">
        <v>1213</v>
      </c>
      <c r="J705" s="124" t="s">
        <v>1211</v>
      </c>
    </row>
    <row r="706" spans="1:10" ht="17.149999999999999" customHeight="1">
      <c r="A706" s="125" t="s">
        <v>888</v>
      </c>
      <c r="B706" s="175" t="s">
        <v>2086</v>
      </c>
      <c r="C706" s="126">
        <v>13.52</v>
      </c>
      <c r="D706" s="127">
        <v>3.1002000000000001</v>
      </c>
      <c r="E706" s="127">
        <v>1</v>
      </c>
      <c r="F706" s="127">
        <v>1</v>
      </c>
      <c r="G706" s="127">
        <v>1.75</v>
      </c>
      <c r="H706" s="127">
        <v>1.75</v>
      </c>
      <c r="I706" s="128" t="s">
        <v>1213</v>
      </c>
      <c r="J706" s="129" t="s">
        <v>1211</v>
      </c>
    </row>
    <row r="707" spans="1:10" ht="17.149999999999999" customHeight="1">
      <c r="A707" s="130" t="s">
        <v>889</v>
      </c>
      <c r="B707" s="176" t="s">
        <v>2087</v>
      </c>
      <c r="C707" s="131">
        <v>3.17</v>
      </c>
      <c r="D707" s="132">
        <v>0.65780000000000005</v>
      </c>
      <c r="E707" s="132">
        <v>1</v>
      </c>
      <c r="F707" s="132">
        <v>1</v>
      </c>
      <c r="G707" s="132">
        <v>1.25</v>
      </c>
      <c r="H707" s="132">
        <v>1.25</v>
      </c>
      <c r="I707" s="133" t="s">
        <v>1213</v>
      </c>
      <c r="J707" s="134" t="s">
        <v>1211</v>
      </c>
    </row>
    <row r="708" spans="1:10" ht="17.149999999999999" customHeight="1">
      <c r="A708" s="120" t="s">
        <v>890</v>
      </c>
      <c r="B708" s="138" t="s">
        <v>2087</v>
      </c>
      <c r="C708" s="121">
        <v>4.99</v>
      </c>
      <c r="D708" s="122">
        <v>0.89849999999999997</v>
      </c>
      <c r="E708" s="122">
        <v>1</v>
      </c>
      <c r="F708" s="122">
        <v>1</v>
      </c>
      <c r="G708" s="122">
        <v>1.25</v>
      </c>
      <c r="H708" s="122">
        <v>1.25</v>
      </c>
      <c r="I708" s="123" t="s">
        <v>1213</v>
      </c>
      <c r="J708" s="124" t="s">
        <v>1211</v>
      </c>
    </row>
    <row r="709" spans="1:10" ht="17.149999999999999" customHeight="1">
      <c r="A709" s="120" t="s">
        <v>891</v>
      </c>
      <c r="B709" s="138" t="s">
        <v>2087</v>
      </c>
      <c r="C709" s="121">
        <v>8.69</v>
      </c>
      <c r="D709" s="122">
        <v>1.4198</v>
      </c>
      <c r="E709" s="122">
        <v>1</v>
      </c>
      <c r="F709" s="122">
        <v>1</v>
      </c>
      <c r="G709" s="122">
        <v>1.25</v>
      </c>
      <c r="H709" s="122">
        <v>1.25</v>
      </c>
      <c r="I709" s="123" t="s">
        <v>1213</v>
      </c>
      <c r="J709" s="124" t="s">
        <v>1211</v>
      </c>
    </row>
    <row r="710" spans="1:10" ht="17.149999999999999" customHeight="1">
      <c r="A710" s="125" t="s">
        <v>892</v>
      </c>
      <c r="B710" s="175" t="s">
        <v>2087</v>
      </c>
      <c r="C710" s="126">
        <v>14.38</v>
      </c>
      <c r="D710" s="127">
        <v>2.5009000000000001</v>
      </c>
      <c r="E710" s="127">
        <v>1</v>
      </c>
      <c r="F710" s="127">
        <v>1</v>
      </c>
      <c r="G710" s="127">
        <v>1.75</v>
      </c>
      <c r="H710" s="127">
        <v>1.75</v>
      </c>
      <c r="I710" s="128" t="s">
        <v>1213</v>
      </c>
      <c r="J710" s="129" t="s">
        <v>1211</v>
      </c>
    </row>
    <row r="711" spans="1:10" ht="17.149999999999999" customHeight="1">
      <c r="A711" s="130" t="s">
        <v>893</v>
      </c>
      <c r="B711" s="176" t="s">
        <v>2088</v>
      </c>
      <c r="C711" s="131">
        <v>3.45</v>
      </c>
      <c r="D711" s="132">
        <v>0.46050000000000002</v>
      </c>
      <c r="E711" s="132">
        <v>1</v>
      </c>
      <c r="F711" s="132">
        <v>1</v>
      </c>
      <c r="G711" s="132">
        <v>1.25</v>
      </c>
      <c r="H711" s="132">
        <v>1.25</v>
      </c>
      <c r="I711" s="133" t="s">
        <v>1213</v>
      </c>
      <c r="J711" s="134" t="s">
        <v>1211</v>
      </c>
    </row>
    <row r="712" spans="1:10" ht="17.149999999999999" customHeight="1">
      <c r="A712" s="120" t="s">
        <v>894</v>
      </c>
      <c r="B712" s="138" t="s">
        <v>2088</v>
      </c>
      <c r="C712" s="121">
        <v>4.67</v>
      </c>
      <c r="D712" s="122">
        <v>0.59319999999999995</v>
      </c>
      <c r="E712" s="122">
        <v>1</v>
      </c>
      <c r="F712" s="122">
        <v>1</v>
      </c>
      <c r="G712" s="122">
        <v>1.25</v>
      </c>
      <c r="H712" s="122">
        <v>1.25</v>
      </c>
      <c r="I712" s="123" t="s">
        <v>1213</v>
      </c>
      <c r="J712" s="124" t="s">
        <v>1211</v>
      </c>
    </row>
    <row r="713" spans="1:10" ht="17.149999999999999" customHeight="1">
      <c r="A713" s="120" t="s">
        <v>895</v>
      </c>
      <c r="B713" s="138" t="s">
        <v>2088</v>
      </c>
      <c r="C713" s="121">
        <v>7.24</v>
      </c>
      <c r="D713" s="122">
        <v>0.86709999999999998</v>
      </c>
      <c r="E713" s="122">
        <v>1</v>
      </c>
      <c r="F713" s="122">
        <v>1</v>
      </c>
      <c r="G713" s="122">
        <v>1.25</v>
      </c>
      <c r="H713" s="122">
        <v>1.25</v>
      </c>
      <c r="I713" s="123" t="s">
        <v>1213</v>
      </c>
      <c r="J713" s="124" t="s">
        <v>1211</v>
      </c>
    </row>
    <row r="714" spans="1:10" ht="17.149999999999999" customHeight="1">
      <c r="A714" s="125" t="s">
        <v>896</v>
      </c>
      <c r="B714" s="175" t="s">
        <v>2088</v>
      </c>
      <c r="C714" s="126">
        <v>12.3</v>
      </c>
      <c r="D714" s="127">
        <v>1.5085999999999999</v>
      </c>
      <c r="E714" s="127">
        <v>1</v>
      </c>
      <c r="F714" s="127">
        <v>1</v>
      </c>
      <c r="G714" s="127">
        <v>1.75</v>
      </c>
      <c r="H714" s="127">
        <v>1.75</v>
      </c>
      <c r="I714" s="128" t="s">
        <v>1213</v>
      </c>
      <c r="J714" s="129" t="s">
        <v>1211</v>
      </c>
    </row>
    <row r="715" spans="1:10" ht="17.149999999999999" customHeight="1">
      <c r="A715" s="130" t="s">
        <v>897</v>
      </c>
      <c r="B715" s="176" t="s">
        <v>2089</v>
      </c>
      <c r="C715" s="131">
        <v>2.98</v>
      </c>
      <c r="D715" s="132">
        <v>0.32390000000000002</v>
      </c>
      <c r="E715" s="132">
        <v>1</v>
      </c>
      <c r="F715" s="132">
        <v>1</v>
      </c>
      <c r="G715" s="132">
        <v>1.25</v>
      </c>
      <c r="H715" s="132">
        <v>1.25</v>
      </c>
      <c r="I715" s="133" t="s">
        <v>1213</v>
      </c>
      <c r="J715" s="134" t="s">
        <v>1211</v>
      </c>
    </row>
    <row r="716" spans="1:10" ht="17.149999999999999" customHeight="1">
      <c r="A716" s="120" t="s">
        <v>898</v>
      </c>
      <c r="B716" s="138" t="s">
        <v>2089</v>
      </c>
      <c r="C716" s="121">
        <v>4.71</v>
      </c>
      <c r="D716" s="122">
        <v>0.52600000000000002</v>
      </c>
      <c r="E716" s="122">
        <v>1</v>
      </c>
      <c r="F716" s="122">
        <v>1</v>
      </c>
      <c r="G716" s="122">
        <v>1.25</v>
      </c>
      <c r="H716" s="122">
        <v>1.25</v>
      </c>
      <c r="I716" s="123" t="s">
        <v>1213</v>
      </c>
      <c r="J716" s="124" t="s">
        <v>1211</v>
      </c>
    </row>
    <row r="717" spans="1:10" ht="17.149999999999999" customHeight="1">
      <c r="A717" s="120" t="s">
        <v>899</v>
      </c>
      <c r="B717" s="138" t="s">
        <v>2089</v>
      </c>
      <c r="C717" s="121">
        <v>7.91</v>
      </c>
      <c r="D717" s="122">
        <v>1.0089999999999999</v>
      </c>
      <c r="E717" s="122">
        <v>1</v>
      </c>
      <c r="F717" s="122">
        <v>1</v>
      </c>
      <c r="G717" s="122">
        <v>1.25</v>
      </c>
      <c r="H717" s="122">
        <v>1.25</v>
      </c>
      <c r="I717" s="123" t="s">
        <v>1213</v>
      </c>
      <c r="J717" s="124" t="s">
        <v>1211</v>
      </c>
    </row>
    <row r="718" spans="1:10" ht="17.149999999999999" customHeight="1">
      <c r="A718" s="125" t="s">
        <v>900</v>
      </c>
      <c r="B718" s="175" t="s">
        <v>2089</v>
      </c>
      <c r="C718" s="126">
        <v>13</v>
      </c>
      <c r="D718" s="127">
        <v>2.097</v>
      </c>
      <c r="E718" s="127">
        <v>1</v>
      </c>
      <c r="F718" s="127">
        <v>1</v>
      </c>
      <c r="G718" s="127">
        <v>1.75</v>
      </c>
      <c r="H718" s="127">
        <v>1.75</v>
      </c>
      <c r="I718" s="128" t="s">
        <v>1213</v>
      </c>
      <c r="J718" s="129" t="s">
        <v>1211</v>
      </c>
    </row>
    <row r="719" spans="1:10" ht="17.149999999999999" customHeight="1">
      <c r="A719" s="130" t="s">
        <v>901</v>
      </c>
      <c r="B719" s="176" t="s">
        <v>2090</v>
      </c>
      <c r="C719" s="131">
        <v>3.02</v>
      </c>
      <c r="D719" s="132">
        <v>0.47860000000000003</v>
      </c>
      <c r="E719" s="132">
        <v>1</v>
      </c>
      <c r="F719" s="132">
        <v>1</v>
      </c>
      <c r="G719" s="132">
        <v>1.25</v>
      </c>
      <c r="H719" s="132">
        <v>1.25</v>
      </c>
      <c r="I719" s="133" t="s">
        <v>1213</v>
      </c>
      <c r="J719" s="134" t="s">
        <v>1211</v>
      </c>
    </row>
    <row r="720" spans="1:10" ht="17.149999999999999" customHeight="1">
      <c r="A720" s="120" t="s">
        <v>902</v>
      </c>
      <c r="B720" s="138" t="s">
        <v>2090</v>
      </c>
      <c r="C720" s="121">
        <v>3.91</v>
      </c>
      <c r="D720" s="122">
        <v>0.61270000000000002</v>
      </c>
      <c r="E720" s="122">
        <v>1</v>
      </c>
      <c r="F720" s="122">
        <v>1</v>
      </c>
      <c r="G720" s="122">
        <v>1.25</v>
      </c>
      <c r="H720" s="122">
        <v>1.25</v>
      </c>
      <c r="I720" s="123" t="s">
        <v>1213</v>
      </c>
      <c r="J720" s="124" t="s">
        <v>1211</v>
      </c>
    </row>
    <row r="721" spans="1:10" ht="17.149999999999999" customHeight="1">
      <c r="A721" s="120" t="s">
        <v>903</v>
      </c>
      <c r="B721" s="138" t="s">
        <v>2090</v>
      </c>
      <c r="C721" s="121">
        <v>6.05</v>
      </c>
      <c r="D721" s="122">
        <v>0.87839999999999996</v>
      </c>
      <c r="E721" s="122">
        <v>1</v>
      </c>
      <c r="F721" s="122">
        <v>1</v>
      </c>
      <c r="G721" s="122">
        <v>1.25</v>
      </c>
      <c r="H721" s="122">
        <v>1.25</v>
      </c>
      <c r="I721" s="123" t="s">
        <v>1213</v>
      </c>
      <c r="J721" s="124" t="s">
        <v>1211</v>
      </c>
    </row>
    <row r="722" spans="1:10" ht="17.149999999999999" customHeight="1">
      <c r="A722" s="125" t="s">
        <v>904</v>
      </c>
      <c r="B722" s="175" t="s">
        <v>2090</v>
      </c>
      <c r="C722" s="126">
        <v>8.6300000000000008</v>
      </c>
      <c r="D722" s="127">
        <v>1.3184</v>
      </c>
      <c r="E722" s="127">
        <v>1</v>
      </c>
      <c r="F722" s="127">
        <v>1</v>
      </c>
      <c r="G722" s="127">
        <v>1.75</v>
      </c>
      <c r="H722" s="127">
        <v>1.75</v>
      </c>
      <c r="I722" s="128" t="s">
        <v>1213</v>
      </c>
      <c r="J722" s="129" t="s">
        <v>1211</v>
      </c>
    </row>
    <row r="723" spans="1:10" ht="17.149999999999999" customHeight="1">
      <c r="A723" s="130" t="s">
        <v>905</v>
      </c>
      <c r="B723" s="176" t="s">
        <v>2091</v>
      </c>
      <c r="C723" s="131">
        <v>2.83</v>
      </c>
      <c r="D723" s="132">
        <v>0.37980000000000003</v>
      </c>
      <c r="E723" s="132">
        <v>1</v>
      </c>
      <c r="F723" s="132">
        <v>1</v>
      </c>
      <c r="G723" s="132">
        <v>1.25</v>
      </c>
      <c r="H723" s="132">
        <v>1.25</v>
      </c>
      <c r="I723" s="133" t="s">
        <v>1213</v>
      </c>
      <c r="J723" s="134" t="s">
        <v>1211</v>
      </c>
    </row>
    <row r="724" spans="1:10" ht="17.149999999999999" customHeight="1">
      <c r="A724" s="120" t="s">
        <v>906</v>
      </c>
      <c r="B724" s="138" t="s">
        <v>2091</v>
      </c>
      <c r="C724" s="121">
        <v>3.97</v>
      </c>
      <c r="D724" s="122">
        <v>0.51739999999999997</v>
      </c>
      <c r="E724" s="122">
        <v>1</v>
      </c>
      <c r="F724" s="122">
        <v>1</v>
      </c>
      <c r="G724" s="122">
        <v>1.25</v>
      </c>
      <c r="H724" s="122">
        <v>1.25</v>
      </c>
      <c r="I724" s="123" t="s">
        <v>1213</v>
      </c>
      <c r="J724" s="124" t="s">
        <v>1211</v>
      </c>
    </row>
    <row r="725" spans="1:10" ht="17.149999999999999" customHeight="1">
      <c r="A725" s="120" t="s">
        <v>907</v>
      </c>
      <c r="B725" s="138" t="s">
        <v>2091</v>
      </c>
      <c r="C725" s="121">
        <v>5.9</v>
      </c>
      <c r="D725" s="122">
        <v>0.77939999999999998</v>
      </c>
      <c r="E725" s="122">
        <v>1</v>
      </c>
      <c r="F725" s="122">
        <v>1</v>
      </c>
      <c r="G725" s="122">
        <v>1.25</v>
      </c>
      <c r="H725" s="122">
        <v>1.25</v>
      </c>
      <c r="I725" s="123" t="s">
        <v>1213</v>
      </c>
      <c r="J725" s="124" t="s">
        <v>1211</v>
      </c>
    </row>
    <row r="726" spans="1:10" ht="17.149999999999999" customHeight="1">
      <c r="A726" s="125" t="s">
        <v>908</v>
      </c>
      <c r="B726" s="175" t="s">
        <v>2091</v>
      </c>
      <c r="C726" s="126">
        <v>10.72</v>
      </c>
      <c r="D726" s="127">
        <v>1.4948999999999999</v>
      </c>
      <c r="E726" s="127">
        <v>1</v>
      </c>
      <c r="F726" s="127">
        <v>1</v>
      </c>
      <c r="G726" s="127">
        <v>1.75</v>
      </c>
      <c r="H726" s="127">
        <v>1.75</v>
      </c>
      <c r="I726" s="128" t="s">
        <v>1213</v>
      </c>
      <c r="J726" s="129" t="s">
        <v>1211</v>
      </c>
    </row>
    <row r="727" spans="1:10" ht="17.149999999999999" customHeight="1">
      <c r="A727" s="130" t="s">
        <v>909</v>
      </c>
      <c r="B727" s="176" t="s">
        <v>2092</v>
      </c>
      <c r="C727" s="131">
        <v>2.13</v>
      </c>
      <c r="D727" s="132">
        <v>0.48759999999999998</v>
      </c>
      <c r="E727" s="132">
        <v>1</v>
      </c>
      <c r="F727" s="132">
        <v>1</v>
      </c>
      <c r="G727" s="132">
        <v>1.25</v>
      </c>
      <c r="H727" s="132">
        <v>1.25</v>
      </c>
      <c r="I727" s="133" t="s">
        <v>1213</v>
      </c>
      <c r="J727" s="134" t="s">
        <v>1211</v>
      </c>
    </row>
    <row r="728" spans="1:10" ht="17.149999999999999" customHeight="1">
      <c r="A728" s="120" t="s">
        <v>910</v>
      </c>
      <c r="B728" s="138" t="s">
        <v>2092</v>
      </c>
      <c r="C728" s="121">
        <v>3.13</v>
      </c>
      <c r="D728" s="122">
        <v>0.60629999999999995</v>
      </c>
      <c r="E728" s="122">
        <v>1</v>
      </c>
      <c r="F728" s="122">
        <v>1</v>
      </c>
      <c r="G728" s="122">
        <v>1.25</v>
      </c>
      <c r="H728" s="122">
        <v>1.25</v>
      </c>
      <c r="I728" s="123" t="s">
        <v>1213</v>
      </c>
      <c r="J728" s="124" t="s">
        <v>1211</v>
      </c>
    </row>
    <row r="729" spans="1:10" ht="17.149999999999999" customHeight="1">
      <c r="A729" s="120" t="s">
        <v>911</v>
      </c>
      <c r="B729" s="138" t="s">
        <v>2092</v>
      </c>
      <c r="C729" s="121">
        <v>5</v>
      </c>
      <c r="D729" s="122">
        <v>0.89159999999999995</v>
      </c>
      <c r="E729" s="122">
        <v>1</v>
      </c>
      <c r="F729" s="122">
        <v>1</v>
      </c>
      <c r="G729" s="122">
        <v>1.25</v>
      </c>
      <c r="H729" s="122">
        <v>1.25</v>
      </c>
      <c r="I729" s="123" t="s">
        <v>1213</v>
      </c>
      <c r="J729" s="124" t="s">
        <v>1211</v>
      </c>
    </row>
    <row r="730" spans="1:10" ht="17.149999999999999" customHeight="1">
      <c r="A730" s="125" t="s">
        <v>912</v>
      </c>
      <c r="B730" s="175" t="s">
        <v>2092</v>
      </c>
      <c r="C730" s="126">
        <v>7.56</v>
      </c>
      <c r="D730" s="127">
        <v>1.4807999999999999</v>
      </c>
      <c r="E730" s="127">
        <v>1</v>
      </c>
      <c r="F730" s="127">
        <v>1</v>
      </c>
      <c r="G730" s="127">
        <v>1.75</v>
      </c>
      <c r="H730" s="127">
        <v>1.75</v>
      </c>
      <c r="I730" s="128" t="s">
        <v>1213</v>
      </c>
      <c r="J730" s="129" t="s">
        <v>1211</v>
      </c>
    </row>
    <row r="731" spans="1:10" ht="17.149999999999999" customHeight="1">
      <c r="A731" s="130" t="s">
        <v>913</v>
      </c>
      <c r="B731" s="176" t="s">
        <v>2093</v>
      </c>
      <c r="C731" s="131">
        <v>2.57</v>
      </c>
      <c r="D731" s="132">
        <v>0.37609999999999999</v>
      </c>
      <c r="E731" s="132">
        <v>1</v>
      </c>
      <c r="F731" s="132">
        <v>1</v>
      </c>
      <c r="G731" s="132">
        <v>1.25</v>
      </c>
      <c r="H731" s="132">
        <v>1.25</v>
      </c>
      <c r="I731" s="133" t="s">
        <v>1213</v>
      </c>
      <c r="J731" s="134" t="s">
        <v>1211</v>
      </c>
    </row>
    <row r="732" spans="1:10" ht="17.149999999999999" customHeight="1">
      <c r="A732" s="120" t="s">
        <v>914</v>
      </c>
      <c r="B732" s="138" t="s">
        <v>2093</v>
      </c>
      <c r="C732" s="121">
        <v>3.74</v>
      </c>
      <c r="D732" s="122">
        <v>0.497</v>
      </c>
      <c r="E732" s="122">
        <v>1</v>
      </c>
      <c r="F732" s="122">
        <v>1</v>
      </c>
      <c r="G732" s="122">
        <v>1.25</v>
      </c>
      <c r="H732" s="122">
        <v>1.25</v>
      </c>
      <c r="I732" s="123" t="s">
        <v>1213</v>
      </c>
      <c r="J732" s="124" t="s">
        <v>1211</v>
      </c>
    </row>
    <row r="733" spans="1:10" ht="17.149999999999999" customHeight="1">
      <c r="A733" s="120" t="s">
        <v>915</v>
      </c>
      <c r="B733" s="138" t="s">
        <v>2093</v>
      </c>
      <c r="C733" s="121">
        <v>5.95</v>
      </c>
      <c r="D733" s="122">
        <v>0.77349999999999997</v>
      </c>
      <c r="E733" s="122">
        <v>1</v>
      </c>
      <c r="F733" s="122">
        <v>1</v>
      </c>
      <c r="G733" s="122">
        <v>1.25</v>
      </c>
      <c r="H733" s="122">
        <v>1.25</v>
      </c>
      <c r="I733" s="123" t="s">
        <v>1213</v>
      </c>
      <c r="J733" s="124" t="s">
        <v>1211</v>
      </c>
    </row>
    <row r="734" spans="1:10" ht="17.149999999999999" customHeight="1">
      <c r="A734" s="125" t="s">
        <v>916</v>
      </c>
      <c r="B734" s="175" t="s">
        <v>2093</v>
      </c>
      <c r="C734" s="126">
        <v>10.51</v>
      </c>
      <c r="D734" s="127">
        <v>1.3939999999999999</v>
      </c>
      <c r="E734" s="127">
        <v>1</v>
      </c>
      <c r="F734" s="127">
        <v>1</v>
      </c>
      <c r="G734" s="127">
        <v>1.75</v>
      </c>
      <c r="H734" s="127">
        <v>1.75</v>
      </c>
      <c r="I734" s="128" t="s">
        <v>1213</v>
      </c>
      <c r="J734" s="129" t="s">
        <v>1211</v>
      </c>
    </row>
    <row r="735" spans="1:10" ht="17.149999999999999" customHeight="1">
      <c r="A735" s="130" t="s">
        <v>917</v>
      </c>
      <c r="B735" s="176" t="s">
        <v>2094</v>
      </c>
      <c r="C735" s="131">
        <v>2.39</v>
      </c>
      <c r="D735" s="132">
        <v>1.137</v>
      </c>
      <c r="E735" s="132">
        <v>1</v>
      </c>
      <c r="F735" s="132">
        <v>1</v>
      </c>
      <c r="G735" s="132">
        <v>1.25</v>
      </c>
      <c r="H735" s="132">
        <v>1.25</v>
      </c>
      <c r="I735" s="133" t="s">
        <v>1213</v>
      </c>
      <c r="J735" s="134" t="s">
        <v>1211</v>
      </c>
    </row>
    <row r="736" spans="1:10" ht="17.149999999999999" customHeight="1">
      <c r="A736" s="120" t="s">
        <v>918</v>
      </c>
      <c r="B736" s="138" t="s">
        <v>2094</v>
      </c>
      <c r="C736" s="121">
        <v>6.54</v>
      </c>
      <c r="D736" s="122">
        <v>1.9677</v>
      </c>
      <c r="E736" s="122">
        <v>1</v>
      </c>
      <c r="F736" s="122">
        <v>1</v>
      </c>
      <c r="G736" s="122">
        <v>1.25</v>
      </c>
      <c r="H736" s="122">
        <v>1.25</v>
      </c>
      <c r="I736" s="123" t="s">
        <v>1213</v>
      </c>
      <c r="J736" s="124" t="s">
        <v>1211</v>
      </c>
    </row>
    <row r="737" spans="1:10" ht="17.149999999999999" customHeight="1">
      <c r="A737" s="120" t="s">
        <v>919</v>
      </c>
      <c r="B737" s="138" t="s">
        <v>2094</v>
      </c>
      <c r="C737" s="121">
        <v>9.18</v>
      </c>
      <c r="D737" s="122">
        <v>2.5815999999999999</v>
      </c>
      <c r="E737" s="122">
        <v>1</v>
      </c>
      <c r="F737" s="122">
        <v>1</v>
      </c>
      <c r="G737" s="122">
        <v>1.25</v>
      </c>
      <c r="H737" s="122">
        <v>1.25</v>
      </c>
      <c r="I737" s="123" t="s">
        <v>1213</v>
      </c>
      <c r="J737" s="124" t="s">
        <v>1211</v>
      </c>
    </row>
    <row r="738" spans="1:10" ht="17.149999999999999" customHeight="1">
      <c r="A738" s="125" t="s">
        <v>920</v>
      </c>
      <c r="B738" s="175" t="s">
        <v>2094</v>
      </c>
      <c r="C738" s="126">
        <v>15.13</v>
      </c>
      <c r="D738" s="127">
        <v>4.2709999999999999</v>
      </c>
      <c r="E738" s="127">
        <v>1</v>
      </c>
      <c r="F738" s="127">
        <v>1</v>
      </c>
      <c r="G738" s="127">
        <v>1.75</v>
      </c>
      <c r="H738" s="127">
        <v>1.75</v>
      </c>
      <c r="I738" s="128" t="s">
        <v>1213</v>
      </c>
      <c r="J738" s="129" t="s">
        <v>1211</v>
      </c>
    </row>
    <row r="739" spans="1:10" ht="17.149999999999999" customHeight="1">
      <c r="A739" s="130" t="s">
        <v>921</v>
      </c>
      <c r="B739" s="176" t="s">
        <v>2095</v>
      </c>
      <c r="C739" s="131">
        <v>1.51</v>
      </c>
      <c r="D739" s="132">
        <v>0.98640000000000005</v>
      </c>
      <c r="E739" s="132">
        <v>1</v>
      </c>
      <c r="F739" s="132">
        <v>1</v>
      </c>
      <c r="G739" s="132">
        <v>1.25</v>
      </c>
      <c r="H739" s="132">
        <v>1.25</v>
      </c>
      <c r="I739" s="133" t="s">
        <v>1213</v>
      </c>
      <c r="J739" s="134" t="s">
        <v>1211</v>
      </c>
    </row>
    <row r="740" spans="1:10" ht="17.149999999999999" customHeight="1">
      <c r="A740" s="120" t="s">
        <v>922</v>
      </c>
      <c r="B740" s="138" t="s">
        <v>2095</v>
      </c>
      <c r="C740" s="121">
        <v>1.88</v>
      </c>
      <c r="D740" s="122">
        <v>1.1317999999999999</v>
      </c>
      <c r="E740" s="122">
        <v>1</v>
      </c>
      <c r="F740" s="122">
        <v>1</v>
      </c>
      <c r="G740" s="122">
        <v>1.25</v>
      </c>
      <c r="H740" s="122">
        <v>1.25</v>
      </c>
      <c r="I740" s="123" t="s">
        <v>1213</v>
      </c>
      <c r="J740" s="124" t="s">
        <v>1211</v>
      </c>
    </row>
    <row r="741" spans="1:10" ht="17.149999999999999" customHeight="1">
      <c r="A741" s="120" t="s">
        <v>923</v>
      </c>
      <c r="B741" s="138" t="s">
        <v>2095</v>
      </c>
      <c r="C741" s="121">
        <v>4.2</v>
      </c>
      <c r="D741" s="122">
        <v>1.6823999999999999</v>
      </c>
      <c r="E741" s="122">
        <v>1</v>
      </c>
      <c r="F741" s="122">
        <v>1</v>
      </c>
      <c r="G741" s="122">
        <v>1.25</v>
      </c>
      <c r="H741" s="122">
        <v>1.25</v>
      </c>
      <c r="I741" s="123" t="s">
        <v>1213</v>
      </c>
      <c r="J741" s="124" t="s">
        <v>1211</v>
      </c>
    </row>
    <row r="742" spans="1:10" ht="17.149999999999999" customHeight="1">
      <c r="A742" s="125" t="s">
        <v>924</v>
      </c>
      <c r="B742" s="175" t="s">
        <v>2095</v>
      </c>
      <c r="C742" s="126">
        <v>13.84</v>
      </c>
      <c r="D742" s="127">
        <v>3.6541999999999999</v>
      </c>
      <c r="E742" s="127">
        <v>1</v>
      </c>
      <c r="F742" s="127">
        <v>1</v>
      </c>
      <c r="G742" s="127">
        <v>1.75</v>
      </c>
      <c r="H742" s="127">
        <v>1.75</v>
      </c>
      <c r="I742" s="128" t="s">
        <v>1213</v>
      </c>
      <c r="J742" s="129" t="s">
        <v>1211</v>
      </c>
    </row>
    <row r="743" spans="1:10" ht="17.149999999999999" customHeight="1">
      <c r="A743" s="130" t="s">
        <v>925</v>
      </c>
      <c r="B743" s="176" t="s">
        <v>2096</v>
      </c>
      <c r="C743" s="131">
        <v>1.58</v>
      </c>
      <c r="D743" s="132">
        <v>0.82240000000000002</v>
      </c>
      <c r="E743" s="132">
        <v>1</v>
      </c>
      <c r="F743" s="132">
        <v>1</v>
      </c>
      <c r="G743" s="132">
        <v>1.25</v>
      </c>
      <c r="H743" s="132">
        <v>1.25</v>
      </c>
      <c r="I743" s="133" t="s">
        <v>1213</v>
      </c>
      <c r="J743" s="134" t="s">
        <v>1211</v>
      </c>
    </row>
    <row r="744" spans="1:10" ht="17.149999999999999" customHeight="1">
      <c r="A744" s="120" t="s">
        <v>926</v>
      </c>
      <c r="B744" s="138" t="s">
        <v>2096</v>
      </c>
      <c r="C744" s="121">
        <v>2.93</v>
      </c>
      <c r="D744" s="122">
        <v>1.1951000000000001</v>
      </c>
      <c r="E744" s="122">
        <v>1</v>
      </c>
      <c r="F744" s="122">
        <v>1</v>
      </c>
      <c r="G744" s="122">
        <v>1.25</v>
      </c>
      <c r="H744" s="122">
        <v>1.25</v>
      </c>
      <c r="I744" s="123" t="s">
        <v>1213</v>
      </c>
      <c r="J744" s="124" t="s">
        <v>1211</v>
      </c>
    </row>
    <row r="745" spans="1:10" ht="17.149999999999999" customHeight="1">
      <c r="A745" s="120" t="s">
        <v>927</v>
      </c>
      <c r="B745" s="138" t="s">
        <v>2096</v>
      </c>
      <c r="C745" s="121">
        <v>7.58</v>
      </c>
      <c r="D745" s="122">
        <v>1.9609000000000001</v>
      </c>
      <c r="E745" s="122">
        <v>1</v>
      </c>
      <c r="F745" s="122">
        <v>1</v>
      </c>
      <c r="G745" s="122">
        <v>1.25</v>
      </c>
      <c r="H745" s="122">
        <v>1.25</v>
      </c>
      <c r="I745" s="123" t="s">
        <v>1213</v>
      </c>
      <c r="J745" s="124" t="s">
        <v>1211</v>
      </c>
    </row>
    <row r="746" spans="1:10" ht="17.149999999999999" customHeight="1">
      <c r="A746" s="125" t="s">
        <v>928</v>
      </c>
      <c r="B746" s="175" t="s">
        <v>2096</v>
      </c>
      <c r="C746" s="126">
        <v>15.75</v>
      </c>
      <c r="D746" s="127">
        <v>3.7374000000000001</v>
      </c>
      <c r="E746" s="127">
        <v>1</v>
      </c>
      <c r="F746" s="127">
        <v>1</v>
      </c>
      <c r="G746" s="127">
        <v>1.75</v>
      </c>
      <c r="H746" s="127">
        <v>1.75</v>
      </c>
      <c r="I746" s="128" t="s">
        <v>1213</v>
      </c>
      <c r="J746" s="129" t="s">
        <v>1211</v>
      </c>
    </row>
    <row r="747" spans="1:10" ht="17.149999999999999" customHeight="1">
      <c r="A747" s="130" t="s">
        <v>929</v>
      </c>
      <c r="B747" s="176" t="s">
        <v>2097</v>
      </c>
      <c r="C747" s="131">
        <v>3.19</v>
      </c>
      <c r="D747" s="132">
        <v>1.1088</v>
      </c>
      <c r="E747" s="132">
        <v>1</v>
      </c>
      <c r="F747" s="132">
        <v>1</v>
      </c>
      <c r="G747" s="132">
        <v>1.25</v>
      </c>
      <c r="H747" s="132">
        <v>1.25</v>
      </c>
      <c r="I747" s="133" t="s">
        <v>1213</v>
      </c>
      <c r="J747" s="134" t="s">
        <v>1211</v>
      </c>
    </row>
    <row r="748" spans="1:10" ht="17.149999999999999" customHeight="1">
      <c r="A748" s="120" t="s">
        <v>930</v>
      </c>
      <c r="B748" s="138" t="s">
        <v>2097</v>
      </c>
      <c r="C748" s="121">
        <v>5.82</v>
      </c>
      <c r="D748" s="122">
        <v>1.2656000000000001</v>
      </c>
      <c r="E748" s="122">
        <v>1</v>
      </c>
      <c r="F748" s="122">
        <v>1</v>
      </c>
      <c r="G748" s="122">
        <v>1.25</v>
      </c>
      <c r="H748" s="122">
        <v>1.25</v>
      </c>
      <c r="I748" s="123" t="s">
        <v>1213</v>
      </c>
      <c r="J748" s="124" t="s">
        <v>1211</v>
      </c>
    </row>
    <row r="749" spans="1:10" ht="17.149999999999999" customHeight="1">
      <c r="A749" s="120" t="s">
        <v>931</v>
      </c>
      <c r="B749" s="138" t="s">
        <v>2097</v>
      </c>
      <c r="C749" s="121">
        <v>9.84</v>
      </c>
      <c r="D749" s="122">
        <v>1.9100999999999999</v>
      </c>
      <c r="E749" s="122">
        <v>1</v>
      </c>
      <c r="F749" s="122">
        <v>1</v>
      </c>
      <c r="G749" s="122">
        <v>1.25</v>
      </c>
      <c r="H749" s="122">
        <v>1.25</v>
      </c>
      <c r="I749" s="123" t="s">
        <v>1213</v>
      </c>
      <c r="J749" s="124" t="s">
        <v>1211</v>
      </c>
    </row>
    <row r="750" spans="1:10" ht="17.149999999999999" customHeight="1">
      <c r="A750" s="125" t="s">
        <v>932</v>
      </c>
      <c r="B750" s="175" t="s">
        <v>2097</v>
      </c>
      <c r="C750" s="126">
        <v>17.989999999999998</v>
      </c>
      <c r="D750" s="127">
        <v>3.7511999999999999</v>
      </c>
      <c r="E750" s="127">
        <v>1</v>
      </c>
      <c r="F750" s="127">
        <v>1</v>
      </c>
      <c r="G750" s="127">
        <v>1.75</v>
      </c>
      <c r="H750" s="127">
        <v>1.75</v>
      </c>
      <c r="I750" s="128" t="s">
        <v>1213</v>
      </c>
      <c r="J750" s="129" t="s">
        <v>1211</v>
      </c>
    </row>
    <row r="751" spans="1:10" ht="17.149999999999999" customHeight="1">
      <c r="A751" s="130" t="s">
        <v>933</v>
      </c>
      <c r="B751" s="176" t="s">
        <v>2098</v>
      </c>
      <c r="C751" s="131">
        <v>2.61</v>
      </c>
      <c r="D751" s="132">
        <v>0.3861</v>
      </c>
      <c r="E751" s="132">
        <v>1</v>
      </c>
      <c r="F751" s="132">
        <v>1</v>
      </c>
      <c r="G751" s="132">
        <v>1.25</v>
      </c>
      <c r="H751" s="132">
        <v>1.25</v>
      </c>
      <c r="I751" s="133" t="s">
        <v>1213</v>
      </c>
      <c r="J751" s="134" t="s">
        <v>1211</v>
      </c>
    </row>
    <row r="752" spans="1:10" ht="17.149999999999999" customHeight="1">
      <c r="A752" s="120" t="s">
        <v>934</v>
      </c>
      <c r="B752" s="138" t="s">
        <v>2098</v>
      </c>
      <c r="C752" s="121">
        <v>2.75</v>
      </c>
      <c r="D752" s="122">
        <v>0.4869</v>
      </c>
      <c r="E752" s="122">
        <v>1</v>
      </c>
      <c r="F752" s="122">
        <v>1</v>
      </c>
      <c r="G752" s="122">
        <v>1.25</v>
      </c>
      <c r="H752" s="122">
        <v>1.25</v>
      </c>
      <c r="I752" s="123" t="s">
        <v>1213</v>
      </c>
      <c r="J752" s="124" t="s">
        <v>1211</v>
      </c>
    </row>
    <row r="753" spans="1:10" ht="17.149999999999999" customHeight="1">
      <c r="A753" s="120" t="s">
        <v>935</v>
      </c>
      <c r="B753" s="138" t="s">
        <v>2098</v>
      </c>
      <c r="C753" s="121">
        <v>4.4400000000000004</v>
      </c>
      <c r="D753" s="122">
        <v>0.72389999999999999</v>
      </c>
      <c r="E753" s="122">
        <v>1</v>
      </c>
      <c r="F753" s="122">
        <v>1</v>
      </c>
      <c r="G753" s="122">
        <v>1.25</v>
      </c>
      <c r="H753" s="122">
        <v>1.25</v>
      </c>
      <c r="I753" s="123" t="s">
        <v>1213</v>
      </c>
      <c r="J753" s="124" t="s">
        <v>1211</v>
      </c>
    </row>
    <row r="754" spans="1:10" ht="17.149999999999999" customHeight="1">
      <c r="A754" s="125" t="s">
        <v>936</v>
      </c>
      <c r="B754" s="175" t="s">
        <v>2098</v>
      </c>
      <c r="C754" s="126">
        <v>8.48</v>
      </c>
      <c r="D754" s="127">
        <v>1.4802</v>
      </c>
      <c r="E754" s="127">
        <v>1</v>
      </c>
      <c r="F754" s="127">
        <v>1</v>
      </c>
      <c r="G754" s="127">
        <v>1.75</v>
      </c>
      <c r="H754" s="127">
        <v>1.75</v>
      </c>
      <c r="I754" s="128" t="s">
        <v>1213</v>
      </c>
      <c r="J754" s="129" t="s">
        <v>1211</v>
      </c>
    </row>
    <row r="755" spans="1:10" ht="17.149999999999999" customHeight="1">
      <c r="A755" s="130" t="s">
        <v>937</v>
      </c>
      <c r="B755" s="176" t="s">
        <v>2099</v>
      </c>
      <c r="C755" s="131">
        <v>3.39</v>
      </c>
      <c r="D755" s="132">
        <v>0.3498</v>
      </c>
      <c r="E755" s="132">
        <v>1</v>
      </c>
      <c r="F755" s="132">
        <v>1</v>
      </c>
      <c r="G755" s="132">
        <v>1.25</v>
      </c>
      <c r="H755" s="132">
        <v>1.25</v>
      </c>
      <c r="I755" s="133" t="s">
        <v>1213</v>
      </c>
      <c r="J755" s="134" t="s">
        <v>1211</v>
      </c>
    </row>
    <row r="756" spans="1:10" ht="17.149999999999999" customHeight="1">
      <c r="A756" s="120" t="s">
        <v>938</v>
      </c>
      <c r="B756" s="138" t="s">
        <v>2099</v>
      </c>
      <c r="C756" s="121">
        <v>5.12</v>
      </c>
      <c r="D756" s="122">
        <v>0.52280000000000004</v>
      </c>
      <c r="E756" s="122">
        <v>1</v>
      </c>
      <c r="F756" s="122">
        <v>1</v>
      </c>
      <c r="G756" s="122">
        <v>1.25</v>
      </c>
      <c r="H756" s="122">
        <v>1.25</v>
      </c>
      <c r="I756" s="123" t="s">
        <v>1213</v>
      </c>
      <c r="J756" s="124" t="s">
        <v>1211</v>
      </c>
    </row>
    <row r="757" spans="1:10" ht="17.149999999999999" customHeight="1">
      <c r="A757" s="120" t="s">
        <v>939</v>
      </c>
      <c r="B757" s="138" t="s">
        <v>2099</v>
      </c>
      <c r="C757" s="121">
        <v>7.4</v>
      </c>
      <c r="D757" s="122">
        <v>0.8044</v>
      </c>
      <c r="E757" s="122">
        <v>1</v>
      </c>
      <c r="F757" s="122">
        <v>1</v>
      </c>
      <c r="G757" s="122">
        <v>1.25</v>
      </c>
      <c r="H757" s="122">
        <v>1.25</v>
      </c>
      <c r="I757" s="123" t="s">
        <v>1213</v>
      </c>
      <c r="J757" s="124" t="s">
        <v>1211</v>
      </c>
    </row>
    <row r="758" spans="1:10" ht="17.149999999999999" customHeight="1">
      <c r="A758" s="125" t="s">
        <v>940</v>
      </c>
      <c r="B758" s="175" t="s">
        <v>2099</v>
      </c>
      <c r="C758" s="126">
        <v>13.25</v>
      </c>
      <c r="D758" s="127">
        <v>1.5624</v>
      </c>
      <c r="E758" s="127">
        <v>1</v>
      </c>
      <c r="F758" s="127">
        <v>1</v>
      </c>
      <c r="G758" s="127">
        <v>1.75</v>
      </c>
      <c r="H758" s="127">
        <v>1.75</v>
      </c>
      <c r="I758" s="128" t="s">
        <v>1213</v>
      </c>
      <c r="J758" s="129" t="s">
        <v>1211</v>
      </c>
    </row>
    <row r="759" spans="1:10" ht="17.149999999999999" customHeight="1">
      <c r="A759" s="130" t="s">
        <v>941</v>
      </c>
      <c r="B759" s="176" t="s">
        <v>2100</v>
      </c>
      <c r="C759" s="131">
        <v>2.06</v>
      </c>
      <c r="D759" s="132">
        <v>0.30459999999999998</v>
      </c>
      <c r="E759" s="132">
        <v>1</v>
      </c>
      <c r="F759" s="132">
        <v>1</v>
      </c>
      <c r="G759" s="132">
        <v>1.25</v>
      </c>
      <c r="H759" s="132">
        <v>1.25</v>
      </c>
      <c r="I759" s="133" t="s">
        <v>1213</v>
      </c>
      <c r="J759" s="134" t="s">
        <v>1211</v>
      </c>
    </row>
    <row r="760" spans="1:10" ht="17.149999999999999" customHeight="1">
      <c r="A760" s="120" t="s">
        <v>942</v>
      </c>
      <c r="B760" s="138" t="s">
        <v>2100</v>
      </c>
      <c r="C760" s="121">
        <v>2.85</v>
      </c>
      <c r="D760" s="122">
        <v>0.44</v>
      </c>
      <c r="E760" s="122">
        <v>1</v>
      </c>
      <c r="F760" s="122">
        <v>1</v>
      </c>
      <c r="G760" s="122">
        <v>1.25</v>
      </c>
      <c r="H760" s="122">
        <v>1.25</v>
      </c>
      <c r="I760" s="123" t="s">
        <v>1213</v>
      </c>
      <c r="J760" s="124" t="s">
        <v>1211</v>
      </c>
    </row>
    <row r="761" spans="1:10" ht="17.149999999999999" customHeight="1">
      <c r="A761" s="120" t="s">
        <v>943</v>
      </c>
      <c r="B761" s="138" t="s">
        <v>2100</v>
      </c>
      <c r="C761" s="121">
        <v>4.5</v>
      </c>
      <c r="D761" s="122">
        <v>0.6411</v>
      </c>
      <c r="E761" s="122">
        <v>1</v>
      </c>
      <c r="F761" s="122">
        <v>1</v>
      </c>
      <c r="G761" s="122">
        <v>1.25</v>
      </c>
      <c r="H761" s="122">
        <v>1.25</v>
      </c>
      <c r="I761" s="123" t="s">
        <v>1213</v>
      </c>
      <c r="J761" s="124" t="s">
        <v>1211</v>
      </c>
    </row>
    <row r="762" spans="1:10" ht="17.149999999999999" customHeight="1">
      <c r="A762" s="125" t="s">
        <v>944</v>
      </c>
      <c r="B762" s="175" t="s">
        <v>2100</v>
      </c>
      <c r="C762" s="126">
        <v>7.53</v>
      </c>
      <c r="D762" s="127">
        <v>1.0629</v>
      </c>
      <c r="E762" s="127">
        <v>1</v>
      </c>
      <c r="F762" s="127">
        <v>1</v>
      </c>
      <c r="G762" s="127">
        <v>1.75</v>
      </c>
      <c r="H762" s="127">
        <v>1.75</v>
      </c>
      <c r="I762" s="128" t="s">
        <v>1213</v>
      </c>
      <c r="J762" s="129" t="s">
        <v>1211</v>
      </c>
    </row>
    <row r="763" spans="1:10" ht="17.149999999999999" customHeight="1">
      <c r="A763" s="130" t="s">
        <v>945</v>
      </c>
      <c r="B763" s="176" t="s">
        <v>2101</v>
      </c>
      <c r="C763" s="131">
        <v>2.65</v>
      </c>
      <c r="D763" s="132">
        <v>0.46060000000000001</v>
      </c>
      <c r="E763" s="132">
        <v>1</v>
      </c>
      <c r="F763" s="132">
        <v>1</v>
      </c>
      <c r="G763" s="132">
        <v>1.25</v>
      </c>
      <c r="H763" s="132">
        <v>1.25</v>
      </c>
      <c r="I763" s="133" t="s">
        <v>1213</v>
      </c>
      <c r="J763" s="134" t="s">
        <v>1211</v>
      </c>
    </row>
    <row r="764" spans="1:10" ht="17.149999999999999" customHeight="1">
      <c r="A764" s="120" t="s">
        <v>946</v>
      </c>
      <c r="B764" s="138" t="s">
        <v>2101</v>
      </c>
      <c r="C764" s="121">
        <v>3.74</v>
      </c>
      <c r="D764" s="122">
        <v>0.58560000000000001</v>
      </c>
      <c r="E764" s="122">
        <v>1</v>
      </c>
      <c r="F764" s="122">
        <v>1</v>
      </c>
      <c r="G764" s="122">
        <v>1.25</v>
      </c>
      <c r="H764" s="122">
        <v>1.25</v>
      </c>
      <c r="I764" s="123" t="s">
        <v>1213</v>
      </c>
      <c r="J764" s="124" t="s">
        <v>1211</v>
      </c>
    </row>
    <row r="765" spans="1:10" ht="17.149999999999999" customHeight="1">
      <c r="A765" s="120" t="s">
        <v>947</v>
      </c>
      <c r="B765" s="138" t="s">
        <v>2101</v>
      </c>
      <c r="C765" s="121">
        <v>5.6</v>
      </c>
      <c r="D765" s="122">
        <v>0.93759999999999999</v>
      </c>
      <c r="E765" s="122">
        <v>1</v>
      </c>
      <c r="F765" s="122">
        <v>1</v>
      </c>
      <c r="G765" s="122">
        <v>1.25</v>
      </c>
      <c r="H765" s="122">
        <v>1.25</v>
      </c>
      <c r="I765" s="123" t="s">
        <v>1213</v>
      </c>
      <c r="J765" s="124" t="s">
        <v>1211</v>
      </c>
    </row>
    <row r="766" spans="1:10" ht="17.149999999999999" customHeight="1">
      <c r="A766" s="125" t="s">
        <v>948</v>
      </c>
      <c r="B766" s="175" t="s">
        <v>2101</v>
      </c>
      <c r="C766" s="126">
        <v>14.65</v>
      </c>
      <c r="D766" s="127">
        <v>2.1863999999999999</v>
      </c>
      <c r="E766" s="127">
        <v>1</v>
      </c>
      <c r="F766" s="127">
        <v>1</v>
      </c>
      <c r="G766" s="127">
        <v>1.75</v>
      </c>
      <c r="H766" s="127">
        <v>1.75</v>
      </c>
      <c r="I766" s="128" t="s">
        <v>1213</v>
      </c>
      <c r="J766" s="129" t="s">
        <v>1211</v>
      </c>
    </row>
    <row r="767" spans="1:10" ht="17.149999999999999" customHeight="1">
      <c r="A767" s="130" t="s">
        <v>949</v>
      </c>
      <c r="B767" s="176" t="s">
        <v>2102</v>
      </c>
      <c r="C767" s="131">
        <v>2.84</v>
      </c>
      <c r="D767" s="132">
        <v>0.42699999999999999</v>
      </c>
      <c r="E767" s="132">
        <v>1</v>
      </c>
      <c r="F767" s="132">
        <v>1</v>
      </c>
      <c r="G767" s="132">
        <v>1.25</v>
      </c>
      <c r="H767" s="132">
        <v>1.25</v>
      </c>
      <c r="I767" s="133" t="s">
        <v>1213</v>
      </c>
      <c r="J767" s="134" t="s">
        <v>1211</v>
      </c>
    </row>
    <row r="768" spans="1:10" ht="17.149999999999999" customHeight="1">
      <c r="A768" s="120" t="s">
        <v>950</v>
      </c>
      <c r="B768" s="138" t="s">
        <v>2102</v>
      </c>
      <c r="C768" s="121">
        <v>4.42</v>
      </c>
      <c r="D768" s="122">
        <v>0.59470000000000001</v>
      </c>
      <c r="E768" s="122">
        <v>1</v>
      </c>
      <c r="F768" s="122">
        <v>1</v>
      </c>
      <c r="G768" s="122">
        <v>1.25</v>
      </c>
      <c r="H768" s="122">
        <v>1.25</v>
      </c>
      <c r="I768" s="123" t="s">
        <v>1213</v>
      </c>
      <c r="J768" s="124" t="s">
        <v>1211</v>
      </c>
    </row>
    <row r="769" spans="1:10" ht="17.149999999999999" customHeight="1">
      <c r="A769" s="120" t="s">
        <v>951</v>
      </c>
      <c r="B769" s="138" t="s">
        <v>2102</v>
      </c>
      <c r="C769" s="121">
        <v>6.11</v>
      </c>
      <c r="D769" s="122">
        <v>0.878</v>
      </c>
      <c r="E769" s="122">
        <v>1</v>
      </c>
      <c r="F769" s="122">
        <v>1</v>
      </c>
      <c r="G769" s="122">
        <v>1.25</v>
      </c>
      <c r="H769" s="122">
        <v>1.25</v>
      </c>
      <c r="I769" s="123" t="s">
        <v>1213</v>
      </c>
      <c r="J769" s="124" t="s">
        <v>1211</v>
      </c>
    </row>
    <row r="770" spans="1:10" ht="17.149999999999999" customHeight="1">
      <c r="A770" s="125" t="s">
        <v>952</v>
      </c>
      <c r="B770" s="175" t="s">
        <v>2102</v>
      </c>
      <c r="C770" s="126">
        <v>10.28</v>
      </c>
      <c r="D770" s="127">
        <v>1.5831999999999999</v>
      </c>
      <c r="E770" s="127">
        <v>1</v>
      </c>
      <c r="F770" s="127">
        <v>1</v>
      </c>
      <c r="G770" s="127">
        <v>1.75</v>
      </c>
      <c r="H770" s="127">
        <v>1.75</v>
      </c>
      <c r="I770" s="128" t="s">
        <v>1213</v>
      </c>
      <c r="J770" s="129" t="s">
        <v>1211</v>
      </c>
    </row>
    <row r="771" spans="1:10" ht="17.149999999999999" customHeight="1">
      <c r="A771" s="130" t="s">
        <v>953</v>
      </c>
      <c r="B771" s="176" t="s">
        <v>2103</v>
      </c>
      <c r="C771" s="131">
        <v>2.31</v>
      </c>
      <c r="D771" s="132">
        <v>0.3821</v>
      </c>
      <c r="E771" s="132">
        <v>1</v>
      </c>
      <c r="F771" s="132">
        <v>1</v>
      </c>
      <c r="G771" s="132">
        <v>1.25</v>
      </c>
      <c r="H771" s="132">
        <v>1.25</v>
      </c>
      <c r="I771" s="133" t="s">
        <v>1213</v>
      </c>
      <c r="J771" s="134" t="s">
        <v>1211</v>
      </c>
    </row>
    <row r="772" spans="1:10" ht="17.149999999999999" customHeight="1">
      <c r="A772" s="120" t="s">
        <v>954</v>
      </c>
      <c r="B772" s="138" t="s">
        <v>2103</v>
      </c>
      <c r="C772" s="121">
        <v>2.85</v>
      </c>
      <c r="D772" s="122">
        <v>0.46700000000000003</v>
      </c>
      <c r="E772" s="122">
        <v>1</v>
      </c>
      <c r="F772" s="122">
        <v>1</v>
      </c>
      <c r="G772" s="122">
        <v>1.25</v>
      </c>
      <c r="H772" s="122">
        <v>1.25</v>
      </c>
      <c r="I772" s="123" t="s">
        <v>1213</v>
      </c>
      <c r="J772" s="124" t="s">
        <v>1211</v>
      </c>
    </row>
    <row r="773" spans="1:10" ht="17.149999999999999" customHeight="1">
      <c r="A773" s="120" t="s">
        <v>955</v>
      </c>
      <c r="B773" s="138" t="s">
        <v>2103</v>
      </c>
      <c r="C773" s="121">
        <v>4.0199999999999996</v>
      </c>
      <c r="D773" s="122">
        <v>0.6502</v>
      </c>
      <c r="E773" s="122">
        <v>1</v>
      </c>
      <c r="F773" s="122">
        <v>1</v>
      </c>
      <c r="G773" s="122">
        <v>1.25</v>
      </c>
      <c r="H773" s="122">
        <v>1.25</v>
      </c>
      <c r="I773" s="123" t="s">
        <v>1213</v>
      </c>
      <c r="J773" s="124" t="s">
        <v>1211</v>
      </c>
    </row>
    <row r="774" spans="1:10" ht="17.149999999999999" customHeight="1">
      <c r="A774" s="125" t="s">
        <v>956</v>
      </c>
      <c r="B774" s="175" t="s">
        <v>2103</v>
      </c>
      <c r="C774" s="126">
        <v>8.0500000000000007</v>
      </c>
      <c r="D774" s="127">
        <v>1.4106000000000001</v>
      </c>
      <c r="E774" s="127">
        <v>1</v>
      </c>
      <c r="F774" s="127">
        <v>1</v>
      </c>
      <c r="G774" s="127">
        <v>1.75</v>
      </c>
      <c r="H774" s="127">
        <v>1.75</v>
      </c>
      <c r="I774" s="128" t="s">
        <v>1213</v>
      </c>
      <c r="J774" s="129" t="s">
        <v>1211</v>
      </c>
    </row>
    <row r="775" spans="1:10" ht="17.149999999999999" customHeight="1">
      <c r="A775" s="130" t="s">
        <v>1664</v>
      </c>
      <c r="B775" s="176" t="s">
        <v>2104</v>
      </c>
      <c r="C775" s="131">
        <v>2.7</v>
      </c>
      <c r="D775" s="132">
        <v>0.40450000000000003</v>
      </c>
      <c r="E775" s="132">
        <v>1</v>
      </c>
      <c r="F775" s="132">
        <v>1</v>
      </c>
      <c r="G775" s="132">
        <v>1.25</v>
      </c>
      <c r="H775" s="132">
        <v>1.25</v>
      </c>
      <c r="I775" s="133" t="s">
        <v>1213</v>
      </c>
      <c r="J775" s="134" t="s">
        <v>1211</v>
      </c>
    </row>
    <row r="776" spans="1:10" ht="17.149999999999999" customHeight="1">
      <c r="A776" s="120" t="s">
        <v>1665</v>
      </c>
      <c r="B776" s="138" t="s">
        <v>2104</v>
      </c>
      <c r="C776" s="121">
        <v>3.66</v>
      </c>
      <c r="D776" s="122">
        <v>0.53239999999999998</v>
      </c>
      <c r="E776" s="122">
        <v>1</v>
      </c>
      <c r="F776" s="122">
        <v>1</v>
      </c>
      <c r="G776" s="122">
        <v>1.25</v>
      </c>
      <c r="H776" s="122">
        <v>1.25</v>
      </c>
      <c r="I776" s="123" t="s">
        <v>1213</v>
      </c>
      <c r="J776" s="124" t="s">
        <v>1211</v>
      </c>
    </row>
    <row r="777" spans="1:10" ht="17.149999999999999" customHeight="1">
      <c r="A777" s="120" t="s">
        <v>1666</v>
      </c>
      <c r="B777" s="138" t="s">
        <v>2104</v>
      </c>
      <c r="C777" s="121">
        <v>5.6</v>
      </c>
      <c r="D777" s="122">
        <v>0.79659999999999997</v>
      </c>
      <c r="E777" s="122">
        <v>1</v>
      </c>
      <c r="F777" s="122">
        <v>1</v>
      </c>
      <c r="G777" s="122">
        <v>1.25</v>
      </c>
      <c r="H777" s="122">
        <v>1.25</v>
      </c>
      <c r="I777" s="123" t="s">
        <v>1213</v>
      </c>
      <c r="J777" s="124" t="s">
        <v>1211</v>
      </c>
    </row>
    <row r="778" spans="1:10" ht="17.149999999999999" customHeight="1">
      <c r="A778" s="125" t="s">
        <v>1667</v>
      </c>
      <c r="B778" s="175" t="s">
        <v>2104</v>
      </c>
      <c r="C778" s="126">
        <v>9.66</v>
      </c>
      <c r="D778" s="127">
        <v>1.4306000000000001</v>
      </c>
      <c r="E778" s="127">
        <v>1</v>
      </c>
      <c r="F778" s="127">
        <v>1</v>
      </c>
      <c r="G778" s="127">
        <v>1.75</v>
      </c>
      <c r="H778" s="127">
        <v>1.75</v>
      </c>
      <c r="I778" s="128" t="s">
        <v>1213</v>
      </c>
      <c r="J778" s="129" t="s">
        <v>1211</v>
      </c>
    </row>
    <row r="779" spans="1:10" ht="17.149999999999999" customHeight="1">
      <c r="A779" s="130" t="s">
        <v>1668</v>
      </c>
      <c r="B779" s="176" t="s">
        <v>2105</v>
      </c>
      <c r="C779" s="131">
        <v>2.35</v>
      </c>
      <c r="D779" s="132">
        <v>0.39450000000000002</v>
      </c>
      <c r="E779" s="132">
        <v>1</v>
      </c>
      <c r="F779" s="132">
        <v>1</v>
      </c>
      <c r="G779" s="132">
        <v>1.25</v>
      </c>
      <c r="H779" s="132">
        <v>1.25</v>
      </c>
      <c r="I779" s="133" t="s">
        <v>1213</v>
      </c>
      <c r="J779" s="134" t="s">
        <v>1211</v>
      </c>
    </row>
    <row r="780" spans="1:10" ht="17.149999999999999" customHeight="1">
      <c r="A780" s="120" t="s">
        <v>1669</v>
      </c>
      <c r="B780" s="138" t="s">
        <v>2105</v>
      </c>
      <c r="C780" s="121">
        <v>3.44</v>
      </c>
      <c r="D780" s="122">
        <v>0.5393</v>
      </c>
      <c r="E780" s="122">
        <v>1</v>
      </c>
      <c r="F780" s="122">
        <v>1</v>
      </c>
      <c r="G780" s="122">
        <v>1.25</v>
      </c>
      <c r="H780" s="122">
        <v>1.25</v>
      </c>
      <c r="I780" s="123" t="s">
        <v>1213</v>
      </c>
      <c r="J780" s="124" t="s">
        <v>1211</v>
      </c>
    </row>
    <row r="781" spans="1:10" ht="17.149999999999999" customHeight="1">
      <c r="A781" s="120" t="s">
        <v>1670</v>
      </c>
      <c r="B781" s="138" t="s">
        <v>2105</v>
      </c>
      <c r="C781" s="121">
        <v>6.12</v>
      </c>
      <c r="D781" s="122">
        <v>0.86670000000000003</v>
      </c>
      <c r="E781" s="122">
        <v>1</v>
      </c>
      <c r="F781" s="122">
        <v>1</v>
      </c>
      <c r="G781" s="122">
        <v>1.25</v>
      </c>
      <c r="H781" s="122">
        <v>1.25</v>
      </c>
      <c r="I781" s="123" t="s">
        <v>1213</v>
      </c>
      <c r="J781" s="124" t="s">
        <v>1211</v>
      </c>
    </row>
    <row r="782" spans="1:10" ht="17.149999999999999" customHeight="1">
      <c r="A782" s="125" t="s">
        <v>1671</v>
      </c>
      <c r="B782" s="175" t="s">
        <v>2105</v>
      </c>
      <c r="C782" s="126">
        <v>11.47</v>
      </c>
      <c r="D782" s="127">
        <v>1.7537</v>
      </c>
      <c r="E782" s="127">
        <v>1</v>
      </c>
      <c r="F782" s="127">
        <v>1</v>
      </c>
      <c r="G782" s="127">
        <v>1.75</v>
      </c>
      <c r="H782" s="127">
        <v>1.75</v>
      </c>
      <c r="I782" s="128" t="s">
        <v>1213</v>
      </c>
      <c r="J782" s="129" t="s">
        <v>1211</v>
      </c>
    </row>
    <row r="783" spans="1:10" ht="17.149999999999999" customHeight="1">
      <c r="A783" s="130" t="s">
        <v>957</v>
      </c>
      <c r="B783" s="176" t="s">
        <v>2106</v>
      </c>
      <c r="C783" s="131">
        <v>4.0599999999999996</v>
      </c>
      <c r="D783" s="132">
        <v>3.8538999999999999</v>
      </c>
      <c r="E783" s="132">
        <v>1</v>
      </c>
      <c r="F783" s="132">
        <v>1</v>
      </c>
      <c r="G783" s="132">
        <v>1.25</v>
      </c>
      <c r="H783" s="132">
        <v>1.25</v>
      </c>
      <c r="I783" s="133" t="s">
        <v>1213</v>
      </c>
      <c r="J783" s="134" t="s">
        <v>1211</v>
      </c>
    </row>
    <row r="784" spans="1:10" ht="17.149999999999999" customHeight="1">
      <c r="A784" s="120" t="s">
        <v>958</v>
      </c>
      <c r="B784" s="138" t="s">
        <v>2106</v>
      </c>
      <c r="C784" s="121">
        <v>4.6100000000000003</v>
      </c>
      <c r="D784" s="122">
        <v>4.2980999999999998</v>
      </c>
      <c r="E784" s="122">
        <v>1</v>
      </c>
      <c r="F784" s="122">
        <v>1</v>
      </c>
      <c r="G784" s="122">
        <v>1.25</v>
      </c>
      <c r="H784" s="122">
        <v>1.25</v>
      </c>
      <c r="I784" s="123" t="s">
        <v>1213</v>
      </c>
      <c r="J784" s="124" t="s">
        <v>1211</v>
      </c>
    </row>
    <row r="785" spans="1:10" ht="17.149999999999999" customHeight="1">
      <c r="A785" s="120" t="s">
        <v>959</v>
      </c>
      <c r="B785" s="138" t="s">
        <v>2106</v>
      </c>
      <c r="C785" s="121">
        <v>6.38</v>
      </c>
      <c r="D785" s="122">
        <v>4.8886000000000003</v>
      </c>
      <c r="E785" s="122">
        <v>1</v>
      </c>
      <c r="F785" s="122">
        <v>1</v>
      </c>
      <c r="G785" s="122">
        <v>1.25</v>
      </c>
      <c r="H785" s="122">
        <v>1.25</v>
      </c>
      <c r="I785" s="123" t="s">
        <v>1213</v>
      </c>
      <c r="J785" s="124" t="s">
        <v>1211</v>
      </c>
    </row>
    <row r="786" spans="1:10" ht="17.149999999999999" customHeight="1">
      <c r="A786" s="125" t="s">
        <v>960</v>
      </c>
      <c r="B786" s="175" t="s">
        <v>2106</v>
      </c>
      <c r="C786" s="126">
        <v>16.28</v>
      </c>
      <c r="D786" s="127">
        <v>7.8232999999999997</v>
      </c>
      <c r="E786" s="127">
        <v>1</v>
      </c>
      <c r="F786" s="127">
        <v>1</v>
      </c>
      <c r="G786" s="127">
        <v>1.75</v>
      </c>
      <c r="H786" s="127">
        <v>1.75</v>
      </c>
      <c r="I786" s="128" t="s">
        <v>1213</v>
      </c>
      <c r="J786" s="129" t="s">
        <v>1211</v>
      </c>
    </row>
    <row r="787" spans="1:10" ht="17.149999999999999" customHeight="1">
      <c r="A787" s="130" t="s">
        <v>961</v>
      </c>
      <c r="B787" s="176" t="s">
        <v>2107</v>
      </c>
      <c r="C787" s="131">
        <v>3.46</v>
      </c>
      <c r="D787" s="132">
        <v>1.2305999999999999</v>
      </c>
      <c r="E787" s="132">
        <v>1</v>
      </c>
      <c r="F787" s="132">
        <v>1</v>
      </c>
      <c r="G787" s="132">
        <v>1.25</v>
      </c>
      <c r="H787" s="132">
        <v>1.25</v>
      </c>
      <c r="I787" s="133" t="s">
        <v>1213</v>
      </c>
      <c r="J787" s="134" t="s">
        <v>1211</v>
      </c>
    </row>
    <row r="788" spans="1:10" ht="17.149999999999999" customHeight="1">
      <c r="A788" s="120" t="s">
        <v>962</v>
      </c>
      <c r="B788" s="138" t="s">
        <v>2107</v>
      </c>
      <c r="C788" s="121">
        <v>5.52</v>
      </c>
      <c r="D788" s="122">
        <v>1.9770000000000001</v>
      </c>
      <c r="E788" s="122">
        <v>1</v>
      </c>
      <c r="F788" s="122">
        <v>1</v>
      </c>
      <c r="G788" s="122">
        <v>1.25</v>
      </c>
      <c r="H788" s="122">
        <v>1.25</v>
      </c>
      <c r="I788" s="123" t="s">
        <v>1213</v>
      </c>
      <c r="J788" s="124" t="s">
        <v>1211</v>
      </c>
    </row>
    <row r="789" spans="1:10" ht="17.149999999999999" customHeight="1">
      <c r="A789" s="120" t="s">
        <v>963</v>
      </c>
      <c r="B789" s="138" t="s">
        <v>2107</v>
      </c>
      <c r="C789" s="121">
        <v>8.2200000000000006</v>
      </c>
      <c r="D789" s="122">
        <v>2.5735000000000001</v>
      </c>
      <c r="E789" s="122">
        <v>1</v>
      </c>
      <c r="F789" s="122">
        <v>1</v>
      </c>
      <c r="G789" s="122">
        <v>1.25</v>
      </c>
      <c r="H789" s="122">
        <v>1.25</v>
      </c>
      <c r="I789" s="123" t="s">
        <v>1213</v>
      </c>
      <c r="J789" s="124" t="s">
        <v>1211</v>
      </c>
    </row>
    <row r="790" spans="1:10" ht="17.149999999999999" customHeight="1">
      <c r="A790" s="125" t="s">
        <v>964</v>
      </c>
      <c r="B790" s="175" t="s">
        <v>2107</v>
      </c>
      <c r="C790" s="126">
        <v>18.34</v>
      </c>
      <c r="D790" s="127">
        <v>4.6473000000000004</v>
      </c>
      <c r="E790" s="127">
        <v>1</v>
      </c>
      <c r="F790" s="127">
        <v>1</v>
      </c>
      <c r="G790" s="127">
        <v>1.75</v>
      </c>
      <c r="H790" s="127">
        <v>1.75</v>
      </c>
      <c r="I790" s="128" t="s">
        <v>1213</v>
      </c>
      <c r="J790" s="129" t="s">
        <v>1211</v>
      </c>
    </row>
    <row r="791" spans="1:10" ht="17.149999999999999" customHeight="1">
      <c r="A791" s="130" t="s">
        <v>965</v>
      </c>
      <c r="B791" s="176" t="s">
        <v>2108</v>
      </c>
      <c r="C791" s="131">
        <v>2.37</v>
      </c>
      <c r="D791" s="132">
        <v>1.2126999999999999</v>
      </c>
      <c r="E791" s="132">
        <v>1</v>
      </c>
      <c r="F791" s="132">
        <v>1</v>
      </c>
      <c r="G791" s="132">
        <v>1.25</v>
      </c>
      <c r="H791" s="132">
        <v>1.25</v>
      </c>
      <c r="I791" s="133" t="s">
        <v>1213</v>
      </c>
      <c r="J791" s="134" t="s">
        <v>1211</v>
      </c>
    </row>
    <row r="792" spans="1:10" ht="17.149999999999999" customHeight="1">
      <c r="A792" s="120" t="s">
        <v>966</v>
      </c>
      <c r="B792" s="138" t="s">
        <v>2108</v>
      </c>
      <c r="C792" s="121">
        <v>3.27</v>
      </c>
      <c r="D792" s="122">
        <v>1.3968</v>
      </c>
      <c r="E792" s="122">
        <v>1</v>
      </c>
      <c r="F792" s="122">
        <v>1</v>
      </c>
      <c r="G792" s="122">
        <v>1.25</v>
      </c>
      <c r="H792" s="122">
        <v>1.25</v>
      </c>
      <c r="I792" s="123" t="s">
        <v>1213</v>
      </c>
      <c r="J792" s="124" t="s">
        <v>1211</v>
      </c>
    </row>
    <row r="793" spans="1:10" ht="17.149999999999999" customHeight="1">
      <c r="A793" s="120" t="s">
        <v>967</v>
      </c>
      <c r="B793" s="138" t="s">
        <v>2108</v>
      </c>
      <c r="C793" s="121">
        <v>6.54</v>
      </c>
      <c r="D793" s="122">
        <v>2.0150000000000001</v>
      </c>
      <c r="E793" s="122">
        <v>1</v>
      </c>
      <c r="F793" s="122">
        <v>1</v>
      </c>
      <c r="G793" s="122">
        <v>1.25</v>
      </c>
      <c r="H793" s="122">
        <v>1.25</v>
      </c>
      <c r="I793" s="123" t="s">
        <v>1213</v>
      </c>
      <c r="J793" s="124" t="s">
        <v>1211</v>
      </c>
    </row>
    <row r="794" spans="1:10" ht="17.149999999999999" customHeight="1">
      <c r="A794" s="125" t="s">
        <v>968</v>
      </c>
      <c r="B794" s="175" t="s">
        <v>2108</v>
      </c>
      <c r="C794" s="126">
        <v>13.15</v>
      </c>
      <c r="D794" s="127">
        <v>3.5607000000000002</v>
      </c>
      <c r="E794" s="127">
        <v>1</v>
      </c>
      <c r="F794" s="127">
        <v>1</v>
      </c>
      <c r="G794" s="127">
        <v>1.75</v>
      </c>
      <c r="H794" s="127">
        <v>1.75</v>
      </c>
      <c r="I794" s="128" t="s">
        <v>1213</v>
      </c>
      <c r="J794" s="129" t="s">
        <v>1211</v>
      </c>
    </row>
    <row r="795" spans="1:10" ht="17.149999999999999" customHeight="1">
      <c r="A795" s="130" t="s">
        <v>969</v>
      </c>
      <c r="B795" s="176" t="s">
        <v>2109</v>
      </c>
      <c r="C795" s="131">
        <v>2.14</v>
      </c>
      <c r="D795" s="132">
        <v>1.0287999999999999</v>
      </c>
      <c r="E795" s="132">
        <v>1</v>
      </c>
      <c r="F795" s="132">
        <v>1</v>
      </c>
      <c r="G795" s="132">
        <v>1.25</v>
      </c>
      <c r="H795" s="132">
        <v>1.25</v>
      </c>
      <c r="I795" s="133" t="s">
        <v>1213</v>
      </c>
      <c r="J795" s="134" t="s">
        <v>1211</v>
      </c>
    </row>
    <row r="796" spans="1:10" ht="17.149999999999999" customHeight="1">
      <c r="A796" s="120" t="s">
        <v>970</v>
      </c>
      <c r="B796" s="138" t="s">
        <v>2109</v>
      </c>
      <c r="C796" s="121">
        <v>3.13</v>
      </c>
      <c r="D796" s="122">
        <v>1.1749000000000001</v>
      </c>
      <c r="E796" s="122">
        <v>1</v>
      </c>
      <c r="F796" s="122">
        <v>1</v>
      </c>
      <c r="G796" s="122">
        <v>1.25</v>
      </c>
      <c r="H796" s="122">
        <v>1.25</v>
      </c>
      <c r="I796" s="123" t="s">
        <v>1213</v>
      </c>
      <c r="J796" s="124" t="s">
        <v>1211</v>
      </c>
    </row>
    <row r="797" spans="1:10" ht="17.149999999999999" customHeight="1">
      <c r="A797" s="120" t="s">
        <v>971</v>
      </c>
      <c r="B797" s="138" t="s">
        <v>2109</v>
      </c>
      <c r="C797" s="121">
        <v>7.03</v>
      </c>
      <c r="D797" s="122">
        <v>1.7121</v>
      </c>
      <c r="E797" s="122">
        <v>1</v>
      </c>
      <c r="F797" s="122">
        <v>1</v>
      </c>
      <c r="G797" s="122">
        <v>1.25</v>
      </c>
      <c r="H797" s="122">
        <v>1.25</v>
      </c>
      <c r="I797" s="123" t="s">
        <v>1213</v>
      </c>
      <c r="J797" s="124" t="s">
        <v>1211</v>
      </c>
    </row>
    <row r="798" spans="1:10" ht="17.149999999999999" customHeight="1">
      <c r="A798" s="125" t="s">
        <v>972</v>
      </c>
      <c r="B798" s="175" t="s">
        <v>2109</v>
      </c>
      <c r="C798" s="126">
        <v>14.25</v>
      </c>
      <c r="D798" s="127">
        <v>2.8712</v>
      </c>
      <c r="E798" s="127">
        <v>1</v>
      </c>
      <c r="F798" s="127">
        <v>1</v>
      </c>
      <c r="G798" s="127">
        <v>1.75</v>
      </c>
      <c r="H798" s="127">
        <v>1.75</v>
      </c>
      <c r="I798" s="128" t="s">
        <v>1213</v>
      </c>
      <c r="J798" s="129" t="s">
        <v>1211</v>
      </c>
    </row>
    <row r="799" spans="1:10" ht="17.149999999999999" customHeight="1">
      <c r="A799" s="130" t="s">
        <v>973</v>
      </c>
      <c r="B799" s="176" t="s">
        <v>1930</v>
      </c>
      <c r="C799" s="131">
        <v>2.4900000000000002</v>
      </c>
      <c r="D799" s="132">
        <v>0.78210000000000002</v>
      </c>
      <c r="E799" s="132">
        <v>1</v>
      </c>
      <c r="F799" s="132">
        <v>1</v>
      </c>
      <c r="G799" s="132">
        <v>1.25</v>
      </c>
      <c r="H799" s="132">
        <v>1.25</v>
      </c>
      <c r="I799" s="133" t="s">
        <v>1213</v>
      </c>
      <c r="J799" s="134" t="s">
        <v>1211</v>
      </c>
    </row>
    <row r="800" spans="1:10" ht="17.149999999999999" customHeight="1">
      <c r="A800" s="120" t="s">
        <v>974</v>
      </c>
      <c r="B800" s="138" t="s">
        <v>1930</v>
      </c>
      <c r="C800" s="121">
        <v>4.7699999999999996</v>
      </c>
      <c r="D800" s="122">
        <v>1.1660999999999999</v>
      </c>
      <c r="E800" s="122">
        <v>1</v>
      </c>
      <c r="F800" s="122">
        <v>1</v>
      </c>
      <c r="G800" s="122">
        <v>1.25</v>
      </c>
      <c r="H800" s="122">
        <v>1.25</v>
      </c>
      <c r="I800" s="123" t="s">
        <v>1213</v>
      </c>
      <c r="J800" s="124" t="s">
        <v>1211</v>
      </c>
    </row>
    <row r="801" spans="1:10" ht="17.149999999999999" customHeight="1">
      <c r="A801" s="120" t="s">
        <v>975</v>
      </c>
      <c r="B801" s="138" t="s">
        <v>1930</v>
      </c>
      <c r="C801" s="121">
        <v>8.9</v>
      </c>
      <c r="D801" s="122">
        <v>1.7337</v>
      </c>
      <c r="E801" s="122">
        <v>1</v>
      </c>
      <c r="F801" s="122">
        <v>1</v>
      </c>
      <c r="G801" s="122">
        <v>1.25</v>
      </c>
      <c r="H801" s="122">
        <v>1.25</v>
      </c>
      <c r="I801" s="123" t="s">
        <v>1213</v>
      </c>
      <c r="J801" s="124" t="s">
        <v>1211</v>
      </c>
    </row>
    <row r="802" spans="1:10" ht="17.149999999999999" customHeight="1">
      <c r="A802" s="125" t="s">
        <v>976</v>
      </c>
      <c r="B802" s="175" t="s">
        <v>1930</v>
      </c>
      <c r="C802" s="126">
        <v>15.6</v>
      </c>
      <c r="D802" s="127">
        <v>2.9590000000000001</v>
      </c>
      <c r="E802" s="127">
        <v>1</v>
      </c>
      <c r="F802" s="127">
        <v>1</v>
      </c>
      <c r="G802" s="127">
        <v>1.75</v>
      </c>
      <c r="H802" s="127">
        <v>1.75</v>
      </c>
      <c r="I802" s="128" t="s">
        <v>1213</v>
      </c>
      <c r="J802" s="129" t="s">
        <v>1211</v>
      </c>
    </row>
    <row r="803" spans="1:10" ht="17.149999999999999" customHeight="1">
      <c r="A803" s="130" t="s">
        <v>977</v>
      </c>
      <c r="B803" s="176" t="s">
        <v>2110</v>
      </c>
      <c r="C803" s="131">
        <v>2.21</v>
      </c>
      <c r="D803" s="132">
        <v>0.84989999999999999</v>
      </c>
      <c r="E803" s="132">
        <v>1</v>
      </c>
      <c r="F803" s="132">
        <v>1</v>
      </c>
      <c r="G803" s="132">
        <v>1.25</v>
      </c>
      <c r="H803" s="132">
        <v>1.25</v>
      </c>
      <c r="I803" s="133" t="s">
        <v>1213</v>
      </c>
      <c r="J803" s="134" t="s">
        <v>1211</v>
      </c>
    </row>
    <row r="804" spans="1:10" ht="17.149999999999999" customHeight="1">
      <c r="A804" s="120" t="s">
        <v>978</v>
      </c>
      <c r="B804" s="138" t="s">
        <v>2110</v>
      </c>
      <c r="C804" s="121">
        <v>3.96</v>
      </c>
      <c r="D804" s="122">
        <v>1.0418000000000001</v>
      </c>
      <c r="E804" s="122">
        <v>1</v>
      </c>
      <c r="F804" s="122">
        <v>1</v>
      </c>
      <c r="G804" s="122">
        <v>1.25</v>
      </c>
      <c r="H804" s="122">
        <v>1.25</v>
      </c>
      <c r="I804" s="123" t="s">
        <v>1213</v>
      </c>
      <c r="J804" s="124" t="s">
        <v>1211</v>
      </c>
    </row>
    <row r="805" spans="1:10" ht="17.149999999999999" customHeight="1">
      <c r="A805" s="120" t="s">
        <v>979</v>
      </c>
      <c r="B805" s="138" t="s">
        <v>2110</v>
      </c>
      <c r="C805" s="121">
        <v>7.74</v>
      </c>
      <c r="D805" s="122">
        <v>1.4638</v>
      </c>
      <c r="E805" s="122">
        <v>1</v>
      </c>
      <c r="F805" s="122">
        <v>1</v>
      </c>
      <c r="G805" s="122">
        <v>1.25</v>
      </c>
      <c r="H805" s="122">
        <v>1.25</v>
      </c>
      <c r="I805" s="123" t="s">
        <v>1213</v>
      </c>
      <c r="J805" s="124" t="s">
        <v>1211</v>
      </c>
    </row>
    <row r="806" spans="1:10" ht="17.149999999999999" customHeight="1">
      <c r="A806" s="125" t="s">
        <v>980</v>
      </c>
      <c r="B806" s="175" t="s">
        <v>2110</v>
      </c>
      <c r="C806" s="126">
        <v>15.69</v>
      </c>
      <c r="D806" s="127">
        <v>2.7963</v>
      </c>
      <c r="E806" s="127">
        <v>1</v>
      </c>
      <c r="F806" s="127">
        <v>1</v>
      </c>
      <c r="G806" s="127">
        <v>1.75</v>
      </c>
      <c r="H806" s="127">
        <v>1.75</v>
      </c>
      <c r="I806" s="128" t="s">
        <v>1213</v>
      </c>
      <c r="J806" s="129" t="s">
        <v>1211</v>
      </c>
    </row>
    <row r="807" spans="1:10" ht="17.149999999999999" customHeight="1">
      <c r="A807" s="130" t="s">
        <v>981</v>
      </c>
      <c r="B807" s="176" t="s">
        <v>2111</v>
      </c>
      <c r="C807" s="131">
        <v>1.95</v>
      </c>
      <c r="D807" s="132">
        <v>0.72430000000000005</v>
      </c>
      <c r="E807" s="132">
        <v>1</v>
      </c>
      <c r="F807" s="132">
        <v>1</v>
      </c>
      <c r="G807" s="132">
        <v>1.25</v>
      </c>
      <c r="H807" s="132">
        <v>1.25</v>
      </c>
      <c r="I807" s="133" t="s">
        <v>1213</v>
      </c>
      <c r="J807" s="134" t="s">
        <v>1211</v>
      </c>
    </row>
    <row r="808" spans="1:10" ht="17.149999999999999" customHeight="1">
      <c r="A808" s="120" t="s">
        <v>982</v>
      </c>
      <c r="B808" s="138" t="s">
        <v>2111</v>
      </c>
      <c r="C808" s="121">
        <v>3.14</v>
      </c>
      <c r="D808" s="122">
        <v>0.87939999999999996</v>
      </c>
      <c r="E808" s="122">
        <v>1</v>
      </c>
      <c r="F808" s="122">
        <v>1</v>
      </c>
      <c r="G808" s="122">
        <v>1.25</v>
      </c>
      <c r="H808" s="122">
        <v>1.25</v>
      </c>
      <c r="I808" s="123" t="s">
        <v>1213</v>
      </c>
      <c r="J808" s="124" t="s">
        <v>1211</v>
      </c>
    </row>
    <row r="809" spans="1:10" ht="17.149999999999999" customHeight="1">
      <c r="A809" s="120" t="s">
        <v>983</v>
      </c>
      <c r="B809" s="138" t="s">
        <v>2111</v>
      </c>
      <c r="C809" s="121">
        <v>7</v>
      </c>
      <c r="D809" s="122">
        <v>1.3868</v>
      </c>
      <c r="E809" s="122">
        <v>1</v>
      </c>
      <c r="F809" s="122">
        <v>1</v>
      </c>
      <c r="G809" s="122">
        <v>1.25</v>
      </c>
      <c r="H809" s="122">
        <v>1.25</v>
      </c>
      <c r="I809" s="123" t="s">
        <v>1213</v>
      </c>
      <c r="J809" s="124" t="s">
        <v>1211</v>
      </c>
    </row>
    <row r="810" spans="1:10" ht="17.149999999999999" customHeight="1">
      <c r="A810" s="125" t="s">
        <v>984</v>
      </c>
      <c r="B810" s="175" t="s">
        <v>2111</v>
      </c>
      <c r="C810" s="126">
        <v>13.44</v>
      </c>
      <c r="D810" s="127">
        <v>2.4264999999999999</v>
      </c>
      <c r="E810" s="127">
        <v>1</v>
      </c>
      <c r="F810" s="127">
        <v>1</v>
      </c>
      <c r="G810" s="127">
        <v>1.75</v>
      </c>
      <c r="H810" s="127">
        <v>1.75</v>
      </c>
      <c r="I810" s="128" t="s">
        <v>1213</v>
      </c>
      <c r="J810" s="129" t="s">
        <v>1211</v>
      </c>
    </row>
    <row r="811" spans="1:10" ht="17.149999999999999" customHeight="1">
      <c r="A811" s="130" t="s">
        <v>985</v>
      </c>
      <c r="B811" s="176" t="s">
        <v>2112</v>
      </c>
      <c r="C811" s="131">
        <v>2.98</v>
      </c>
      <c r="D811" s="132">
        <v>1.0978000000000001</v>
      </c>
      <c r="E811" s="132">
        <v>1</v>
      </c>
      <c r="F811" s="132">
        <v>1</v>
      </c>
      <c r="G811" s="132">
        <v>1.25</v>
      </c>
      <c r="H811" s="132">
        <v>1.25</v>
      </c>
      <c r="I811" s="133" t="s">
        <v>1213</v>
      </c>
      <c r="J811" s="134" t="s">
        <v>1211</v>
      </c>
    </row>
    <row r="812" spans="1:10" ht="17.149999999999999" customHeight="1">
      <c r="A812" s="120" t="s">
        <v>986</v>
      </c>
      <c r="B812" s="138" t="s">
        <v>2112</v>
      </c>
      <c r="C812" s="121">
        <v>4.54</v>
      </c>
      <c r="D812" s="122">
        <v>1.3033999999999999</v>
      </c>
      <c r="E812" s="122">
        <v>1</v>
      </c>
      <c r="F812" s="122">
        <v>1</v>
      </c>
      <c r="G812" s="122">
        <v>1.25</v>
      </c>
      <c r="H812" s="122">
        <v>1.25</v>
      </c>
      <c r="I812" s="123" t="s">
        <v>1213</v>
      </c>
      <c r="J812" s="124" t="s">
        <v>1211</v>
      </c>
    </row>
    <row r="813" spans="1:10" ht="17.149999999999999" customHeight="1">
      <c r="A813" s="120" t="s">
        <v>987</v>
      </c>
      <c r="B813" s="138" t="s">
        <v>2112</v>
      </c>
      <c r="C813" s="121">
        <v>7.9</v>
      </c>
      <c r="D813" s="122">
        <v>1.7907999999999999</v>
      </c>
      <c r="E813" s="122">
        <v>1</v>
      </c>
      <c r="F813" s="122">
        <v>1</v>
      </c>
      <c r="G813" s="122">
        <v>1.25</v>
      </c>
      <c r="H813" s="122">
        <v>1.25</v>
      </c>
      <c r="I813" s="123" t="s">
        <v>1213</v>
      </c>
      <c r="J813" s="124" t="s">
        <v>1211</v>
      </c>
    </row>
    <row r="814" spans="1:10" ht="17.149999999999999" customHeight="1">
      <c r="A814" s="125" t="s">
        <v>988</v>
      </c>
      <c r="B814" s="175" t="s">
        <v>2112</v>
      </c>
      <c r="C814" s="126">
        <v>16.850000000000001</v>
      </c>
      <c r="D814" s="127">
        <v>3.5754000000000001</v>
      </c>
      <c r="E814" s="127">
        <v>1</v>
      </c>
      <c r="F814" s="127">
        <v>1</v>
      </c>
      <c r="G814" s="127">
        <v>1.75</v>
      </c>
      <c r="H814" s="127">
        <v>1.75</v>
      </c>
      <c r="I814" s="128" t="s">
        <v>1213</v>
      </c>
      <c r="J814" s="129" t="s">
        <v>1211</v>
      </c>
    </row>
    <row r="815" spans="1:10" ht="17.149999999999999" customHeight="1">
      <c r="A815" s="130" t="s">
        <v>989</v>
      </c>
      <c r="B815" s="176" t="s">
        <v>2113</v>
      </c>
      <c r="C815" s="131">
        <v>2.36</v>
      </c>
      <c r="D815" s="132">
        <v>0.50639999999999996</v>
      </c>
      <c r="E815" s="132">
        <v>1</v>
      </c>
      <c r="F815" s="132">
        <v>1</v>
      </c>
      <c r="G815" s="132">
        <v>1.25</v>
      </c>
      <c r="H815" s="132">
        <v>1.25</v>
      </c>
      <c r="I815" s="133" t="s">
        <v>1213</v>
      </c>
      <c r="J815" s="134" t="s">
        <v>1211</v>
      </c>
    </row>
    <row r="816" spans="1:10" ht="17.149999999999999" customHeight="1">
      <c r="A816" s="120" t="s">
        <v>990</v>
      </c>
      <c r="B816" s="138" t="s">
        <v>2113</v>
      </c>
      <c r="C816" s="121">
        <v>3.88</v>
      </c>
      <c r="D816" s="122">
        <v>0.64219999999999999</v>
      </c>
      <c r="E816" s="122">
        <v>1</v>
      </c>
      <c r="F816" s="122">
        <v>1</v>
      </c>
      <c r="G816" s="122">
        <v>1.25</v>
      </c>
      <c r="H816" s="122">
        <v>1.25</v>
      </c>
      <c r="I816" s="123" t="s">
        <v>1213</v>
      </c>
      <c r="J816" s="124" t="s">
        <v>1211</v>
      </c>
    </row>
    <row r="817" spans="1:10" ht="17.149999999999999" customHeight="1">
      <c r="A817" s="120" t="s">
        <v>991</v>
      </c>
      <c r="B817" s="138" t="s">
        <v>2113</v>
      </c>
      <c r="C817" s="121">
        <v>6.59</v>
      </c>
      <c r="D817" s="122">
        <v>0.95389999999999997</v>
      </c>
      <c r="E817" s="122">
        <v>1</v>
      </c>
      <c r="F817" s="122">
        <v>1</v>
      </c>
      <c r="G817" s="122">
        <v>1.25</v>
      </c>
      <c r="H817" s="122">
        <v>1.25</v>
      </c>
      <c r="I817" s="123" t="s">
        <v>1213</v>
      </c>
      <c r="J817" s="124" t="s">
        <v>1211</v>
      </c>
    </row>
    <row r="818" spans="1:10" ht="17.149999999999999" customHeight="1">
      <c r="A818" s="125" t="s">
        <v>992</v>
      </c>
      <c r="B818" s="175" t="s">
        <v>2113</v>
      </c>
      <c r="C818" s="126">
        <v>9.67</v>
      </c>
      <c r="D818" s="127">
        <v>1.4407000000000001</v>
      </c>
      <c r="E818" s="127">
        <v>1</v>
      </c>
      <c r="F818" s="127">
        <v>1</v>
      </c>
      <c r="G818" s="127">
        <v>1.75</v>
      </c>
      <c r="H818" s="127">
        <v>1.75</v>
      </c>
      <c r="I818" s="128" t="s">
        <v>1213</v>
      </c>
      <c r="J818" s="129" t="s">
        <v>1211</v>
      </c>
    </row>
    <row r="819" spans="1:10" ht="17.149999999999999" customHeight="1">
      <c r="A819" s="130" t="s">
        <v>993</v>
      </c>
      <c r="B819" s="176" t="s">
        <v>2114</v>
      </c>
      <c r="C819" s="131">
        <v>2.5299999999999998</v>
      </c>
      <c r="D819" s="132">
        <v>0.37359999999999999</v>
      </c>
      <c r="E819" s="132">
        <v>1</v>
      </c>
      <c r="F819" s="132">
        <v>1</v>
      </c>
      <c r="G819" s="132">
        <v>1.25</v>
      </c>
      <c r="H819" s="132">
        <v>1.25</v>
      </c>
      <c r="I819" s="133" t="s">
        <v>1213</v>
      </c>
      <c r="J819" s="134" t="s">
        <v>1211</v>
      </c>
    </row>
    <row r="820" spans="1:10" ht="17.149999999999999" customHeight="1">
      <c r="A820" s="120" t="s">
        <v>994</v>
      </c>
      <c r="B820" s="138" t="s">
        <v>2114</v>
      </c>
      <c r="C820" s="121">
        <v>4.17</v>
      </c>
      <c r="D820" s="122">
        <v>0.54320000000000002</v>
      </c>
      <c r="E820" s="122">
        <v>1</v>
      </c>
      <c r="F820" s="122">
        <v>1</v>
      </c>
      <c r="G820" s="122">
        <v>1.25</v>
      </c>
      <c r="H820" s="122">
        <v>1.25</v>
      </c>
      <c r="I820" s="123" t="s">
        <v>1213</v>
      </c>
      <c r="J820" s="124" t="s">
        <v>1211</v>
      </c>
    </row>
    <row r="821" spans="1:10" ht="17.149999999999999" customHeight="1">
      <c r="A821" s="120" t="s">
        <v>995</v>
      </c>
      <c r="B821" s="138" t="s">
        <v>2114</v>
      </c>
      <c r="C821" s="121">
        <v>7.44</v>
      </c>
      <c r="D821" s="122">
        <v>0.99270000000000003</v>
      </c>
      <c r="E821" s="122">
        <v>1</v>
      </c>
      <c r="F821" s="122">
        <v>1</v>
      </c>
      <c r="G821" s="122">
        <v>1.25</v>
      </c>
      <c r="H821" s="122">
        <v>1.25</v>
      </c>
      <c r="I821" s="123" t="s">
        <v>1213</v>
      </c>
      <c r="J821" s="124" t="s">
        <v>1211</v>
      </c>
    </row>
    <row r="822" spans="1:10" ht="17.149999999999999" customHeight="1">
      <c r="A822" s="125" t="s">
        <v>996</v>
      </c>
      <c r="B822" s="175" t="s">
        <v>2114</v>
      </c>
      <c r="C822" s="126">
        <v>13.67</v>
      </c>
      <c r="D822" s="127">
        <v>1.9148000000000001</v>
      </c>
      <c r="E822" s="127">
        <v>1</v>
      </c>
      <c r="F822" s="127">
        <v>1</v>
      </c>
      <c r="G822" s="127">
        <v>1.75</v>
      </c>
      <c r="H822" s="127">
        <v>1.75</v>
      </c>
      <c r="I822" s="128" t="s">
        <v>1213</v>
      </c>
      <c r="J822" s="129" t="s">
        <v>1211</v>
      </c>
    </row>
    <row r="823" spans="1:10" ht="17.149999999999999" customHeight="1">
      <c r="A823" s="130" t="s">
        <v>997</v>
      </c>
      <c r="B823" s="176" t="s">
        <v>2115</v>
      </c>
      <c r="C823" s="131">
        <v>2.62</v>
      </c>
      <c r="D823" s="132">
        <v>0.41460000000000002</v>
      </c>
      <c r="E823" s="132">
        <v>1</v>
      </c>
      <c r="F823" s="132">
        <v>1</v>
      </c>
      <c r="G823" s="132">
        <v>1.25</v>
      </c>
      <c r="H823" s="132">
        <v>1.25</v>
      </c>
      <c r="I823" s="133" t="s">
        <v>1213</v>
      </c>
      <c r="J823" s="134" t="s">
        <v>1211</v>
      </c>
    </row>
    <row r="824" spans="1:10" ht="17.149999999999999" customHeight="1">
      <c r="A824" s="120" t="s">
        <v>998</v>
      </c>
      <c r="B824" s="138" t="s">
        <v>2115</v>
      </c>
      <c r="C824" s="121">
        <v>3.5</v>
      </c>
      <c r="D824" s="122">
        <v>0.51649999999999996</v>
      </c>
      <c r="E824" s="122">
        <v>1</v>
      </c>
      <c r="F824" s="122">
        <v>1</v>
      </c>
      <c r="G824" s="122">
        <v>1.25</v>
      </c>
      <c r="H824" s="122">
        <v>1.25</v>
      </c>
      <c r="I824" s="123" t="s">
        <v>1213</v>
      </c>
      <c r="J824" s="124" t="s">
        <v>1211</v>
      </c>
    </row>
    <row r="825" spans="1:10" ht="17.149999999999999" customHeight="1">
      <c r="A825" s="120" t="s">
        <v>999</v>
      </c>
      <c r="B825" s="138" t="s">
        <v>2115</v>
      </c>
      <c r="C825" s="121">
        <v>5.0999999999999996</v>
      </c>
      <c r="D825" s="122">
        <v>0.69689999999999996</v>
      </c>
      <c r="E825" s="122">
        <v>1</v>
      </c>
      <c r="F825" s="122">
        <v>1</v>
      </c>
      <c r="G825" s="122">
        <v>1.25</v>
      </c>
      <c r="H825" s="122">
        <v>1.25</v>
      </c>
      <c r="I825" s="123" t="s">
        <v>1213</v>
      </c>
      <c r="J825" s="124" t="s">
        <v>1211</v>
      </c>
    </row>
    <row r="826" spans="1:10" ht="17.149999999999999" customHeight="1">
      <c r="A826" s="125" t="s">
        <v>1000</v>
      </c>
      <c r="B826" s="175" t="s">
        <v>2115</v>
      </c>
      <c r="C826" s="126">
        <v>8.51</v>
      </c>
      <c r="D826" s="127">
        <v>1.1540999999999999</v>
      </c>
      <c r="E826" s="127">
        <v>1</v>
      </c>
      <c r="F826" s="127">
        <v>1</v>
      </c>
      <c r="G826" s="127">
        <v>1.75</v>
      </c>
      <c r="H826" s="127">
        <v>1.75</v>
      </c>
      <c r="I826" s="128" t="s">
        <v>1213</v>
      </c>
      <c r="J826" s="129" t="s">
        <v>1211</v>
      </c>
    </row>
    <row r="827" spans="1:10" ht="17.149999999999999" customHeight="1">
      <c r="A827" s="130" t="s">
        <v>1001</v>
      </c>
      <c r="B827" s="176" t="s">
        <v>2116</v>
      </c>
      <c r="C827" s="131">
        <v>1.84</v>
      </c>
      <c r="D827" s="132">
        <v>0.44340000000000002</v>
      </c>
      <c r="E827" s="132">
        <v>1</v>
      </c>
      <c r="F827" s="132">
        <v>1</v>
      </c>
      <c r="G827" s="132">
        <v>1.25</v>
      </c>
      <c r="H827" s="132">
        <v>1.25</v>
      </c>
      <c r="I827" s="133" t="s">
        <v>1213</v>
      </c>
      <c r="J827" s="134" t="s">
        <v>1211</v>
      </c>
    </row>
    <row r="828" spans="1:10" ht="17.149999999999999" customHeight="1">
      <c r="A828" s="120" t="s">
        <v>1002</v>
      </c>
      <c r="B828" s="138" t="s">
        <v>2116</v>
      </c>
      <c r="C828" s="121">
        <v>2.16</v>
      </c>
      <c r="D828" s="122">
        <v>0.53369999999999995</v>
      </c>
      <c r="E828" s="122">
        <v>1</v>
      </c>
      <c r="F828" s="122">
        <v>1</v>
      </c>
      <c r="G828" s="122">
        <v>1.25</v>
      </c>
      <c r="H828" s="122">
        <v>1.25</v>
      </c>
      <c r="I828" s="123" t="s">
        <v>1213</v>
      </c>
      <c r="J828" s="124" t="s">
        <v>1211</v>
      </c>
    </row>
    <row r="829" spans="1:10" ht="17.149999999999999" customHeight="1">
      <c r="A829" s="120" t="s">
        <v>1003</v>
      </c>
      <c r="B829" s="138" t="s">
        <v>2116</v>
      </c>
      <c r="C829" s="121">
        <v>4.7300000000000004</v>
      </c>
      <c r="D829" s="122">
        <v>0.88190000000000002</v>
      </c>
      <c r="E829" s="122">
        <v>1</v>
      </c>
      <c r="F829" s="122">
        <v>1</v>
      </c>
      <c r="G829" s="122">
        <v>1.25</v>
      </c>
      <c r="H829" s="122">
        <v>1.25</v>
      </c>
      <c r="I829" s="123" t="s">
        <v>1213</v>
      </c>
      <c r="J829" s="124" t="s">
        <v>1211</v>
      </c>
    </row>
    <row r="830" spans="1:10" ht="17.149999999999999" customHeight="1">
      <c r="A830" s="125" t="s">
        <v>1004</v>
      </c>
      <c r="B830" s="175" t="s">
        <v>2116</v>
      </c>
      <c r="C830" s="126">
        <v>7.85</v>
      </c>
      <c r="D830" s="127">
        <v>1.4855</v>
      </c>
      <c r="E830" s="127">
        <v>1</v>
      </c>
      <c r="F830" s="127">
        <v>1</v>
      </c>
      <c r="G830" s="127">
        <v>1.75</v>
      </c>
      <c r="H830" s="127">
        <v>1.75</v>
      </c>
      <c r="I830" s="128" t="s">
        <v>1213</v>
      </c>
      <c r="J830" s="129" t="s">
        <v>1211</v>
      </c>
    </row>
    <row r="831" spans="1:10" ht="17.149999999999999" customHeight="1">
      <c r="A831" s="130" t="s">
        <v>1005</v>
      </c>
      <c r="B831" s="176" t="s">
        <v>2117</v>
      </c>
      <c r="C831" s="131">
        <v>2.39</v>
      </c>
      <c r="D831" s="132">
        <v>0.376</v>
      </c>
      <c r="E831" s="132">
        <v>1</v>
      </c>
      <c r="F831" s="132">
        <v>1</v>
      </c>
      <c r="G831" s="132">
        <v>1.25</v>
      </c>
      <c r="H831" s="132">
        <v>1.25</v>
      </c>
      <c r="I831" s="133" t="s">
        <v>1213</v>
      </c>
      <c r="J831" s="134" t="s">
        <v>1211</v>
      </c>
    </row>
    <row r="832" spans="1:10" ht="17.149999999999999" customHeight="1">
      <c r="A832" s="120" t="s">
        <v>1006</v>
      </c>
      <c r="B832" s="138" t="s">
        <v>2117</v>
      </c>
      <c r="C832" s="121">
        <v>3.65</v>
      </c>
      <c r="D832" s="122">
        <v>0.52910000000000001</v>
      </c>
      <c r="E832" s="122">
        <v>1</v>
      </c>
      <c r="F832" s="122">
        <v>1</v>
      </c>
      <c r="G832" s="122">
        <v>1.25</v>
      </c>
      <c r="H832" s="122">
        <v>1.25</v>
      </c>
      <c r="I832" s="123" t="s">
        <v>1213</v>
      </c>
      <c r="J832" s="124" t="s">
        <v>1211</v>
      </c>
    </row>
    <row r="833" spans="1:10" ht="17.149999999999999" customHeight="1">
      <c r="A833" s="120" t="s">
        <v>1007</v>
      </c>
      <c r="B833" s="138" t="s">
        <v>2117</v>
      </c>
      <c r="C833" s="121">
        <v>5.15</v>
      </c>
      <c r="D833" s="122">
        <v>0.74629999999999996</v>
      </c>
      <c r="E833" s="122">
        <v>1</v>
      </c>
      <c r="F833" s="122">
        <v>1</v>
      </c>
      <c r="G833" s="122">
        <v>1.25</v>
      </c>
      <c r="H833" s="122">
        <v>1.25</v>
      </c>
      <c r="I833" s="123" t="s">
        <v>1213</v>
      </c>
      <c r="J833" s="124" t="s">
        <v>1211</v>
      </c>
    </row>
    <row r="834" spans="1:10" ht="17.149999999999999" customHeight="1">
      <c r="A834" s="125" t="s">
        <v>1008</v>
      </c>
      <c r="B834" s="175" t="s">
        <v>2117</v>
      </c>
      <c r="C834" s="126">
        <v>8.08</v>
      </c>
      <c r="D834" s="127">
        <v>1.2289000000000001</v>
      </c>
      <c r="E834" s="127">
        <v>1</v>
      </c>
      <c r="F834" s="127">
        <v>1</v>
      </c>
      <c r="G834" s="127">
        <v>1.75</v>
      </c>
      <c r="H834" s="127">
        <v>1.75</v>
      </c>
      <c r="I834" s="128" t="s">
        <v>1213</v>
      </c>
      <c r="J834" s="129" t="s">
        <v>1211</v>
      </c>
    </row>
    <row r="835" spans="1:10" ht="17.149999999999999" customHeight="1">
      <c r="A835" s="130" t="s">
        <v>1009</v>
      </c>
      <c r="B835" s="176" t="s">
        <v>2118</v>
      </c>
      <c r="C835" s="131">
        <v>2.52</v>
      </c>
      <c r="D835" s="132">
        <v>0.4022</v>
      </c>
      <c r="E835" s="132">
        <v>1</v>
      </c>
      <c r="F835" s="132">
        <v>1</v>
      </c>
      <c r="G835" s="132">
        <v>1.25</v>
      </c>
      <c r="H835" s="132">
        <v>1.25</v>
      </c>
      <c r="I835" s="133" t="s">
        <v>1213</v>
      </c>
      <c r="J835" s="134" t="s">
        <v>1211</v>
      </c>
    </row>
    <row r="836" spans="1:10" ht="17.149999999999999" customHeight="1">
      <c r="A836" s="120" t="s">
        <v>1010</v>
      </c>
      <c r="B836" s="138" t="s">
        <v>2118</v>
      </c>
      <c r="C836" s="121">
        <v>3.46</v>
      </c>
      <c r="D836" s="122">
        <v>0.54279999999999995</v>
      </c>
      <c r="E836" s="122">
        <v>1</v>
      </c>
      <c r="F836" s="122">
        <v>1</v>
      </c>
      <c r="G836" s="122">
        <v>1.25</v>
      </c>
      <c r="H836" s="122">
        <v>1.25</v>
      </c>
      <c r="I836" s="123" t="s">
        <v>1213</v>
      </c>
      <c r="J836" s="124" t="s">
        <v>1211</v>
      </c>
    </row>
    <row r="837" spans="1:10" ht="17.149999999999999" customHeight="1">
      <c r="A837" s="120" t="s">
        <v>1011</v>
      </c>
      <c r="B837" s="138" t="s">
        <v>2118</v>
      </c>
      <c r="C837" s="121">
        <v>5.37</v>
      </c>
      <c r="D837" s="122">
        <v>0.79210000000000003</v>
      </c>
      <c r="E837" s="122">
        <v>1</v>
      </c>
      <c r="F837" s="122">
        <v>1</v>
      </c>
      <c r="G837" s="122">
        <v>1.25</v>
      </c>
      <c r="H837" s="122">
        <v>1.25</v>
      </c>
      <c r="I837" s="123" t="s">
        <v>1213</v>
      </c>
      <c r="J837" s="124" t="s">
        <v>1211</v>
      </c>
    </row>
    <row r="838" spans="1:10" ht="17.149999999999999" customHeight="1">
      <c r="A838" s="125" t="s">
        <v>1012</v>
      </c>
      <c r="B838" s="175" t="s">
        <v>2118</v>
      </c>
      <c r="C838" s="126">
        <v>9.77</v>
      </c>
      <c r="D838" s="127">
        <v>1.4973000000000001</v>
      </c>
      <c r="E838" s="127">
        <v>1</v>
      </c>
      <c r="F838" s="127">
        <v>1</v>
      </c>
      <c r="G838" s="127">
        <v>1.75</v>
      </c>
      <c r="H838" s="127">
        <v>1.75</v>
      </c>
      <c r="I838" s="128" t="s">
        <v>1213</v>
      </c>
      <c r="J838" s="129" t="s">
        <v>1211</v>
      </c>
    </row>
    <row r="839" spans="1:10" ht="17.149999999999999" customHeight="1">
      <c r="A839" s="130" t="s">
        <v>1587</v>
      </c>
      <c r="B839" s="176" t="s">
        <v>2119</v>
      </c>
      <c r="C839" s="131">
        <v>2.6</v>
      </c>
      <c r="D839" s="132">
        <v>0.4022</v>
      </c>
      <c r="E839" s="132">
        <v>1</v>
      </c>
      <c r="F839" s="132">
        <v>1</v>
      </c>
      <c r="G839" s="132">
        <v>1.25</v>
      </c>
      <c r="H839" s="132">
        <v>1.25</v>
      </c>
      <c r="I839" s="133" t="s">
        <v>1213</v>
      </c>
      <c r="J839" s="134" t="s">
        <v>1211</v>
      </c>
    </row>
    <row r="840" spans="1:10" ht="17.149999999999999" customHeight="1">
      <c r="A840" s="120" t="s">
        <v>1588</v>
      </c>
      <c r="B840" s="138" t="s">
        <v>2119</v>
      </c>
      <c r="C840" s="121">
        <v>3.61</v>
      </c>
      <c r="D840" s="122">
        <v>0.52400000000000002</v>
      </c>
      <c r="E840" s="122">
        <v>1</v>
      </c>
      <c r="F840" s="122">
        <v>1</v>
      </c>
      <c r="G840" s="122">
        <v>1.25</v>
      </c>
      <c r="H840" s="122">
        <v>1.25</v>
      </c>
      <c r="I840" s="123" t="s">
        <v>1213</v>
      </c>
      <c r="J840" s="124" t="s">
        <v>1211</v>
      </c>
    </row>
    <row r="841" spans="1:10" ht="17.149999999999999" customHeight="1">
      <c r="A841" s="120" t="s">
        <v>1589</v>
      </c>
      <c r="B841" s="138" t="s">
        <v>2119</v>
      </c>
      <c r="C841" s="121">
        <v>6</v>
      </c>
      <c r="D841" s="122">
        <v>0.8347</v>
      </c>
      <c r="E841" s="122">
        <v>1</v>
      </c>
      <c r="F841" s="122">
        <v>1</v>
      </c>
      <c r="G841" s="122">
        <v>1.25</v>
      </c>
      <c r="H841" s="122">
        <v>1.25</v>
      </c>
      <c r="I841" s="123" t="s">
        <v>1213</v>
      </c>
      <c r="J841" s="124" t="s">
        <v>1211</v>
      </c>
    </row>
    <row r="842" spans="1:10" ht="17.149999999999999" customHeight="1">
      <c r="A842" s="125" t="s">
        <v>1590</v>
      </c>
      <c r="B842" s="175" t="s">
        <v>2119</v>
      </c>
      <c r="C842" s="126">
        <v>10.67</v>
      </c>
      <c r="D842" s="127">
        <v>1.6484000000000001</v>
      </c>
      <c r="E842" s="127">
        <v>1</v>
      </c>
      <c r="F842" s="127">
        <v>1</v>
      </c>
      <c r="G842" s="127">
        <v>1.75</v>
      </c>
      <c r="H842" s="127">
        <v>1.75</v>
      </c>
      <c r="I842" s="128" t="s">
        <v>1213</v>
      </c>
      <c r="J842" s="129" t="s">
        <v>1211</v>
      </c>
    </row>
    <row r="843" spans="1:10" ht="17.149999999999999" customHeight="1">
      <c r="A843" s="130" t="s">
        <v>1591</v>
      </c>
      <c r="B843" s="176" t="s">
        <v>2120</v>
      </c>
      <c r="C843" s="131">
        <v>2.4</v>
      </c>
      <c r="D843" s="132">
        <v>0.33989999999999998</v>
      </c>
      <c r="E843" s="132">
        <v>1</v>
      </c>
      <c r="F843" s="132">
        <v>1</v>
      </c>
      <c r="G843" s="132">
        <v>1.25</v>
      </c>
      <c r="H843" s="132">
        <v>1.25</v>
      </c>
      <c r="I843" s="133" t="s">
        <v>1213</v>
      </c>
      <c r="J843" s="134" t="s">
        <v>1211</v>
      </c>
    </row>
    <row r="844" spans="1:10" ht="17.149999999999999" customHeight="1">
      <c r="A844" s="120" t="s">
        <v>1592</v>
      </c>
      <c r="B844" s="138" t="s">
        <v>2120</v>
      </c>
      <c r="C844" s="121">
        <v>3.05</v>
      </c>
      <c r="D844" s="122">
        <v>0.437</v>
      </c>
      <c r="E844" s="122">
        <v>1</v>
      </c>
      <c r="F844" s="122">
        <v>1</v>
      </c>
      <c r="G844" s="122">
        <v>1.25</v>
      </c>
      <c r="H844" s="122">
        <v>1.25</v>
      </c>
      <c r="I844" s="123" t="s">
        <v>1213</v>
      </c>
      <c r="J844" s="124" t="s">
        <v>1211</v>
      </c>
    </row>
    <row r="845" spans="1:10" ht="17.149999999999999" customHeight="1">
      <c r="A845" s="120" t="s">
        <v>1593</v>
      </c>
      <c r="B845" s="138" t="s">
        <v>2120</v>
      </c>
      <c r="C845" s="121">
        <v>4.9800000000000004</v>
      </c>
      <c r="D845" s="122">
        <v>0.75090000000000001</v>
      </c>
      <c r="E845" s="122">
        <v>1</v>
      </c>
      <c r="F845" s="122">
        <v>1</v>
      </c>
      <c r="G845" s="122">
        <v>1.25</v>
      </c>
      <c r="H845" s="122">
        <v>1.25</v>
      </c>
      <c r="I845" s="123" t="s">
        <v>1213</v>
      </c>
      <c r="J845" s="124" t="s">
        <v>1211</v>
      </c>
    </row>
    <row r="846" spans="1:10" ht="17.149999999999999" customHeight="1">
      <c r="A846" s="125" t="s">
        <v>1594</v>
      </c>
      <c r="B846" s="175" t="s">
        <v>2120</v>
      </c>
      <c r="C846" s="126">
        <v>9.35</v>
      </c>
      <c r="D846" s="127">
        <v>1.4338</v>
      </c>
      <c r="E846" s="127">
        <v>1</v>
      </c>
      <c r="F846" s="127">
        <v>1</v>
      </c>
      <c r="G846" s="127">
        <v>1.75</v>
      </c>
      <c r="H846" s="127">
        <v>1.75</v>
      </c>
      <c r="I846" s="128" t="s">
        <v>1213</v>
      </c>
      <c r="J846" s="129" t="s">
        <v>1211</v>
      </c>
    </row>
    <row r="847" spans="1:10" ht="17.149999999999999" customHeight="1">
      <c r="A847" s="130" t="s">
        <v>1013</v>
      </c>
      <c r="B847" s="176" t="s">
        <v>2121</v>
      </c>
      <c r="C847" s="131">
        <v>1.62</v>
      </c>
      <c r="D847" s="132">
        <v>1.1377999999999999</v>
      </c>
      <c r="E847" s="132">
        <v>1</v>
      </c>
      <c r="F847" s="132">
        <v>1</v>
      </c>
      <c r="G847" s="132">
        <v>1.25</v>
      </c>
      <c r="H847" s="132">
        <v>1.25</v>
      </c>
      <c r="I847" s="133" t="s">
        <v>1213</v>
      </c>
      <c r="J847" s="134" t="s">
        <v>1211</v>
      </c>
    </row>
    <row r="848" spans="1:10" ht="17.149999999999999" customHeight="1">
      <c r="A848" s="120" t="s">
        <v>1014</v>
      </c>
      <c r="B848" s="138" t="s">
        <v>2121</v>
      </c>
      <c r="C848" s="121">
        <v>2.12</v>
      </c>
      <c r="D848" s="122">
        <v>1.3061</v>
      </c>
      <c r="E848" s="122">
        <v>1</v>
      </c>
      <c r="F848" s="122">
        <v>1</v>
      </c>
      <c r="G848" s="122">
        <v>1.25</v>
      </c>
      <c r="H848" s="122">
        <v>1.25</v>
      </c>
      <c r="I848" s="123" t="s">
        <v>1213</v>
      </c>
      <c r="J848" s="124" t="s">
        <v>1211</v>
      </c>
    </row>
    <row r="849" spans="1:10" ht="17.149999999999999" customHeight="1">
      <c r="A849" s="120" t="s">
        <v>1015</v>
      </c>
      <c r="B849" s="138" t="s">
        <v>2121</v>
      </c>
      <c r="C849" s="121">
        <v>6.12</v>
      </c>
      <c r="D849" s="122">
        <v>2.0047000000000001</v>
      </c>
      <c r="E849" s="122">
        <v>1</v>
      </c>
      <c r="F849" s="122">
        <v>1</v>
      </c>
      <c r="G849" s="122">
        <v>1.25</v>
      </c>
      <c r="H849" s="122">
        <v>1.25</v>
      </c>
      <c r="I849" s="123" t="s">
        <v>1213</v>
      </c>
      <c r="J849" s="124" t="s">
        <v>1211</v>
      </c>
    </row>
    <row r="850" spans="1:10" ht="17.149999999999999" customHeight="1">
      <c r="A850" s="125" t="s">
        <v>1016</v>
      </c>
      <c r="B850" s="175" t="s">
        <v>2121</v>
      </c>
      <c r="C850" s="126">
        <v>14.67</v>
      </c>
      <c r="D850" s="127">
        <v>3.4331999999999998</v>
      </c>
      <c r="E850" s="127">
        <v>1</v>
      </c>
      <c r="F850" s="127">
        <v>1</v>
      </c>
      <c r="G850" s="127">
        <v>1.75</v>
      </c>
      <c r="H850" s="127">
        <v>1.75</v>
      </c>
      <c r="I850" s="128" t="s">
        <v>1213</v>
      </c>
      <c r="J850" s="129" t="s">
        <v>1211</v>
      </c>
    </row>
    <row r="851" spans="1:10" ht="17.149999999999999" customHeight="1">
      <c r="A851" s="130" t="s">
        <v>1017</v>
      </c>
      <c r="B851" s="176" t="s">
        <v>2122</v>
      </c>
      <c r="C851" s="131">
        <v>1.85</v>
      </c>
      <c r="D851" s="132">
        <v>0.62319999999999998</v>
      </c>
      <c r="E851" s="132">
        <v>1</v>
      </c>
      <c r="F851" s="132">
        <v>1</v>
      </c>
      <c r="G851" s="132">
        <v>1.25</v>
      </c>
      <c r="H851" s="132">
        <v>1.25</v>
      </c>
      <c r="I851" s="133" t="s">
        <v>1213</v>
      </c>
      <c r="J851" s="134" t="s">
        <v>1211</v>
      </c>
    </row>
    <row r="852" spans="1:10" ht="17.149999999999999" customHeight="1">
      <c r="A852" s="120" t="s">
        <v>1018</v>
      </c>
      <c r="B852" s="138" t="s">
        <v>2122</v>
      </c>
      <c r="C852" s="121">
        <v>2.97</v>
      </c>
      <c r="D852" s="122">
        <v>0.77149999999999996</v>
      </c>
      <c r="E852" s="122">
        <v>1</v>
      </c>
      <c r="F852" s="122">
        <v>1</v>
      </c>
      <c r="G852" s="122">
        <v>1.25</v>
      </c>
      <c r="H852" s="122">
        <v>1.25</v>
      </c>
      <c r="I852" s="123" t="s">
        <v>1213</v>
      </c>
      <c r="J852" s="124" t="s">
        <v>1211</v>
      </c>
    </row>
    <row r="853" spans="1:10" ht="17.149999999999999" customHeight="1">
      <c r="A853" s="120" t="s">
        <v>1019</v>
      </c>
      <c r="B853" s="138" t="s">
        <v>2122</v>
      </c>
      <c r="C853" s="121">
        <v>7.12</v>
      </c>
      <c r="D853" s="122">
        <v>1.4048</v>
      </c>
      <c r="E853" s="122">
        <v>1</v>
      </c>
      <c r="F853" s="122">
        <v>1</v>
      </c>
      <c r="G853" s="122">
        <v>1.25</v>
      </c>
      <c r="H853" s="122">
        <v>1.25</v>
      </c>
      <c r="I853" s="123" t="s">
        <v>1213</v>
      </c>
      <c r="J853" s="124" t="s">
        <v>1211</v>
      </c>
    </row>
    <row r="854" spans="1:10" ht="17.149999999999999" customHeight="1">
      <c r="A854" s="125" t="s">
        <v>1020</v>
      </c>
      <c r="B854" s="175" t="s">
        <v>2122</v>
      </c>
      <c r="C854" s="126">
        <v>11.34</v>
      </c>
      <c r="D854" s="127">
        <v>2.3607999999999998</v>
      </c>
      <c r="E854" s="127">
        <v>1</v>
      </c>
      <c r="F854" s="127">
        <v>1</v>
      </c>
      <c r="G854" s="127">
        <v>1.75</v>
      </c>
      <c r="H854" s="127">
        <v>1.75</v>
      </c>
      <c r="I854" s="128" t="s">
        <v>1213</v>
      </c>
      <c r="J854" s="129" t="s">
        <v>1211</v>
      </c>
    </row>
    <row r="855" spans="1:10" ht="17.149999999999999" customHeight="1">
      <c r="A855" s="130" t="s">
        <v>1021</v>
      </c>
      <c r="B855" s="176" t="s">
        <v>2123</v>
      </c>
      <c r="C855" s="131">
        <v>2.02</v>
      </c>
      <c r="D855" s="132">
        <v>0.78680000000000005</v>
      </c>
      <c r="E855" s="132">
        <v>1</v>
      </c>
      <c r="F855" s="132">
        <v>1</v>
      </c>
      <c r="G855" s="132">
        <v>1.25</v>
      </c>
      <c r="H855" s="132">
        <v>1.25</v>
      </c>
      <c r="I855" s="133" t="s">
        <v>1213</v>
      </c>
      <c r="J855" s="134" t="s">
        <v>1211</v>
      </c>
    </row>
    <row r="856" spans="1:10" ht="17.149999999999999" customHeight="1">
      <c r="A856" s="120" t="s">
        <v>1022</v>
      </c>
      <c r="B856" s="138" t="s">
        <v>2123</v>
      </c>
      <c r="C856" s="121">
        <v>4.3899999999999997</v>
      </c>
      <c r="D856" s="122">
        <v>1.0691999999999999</v>
      </c>
      <c r="E856" s="122">
        <v>1</v>
      </c>
      <c r="F856" s="122">
        <v>1</v>
      </c>
      <c r="G856" s="122">
        <v>1.25</v>
      </c>
      <c r="H856" s="122">
        <v>1.25</v>
      </c>
      <c r="I856" s="123" t="s">
        <v>1213</v>
      </c>
      <c r="J856" s="124" t="s">
        <v>1211</v>
      </c>
    </row>
    <row r="857" spans="1:10" ht="17.149999999999999" customHeight="1">
      <c r="A857" s="120" t="s">
        <v>1023</v>
      </c>
      <c r="B857" s="138" t="s">
        <v>2123</v>
      </c>
      <c r="C857" s="121">
        <v>8.09</v>
      </c>
      <c r="D857" s="122">
        <v>1.6197999999999999</v>
      </c>
      <c r="E857" s="122">
        <v>1</v>
      </c>
      <c r="F857" s="122">
        <v>1</v>
      </c>
      <c r="G857" s="122">
        <v>1.25</v>
      </c>
      <c r="H857" s="122">
        <v>1.25</v>
      </c>
      <c r="I857" s="123" t="s">
        <v>1213</v>
      </c>
      <c r="J857" s="124" t="s">
        <v>1211</v>
      </c>
    </row>
    <row r="858" spans="1:10" ht="17.149999999999999" customHeight="1">
      <c r="A858" s="125" t="s">
        <v>1024</v>
      </c>
      <c r="B858" s="175" t="s">
        <v>2123</v>
      </c>
      <c r="C858" s="126">
        <v>14.05</v>
      </c>
      <c r="D858" s="127">
        <v>2.7536999999999998</v>
      </c>
      <c r="E858" s="127">
        <v>1</v>
      </c>
      <c r="F858" s="127">
        <v>1</v>
      </c>
      <c r="G858" s="127">
        <v>1.75</v>
      </c>
      <c r="H858" s="127">
        <v>1.75</v>
      </c>
      <c r="I858" s="128" t="s">
        <v>1213</v>
      </c>
      <c r="J858" s="129" t="s">
        <v>1211</v>
      </c>
    </row>
    <row r="859" spans="1:10" ht="17.149999999999999" customHeight="1">
      <c r="A859" s="130" t="s">
        <v>1025</v>
      </c>
      <c r="B859" s="176" t="s">
        <v>2124</v>
      </c>
      <c r="C859" s="131">
        <v>1.59</v>
      </c>
      <c r="D859" s="132">
        <v>1.0022</v>
      </c>
      <c r="E859" s="132">
        <v>1</v>
      </c>
      <c r="F859" s="132">
        <v>1</v>
      </c>
      <c r="G859" s="132">
        <v>1.25</v>
      </c>
      <c r="H859" s="132">
        <v>1.25</v>
      </c>
      <c r="I859" s="133" t="s">
        <v>1213</v>
      </c>
      <c r="J859" s="134" t="s">
        <v>1211</v>
      </c>
    </row>
    <row r="860" spans="1:10" ht="17.149999999999999" customHeight="1">
      <c r="A860" s="120" t="s">
        <v>1026</v>
      </c>
      <c r="B860" s="138" t="s">
        <v>2124</v>
      </c>
      <c r="C860" s="121">
        <v>1.67</v>
      </c>
      <c r="D860" s="122">
        <v>1.2177</v>
      </c>
      <c r="E860" s="122">
        <v>1</v>
      </c>
      <c r="F860" s="122">
        <v>1</v>
      </c>
      <c r="G860" s="122">
        <v>1.25</v>
      </c>
      <c r="H860" s="122">
        <v>1.25</v>
      </c>
      <c r="I860" s="123" t="s">
        <v>1213</v>
      </c>
      <c r="J860" s="124" t="s">
        <v>1211</v>
      </c>
    </row>
    <row r="861" spans="1:10" ht="17.149999999999999" customHeight="1">
      <c r="A861" s="120" t="s">
        <v>1027</v>
      </c>
      <c r="B861" s="138" t="s">
        <v>2124</v>
      </c>
      <c r="C861" s="121">
        <v>3.6</v>
      </c>
      <c r="D861" s="122">
        <v>1.4689000000000001</v>
      </c>
      <c r="E861" s="122">
        <v>1</v>
      </c>
      <c r="F861" s="122">
        <v>1</v>
      </c>
      <c r="G861" s="122">
        <v>1.25</v>
      </c>
      <c r="H861" s="122">
        <v>1.25</v>
      </c>
      <c r="I861" s="123" t="s">
        <v>1213</v>
      </c>
      <c r="J861" s="124" t="s">
        <v>1211</v>
      </c>
    </row>
    <row r="862" spans="1:10" ht="17.149999999999999" customHeight="1">
      <c r="A862" s="125" t="s">
        <v>1028</v>
      </c>
      <c r="B862" s="175" t="s">
        <v>2124</v>
      </c>
      <c r="C862" s="126">
        <v>15.02</v>
      </c>
      <c r="D862" s="127">
        <v>3.2726000000000002</v>
      </c>
      <c r="E862" s="127">
        <v>1</v>
      </c>
      <c r="F862" s="127">
        <v>1</v>
      </c>
      <c r="G862" s="127">
        <v>1.75</v>
      </c>
      <c r="H862" s="127">
        <v>1.75</v>
      </c>
      <c r="I862" s="128" t="s">
        <v>1213</v>
      </c>
      <c r="J862" s="129" t="s">
        <v>1211</v>
      </c>
    </row>
    <row r="863" spans="1:10" ht="17.149999999999999" customHeight="1">
      <c r="A863" s="130" t="s">
        <v>1029</v>
      </c>
      <c r="B863" s="176" t="s">
        <v>2125</v>
      </c>
      <c r="C863" s="131">
        <v>2.9</v>
      </c>
      <c r="D863" s="132">
        <v>0.46700000000000003</v>
      </c>
      <c r="E863" s="132">
        <v>1</v>
      </c>
      <c r="F863" s="132">
        <v>1</v>
      </c>
      <c r="G863" s="132">
        <v>1.25</v>
      </c>
      <c r="H863" s="132">
        <v>1.25</v>
      </c>
      <c r="I863" s="133" t="s">
        <v>1213</v>
      </c>
      <c r="J863" s="134" t="s">
        <v>1211</v>
      </c>
    </row>
    <row r="864" spans="1:10" ht="17.149999999999999" customHeight="1">
      <c r="A864" s="120" t="s">
        <v>1030</v>
      </c>
      <c r="B864" s="138" t="s">
        <v>2125</v>
      </c>
      <c r="C864" s="121">
        <v>4.12</v>
      </c>
      <c r="D864" s="122">
        <v>0.58840000000000003</v>
      </c>
      <c r="E864" s="122">
        <v>1</v>
      </c>
      <c r="F864" s="122">
        <v>1</v>
      </c>
      <c r="G864" s="122">
        <v>1.25</v>
      </c>
      <c r="H864" s="122">
        <v>1.25</v>
      </c>
      <c r="I864" s="123" t="s">
        <v>1213</v>
      </c>
      <c r="J864" s="124" t="s">
        <v>1211</v>
      </c>
    </row>
    <row r="865" spans="1:10" ht="17.149999999999999" customHeight="1">
      <c r="A865" s="120" t="s">
        <v>1031</v>
      </c>
      <c r="B865" s="138" t="s">
        <v>2125</v>
      </c>
      <c r="C865" s="121">
        <v>6.33</v>
      </c>
      <c r="D865" s="122">
        <v>0.90300000000000002</v>
      </c>
      <c r="E865" s="122">
        <v>1</v>
      </c>
      <c r="F865" s="122">
        <v>1</v>
      </c>
      <c r="G865" s="122">
        <v>1.25</v>
      </c>
      <c r="H865" s="122">
        <v>1.25</v>
      </c>
      <c r="I865" s="123" t="s">
        <v>1213</v>
      </c>
      <c r="J865" s="124" t="s">
        <v>1211</v>
      </c>
    </row>
    <row r="866" spans="1:10" ht="17.149999999999999" customHeight="1">
      <c r="A866" s="125" t="s">
        <v>1032</v>
      </c>
      <c r="B866" s="175" t="s">
        <v>2125</v>
      </c>
      <c r="C866" s="126">
        <v>12.4</v>
      </c>
      <c r="D866" s="127">
        <v>1.6508</v>
      </c>
      <c r="E866" s="127">
        <v>1</v>
      </c>
      <c r="F866" s="127">
        <v>1</v>
      </c>
      <c r="G866" s="127">
        <v>1.75</v>
      </c>
      <c r="H866" s="127">
        <v>1.75</v>
      </c>
      <c r="I866" s="128" t="s">
        <v>1213</v>
      </c>
      <c r="J866" s="129" t="s">
        <v>1211</v>
      </c>
    </row>
    <row r="867" spans="1:10" ht="17.149999999999999" customHeight="1">
      <c r="A867" s="130" t="s">
        <v>1033</v>
      </c>
      <c r="B867" s="176" t="s">
        <v>2126</v>
      </c>
      <c r="C867" s="131">
        <v>2.59</v>
      </c>
      <c r="D867" s="132">
        <v>0.3977</v>
      </c>
      <c r="E867" s="132">
        <v>1</v>
      </c>
      <c r="F867" s="132">
        <v>1</v>
      </c>
      <c r="G867" s="132">
        <v>1.25</v>
      </c>
      <c r="H867" s="132">
        <v>1.25</v>
      </c>
      <c r="I867" s="133" t="s">
        <v>1213</v>
      </c>
      <c r="J867" s="134" t="s">
        <v>1211</v>
      </c>
    </row>
    <row r="868" spans="1:10" ht="17.149999999999999" customHeight="1">
      <c r="A868" s="120" t="s">
        <v>1034</v>
      </c>
      <c r="B868" s="138" t="s">
        <v>2126</v>
      </c>
      <c r="C868" s="121">
        <v>3.57</v>
      </c>
      <c r="D868" s="122">
        <v>0.53010000000000002</v>
      </c>
      <c r="E868" s="122">
        <v>1</v>
      </c>
      <c r="F868" s="122">
        <v>1</v>
      </c>
      <c r="G868" s="122">
        <v>1.25</v>
      </c>
      <c r="H868" s="122">
        <v>1.25</v>
      </c>
      <c r="I868" s="123" t="s">
        <v>1213</v>
      </c>
      <c r="J868" s="124" t="s">
        <v>1211</v>
      </c>
    </row>
    <row r="869" spans="1:10" ht="17.149999999999999" customHeight="1">
      <c r="A869" s="120" t="s">
        <v>1035</v>
      </c>
      <c r="B869" s="138" t="s">
        <v>2126</v>
      </c>
      <c r="C869" s="121">
        <v>5.57</v>
      </c>
      <c r="D869" s="122">
        <v>0.78220000000000001</v>
      </c>
      <c r="E869" s="122">
        <v>1</v>
      </c>
      <c r="F869" s="122">
        <v>1</v>
      </c>
      <c r="G869" s="122">
        <v>1.25</v>
      </c>
      <c r="H869" s="122">
        <v>1.25</v>
      </c>
      <c r="I869" s="123" t="s">
        <v>1213</v>
      </c>
      <c r="J869" s="124" t="s">
        <v>1211</v>
      </c>
    </row>
    <row r="870" spans="1:10" ht="17.149999999999999" customHeight="1">
      <c r="A870" s="125" t="s">
        <v>1036</v>
      </c>
      <c r="B870" s="175" t="s">
        <v>2126</v>
      </c>
      <c r="C870" s="126">
        <v>10.71</v>
      </c>
      <c r="D870" s="127">
        <v>1.5665</v>
      </c>
      <c r="E870" s="127">
        <v>1</v>
      </c>
      <c r="F870" s="127">
        <v>1</v>
      </c>
      <c r="G870" s="127">
        <v>1.75</v>
      </c>
      <c r="H870" s="127">
        <v>1.75</v>
      </c>
      <c r="I870" s="128" t="s">
        <v>1213</v>
      </c>
      <c r="J870" s="129" t="s">
        <v>1211</v>
      </c>
    </row>
    <row r="871" spans="1:10" ht="17.149999999999999" customHeight="1">
      <c r="A871" s="130" t="s">
        <v>1037</v>
      </c>
      <c r="B871" s="176" t="s">
        <v>2127</v>
      </c>
      <c r="C871" s="131">
        <v>2.46</v>
      </c>
      <c r="D871" s="132">
        <v>1.1497999999999999</v>
      </c>
      <c r="E871" s="132">
        <v>1</v>
      </c>
      <c r="F871" s="132">
        <v>1</v>
      </c>
      <c r="G871" s="132">
        <v>1.25</v>
      </c>
      <c r="H871" s="132">
        <v>1.25</v>
      </c>
      <c r="I871" s="133" t="s">
        <v>1213</v>
      </c>
      <c r="J871" s="134" t="s">
        <v>1211</v>
      </c>
    </row>
    <row r="872" spans="1:10" ht="17.149999999999999" customHeight="1">
      <c r="A872" s="120" t="s">
        <v>1038</v>
      </c>
      <c r="B872" s="138" t="s">
        <v>2127</v>
      </c>
      <c r="C872" s="121">
        <v>3.48</v>
      </c>
      <c r="D872" s="122">
        <v>1.3613999999999999</v>
      </c>
      <c r="E872" s="122">
        <v>1</v>
      </c>
      <c r="F872" s="122">
        <v>1</v>
      </c>
      <c r="G872" s="122">
        <v>1.25</v>
      </c>
      <c r="H872" s="122">
        <v>1.25</v>
      </c>
      <c r="I872" s="123" t="s">
        <v>1213</v>
      </c>
      <c r="J872" s="124" t="s">
        <v>1211</v>
      </c>
    </row>
    <row r="873" spans="1:10" ht="17.149999999999999" customHeight="1">
      <c r="A873" s="120" t="s">
        <v>1039</v>
      </c>
      <c r="B873" s="138" t="s">
        <v>2127</v>
      </c>
      <c r="C873" s="121">
        <v>7.59</v>
      </c>
      <c r="D873" s="122">
        <v>2.1577999999999999</v>
      </c>
      <c r="E873" s="122">
        <v>1</v>
      </c>
      <c r="F873" s="122">
        <v>1</v>
      </c>
      <c r="G873" s="122">
        <v>1.25</v>
      </c>
      <c r="H873" s="122">
        <v>1.25</v>
      </c>
      <c r="I873" s="123" t="s">
        <v>1213</v>
      </c>
      <c r="J873" s="124" t="s">
        <v>1211</v>
      </c>
    </row>
    <row r="874" spans="1:10" ht="17.149999999999999" customHeight="1">
      <c r="A874" s="125" t="s">
        <v>1040</v>
      </c>
      <c r="B874" s="175" t="s">
        <v>2127</v>
      </c>
      <c r="C874" s="126">
        <v>15.21</v>
      </c>
      <c r="D874" s="127">
        <v>4.2035</v>
      </c>
      <c r="E874" s="127">
        <v>1</v>
      </c>
      <c r="F874" s="127">
        <v>1</v>
      </c>
      <c r="G874" s="127">
        <v>1.75</v>
      </c>
      <c r="H874" s="127">
        <v>1.75</v>
      </c>
      <c r="I874" s="128" t="s">
        <v>1213</v>
      </c>
      <c r="J874" s="129" t="s">
        <v>1211</v>
      </c>
    </row>
    <row r="875" spans="1:10" ht="17.149999999999999" customHeight="1">
      <c r="A875" s="130" t="s">
        <v>1041</v>
      </c>
      <c r="B875" s="176" t="s">
        <v>2128</v>
      </c>
      <c r="C875" s="131">
        <v>3.09</v>
      </c>
      <c r="D875" s="132">
        <v>1.1895</v>
      </c>
      <c r="E875" s="132">
        <v>1</v>
      </c>
      <c r="F875" s="132">
        <v>1</v>
      </c>
      <c r="G875" s="132">
        <v>1.25</v>
      </c>
      <c r="H875" s="132">
        <v>1.25</v>
      </c>
      <c r="I875" s="133" t="s">
        <v>1213</v>
      </c>
      <c r="J875" s="134" t="s">
        <v>1211</v>
      </c>
    </row>
    <row r="876" spans="1:10" ht="17.149999999999999" customHeight="1">
      <c r="A876" s="120" t="s">
        <v>1042</v>
      </c>
      <c r="B876" s="138" t="s">
        <v>2128</v>
      </c>
      <c r="C876" s="121">
        <v>4.32</v>
      </c>
      <c r="D876" s="122">
        <v>1.4397</v>
      </c>
      <c r="E876" s="122">
        <v>1</v>
      </c>
      <c r="F876" s="122">
        <v>1</v>
      </c>
      <c r="G876" s="122">
        <v>1.25</v>
      </c>
      <c r="H876" s="122">
        <v>1.25</v>
      </c>
      <c r="I876" s="123" t="s">
        <v>1213</v>
      </c>
      <c r="J876" s="124" t="s">
        <v>1211</v>
      </c>
    </row>
    <row r="877" spans="1:10" ht="17.149999999999999" customHeight="1">
      <c r="A877" s="120" t="s">
        <v>1043</v>
      </c>
      <c r="B877" s="138" t="s">
        <v>2128</v>
      </c>
      <c r="C877" s="121">
        <v>7.42</v>
      </c>
      <c r="D877" s="122">
        <v>2.0514000000000001</v>
      </c>
      <c r="E877" s="122">
        <v>1</v>
      </c>
      <c r="F877" s="122">
        <v>1</v>
      </c>
      <c r="G877" s="122">
        <v>1.25</v>
      </c>
      <c r="H877" s="122">
        <v>1.25</v>
      </c>
      <c r="I877" s="123" t="s">
        <v>1213</v>
      </c>
      <c r="J877" s="124" t="s">
        <v>1211</v>
      </c>
    </row>
    <row r="878" spans="1:10" ht="17.149999999999999" customHeight="1">
      <c r="A878" s="125" t="s">
        <v>1044</v>
      </c>
      <c r="B878" s="175" t="s">
        <v>2128</v>
      </c>
      <c r="C878" s="126">
        <v>15.67</v>
      </c>
      <c r="D878" s="127">
        <v>4.0303000000000004</v>
      </c>
      <c r="E878" s="127">
        <v>1</v>
      </c>
      <c r="F878" s="127">
        <v>1</v>
      </c>
      <c r="G878" s="127">
        <v>1.75</v>
      </c>
      <c r="H878" s="127">
        <v>1.75</v>
      </c>
      <c r="I878" s="128" t="s">
        <v>1213</v>
      </c>
      <c r="J878" s="129" t="s">
        <v>1211</v>
      </c>
    </row>
    <row r="879" spans="1:10" ht="17.149999999999999" customHeight="1">
      <c r="A879" s="130" t="s">
        <v>1045</v>
      </c>
      <c r="B879" s="176" t="s">
        <v>2129</v>
      </c>
      <c r="C879" s="131">
        <v>2.2200000000000002</v>
      </c>
      <c r="D879" s="132">
        <v>1.1007</v>
      </c>
      <c r="E879" s="132">
        <v>1</v>
      </c>
      <c r="F879" s="132">
        <v>1</v>
      </c>
      <c r="G879" s="132">
        <v>1.25</v>
      </c>
      <c r="H879" s="132">
        <v>1.25</v>
      </c>
      <c r="I879" s="133" t="s">
        <v>1213</v>
      </c>
      <c r="J879" s="134" t="s">
        <v>1211</v>
      </c>
    </row>
    <row r="880" spans="1:10" ht="17.149999999999999" customHeight="1">
      <c r="A880" s="120" t="s">
        <v>1046</v>
      </c>
      <c r="B880" s="138" t="s">
        <v>2129</v>
      </c>
      <c r="C880" s="121">
        <v>3.11</v>
      </c>
      <c r="D880" s="122">
        <v>1.2746</v>
      </c>
      <c r="E880" s="122">
        <v>1</v>
      </c>
      <c r="F880" s="122">
        <v>1</v>
      </c>
      <c r="G880" s="122">
        <v>1.25</v>
      </c>
      <c r="H880" s="122">
        <v>1.25</v>
      </c>
      <c r="I880" s="123" t="s">
        <v>1213</v>
      </c>
      <c r="J880" s="124" t="s">
        <v>1211</v>
      </c>
    </row>
    <row r="881" spans="1:10" ht="17.149999999999999" customHeight="1">
      <c r="A881" s="120" t="s">
        <v>1047</v>
      </c>
      <c r="B881" s="138" t="s">
        <v>2129</v>
      </c>
      <c r="C881" s="121">
        <v>7.12</v>
      </c>
      <c r="D881" s="122">
        <v>1.9794</v>
      </c>
      <c r="E881" s="122">
        <v>1</v>
      </c>
      <c r="F881" s="122">
        <v>1</v>
      </c>
      <c r="G881" s="122">
        <v>1.25</v>
      </c>
      <c r="H881" s="122">
        <v>1.25</v>
      </c>
      <c r="I881" s="123" t="s">
        <v>1213</v>
      </c>
      <c r="J881" s="124" t="s">
        <v>1211</v>
      </c>
    </row>
    <row r="882" spans="1:10" ht="17.149999999999999" customHeight="1">
      <c r="A882" s="125" t="s">
        <v>1048</v>
      </c>
      <c r="B882" s="175" t="s">
        <v>2129</v>
      </c>
      <c r="C882" s="126">
        <v>14.32</v>
      </c>
      <c r="D882" s="127">
        <v>3.7303999999999999</v>
      </c>
      <c r="E882" s="127">
        <v>1</v>
      </c>
      <c r="F882" s="127">
        <v>1</v>
      </c>
      <c r="G882" s="127">
        <v>1.75</v>
      </c>
      <c r="H882" s="127">
        <v>1.75</v>
      </c>
      <c r="I882" s="128" t="s">
        <v>1213</v>
      </c>
      <c r="J882" s="129" t="s">
        <v>1211</v>
      </c>
    </row>
    <row r="883" spans="1:10" ht="17.149999999999999" customHeight="1">
      <c r="A883" s="130" t="s">
        <v>1049</v>
      </c>
      <c r="B883" s="176" t="s">
        <v>2130</v>
      </c>
      <c r="C883" s="131">
        <v>1.94</v>
      </c>
      <c r="D883" s="132">
        <v>0.84450000000000003</v>
      </c>
      <c r="E883" s="132">
        <v>1</v>
      </c>
      <c r="F883" s="132">
        <v>1</v>
      </c>
      <c r="G883" s="132">
        <v>1.25</v>
      </c>
      <c r="H883" s="132">
        <v>1.25</v>
      </c>
      <c r="I883" s="133" t="s">
        <v>1213</v>
      </c>
      <c r="J883" s="134" t="s">
        <v>1211</v>
      </c>
    </row>
    <row r="884" spans="1:10" ht="17.149999999999999" customHeight="1">
      <c r="A884" s="120" t="s">
        <v>1050</v>
      </c>
      <c r="B884" s="138" t="s">
        <v>2130</v>
      </c>
      <c r="C884" s="121">
        <v>2.69</v>
      </c>
      <c r="D884" s="122">
        <v>1.0165</v>
      </c>
      <c r="E884" s="122">
        <v>1</v>
      </c>
      <c r="F884" s="122">
        <v>1</v>
      </c>
      <c r="G884" s="122">
        <v>1.25</v>
      </c>
      <c r="H884" s="122">
        <v>1.25</v>
      </c>
      <c r="I884" s="123" t="s">
        <v>1213</v>
      </c>
      <c r="J884" s="124" t="s">
        <v>1211</v>
      </c>
    </row>
    <row r="885" spans="1:10" ht="17.149999999999999" customHeight="1">
      <c r="A885" s="120" t="s">
        <v>1051</v>
      </c>
      <c r="B885" s="138" t="s">
        <v>2130</v>
      </c>
      <c r="C885" s="121">
        <v>5.73</v>
      </c>
      <c r="D885" s="122">
        <v>1.597</v>
      </c>
      <c r="E885" s="122">
        <v>1</v>
      </c>
      <c r="F885" s="122">
        <v>1</v>
      </c>
      <c r="G885" s="122">
        <v>1.25</v>
      </c>
      <c r="H885" s="122">
        <v>1.25</v>
      </c>
      <c r="I885" s="123" t="s">
        <v>1213</v>
      </c>
      <c r="J885" s="124" t="s">
        <v>1211</v>
      </c>
    </row>
    <row r="886" spans="1:10" ht="17.149999999999999" customHeight="1">
      <c r="A886" s="125" t="s">
        <v>1052</v>
      </c>
      <c r="B886" s="175" t="s">
        <v>2130</v>
      </c>
      <c r="C886" s="126">
        <v>11.82</v>
      </c>
      <c r="D886" s="127">
        <v>2.7566999999999999</v>
      </c>
      <c r="E886" s="127">
        <v>1</v>
      </c>
      <c r="F886" s="127">
        <v>1</v>
      </c>
      <c r="G886" s="127">
        <v>1.75</v>
      </c>
      <c r="H886" s="127">
        <v>1.75</v>
      </c>
      <c r="I886" s="128" t="s">
        <v>1213</v>
      </c>
      <c r="J886" s="129" t="s">
        <v>1211</v>
      </c>
    </row>
    <row r="887" spans="1:10" ht="17.149999999999999" customHeight="1">
      <c r="A887" s="130" t="s">
        <v>1053</v>
      </c>
      <c r="B887" s="176" t="s">
        <v>2131</v>
      </c>
      <c r="C887" s="131">
        <v>1.51</v>
      </c>
      <c r="D887" s="132">
        <v>0.69610000000000005</v>
      </c>
      <c r="E887" s="132">
        <v>1</v>
      </c>
      <c r="F887" s="132">
        <v>1</v>
      </c>
      <c r="G887" s="132">
        <v>1.25</v>
      </c>
      <c r="H887" s="132">
        <v>1.25</v>
      </c>
      <c r="I887" s="133" t="s">
        <v>1213</v>
      </c>
      <c r="J887" s="134" t="s">
        <v>1211</v>
      </c>
    </row>
    <row r="888" spans="1:10" ht="17.149999999999999" customHeight="1">
      <c r="A888" s="120" t="s">
        <v>1054</v>
      </c>
      <c r="B888" s="138" t="s">
        <v>2131</v>
      </c>
      <c r="C888" s="121">
        <v>2.09</v>
      </c>
      <c r="D888" s="122">
        <v>1.0387999999999999</v>
      </c>
      <c r="E888" s="122">
        <v>1</v>
      </c>
      <c r="F888" s="122">
        <v>1</v>
      </c>
      <c r="G888" s="122">
        <v>1.25</v>
      </c>
      <c r="H888" s="122">
        <v>1.25</v>
      </c>
      <c r="I888" s="123" t="s">
        <v>1213</v>
      </c>
      <c r="J888" s="124" t="s">
        <v>1211</v>
      </c>
    </row>
    <row r="889" spans="1:10" ht="17.149999999999999" customHeight="1">
      <c r="A889" s="120" t="s">
        <v>1055</v>
      </c>
      <c r="B889" s="138" t="s">
        <v>2131</v>
      </c>
      <c r="C889" s="121">
        <v>6.05</v>
      </c>
      <c r="D889" s="122">
        <v>1.7524</v>
      </c>
      <c r="E889" s="122">
        <v>1</v>
      </c>
      <c r="F889" s="122">
        <v>1</v>
      </c>
      <c r="G889" s="122">
        <v>1.25</v>
      </c>
      <c r="H889" s="122">
        <v>1.25</v>
      </c>
      <c r="I889" s="123" t="s">
        <v>1213</v>
      </c>
      <c r="J889" s="124" t="s">
        <v>1211</v>
      </c>
    </row>
    <row r="890" spans="1:10" ht="17.149999999999999" customHeight="1">
      <c r="A890" s="125" t="s">
        <v>1056</v>
      </c>
      <c r="B890" s="175" t="s">
        <v>2131</v>
      </c>
      <c r="C890" s="126">
        <v>15.75</v>
      </c>
      <c r="D890" s="127">
        <v>3.5735999999999999</v>
      </c>
      <c r="E890" s="127">
        <v>1</v>
      </c>
      <c r="F890" s="127">
        <v>1</v>
      </c>
      <c r="G890" s="127">
        <v>1.75</v>
      </c>
      <c r="H890" s="127">
        <v>1.75</v>
      </c>
      <c r="I890" s="128" t="s">
        <v>1213</v>
      </c>
      <c r="J890" s="129" t="s">
        <v>1211</v>
      </c>
    </row>
    <row r="891" spans="1:10" ht="17.149999999999999" customHeight="1">
      <c r="A891" s="130" t="s">
        <v>1057</v>
      </c>
      <c r="B891" s="176" t="s">
        <v>2132</v>
      </c>
      <c r="C891" s="131">
        <v>2.0299999999999998</v>
      </c>
      <c r="D891" s="132">
        <v>0.61129999999999995</v>
      </c>
      <c r="E891" s="132">
        <v>1</v>
      </c>
      <c r="F891" s="132">
        <v>1</v>
      </c>
      <c r="G891" s="132">
        <v>1.25</v>
      </c>
      <c r="H891" s="132">
        <v>1.25</v>
      </c>
      <c r="I891" s="133" t="s">
        <v>1213</v>
      </c>
      <c r="J891" s="134" t="s">
        <v>1211</v>
      </c>
    </row>
    <row r="892" spans="1:10" ht="17.149999999999999" customHeight="1">
      <c r="A892" s="120" t="s">
        <v>1058</v>
      </c>
      <c r="B892" s="138" t="s">
        <v>2132</v>
      </c>
      <c r="C892" s="121">
        <v>3.1</v>
      </c>
      <c r="D892" s="122">
        <v>0.75570000000000004</v>
      </c>
      <c r="E892" s="122">
        <v>1</v>
      </c>
      <c r="F892" s="122">
        <v>1</v>
      </c>
      <c r="G892" s="122">
        <v>1.25</v>
      </c>
      <c r="H892" s="122">
        <v>1.25</v>
      </c>
      <c r="I892" s="123" t="s">
        <v>1213</v>
      </c>
      <c r="J892" s="124" t="s">
        <v>1211</v>
      </c>
    </row>
    <row r="893" spans="1:10" ht="17.149999999999999" customHeight="1">
      <c r="A893" s="120" t="s">
        <v>1059</v>
      </c>
      <c r="B893" s="138" t="s">
        <v>2132</v>
      </c>
      <c r="C893" s="121">
        <v>6.38</v>
      </c>
      <c r="D893" s="122">
        <v>1.2186999999999999</v>
      </c>
      <c r="E893" s="122">
        <v>1</v>
      </c>
      <c r="F893" s="122">
        <v>1</v>
      </c>
      <c r="G893" s="122">
        <v>1.25</v>
      </c>
      <c r="H893" s="122">
        <v>1.25</v>
      </c>
      <c r="I893" s="123" t="s">
        <v>1213</v>
      </c>
      <c r="J893" s="124" t="s">
        <v>1211</v>
      </c>
    </row>
    <row r="894" spans="1:10" ht="17.149999999999999" customHeight="1">
      <c r="A894" s="125" t="s">
        <v>1060</v>
      </c>
      <c r="B894" s="175" t="s">
        <v>2132</v>
      </c>
      <c r="C894" s="126">
        <v>12.4</v>
      </c>
      <c r="D894" s="127">
        <v>2.1530999999999998</v>
      </c>
      <c r="E894" s="127">
        <v>1</v>
      </c>
      <c r="F894" s="127">
        <v>1</v>
      </c>
      <c r="G894" s="127">
        <v>1.75</v>
      </c>
      <c r="H894" s="127">
        <v>1.75</v>
      </c>
      <c r="I894" s="128" t="s">
        <v>1213</v>
      </c>
      <c r="J894" s="129" t="s">
        <v>1211</v>
      </c>
    </row>
    <row r="895" spans="1:10" ht="17.149999999999999" customHeight="1">
      <c r="A895" s="130" t="s">
        <v>1061</v>
      </c>
      <c r="B895" s="176" t="s">
        <v>2133</v>
      </c>
      <c r="C895" s="131">
        <v>2.15</v>
      </c>
      <c r="D895" s="132">
        <v>0.72030000000000005</v>
      </c>
      <c r="E895" s="132">
        <v>1</v>
      </c>
      <c r="F895" s="132">
        <v>1</v>
      </c>
      <c r="G895" s="132">
        <v>1.25</v>
      </c>
      <c r="H895" s="132">
        <v>1.25</v>
      </c>
      <c r="I895" s="133" t="s">
        <v>1213</v>
      </c>
      <c r="J895" s="134" t="s">
        <v>1211</v>
      </c>
    </row>
    <row r="896" spans="1:10" ht="17.149999999999999" customHeight="1">
      <c r="A896" s="120" t="s">
        <v>1062</v>
      </c>
      <c r="B896" s="138" t="s">
        <v>2133</v>
      </c>
      <c r="C896" s="121">
        <v>3.94</v>
      </c>
      <c r="D896" s="122">
        <v>1.0318000000000001</v>
      </c>
      <c r="E896" s="122">
        <v>1</v>
      </c>
      <c r="F896" s="122">
        <v>1</v>
      </c>
      <c r="G896" s="122">
        <v>1.25</v>
      </c>
      <c r="H896" s="122">
        <v>1.25</v>
      </c>
      <c r="I896" s="123" t="s">
        <v>1213</v>
      </c>
      <c r="J896" s="124" t="s">
        <v>1211</v>
      </c>
    </row>
    <row r="897" spans="1:10" ht="17.149999999999999" customHeight="1">
      <c r="A897" s="120" t="s">
        <v>1063</v>
      </c>
      <c r="B897" s="138" t="s">
        <v>2133</v>
      </c>
      <c r="C897" s="121">
        <v>8.27</v>
      </c>
      <c r="D897" s="122">
        <v>1.7253000000000001</v>
      </c>
      <c r="E897" s="122">
        <v>1</v>
      </c>
      <c r="F897" s="122">
        <v>1</v>
      </c>
      <c r="G897" s="122">
        <v>1.25</v>
      </c>
      <c r="H897" s="122">
        <v>1.25</v>
      </c>
      <c r="I897" s="123" t="s">
        <v>1213</v>
      </c>
      <c r="J897" s="124" t="s">
        <v>1211</v>
      </c>
    </row>
    <row r="898" spans="1:10" ht="17.149999999999999" customHeight="1">
      <c r="A898" s="125" t="s">
        <v>1064</v>
      </c>
      <c r="B898" s="175" t="s">
        <v>2133</v>
      </c>
      <c r="C898" s="126">
        <v>15.9</v>
      </c>
      <c r="D898" s="127">
        <v>3.2713000000000001</v>
      </c>
      <c r="E898" s="127">
        <v>1</v>
      </c>
      <c r="F898" s="127">
        <v>1</v>
      </c>
      <c r="G898" s="127">
        <v>1.75</v>
      </c>
      <c r="H898" s="127">
        <v>1.75</v>
      </c>
      <c r="I898" s="128" t="s">
        <v>1213</v>
      </c>
      <c r="J898" s="129" t="s">
        <v>1211</v>
      </c>
    </row>
    <row r="899" spans="1:10" ht="17.149999999999999" customHeight="1">
      <c r="A899" s="130" t="s">
        <v>1065</v>
      </c>
      <c r="B899" s="176" t="s">
        <v>2134</v>
      </c>
      <c r="C899" s="131">
        <v>2</v>
      </c>
      <c r="D899" s="132">
        <v>0.79930000000000001</v>
      </c>
      <c r="E899" s="132">
        <v>1</v>
      </c>
      <c r="F899" s="132">
        <v>1</v>
      </c>
      <c r="G899" s="132">
        <v>1.25</v>
      </c>
      <c r="H899" s="132">
        <v>1.25</v>
      </c>
      <c r="I899" s="133" t="s">
        <v>1213</v>
      </c>
      <c r="J899" s="134" t="s">
        <v>1211</v>
      </c>
    </row>
    <row r="900" spans="1:10" ht="17.149999999999999" customHeight="1">
      <c r="A900" s="120" t="s">
        <v>1066</v>
      </c>
      <c r="B900" s="138" t="s">
        <v>2134</v>
      </c>
      <c r="C900" s="121">
        <v>2.77</v>
      </c>
      <c r="D900" s="122">
        <v>1.0219</v>
      </c>
      <c r="E900" s="122">
        <v>1</v>
      </c>
      <c r="F900" s="122">
        <v>1</v>
      </c>
      <c r="G900" s="122">
        <v>1.25</v>
      </c>
      <c r="H900" s="122">
        <v>1.25</v>
      </c>
      <c r="I900" s="123" t="s">
        <v>1213</v>
      </c>
      <c r="J900" s="124" t="s">
        <v>1211</v>
      </c>
    </row>
    <row r="901" spans="1:10" ht="17.149999999999999" customHeight="1">
      <c r="A901" s="120" t="s">
        <v>1067</v>
      </c>
      <c r="B901" s="138" t="s">
        <v>2134</v>
      </c>
      <c r="C901" s="121">
        <v>5.78</v>
      </c>
      <c r="D901" s="122">
        <v>1.6309</v>
      </c>
      <c r="E901" s="122">
        <v>1</v>
      </c>
      <c r="F901" s="122">
        <v>1</v>
      </c>
      <c r="G901" s="122">
        <v>1.25</v>
      </c>
      <c r="H901" s="122">
        <v>1.25</v>
      </c>
      <c r="I901" s="123" t="s">
        <v>1213</v>
      </c>
      <c r="J901" s="124" t="s">
        <v>1211</v>
      </c>
    </row>
    <row r="902" spans="1:10" ht="17.149999999999999" customHeight="1">
      <c r="A902" s="125" t="s">
        <v>1068</v>
      </c>
      <c r="B902" s="175" t="s">
        <v>2134</v>
      </c>
      <c r="C902" s="126">
        <v>12.25</v>
      </c>
      <c r="D902" s="127">
        <v>3.2902</v>
      </c>
      <c r="E902" s="127">
        <v>1</v>
      </c>
      <c r="F902" s="127">
        <v>1</v>
      </c>
      <c r="G902" s="127">
        <v>1.75</v>
      </c>
      <c r="H902" s="127">
        <v>1.75</v>
      </c>
      <c r="I902" s="128" t="s">
        <v>1213</v>
      </c>
      <c r="J902" s="129" t="s">
        <v>1211</v>
      </c>
    </row>
    <row r="903" spans="1:10" ht="17.149999999999999" customHeight="1">
      <c r="A903" s="130" t="s">
        <v>1069</v>
      </c>
      <c r="B903" s="176" t="s">
        <v>2135</v>
      </c>
      <c r="C903" s="131">
        <v>2.86</v>
      </c>
      <c r="D903" s="132">
        <v>0.47349999999999998</v>
      </c>
      <c r="E903" s="132">
        <v>1</v>
      </c>
      <c r="F903" s="132">
        <v>1</v>
      </c>
      <c r="G903" s="132">
        <v>1.25</v>
      </c>
      <c r="H903" s="132">
        <v>1.25</v>
      </c>
      <c r="I903" s="133" t="s">
        <v>1213</v>
      </c>
      <c r="J903" s="134" t="s">
        <v>1211</v>
      </c>
    </row>
    <row r="904" spans="1:10" ht="17.149999999999999" customHeight="1">
      <c r="A904" s="120" t="s">
        <v>1070</v>
      </c>
      <c r="B904" s="138" t="s">
        <v>2135</v>
      </c>
      <c r="C904" s="121">
        <v>3.58</v>
      </c>
      <c r="D904" s="122">
        <v>0.62390000000000001</v>
      </c>
      <c r="E904" s="122">
        <v>1</v>
      </c>
      <c r="F904" s="122">
        <v>1</v>
      </c>
      <c r="G904" s="122">
        <v>1.25</v>
      </c>
      <c r="H904" s="122">
        <v>1.25</v>
      </c>
      <c r="I904" s="123" t="s">
        <v>1213</v>
      </c>
      <c r="J904" s="124" t="s">
        <v>1211</v>
      </c>
    </row>
    <row r="905" spans="1:10" ht="17.149999999999999" customHeight="1">
      <c r="A905" s="120" t="s">
        <v>1071</v>
      </c>
      <c r="B905" s="138" t="s">
        <v>2135</v>
      </c>
      <c r="C905" s="121">
        <v>6.15</v>
      </c>
      <c r="D905" s="122">
        <v>0.93269999999999997</v>
      </c>
      <c r="E905" s="122">
        <v>1</v>
      </c>
      <c r="F905" s="122">
        <v>1</v>
      </c>
      <c r="G905" s="122">
        <v>1.25</v>
      </c>
      <c r="H905" s="122">
        <v>1.25</v>
      </c>
      <c r="I905" s="123" t="s">
        <v>1213</v>
      </c>
      <c r="J905" s="124" t="s">
        <v>1211</v>
      </c>
    </row>
    <row r="906" spans="1:10" ht="17.149999999999999" customHeight="1">
      <c r="A906" s="125" t="s">
        <v>1072</v>
      </c>
      <c r="B906" s="175" t="s">
        <v>2135</v>
      </c>
      <c r="C906" s="126">
        <v>10.220000000000001</v>
      </c>
      <c r="D906" s="127">
        <v>1.4843999999999999</v>
      </c>
      <c r="E906" s="127">
        <v>1</v>
      </c>
      <c r="F906" s="127">
        <v>1</v>
      </c>
      <c r="G906" s="127">
        <v>1.75</v>
      </c>
      <c r="H906" s="127">
        <v>1.75</v>
      </c>
      <c r="I906" s="128" t="s">
        <v>1213</v>
      </c>
      <c r="J906" s="129" t="s">
        <v>1211</v>
      </c>
    </row>
    <row r="907" spans="1:10" ht="17.149999999999999" customHeight="1">
      <c r="A907" s="130" t="s">
        <v>1073</v>
      </c>
      <c r="B907" s="176" t="s">
        <v>2136</v>
      </c>
      <c r="C907" s="131">
        <v>2.57</v>
      </c>
      <c r="D907" s="132">
        <v>0.42680000000000001</v>
      </c>
      <c r="E907" s="132">
        <v>1</v>
      </c>
      <c r="F907" s="132">
        <v>1</v>
      </c>
      <c r="G907" s="132">
        <v>1.25</v>
      </c>
      <c r="H907" s="132">
        <v>1.25</v>
      </c>
      <c r="I907" s="133" t="s">
        <v>1213</v>
      </c>
      <c r="J907" s="134" t="s">
        <v>1211</v>
      </c>
    </row>
    <row r="908" spans="1:10" ht="17.149999999999999" customHeight="1">
      <c r="A908" s="120" t="s">
        <v>1074</v>
      </c>
      <c r="B908" s="138" t="s">
        <v>2136</v>
      </c>
      <c r="C908" s="121">
        <v>3.63</v>
      </c>
      <c r="D908" s="122">
        <v>0.55889999999999995</v>
      </c>
      <c r="E908" s="122">
        <v>1</v>
      </c>
      <c r="F908" s="122">
        <v>1</v>
      </c>
      <c r="G908" s="122">
        <v>1.25</v>
      </c>
      <c r="H908" s="122">
        <v>1.25</v>
      </c>
      <c r="I908" s="123" t="s">
        <v>1213</v>
      </c>
      <c r="J908" s="124" t="s">
        <v>1211</v>
      </c>
    </row>
    <row r="909" spans="1:10" ht="17.149999999999999" customHeight="1">
      <c r="A909" s="120" t="s">
        <v>1075</v>
      </c>
      <c r="B909" s="138" t="s">
        <v>2136</v>
      </c>
      <c r="C909" s="121">
        <v>5.77</v>
      </c>
      <c r="D909" s="122">
        <v>0.86399999999999999</v>
      </c>
      <c r="E909" s="122">
        <v>1</v>
      </c>
      <c r="F909" s="122">
        <v>1</v>
      </c>
      <c r="G909" s="122">
        <v>1.25</v>
      </c>
      <c r="H909" s="122">
        <v>1.25</v>
      </c>
      <c r="I909" s="123" t="s">
        <v>1213</v>
      </c>
      <c r="J909" s="124" t="s">
        <v>1211</v>
      </c>
    </row>
    <row r="910" spans="1:10" ht="17.149999999999999" customHeight="1">
      <c r="A910" s="125" t="s">
        <v>1076</v>
      </c>
      <c r="B910" s="175" t="s">
        <v>2136</v>
      </c>
      <c r="C910" s="126">
        <v>10.36</v>
      </c>
      <c r="D910" s="127">
        <v>1.4742</v>
      </c>
      <c r="E910" s="127">
        <v>1</v>
      </c>
      <c r="F910" s="127">
        <v>1</v>
      </c>
      <c r="G910" s="127">
        <v>1.75</v>
      </c>
      <c r="H910" s="127">
        <v>1.75</v>
      </c>
      <c r="I910" s="128" t="s">
        <v>1213</v>
      </c>
      <c r="J910" s="129" t="s">
        <v>1211</v>
      </c>
    </row>
    <row r="911" spans="1:10" ht="17.149999999999999" customHeight="1">
      <c r="A911" s="130" t="s">
        <v>1077</v>
      </c>
      <c r="B911" s="176" t="s">
        <v>2137</v>
      </c>
      <c r="C911" s="131">
        <v>1.73</v>
      </c>
      <c r="D911" s="132">
        <v>0.3538</v>
      </c>
      <c r="E911" s="132">
        <v>1</v>
      </c>
      <c r="F911" s="132">
        <v>1</v>
      </c>
      <c r="G911" s="132">
        <v>1.25</v>
      </c>
      <c r="H911" s="132">
        <v>1.25</v>
      </c>
      <c r="I911" s="133" t="s">
        <v>1213</v>
      </c>
      <c r="J911" s="134" t="s">
        <v>1211</v>
      </c>
    </row>
    <row r="912" spans="1:10" ht="17.149999999999999" customHeight="1">
      <c r="A912" s="120" t="s">
        <v>1078</v>
      </c>
      <c r="B912" s="138" t="s">
        <v>2137</v>
      </c>
      <c r="C912" s="121">
        <v>2.31</v>
      </c>
      <c r="D912" s="122">
        <v>0.44629999999999997</v>
      </c>
      <c r="E912" s="122">
        <v>1</v>
      </c>
      <c r="F912" s="122">
        <v>1</v>
      </c>
      <c r="G912" s="122">
        <v>1.25</v>
      </c>
      <c r="H912" s="122">
        <v>1.25</v>
      </c>
      <c r="I912" s="123" t="s">
        <v>1213</v>
      </c>
      <c r="J912" s="124" t="s">
        <v>1211</v>
      </c>
    </row>
    <row r="913" spans="1:10" ht="17.149999999999999" customHeight="1">
      <c r="A913" s="120" t="s">
        <v>1079</v>
      </c>
      <c r="B913" s="138" t="s">
        <v>2137</v>
      </c>
      <c r="C913" s="121">
        <v>3.89</v>
      </c>
      <c r="D913" s="122">
        <v>0.69220000000000004</v>
      </c>
      <c r="E913" s="122">
        <v>1</v>
      </c>
      <c r="F913" s="122">
        <v>1</v>
      </c>
      <c r="G913" s="122">
        <v>1.25</v>
      </c>
      <c r="H913" s="122">
        <v>1.25</v>
      </c>
      <c r="I913" s="123" t="s">
        <v>1213</v>
      </c>
      <c r="J913" s="124" t="s">
        <v>1211</v>
      </c>
    </row>
    <row r="914" spans="1:10" ht="17.149999999999999" customHeight="1">
      <c r="A914" s="125" t="s">
        <v>1080</v>
      </c>
      <c r="B914" s="175" t="s">
        <v>2137</v>
      </c>
      <c r="C914" s="126">
        <v>7.39</v>
      </c>
      <c r="D914" s="127">
        <v>1.2124999999999999</v>
      </c>
      <c r="E914" s="127">
        <v>1</v>
      </c>
      <c r="F914" s="127">
        <v>1</v>
      </c>
      <c r="G914" s="127">
        <v>1.75</v>
      </c>
      <c r="H914" s="127">
        <v>1.75</v>
      </c>
      <c r="I914" s="128" t="s">
        <v>1213</v>
      </c>
      <c r="J914" s="129" t="s">
        <v>1211</v>
      </c>
    </row>
    <row r="915" spans="1:10" ht="17.149999999999999" customHeight="1">
      <c r="A915" s="130" t="s">
        <v>1861</v>
      </c>
      <c r="B915" s="176" t="s">
        <v>1895</v>
      </c>
      <c r="C915" s="131">
        <v>2.6</v>
      </c>
      <c r="D915" s="132">
        <v>0.52439999999999998</v>
      </c>
      <c r="E915" s="132">
        <v>1.06</v>
      </c>
      <c r="F915" s="132">
        <v>1.06</v>
      </c>
      <c r="G915" s="132">
        <v>1.06</v>
      </c>
      <c r="H915" s="132">
        <v>1.06</v>
      </c>
      <c r="I915" s="133" t="s">
        <v>61</v>
      </c>
      <c r="J915" s="134" t="s">
        <v>61</v>
      </c>
    </row>
    <row r="916" spans="1:10" ht="17.149999999999999" customHeight="1">
      <c r="A916" s="120" t="s">
        <v>1862</v>
      </c>
      <c r="B916" s="138" t="s">
        <v>1895</v>
      </c>
      <c r="C916" s="121">
        <v>3.31</v>
      </c>
      <c r="D916" s="122">
        <v>0.60670000000000002</v>
      </c>
      <c r="E916" s="122">
        <v>1.06</v>
      </c>
      <c r="F916" s="122">
        <v>1.06</v>
      </c>
      <c r="G916" s="122">
        <v>1.06</v>
      </c>
      <c r="H916" s="122">
        <v>1.06</v>
      </c>
      <c r="I916" s="123" t="s">
        <v>61</v>
      </c>
      <c r="J916" s="124" t="s">
        <v>61</v>
      </c>
    </row>
    <row r="917" spans="1:10" ht="17.149999999999999" customHeight="1">
      <c r="A917" s="120" t="s">
        <v>1863</v>
      </c>
      <c r="B917" s="138" t="s">
        <v>1895</v>
      </c>
      <c r="C917" s="121">
        <v>5.65</v>
      </c>
      <c r="D917" s="122">
        <v>0.85809999999999997</v>
      </c>
      <c r="E917" s="122">
        <v>1.06</v>
      </c>
      <c r="F917" s="122">
        <v>1.06</v>
      </c>
      <c r="G917" s="122">
        <v>1.06</v>
      </c>
      <c r="H917" s="122">
        <v>1.06</v>
      </c>
      <c r="I917" s="123" t="s">
        <v>61</v>
      </c>
      <c r="J917" s="124" t="s">
        <v>61</v>
      </c>
    </row>
    <row r="918" spans="1:10" ht="17.149999999999999" customHeight="1">
      <c r="A918" s="125" t="s">
        <v>1864</v>
      </c>
      <c r="B918" s="175" t="s">
        <v>1895</v>
      </c>
      <c r="C918" s="126">
        <v>10.06</v>
      </c>
      <c r="D918" s="127">
        <v>1.9824999999999999</v>
      </c>
      <c r="E918" s="127">
        <v>1.1000000000000001</v>
      </c>
      <c r="F918" s="127">
        <v>1.1000000000000001</v>
      </c>
      <c r="G918" s="127">
        <v>1.1000000000000001</v>
      </c>
      <c r="H918" s="127">
        <v>1.1000000000000001</v>
      </c>
      <c r="I918" s="128" t="s">
        <v>61</v>
      </c>
      <c r="J918" s="129" t="s">
        <v>61</v>
      </c>
    </row>
    <row r="919" spans="1:10" ht="17.149999999999999" customHeight="1">
      <c r="A919" s="130" t="s">
        <v>1081</v>
      </c>
      <c r="B919" s="176" t="s">
        <v>2138</v>
      </c>
      <c r="C919" s="131">
        <v>2.82</v>
      </c>
      <c r="D919" s="132">
        <v>0.51180000000000003</v>
      </c>
      <c r="E919" s="132">
        <v>1.06</v>
      </c>
      <c r="F919" s="132">
        <v>1.06</v>
      </c>
      <c r="G919" s="132">
        <v>1.06</v>
      </c>
      <c r="H919" s="132">
        <v>1.06</v>
      </c>
      <c r="I919" s="133" t="s">
        <v>61</v>
      </c>
      <c r="J919" s="134" t="s">
        <v>61</v>
      </c>
    </row>
    <row r="920" spans="1:10" ht="17.149999999999999" customHeight="1">
      <c r="A920" s="120" t="s">
        <v>1082</v>
      </c>
      <c r="B920" s="138" t="s">
        <v>2138</v>
      </c>
      <c r="C920" s="121">
        <v>3.76</v>
      </c>
      <c r="D920" s="122">
        <v>0.62739999999999996</v>
      </c>
      <c r="E920" s="122">
        <v>1.06</v>
      </c>
      <c r="F920" s="122">
        <v>1.06</v>
      </c>
      <c r="G920" s="122">
        <v>1.06</v>
      </c>
      <c r="H920" s="122">
        <v>1.06</v>
      </c>
      <c r="I920" s="123" t="s">
        <v>61</v>
      </c>
      <c r="J920" s="124" t="s">
        <v>61</v>
      </c>
    </row>
    <row r="921" spans="1:10" ht="17.149999999999999" customHeight="1">
      <c r="A921" s="120" t="s">
        <v>1083</v>
      </c>
      <c r="B921" s="138" t="s">
        <v>2138</v>
      </c>
      <c r="C921" s="121">
        <v>5.26</v>
      </c>
      <c r="D921" s="122">
        <v>0.79720000000000002</v>
      </c>
      <c r="E921" s="122">
        <v>1.06</v>
      </c>
      <c r="F921" s="122">
        <v>1.06</v>
      </c>
      <c r="G921" s="122">
        <v>1.06</v>
      </c>
      <c r="H921" s="122">
        <v>1.06</v>
      </c>
      <c r="I921" s="123" t="s">
        <v>61</v>
      </c>
      <c r="J921" s="124" t="s">
        <v>61</v>
      </c>
    </row>
    <row r="922" spans="1:10" ht="17.149999999999999" customHeight="1">
      <c r="A922" s="125" t="s">
        <v>1084</v>
      </c>
      <c r="B922" s="175" t="s">
        <v>2138</v>
      </c>
      <c r="C922" s="126">
        <v>8.16</v>
      </c>
      <c r="D922" s="127">
        <v>1.5017</v>
      </c>
      <c r="E922" s="127">
        <v>1.1000000000000001</v>
      </c>
      <c r="F922" s="127">
        <v>1.1000000000000001</v>
      </c>
      <c r="G922" s="127">
        <v>1.1000000000000001</v>
      </c>
      <c r="H922" s="127">
        <v>1.1000000000000001</v>
      </c>
      <c r="I922" s="128" t="s">
        <v>61</v>
      </c>
      <c r="J922" s="129" t="s">
        <v>61</v>
      </c>
    </row>
    <row r="923" spans="1:10" ht="17.149999999999999" customHeight="1">
      <c r="A923" s="130" t="s">
        <v>1085</v>
      </c>
      <c r="B923" s="176" t="s">
        <v>2139</v>
      </c>
      <c r="C923" s="131">
        <v>2.09</v>
      </c>
      <c r="D923" s="132">
        <v>0.53420000000000001</v>
      </c>
      <c r="E923" s="132">
        <v>1.06</v>
      </c>
      <c r="F923" s="132">
        <v>1.06</v>
      </c>
      <c r="G923" s="132">
        <v>1.06</v>
      </c>
      <c r="H923" s="132">
        <v>1.06</v>
      </c>
      <c r="I923" s="133" t="s">
        <v>61</v>
      </c>
      <c r="J923" s="134" t="s">
        <v>61</v>
      </c>
    </row>
    <row r="924" spans="1:10" ht="17.149999999999999" customHeight="1">
      <c r="A924" s="120" t="s">
        <v>1086</v>
      </c>
      <c r="B924" s="138" t="s">
        <v>2139</v>
      </c>
      <c r="C924" s="121">
        <v>2.4300000000000002</v>
      </c>
      <c r="D924" s="122">
        <v>0.55989999999999995</v>
      </c>
      <c r="E924" s="122">
        <v>1.06</v>
      </c>
      <c r="F924" s="122">
        <v>1.06</v>
      </c>
      <c r="G924" s="122">
        <v>1.06</v>
      </c>
      <c r="H924" s="122">
        <v>1.06</v>
      </c>
      <c r="I924" s="123" t="s">
        <v>61</v>
      </c>
      <c r="J924" s="124" t="s">
        <v>61</v>
      </c>
    </row>
    <row r="925" spans="1:10" ht="17.149999999999999" customHeight="1">
      <c r="A925" s="120" t="s">
        <v>1087</v>
      </c>
      <c r="B925" s="138" t="s">
        <v>2139</v>
      </c>
      <c r="C925" s="121">
        <v>4.25</v>
      </c>
      <c r="D925" s="122">
        <v>0.70389999999999997</v>
      </c>
      <c r="E925" s="122">
        <v>1.06</v>
      </c>
      <c r="F925" s="122">
        <v>1.06</v>
      </c>
      <c r="G925" s="122">
        <v>1.06</v>
      </c>
      <c r="H925" s="122">
        <v>1.06</v>
      </c>
      <c r="I925" s="123" t="s">
        <v>61</v>
      </c>
      <c r="J925" s="124" t="s">
        <v>61</v>
      </c>
    </row>
    <row r="926" spans="1:10" ht="17.149999999999999" customHeight="1">
      <c r="A926" s="125" t="s">
        <v>1088</v>
      </c>
      <c r="B926" s="175" t="s">
        <v>2139</v>
      </c>
      <c r="C926" s="126">
        <v>5.08</v>
      </c>
      <c r="D926" s="127">
        <v>1.0678000000000001</v>
      </c>
      <c r="E926" s="127">
        <v>1.1000000000000001</v>
      </c>
      <c r="F926" s="127">
        <v>1.1000000000000001</v>
      </c>
      <c r="G926" s="127">
        <v>1.1000000000000001</v>
      </c>
      <c r="H926" s="127">
        <v>1.1000000000000001</v>
      </c>
      <c r="I926" s="128" t="s">
        <v>61</v>
      </c>
      <c r="J926" s="129" t="s">
        <v>61</v>
      </c>
    </row>
    <row r="927" spans="1:10" ht="17.149999999999999" customHeight="1">
      <c r="A927" s="130" t="s">
        <v>1089</v>
      </c>
      <c r="B927" s="176" t="s">
        <v>2140</v>
      </c>
      <c r="C927" s="131">
        <v>2.23</v>
      </c>
      <c r="D927" s="132">
        <v>0.35189999999999999</v>
      </c>
      <c r="E927" s="132">
        <v>1.06</v>
      </c>
      <c r="F927" s="132">
        <v>1.06</v>
      </c>
      <c r="G927" s="132">
        <v>1.06</v>
      </c>
      <c r="H927" s="132">
        <v>1.06</v>
      </c>
      <c r="I927" s="133" t="s">
        <v>61</v>
      </c>
      <c r="J927" s="134" t="s">
        <v>61</v>
      </c>
    </row>
    <row r="928" spans="1:10" ht="17.149999999999999" customHeight="1">
      <c r="A928" s="120" t="s">
        <v>1090</v>
      </c>
      <c r="B928" s="138" t="s">
        <v>2140</v>
      </c>
      <c r="C928" s="121">
        <v>2.54</v>
      </c>
      <c r="D928" s="122">
        <v>0.4002</v>
      </c>
      <c r="E928" s="122">
        <v>1.06</v>
      </c>
      <c r="F928" s="122">
        <v>1.06</v>
      </c>
      <c r="G928" s="122">
        <v>1.06</v>
      </c>
      <c r="H928" s="122">
        <v>1.06</v>
      </c>
      <c r="I928" s="123" t="s">
        <v>61</v>
      </c>
      <c r="J928" s="124" t="s">
        <v>61</v>
      </c>
    </row>
    <row r="929" spans="1:10" ht="17.149999999999999" customHeight="1">
      <c r="A929" s="120" t="s">
        <v>1091</v>
      </c>
      <c r="B929" s="138" t="s">
        <v>2140</v>
      </c>
      <c r="C929" s="121">
        <v>3.83</v>
      </c>
      <c r="D929" s="122">
        <v>0.59440000000000004</v>
      </c>
      <c r="E929" s="122">
        <v>1.06</v>
      </c>
      <c r="F929" s="122">
        <v>1.06</v>
      </c>
      <c r="G929" s="122">
        <v>1.06</v>
      </c>
      <c r="H929" s="122">
        <v>1.06</v>
      </c>
      <c r="I929" s="123" t="s">
        <v>61</v>
      </c>
      <c r="J929" s="124" t="s">
        <v>61</v>
      </c>
    </row>
    <row r="930" spans="1:10" ht="17.149999999999999" customHeight="1">
      <c r="A930" s="125" t="s">
        <v>1092</v>
      </c>
      <c r="B930" s="175" t="s">
        <v>2140</v>
      </c>
      <c r="C930" s="126">
        <v>7.03</v>
      </c>
      <c r="D930" s="127">
        <v>1.7124999999999999</v>
      </c>
      <c r="E930" s="127">
        <v>1.1000000000000001</v>
      </c>
      <c r="F930" s="127">
        <v>1.1000000000000001</v>
      </c>
      <c r="G930" s="127">
        <v>1.1000000000000001</v>
      </c>
      <c r="H930" s="127">
        <v>1.1000000000000001</v>
      </c>
      <c r="I930" s="128" t="s">
        <v>61</v>
      </c>
      <c r="J930" s="129" t="s">
        <v>61</v>
      </c>
    </row>
    <row r="931" spans="1:10" ht="17.149999999999999" customHeight="1">
      <c r="A931" s="130" t="s">
        <v>1865</v>
      </c>
      <c r="B931" s="176" t="s">
        <v>1896</v>
      </c>
      <c r="C931" s="131">
        <v>1.3</v>
      </c>
      <c r="D931" s="132">
        <v>0.41860000000000003</v>
      </c>
      <c r="E931" s="132">
        <v>1.06</v>
      </c>
      <c r="F931" s="132">
        <v>1.06</v>
      </c>
      <c r="G931" s="132">
        <v>1.06</v>
      </c>
      <c r="H931" s="132">
        <v>1.06</v>
      </c>
      <c r="I931" s="133" t="s">
        <v>61</v>
      </c>
      <c r="J931" s="134" t="s">
        <v>61</v>
      </c>
    </row>
    <row r="932" spans="1:10" ht="17.149999999999999" customHeight="1">
      <c r="A932" s="120" t="s">
        <v>1866</v>
      </c>
      <c r="B932" s="138" t="s">
        <v>1896</v>
      </c>
      <c r="C932" s="121">
        <v>1.7</v>
      </c>
      <c r="D932" s="122">
        <v>0.54800000000000004</v>
      </c>
      <c r="E932" s="122">
        <v>1.06</v>
      </c>
      <c r="F932" s="122">
        <v>1.06</v>
      </c>
      <c r="G932" s="122">
        <v>1.06</v>
      </c>
      <c r="H932" s="122">
        <v>1.06</v>
      </c>
      <c r="I932" s="123" t="s">
        <v>61</v>
      </c>
      <c r="J932" s="124" t="s">
        <v>61</v>
      </c>
    </row>
    <row r="933" spans="1:10" ht="17.149999999999999" customHeight="1">
      <c r="A933" s="120" t="s">
        <v>1867</v>
      </c>
      <c r="B933" s="138" t="s">
        <v>1896</v>
      </c>
      <c r="C933" s="121">
        <v>3.03</v>
      </c>
      <c r="D933" s="122">
        <v>0.79179999999999995</v>
      </c>
      <c r="E933" s="122">
        <v>1.06</v>
      </c>
      <c r="F933" s="122">
        <v>1.06</v>
      </c>
      <c r="G933" s="122">
        <v>1.06</v>
      </c>
      <c r="H933" s="122">
        <v>1.06</v>
      </c>
      <c r="I933" s="123" t="s">
        <v>61</v>
      </c>
      <c r="J933" s="124" t="s">
        <v>61</v>
      </c>
    </row>
    <row r="934" spans="1:10" ht="17.149999999999999" customHeight="1">
      <c r="A934" s="125" t="s">
        <v>1868</v>
      </c>
      <c r="B934" s="175" t="s">
        <v>1896</v>
      </c>
      <c r="C934" s="126">
        <v>7.83</v>
      </c>
      <c r="D934" s="127">
        <v>1.7219</v>
      </c>
      <c r="E934" s="127">
        <v>1.1000000000000001</v>
      </c>
      <c r="F934" s="127">
        <v>1.1000000000000001</v>
      </c>
      <c r="G934" s="127">
        <v>1.1000000000000001</v>
      </c>
      <c r="H934" s="127">
        <v>1.1000000000000001</v>
      </c>
      <c r="I934" s="128" t="s">
        <v>61</v>
      </c>
      <c r="J934" s="129" t="s">
        <v>61</v>
      </c>
    </row>
    <row r="935" spans="1:10" ht="17.149999999999999" customHeight="1">
      <c r="A935" s="130" t="s">
        <v>1869</v>
      </c>
      <c r="B935" s="176" t="s">
        <v>1897</v>
      </c>
      <c r="C935" s="131">
        <v>2.04</v>
      </c>
      <c r="D935" s="132">
        <v>0.51890000000000003</v>
      </c>
      <c r="E935" s="132">
        <v>1.06</v>
      </c>
      <c r="F935" s="132">
        <v>1.06</v>
      </c>
      <c r="G935" s="132">
        <v>1.06</v>
      </c>
      <c r="H935" s="132">
        <v>1.06</v>
      </c>
      <c r="I935" s="133" t="s">
        <v>61</v>
      </c>
      <c r="J935" s="134" t="s">
        <v>61</v>
      </c>
    </row>
    <row r="936" spans="1:10" ht="17.149999999999999" customHeight="1">
      <c r="A936" s="120" t="s">
        <v>1870</v>
      </c>
      <c r="B936" s="138" t="s">
        <v>1897</v>
      </c>
      <c r="C936" s="121">
        <v>2.56</v>
      </c>
      <c r="D936" s="122">
        <v>0.7379</v>
      </c>
      <c r="E936" s="122">
        <v>1.06</v>
      </c>
      <c r="F936" s="122">
        <v>1.06</v>
      </c>
      <c r="G936" s="122">
        <v>1.06</v>
      </c>
      <c r="H936" s="122">
        <v>1.06</v>
      </c>
      <c r="I936" s="123" t="s">
        <v>61</v>
      </c>
      <c r="J936" s="124" t="s">
        <v>61</v>
      </c>
    </row>
    <row r="937" spans="1:10" ht="17.149999999999999" customHeight="1">
      <c r="A937" s="120" t="s">
        <v>1871</v>
      </c>
      <c r="B937" s="138" t="s">
        <v>1897</v>
      </c>
      <c r="C937" s="121">
        <v>4.8499999999999996</v>
      </c>
      <c r="D937" s="122">
        <v>1.1323000000000001</v>
      </c>
      <c r="E937" s="122">
        <v>1.06</v>
      </c>
      <c r="F937" s="122">
        <v>1.06</v>
      </c>
      <c r="G937" s="122">
        <v>1.06</v>
      </c>
      <c r="H937" s="122">
        <v>1.06</v>
      </c>
      <c r="I937" s="123" t="s">
        <v>61</v>
      </c>
      <c r="J937" s="124" t="s">
        <v>61</v>
      </c>
    </row>
    <row r="938" spans="1:10" ht="17.149999999999999" customHeight="1">
      <c r="A938" s="125" t="s">
        <v>1872</v>
      </c>
      <c r="B938" s="175" t="s">
        <v>1897</v>
      </c>
      <c r="C938" s="126">
        <v>8.9600000000000009</v>
      </c>
      <c r="D938" s="127">
        <v>2.0527000000000002</v>
      </c>
      <c r="E938" s="127">
        <v>1.1000000000000001</v>
      </c>
      <c r="F938" s="127">
        <v>1.1000000000000001</v>
      </c>
      <c r="G938" s="127">
        <v>1.1000000000000001</v>
      </c>
      <c r="H938" s="127">
        <v>1.1000000000000001</v>
      </c>
      <c r="I938" s="128" t="s">
        <v>61</v>
      </c>
      <c r="J938" s="129" t="s">
        <v>61</v>
      </c>
    </row>
    <row r="939" spans="1:10" ht="17.149999999999999" customHeight="1">
      <c r="A939" s="130" t="s">
        <v>1873</v>
      </c>
      <c r="B939" s="176" t="s">
        <v>1898</v>
      </c>
      <c r="C939" s="131">
        <v>2.0299999999999998</v>
      </c>
      <c r="D939" s="132">
        <v>0.35320000000000001</v>
      </c>
      <c r="E939" s="132">
        <v>1.06</v>
      </c>
      <c r="F939" s="132">
        <v>1.06</v>
      </c>
      <c r="G939" s="132">
        <v>1.06</v>
      </c>
      <c r="H939" s="132">
        <v>1.06</v>
      </c>
      <c r="I939" s="133" t="s">
        <v>61</v>
      </c>
      <c r="J939" s="134" t="s">
        <v>61</v>
      </c>
    </row>
    <row r="940" spans="1:10" ht="17.149999999999999" customHeight="1">
      <c r="A940" s="120" t="s">
        <v>1874</v>
      </c>
      <c r="B940" s="138" t="s">
        <v>1898</v>
      </c>
      <c r="C940" s="121">
        <v>2.73</v>
      </c>
      <c r="D940" s="122">
        <v>0.72799999999999998</v>
      </c>
      <c r="E940" s="122">
        <v>1.06</v>
      </c>
      <c r="F940" s="122">
        <v>1.06</v>
      </c>
      <c r="G940" s="122">
        <v>1.06</v>
      </c>
      <c r="H940" s="122">
        <v>1.06</v>
      </c>
      <c r="I940" s="123" t="s">
        <v>61</v>
      </c>
      <c r="J940" s="124" t="s">
        <v>61</v>
      </c>
    </row>
    <row r="941" spans="1:10" ht="17.149999999999999" customHeight="1">
      <c r="A941" s="120" t="s">
        <v>1875</v>
      </c>
      <c r="B941" s="138" t="s">
        <v>1898</v>
      </c>
      <c r="C941" s="121">
        <v>4.76</v>
      </c>
      <c r="D941" s="122">
        <v>1.2459</v>
      </c>
      <c r="E941" s="122">
        <v>1.06</v>
      </c>
      <c r="F941" s="122">
        <v>1.06</v>
      </c>
      <c r="G941" s="122">
        <v>1.06</v>
      </c>
      <c r="H941" s="122">
        <v>1.06</v>
      </c>
      <c r="I941" s="123" t="s">
        <v>61</v>
      </c>
      <c r="J941" s="124" t="s">
        <v>61</v>
      </c>
    </row>
    <row r="942" spans="1:10" ht="17.149999999999999" customHeight="1">
      <c r="A942" s="125" t="s">
        <v>1876</v>
      </c>
      <c r="B942" s="175" t="s">
        <v>1898</v>
      </c>
      <c r="C942" s="126">
        <v>10.19</v>
      </c>
      <c r="D942" s="127">
        <v>2.7326000000000001</v>
      </c>
      <c r="E942" s="127">
        <v>1.1000000000000001</v>
      </c>
      <c r="F942" s="127">
        <v>1.1000000000000001</v>
      </c>
      <c r="G942" s="127">
        <v>1.1000000000000001</v>
      </c>
      <c r="H942" s="127">
        <v>1.1000000000000001</v>
      </c>
      <c r="I942" s="128" t="s">
        <v>61</v>
      </c>
      <c r="J942" s="129" t="s">
        <v>61</v>
      </c>
    </row>
    <row r="943" spans="1:10" ht="17.149999999999999" customHeight="1">
      <c r="A943" s="130" t="s">
        <v>1093</v>
      </c>
      <c r="B943" s="176" t="s">
        <v>2141</v>
      </c>
      <c r="C943" s="131">
        <v>2.02</v>
      </c>
      <c r="D943" s="132">
        <v>0.30449999999999999</v>
      </c>
      <c r="E943" s="132">
        <v>1.06</v>
      </c>
      <c r="F943" s="132">
        <v>1.06</v>
      </c>
      <c r="G943" s="132">
        <v>1.06</v>
      </c>
      <c r="H943" s="132">
        <v>1.06</v>
      </c>
      <c r="I943" s="133" t="s">
        <v>61</v>
      </c>
      <c r="J943" s="134" t="s">
        <v>61</v>
      </c>
    </row>
    <row r="944" spans="1:10" ht="17.149999999999999" customHeight="1">
      <c r="A944" s="120" t="s">
        <v>1094</v>
      </c>
      <c r="B944" s="138" t="s">
        <v>2141</v>
      </c>
      <c r="C944" s="121">
        <v>2.33</v>
      </c>
      <c r="D944" s="122">
        <v>0.34789999999999999</v>
      </c>
      <c r="E944" s="122">
        <v>1.06</v>
      </c>
      <c r="F944" s="122">
        <v>1.06</v>
      </c>
      <c r="G944" s="122">
        <v>1.06</v>
      </c>
      <c r="H944" s="122">
        <v>1.06</v>
      </c>
      <c r="I944" s="123" t="s">
        <v>61</v>
      </c>
      <c r="J944" s="124" t="s">
        <v>61</v>
      </c>
    </row>
    <row r="945" spans="1:10" ht="17.149999999999999" customHeight="1">
      <c r="A945" s="120" t="s">
        <v>1095</v>
      </c>
      <c r="B945" s="138" t="s">
        <v>2141</v>
      </c>
      <c r="C945" s="121">
        <v>3.43</v>
      </c>
      <c r="D945" s="122">
        <v>0.45419999999999999</v>
      </c>
      <c r="E945" s="122">
        <v>1.06</v>
      </c>
      <c r="F945" s="122">
        <v>1.06</v>
      </c>
      <c r="G945" s="122">
        <v>1.06</v>
      </c>
      <c r="H945" s="122">
        <v>1.06</v>
      </c>
      <c r="I945" s="123" t="s">
        <v>61</v>
      </c>
      <c r="J945" s="124" t="s">
        <v>61</v>
      </c>
    </row>
    <row r="946" spans="1:10" ht="17.149999999999999" customHeight="1">
      <c r="A946" s="125" t="s">
        <v>1096</v>
      </c>
      <c r="B946" s="175" t="s">
        <v>2141</v>
      </c>
      <c r="C946" s="126">
        <v>5.5</v>
      </c>
      <c r="D946" s="127">
        <v>0.76629999999999998</v>
      </c>
      <c r="E946" s="127">
        <v>1.1000000000000001</v>
      </c>
      <c r="F946" s="127">
        <v>1.1000000000000001</v>
      </c>
      <c r="G946" s="127">
        <v>1.1000000000000001</v>
      </c>
      <c r="H946" s="127">
        <v>1.1000000000000001</v>
      </c>
      <c r="I946" s="128" t="s">
        <v>61</v>
      </c>
      <c r="J946" s="129" t="s">
        <v>61</v>
      </c>
    </row>
    <row r="947" spans="1:10" ht="17.149999999999999" customHeight="1">
      <c r="A947" s="130" t="s">
        <v>1097</v>
      </c>
      <c r="B947" s="176" t="s">
        <v>2142</v>
      </c>
      <c r="C947" s="131">
        <v>1.91</v>
      </c>
      <c r="D947" s="132">
        <v>0.20930000000000001</v>
      </c>
      <c r="E947" s="132">
        <v>1.06</v>
      </c>
      <c r="F947" s="132">
        <v>1.06</v>
      </c>
      <c r="G947" s="132">
        <v>1.06</v>
      </c>
      <c r="H947" s="132">
        <v>1.06</v>
      </c>
      <c r="I947" s="133" t="s">
        <v>61</v>
      </c>
      <c r="J947" s="134" t="s">
        <v>61</v>
      </c>
    </row>
    <row r="948" spans="1:10" ht="17.149999999999999" customHeight="1">
      <c r="A948" s="120" t="s">
        <v>1098</v>
      </c>
      <c r="B948" s="138" t="s">
        <v>2142</v>
      </c>
      <c r="C948" s="121">
        <v>2.37</v>
      </c>
      <c r="D948" s="122">
        <v>0.31619999999999998</v>
      </c>
      <c r="E948" s="122">
        <v>1.06</v>
      </c>
      <c r="F948" s="122">
        <v>1.06</v>
      </c>
      <c r="G948" s="122">
        <v>1.06</v>
      </c>
      <c r="H948" s="122">
        <v>1.06</v>
      </c>
      <c r="I948" s="123" t="s">
        <v>61</v>
      </c>
      <c r="J948" s="124" t="s">
        <v>61</v>
      </c>
    </row>
    <row r="949" spans="1:10" ht="17.149999999999999" customHeight="1">
      <c r="A949" s="120" t="s">
        <v>1099</v>
      </c>
      <c r="B949" s="138" t="s">
        <v>2142</v>
      </c>
      <c r="C949" s="121">
        <v>3.73</v>
      </c>
      <c r="D949" s="122">
        <v>0.51259999999999994</v>
      </c>
      <c r="E949" s="122">
        <v>1.06</v>
      </c>
      <c r="F949" s="122">
        <v>1.06</v>
      </c>
      <c r="G949" s="122">
        <v>1.06</v>
      </c>
      <c r="H949" s="122">
        <v>1.06</v>
      </c>
      <c r="I949" s="123" t="s">
        <v>61</v>
      </c>
      <c r="J949" s="124" t="s">
        <v>61</v>
      </c>
    </row>
    <row r="950" spans="1:10" ht="17.149999999999999" customHeight="1">
      <c r="A950" s="125" t="s">
        <v>1100</v>
      </c>
      <c r="B950" s="175" t="s">
        <v>2142</v>
      </c>
      <c r="C950" s="126">
        <v>6.35</v>
      </c>
      <c r="D950" s="127">
        <v>1.1563000000000001</v>
      </c>
      <c r="E950" s="127">
        <v>1.1000000000000001</v>
      </c>
      <c r="F950" s="127">
        <v>1.1000000000000001</v>
      </c>
      <c r="G950" s="127">
        <v>1.1000000000000001</v>
      </c>
      <c r="H950" s="127">
        <v>1.1000000000000001</v>
      </c>
      <c r="I950" s="128" t="s">
        <v>61</v>
      </c>
      <c r="J950" s="129" t="s">
        <v>61</v>
      </c>
    </row>
    <row r="951" spans="1:10" ht="17.149999999999999" customHeight="1">
      <c r="A951" s="130" t="s">
        <v>1101</v>
      </c>
      <c r="B951" s="176" t="s">
        <v>2143</v>
      </c>
      <c r="C951" s="131">
        <v>1.22</v>
      </c>
      <c r="D951" s="132">
        <v>0.25879999999999997</v>
      </c>
      <c r="E951" s="132">
        <v>1.06</v>
      </c>
      <c r="F951" s="132">
        <v>1.06</v>
      </c>
      <c r="G951" s="132">
        <v>1.06</v>
      </c>
      <c r="H951" s="132">
        <v>1.06</v>
      </c>
      <c r="I951" s="133" t="s">
        <v>61</v>
      </c>
      <c r="J951" s="134" t="s">
        <v>61</v>
      </c>
    </row>
    <row r="952" spans="1:10" ht="17.149999999999999" customHeight="1">
      <c r="A952" s="120" t="s">
        <v>1102</v>
      </c>
      <c r="B952" s="138" t="s">
        <v>2143</v>
      </c>
      <c r="C952" s="121">
        <v>1.65</v>
      </c>
      <c r="D952" s="122">
        <v>0.34610000000000002</v>
      </c>
      <c r="E952" s="122">
        <v>1.06</v>
      </c>
      <c r="F952" s="122">
        <v>1.06</v>
      </c>
      <c r="G952" s="122">
        <v>1.06</v>
      </c>
      <c r="H952" s="122">
        <v>1.06</v>
      </c>
      <c r="I952" s="123" t="s">
        <v>61</v>
      </c>
      <c r="J952" s="124" t="s">
        <v>61</v>
      </c>
    </row>
    <row r="953" spans="1:10" ht="17.149999999999999" customHeight="1">
      <c r="A953" s="120" t="s">
        <v>1103</v>
      </c>
      <c r="B953" s="138" t="s">
        <v>2143</v>
      </c>
      <c r="C953" s="121">
        <v>2.58</v>
      </c>
      <c r="D953" s="122">
        <v>0.51380000000000003</v>
      </c>
      <c r="E953" s="122">
        <v>1.06</v>
      </c>
      <c r="F953" s="122">
        <v>1.06</v>
      </c>
      <c r="G953" s="122">
        <v>1.06</v>
      </c>
      <c r="H953" s="122">
        <v>1.06</v>
      </c>
      <c r="I953" s="123" t="s">
        <v>61</v>
      </c>
      <c r="J953" s="124" t="s">
        <v>61</v>
      </c>
    </row>
    <row r="954" spans="1:10" ht="17.149999999999999" customHeight="1">
      <c r="A954" s="125" t="s">
        <v>1104</v>
      </c>
      <c r="B954" s="175" t="s">
        <v>2143</v>
      </c>
      <c r="C954" s="126">
        <v>6.77</v>
      </c>
      <c r="D954" s="127">
        <v>1.5915999999999999</v>
      </c>
      <c r="E954" s="127">
        <v>1.1000000000000001</v>
      </c>
      <c r="F954" s="127">
        <v>1.1000000000000001</v>
      </c>
      <c r="G954" s="127">
        <v>1.1000000000000001</v>
      </c>
      <c r="H954" s="127">
        <v>1.1000000000000001</v>
      </c>
      <c r="I954" s="128" t="s">
        <v>61</v>
      </c>
      <c r="J954" s="129" t="s">
        <v>61</v>
      </c>
    </row>
    <row r="955" spans="1:10" ht="17.149999999999999" customHeight="1">
      <c r="A955" s="130" t="s">
        <v>1105</v>
      </c>
      <c r="B955" s="176" t="s">
        <v>1899</v>
      </c>
      <c r="C955" s="131">
        <v>1.98</v>
      </c>
      <c r="D955" s="132">
        <v>0.20499999999999999</v>
      </c>
      <c r="E955" s="132">
        <v>1.06</v>
      </c>
      <c r="F955" s="132">
        <v>1.06</v>
      </c>
      <c r="G955" s="132">
        <v>1.06</v>
      </c>
      <c r="H955" s="132">
        <v>1.06</v>
      </c>
      <c r="I955" s="133" t="s">
        <v>61</v>
      </c>
      <c r="J955" s="134" t="s">
        <v>61</v>
      </c>
    </row>
    <row r="956" spans="1:10" ht="17.149999999999999" customHeight="1">
      <c r="A956" s="120" t="s">
        <v>1106</v>
      </c>
      <c r="B956" s="138" t="s">
        <v>1899</v>
      </c>
      <c r="C956" s="121">
        <v>2.66</v>
      </c>
      <c r="D956" s="122">
        <v>0.27589999999999998</v>
      </c>
      <c r="E956" s="122">
        <v>1.06</v>
      </c>
      <c r="F956" s="122">
        <v>1.06</v>
      </c>
      <c r="G956" s="122">
        <v>1.06</v>
      </c>
      <c r="H956" s="122">
        <v>1.06</v>
      </c>
      <c r="I956" s="123" t="s">
        <v>61</v>
      </c>
      <c r="J956" s="124" t="s">
        <v>61</v>
      </c>
    </row>
    <row r="957" spans="1:10" ht="17.149999999999999" customHeight="1">
      <c r="A957" s="120" t="s">
        <v>1107</v>
      </c>
      <c r="B957" s="138" t="s">
        <v>1899</v>
      </c>
      <c r="C957" s="121">
        <v>4.53</v>
      </c>
      <c r="D957" s="122">
        <v>0.4128</v>
      </c>
      <c r="E957" s="122">
        <v>1.06</v>
      </c>
      <c r="F957" s="122">
        <v>1.06</v>
      </c>
      <c r="G957" s="122">
        <v>1.06</v>
      </c>
      <c r="H957" s="122">
        <v>1.06</v>
      </c>
      <c r="I957" s="123" t="s">
        <v>61</v>
      </c>
      <c r="J957" s="124" t="s">
        <v>61</v>
      </c>
    </row>
    <row r="958" spans="1:10" ht="17.149999999999999" customHeight="1">
      <c r="A958" s="125" t="s">
        <v>1108</v>
      </c>
      <c r="B958" s="175" t="s">
        <v>1899</v>
      </c>
      <c r="C958" s="126">
        <v>6.41</v>
      </c>
      <c r="D958" s="127">
        <v>0.93140000000000001</v>
      </c>
      <c r="E958" s="127">
        <v>1.1000000000000001</v>
      </c>
      <c r="F958" s="127">
        <v>1.1000000000000001</v>
      </c>
      <c r="G958" s="127">
        <v>1.1000000000000001</v>
      </c>
      <c r="H958" s="127">
        <v>1.1000000000000001</v>
      </c>
      <c r="I958" s="128" t="s">
        <v>61</v>
      </c>
      <c r="J958" s="129" t="s">
        <v>61</v>
      </c>
    </row>
    <row r="959" spans="1:10" ht="17.149999999999999" customHeight="1">
      <c r="A959" s="130" t="s">
        <v>1109</v>
      </c>
      <c r="B959" s="176" t="s">
        <v>2144</v>
      </c>
      <c r="C959" s="131">
        <v>1.56</v>
      </c>
      <c r="D959" s="132">
        <v>0.25969999999999999</v>
      </c>
      <c r="E959" s="132">
        <v>1.25</v>
      </c>
      <c r="F959" s="132">
        <v>1.75</v>
      </c>
      <c r="G959" s="132">
        <v>1.25</v>
      </c>
      <c r="H959" s="132">
        <v>1.75</v>
      </c>
      <c r="I959" s="133" t="s">
        <v>60</v>
      </c>
      <c r="J959" s="134" t="s">
        <v>60</v>
      </c>
    </row>
    <row r="960" spans="1:10" ht="17.149999999999999" customHeight="1">
      <c r="A960" s="120" t="s">
        <v>1110</v>
      </c>
      <c r="B960" s="138" t="s">
        <v>2144</v>
      </c>
      <c r="C960" s="121">
        <v>1.76</v>
      </c>
      <c r="D960" s="122">
        <v>0.35959999999999998</v>
      </c>
      <c r="E960" s="122">
        <v>1.25</v>
      </c>
      <c r="F960" s="122">
        <v>1.75</v>
      </c>
      <c r="G960" s="122">
        <v>1.25</v>
      </c>
      <c r="H960" s="122">
        <v>1.75</v>
      </c>
      <c r="I960" s="123" t="s">
        <v>60</v>
      </c>
      <c r="J960" s="124" t="s">
        <v>60</v>
      </c>
    </row>
    <row r="961" spans="1:10" ht="17.149999999999999" customHeight="1">
      <c r="A961" s="120" t="s">
        <v>1111</v>
      </c>
      <c r="B961" s="138" t="s">
        <v>2144</v>
      </c>
      <c r="C961" s="121">
        <v>1.77</v>
      </c>
      <c r="D961" s="122">
        <v>0.52470000000000006</v>
      </c>
      <c r="E961" s="122">
        <v>1.25</v>
      </c>
      <c r="F961" s="122">
        <v>1.75</v>
      </c>
      <c r="G961" s="122">
        <v>1.25</v>
      </c>
      <c r="H961" s="122">
        <v>1.75</v>
      </c>
      <c r="I961" s="123" t="s">
        <v>60</v>
      </c>
      <c r="J961" s="124" t="s">
        <v>60</v>
      </c>
    </row>
    <row r="962" spans="1:10" ht="17.149999999999999" customHeight="1">
      <c r="A962" s="125" t="s">
        <v>1112</v>
      </c>
      <c r="B962" s="175" t="s">
        <v>2144</v>
      </c>
      <c r="C962" s="126">
        <v>1.78</v>
      </c>
      <c r="D962" s="127">
        <v>0.91879999999999995</v>
      </c>
      <c r="E962" s="127">
        <v>1.8</v>
      </c>
      <c r="F962" s="127">
        <v>2.2999999999999998</v>
      </c>
      <c r="G962" s="127">
        <v>1.8</v>
      </c>
      <c r="H962" s="127">
        <v>2.2999999999999998</v>
      </c>
      <c r="I962" s="128" t="s">
        <v>60</v>
      </c>
      <c r="J962" s="129" t="s">
        <v>60</v>
      </c>
    </row>
    <row r="963" spans="1:10" ht="17.149999999999999" customHeight="1">
      <c r="A963" s="130" t="s">
        <v>1113</v>
      </c>
      <c r="B963" s="176" t="s">
        <v>2145</v>
      </c>
      <c r="C963" s="131">
        <v>1.23</v>
      </c>
      <c r="D963" s="132">
        <v>9.0899999999999995E-2</v>
      </c>
      <c r="E963" s="132">
        <v>1.25</v>
      </c>
      <c r="F963" s="132">
        <v>1.75</v>
      </c>
      <c r="G963" s="132">
        <v>1.25</v>
      </c>
      <c r="H963" s="132">
        <v>1.75</v>
      </c>
      <c r="I963" s="133" t="s">
        <v>60</v>
      </c>
      <c r="J963" s="134" t="s">
        <v>60</v>
      </c>
    </row>
    <row r="964" spans="1:10" ht="17.149999999999999" customHeight="1">
      <c r="A964" s="120" t="s">
        <v>1114</v>
      </c>
      <c r="B964" s="138" t="s">
        <v>2145</v>
      </c>
      <c r="C964" s="121">
        <v>1.24</v>
      </c>
      <c r="D964" s="122">
        <v>0.13650000000000001</v>
      </c>
      <c r="E964" s="122">
        <v>1.25</v>
      </c>
      <c r="F964" s="122">
        <v>1.75</v>
      </c>
      <c r="G964" s="122">
        <v>1.25</v>
      </c>
      <c r="H964" s="122">
        <v>1.75</v>
      </c>
      <c r="I964" s="123" t="s">
        <v>60</v>
      </c>
      <c r="J964" s="124" t="s">
        <v>60</v>
      </c>
    </row>
    <row r="965" spans="1:10" ht="17.149999999999999" customHeight="1">
      <c r="A965" s="120" t="s">
        <v>1115</v>
      </c>
      <c r="B965" s="138" t="s">
        <v>2145</v>
      </c>
      <c r="C965" s="121">
        <v>1.25</v>
      </c>
      <c r="D965" s="122">
        <v>0.20599999999999999</v>
      </c>
      <c r="E965" s="122">
        <v>1.25</v>
      </c>
      <c r="F965" s="122">
        <v>1.75</v>
      </c>
      <c r="G965" s="122">
        <v>1.25</v>
      </c>
      <c r="H965" s="122">
        <v>1.75</v>
      </c>
      <c r="I965" s="123" t="s">
        <v>60</v>
      </c>
      <c r="J965" s="124" t="s">
        <v>60</v>
      </c>
    </row>
    <row r="966" spans="1:10" ht="17.149999999999999" customHeight="1">
      <c r="A966" s="125" t="s">
        <v>1116</v>
      </c>
      <c r="B966" s="175" t="s">
        <v>2145</v>
      </c>
      <c r="C966" s="126">
        <v>1.3</v>
      </c>
      <c r="D966" s="127">
        <v>0.3448</v>
      </c>
      <c r="E966" s="127">
        <v>1.8</v>
      </c>
      <c r="F966" s="127">
        <v>2.2999999999999998</v>
      </c>
      <c r="G966" s="127">
        <v>1.8</v>
      </c>
      <c r="H966" s="127">
        <v>2.2999999999999998</v>
      </c>
      <c r="I966" s="128" t="s">
        <v>60</v>
      </c>
      <c r="J966" s="129" t="s">
        <v>60</v>
      </c>
    </row>
    <row r="967" spans="1:10" ht="17.149999999999999" customHeight="1">
      <c r="A967" s="130" t="s">
        <v>1117</v>
      </c>
      <c r="B967" s="176" t="s">
        <v>2146</v>
      </c>
      <c r="C967" s="131">
        <v>41.56</v>
      </c>
      <c r="D967" s="132">
        <v>13.6922</v>
      </c>
      <c r="E967" s="132">
        <v>1.25</v>
      </c>
      <c r="F967" s="132">
        <v>1.75</v>
      </c>
      <c r="G967" s="132">
        <v>1.25</v>
      </c>
      <c r="H967" s="132">
        <v>1.75</v>
      </c>
      <c r="I967" s="133" t="s">
        <v>60</v>
      </c>
      <c r="J967" s="134" t="s">
        <v>60</v>
      </c>
    </row>
    <row r="968" spans="1:10" ht="17.149999999999999" customHeight="1">
      <c r="A968" s="120" t="s">
        <v>1118</v>
      </c>
      <c r="B968" s="138" t="s">
        <v>2146</v>
      </c>
      <c r="C968" s="121">
        <v>50.67</v>
      </c>
      <c r="D968" s="122">
        <v>16.907800000000002</v>
      </c>
      <c r="E968" s="122">
        <v>1.25</v>
      </c>
      <c r="F968" s="122">
        <v>1.75</v>
      </c>
      <c r="G968" s="122">
        <v>1.25</v>
      </c>
      <c r="H968" s="122">
        <v>1.75</v>
      </c>
      <c r="I968" s="123" t="s">
        <v>60</v>
      </c>
      <c r="J968" s="124" t="s">
        <v>60</v>
      </c>
    </row>
    <row r="969" spans="1:10" ht="17.149999999999999" customHeight="1">
      <c r="A969" s="120" t="s">
        <v>1119</v>
      </c>
      <c r="B969" s="138" t="s">
        <v>2146</v>
      </c>
      <c r="C969" s="121">
        <v>82.23</v>
      </c>
      <c r="D969" s="122">
        <v>26.9436</v>
      </c>
      <c r="E969" s="122">
        <v>1.25</v>
      </c>
      <c r="F969" s="122">
        <v>1.75</v>
      </c>
      <c r="G969" s="122">
        <v>1.25</v>
      </c>
      <c r="H969" s="122">
        <v>1.75</v>
      </c>
      <c r="I969" s="123" t="s">
        <v>60</v>
      </c>
      <c r="J969" s="124" t="s">
        <v>60</v>
      </c>
    </row>
    <row r="970" spans="1:10" ht="17.149999999999999" customHeight="1">
      <c r="A970" s="125" t="s">
        <v>1120</v>
      </c>
      <c r="B970" s="175" t="s">
        <v>2146</v>
      </c>
      <c r="C970" s="126">
        <v>82.74</v>
      </c>
      <c r="D970" s="127">
        <v>30.938700000000001</v>
      </c>
      <c r="E970" s="127">
        <v>1.8</v>
      </c>
      <c r="F970" s="127">
        <v>2.2999999999999998</v>
      </c>
      <c r="G970" s="127">
        <v>1.8</v>
      </c>
      <c r="H970" s="127">
        <v>2.2999999999999998</v>
      </c>
      <c r="I970" s="128" t="s">
        <v>60</v>
      </c>
      <c r="J970" s="129" t="s">
        <v>60</v>
      </c>
    </row>
    <row r="971" spans="1:10" ht="17.149999999999999" customHeight="1">
      <c r="A971" s="130" t="s">
        <v>1121</v>
      </c>
      <c r="B971" s="176" t="s">
        <v>2147</v>
      </c>
      <c r="C971" s="131">
        <v>86.95</v>
      </c>
      <c r="D971" s="132">
        <v>9.5822000000000003</v>
      </c>
      <c r="E971" s="132">
        <v>1.25</v>
      </c>
      <c r="F971" s="132">
        <v>1.75</v>
      </c>
      <c r="G971" s="132">
        <v>1.25</v>
      </c>
      <c r="H971" s="132">
        <v>1.75</v>
      </c>
      <c r="I971" s="133" t="s">
        <v>60</v>
      </c>
      <c r="J971" s="134" t="s">
        <v>60</v>
      </c>
    </row>
    <row r="972" spans="1:10" ht="17.149999999999999" customHeight="1">
      <c r="A972" s="120" t="s">
        <v>1122</v>
      </c>
      <c r="B972" s="138" t="s">
        <v>2147</v>
      </c>
      <c r="C972" s="121">
        <v>86.95</v>
      </c>
      <c r="D972" s="122">
        <v>14.4069</v>
      </c>
      <c r="E972" s="122">
        <v>1.25</v>
      </c>
      <c r="F972" s="122">
        <v>1.75</v>
      </c>
      <c r="G972" s="122">
        <v>1.25</v>
      </c>
      <c r="H972" s="122">
        <v>1.75</v>
      </c>
      <c r="I972" s="123" t="s">
        <v>60</v>
      </c>
      <c r="J972" s="124" t="s">
        <v>60</v>
      </c>
    </row>
    <row r="973" spans="1:10" ht="17.149999999999999" customHeight="1">
      <c r="A973" s="120" t="s">
        <v>1123</v>
      </c>
      <c r="B973" s="138" t="s">
        <v>2147</v>
      </c>
      <c r="C973" s="121">
        <v>93.27</v>
      </c>
      <c r="D973" s="122">
        <v>14.8005</v>
      </c>
      <c r="E973" s="122">
        <v>1.25</v>
      </c>
      <c r="F973" s="122">
        <v>1.75</v>
      </c>
      <c r="G973" s="122">
        <v>1.25</v>
      </c>
      <c r="H973" s="122">
        <v>1.75</v>
      </c>
      <c r="I973" s="123" t="s">
        <v>60</v>
      </c>
      <c r="J973" s="124" t="s">
        <v>60</v>
      </c>
    </row>
    <row r="974" spans="1:10" ht="17.149999999999999" customHeight="1">
      <c r="A974" s="125" t="s">
        <v>1124</v>
      </c>
      <c r="B974" s="175" t="s">
        <v>2147</v>
      </c>
      <c r="C974" s="126">
        <v>126.33</v>
      </c>
      <c r="D974" s="127">
        <v>23.0763</v>
      </c>
      <c r="E974" s="127">
        <v>1.8</v>
      </c>
      <c r="F974" s="127">
        <v>2.2999999999999998</v>
      </c>
      <c r="G974" s="127">
        <v>1.8</v>
      </c>
      <c r="H974" s="127">
        <v>2.2999999999999998</v>
      </c>
      <c r="I974" s="128" t="s">
        <v>60</v>
      </c>
      <c r="J974" s="129" t="s">
        <v>60</v>
      </c>
    </row>
    <row r="975" spans="1:10" ht="17.149999999999999" customHeight="1">
      <c r="A975" s="130" t="s">
        <v>1125</v>
      </c>
      <c r="B975" s="176" t="s">
        <v>2148</v>
      </c>
      <c r="C975" s="131">
        <v>69.959999999999994</v>
      </c>
      <c r="D975" s="132">
        <v>5.4905999999999997</v>
      </c>
      <c r="E975" s="132">
        <v>1.25</v>
      </c>
      <c r="F975" s="132">
        <v>1.75</v>
      </c>
      <c r="G975" s="132">
        <v>1.25</v>
      </c>
      <c r="H975" s="132">
        <v>1.75</v>
      </c>
      <c r="I975" s="133" t="s">
        <v>60</v>
      </c>
      <c r="J975" s="134" t="s">
        <v>60</v>
      </c>
    </row>
    <row r="976" spans="1:10" ht="17.149999999999999" customHeight="1">
      <c r="A976" s="120" t="s">
        <v>1126</v>
      </c>
      <c r="B976" s="138" t="s">
        <v>2148</v>
      </c>
      <c r="C976" s="121">
        <v>65.62</v>
      </c>
      <c r="D976" s="122">
        <v>3.9986999999999999</v>
      </c>
      <c r="E976" s="122">
        <v>1.25</v>
      </c>
      <c r="F976" s="122">
        <v>1.75</v>
      </c>
      <c r="G976" s="122">
        <v>1.25</v>
      </c>
      <c r="H976" s="122">
        <v>1.75</v>
      </c>
      <c r="I976" s="123" t="s">
        <v>60</v>
      </c>
      <c r="J976" s="124" t="s">
        <v>60</v>
      </c>
    </row>
    <row r="977" spans="1:10" ht="17.149999999999999" customHeight="1">
      <c r="A977" s="120" t="s">
        <v>1127</v>
      </c>
      <c r="B977" s="138" t="s">
        <v>2148</v>
      </c>
      <c r="C977" s="121">
        <v>61.27</v>
      </c>
      <c r="D977" s="122">
        <v>3.3580000000000001</v>
      </c>
      <c r="E977" s="122">
        <v>1.25</v>
      </c>
      <c r="F977" s="122">
        <v>1.75</v>
      </c>
      <c r="G977" s="122">
        <v>1.25</v>
      </c>
      <c r="H977" s="122">
        <v>1.75</v>
      </c>
      <c r="I977" s="123" t="s">
        <v>60</v>
      </c>
      <c r="J977" s="124" t="s">
        <v>60</v>
      </c>
    </row>
    <row r="978" spans="1:10" ht="17.149999999999999" customHeight="1">
      <c r="A978" s="125" t="s">
        <v>1128</v>
      </c>
      <c r="B978" s="175" t="s">
        <v>2148</v>
      </c>
      <c r="C978" s="126">
        <v>1.65</v>
      </c>
      <c r="D978" s="127">
        <v>6.0600000000000001E-2</v>
      </c>
      <c r="E978" s="127">
        <v>1.8</v>
      </c>
      <c r="F978" s="127">
        <v>2.2999999999999998</v>
      </c>
      <c r="G978" s="127">
        <v>1.8</v>
      </c>
      <c r="H978" s="127">
        <v>2.2999999999999998</v>
      </c>
      <c r="I978" s="128" t="s">
        <v>60</v>
      </c>
      <c r="J978" s="129" t="s">
        <v>60</v>
      </c>
    </row>
    <row r="979" spans="1:10" ht="17.149999999999999" customHeight="1">
      <c r="A979" s="130" t="s">
        <v>1129</v>
      </c>
      <c r="B979" s="176" t="s">
        <v>2149</v>
      </c>
      <c r="C979" s="131">
        <v>1.07</v>
      </c>
      <c r="D979" s="132">
        <v>8.7300000000000003E-2</v>
      </c>
      <c r="E979" s="132">
        <v>1.25</v>
      </c>
      <c r="F979" s="132">
        <v>1.75</v>
      </c>
      <c r="G979" s="132">
        <v>1.25</v>
      </c>
      <c r="H979" s="132">
        <v>1.75</v>
      </c>
      <c r="I979" s="133" t="s">
        <v>60</v>
      </c>
      <c r="J979" s="134" t="s">
        <v>60</v>
      </c>
    </row>
    <row r="980" spans="1:10" ht="17.149999999999999" customHeight="1">
      <c r="A980" s="120" t="s">
        <v>1130</v>
      </c>
      <c r="B980" s="138" t="s">
        <v>2149</v>
      </c>
      <c r="C980" s="121">
        <v>59.45</v>
      </c>
      <c r="D980" s="122">
        <v>5.8122999999999996</v>
      </c>
      <c r="E980" s="122">
        <v>1.25</v>
      </c>
      <c r="F980" s="122">
        <v>1.75</v>
      </c>
      <c r="G980" s="122">
        <v>1.25</v>
      </c>
      <c r="H980" s="122">
        <v>1.75</v>
      </c>
      <c r="I980" s="123" t="s">
        <v>60</v>
      </c>
      <c r="J980" s="124" t="s">
        <v>60</v>
      </c>
    </row>
    <row r="981" spans="1:10" ht="17.149999999999999" customHeight="1">
      <c r="A981" s="120" t="s">
        <v>1131</v>
      </c>
      <c r="B981" s="138" t="s">
        <v>2149</v>
      </c>
      <c r="C981" s="121">
        <v>75.38</v>
      </c>
      <c r="D981" s="122">
        <v>9.8328000000000007</v>
      </c>
      <c r="E981" s="122">
        <v>1.25</v>
      </c>
      <c r="F981" s="122">
        <v>1.75</v>
      </c>
      <c r="G981" s="122">
        <v>1.25</v>
      </c>
      <c r="H981" s="122">
        <v>1.75</v>
      </c>
      <c r="I981" s="123" t="s">
        <v>60</v>
      </c>
      <c r="J981" s="124" t="s">
        <v>60</v>
      </c>
    </row>
    <row r="982" spans="1:10" ht="17.149999999999999" customHeight="1">
      <c r="A982" s="125" t="s">
        <v>1132</v>
      </c>
      <c r="B982" s="175" t="s">
        <v>2149</v>
      </c>
      <c r="C982" s="126">
        <v>95.55</v>
      </c>
      <c r="D982" s="127">
        <v>15.018800000000001</v>
      </c>
      <c r="E982" s="127">
        <v>1.8</v>
      </c>
      <c r="F982" s="127">
        <v>2.2999999999999998</v>
      </c>
      <c r="G982" s="127">
        <v>1.8</v>
      </c>
      <c r="H982" s="127">
        <v>2.2999999999999998</v>
      </c>
      <c r="I982" s="128" t="s">
        <v>60</v>
      </c>
      <c r="J982" s="129" t="s">
        <v>60</v>
      </c>
    </row>
    <row r="983" spans="1:10" ht="17.149999999999999" customHeight="1">
      <c r="A983" s="130" t="s">
        <v>1133</v>
      </c>
      <c r="B983" s="176" t="s">
        <v>2150</v>
      </c>
      <c r="C983" s="131">
        <v>4.03</v>
      </c>
      <c r="D983" s="132">
        <v>0.15440000000000001</v>
      </c>
      <c r="E983" s="132">
        <v>1.25</v>
      </c>
      <c r="F983" s="132">
        <v>1.75</v>
      </c>
      <c r="G983" s="132">
        <v>1.25</v>
      </c>
      <c r="H983" s="132">
        <v>1.75</v>
      </c>
      <c r="I983" s="133" t="s">
        <v>60</v>
      </c>
      <c r="J983" s="134" t="s">
        <v>60</v>
      </c>
    </row>
    <row r="984" spans="1:10" ht="17.149999999999999" customHeight="1">
      <c r="A984" s="120" t="s">
        <v>1134</v>
      </c>
      <c r="B984" s="138" t="s">
        <v>2150</v>
      </c>
      <c r="C984" s="121">
        <v>65.010000000000005</v>
      </c>
      <c r="D984" s="122">
        <v>7.9447999999999999</v>
      </c>
      <c r="E984" s="122">
        <v>1.25</v>
      </c>
      <c r="F984" s="122">
        <v>1.75</v>
      </c>
      <c r="G984" s="122">
        <v>1.25</v>
      </c>
      <c r="H984" s="122">
        <v>1.75</v>
      </c>
      <c r="I984" s="123" t="s">
        <v>60</v>
      </c>
      <c r="J984" s="124" t="s">
        <v>60</v>
      </c>
    </row>
    <row r="985" spans="1:10" ht="17.149999999999999" customHeight="1">
      <c r="A985" s="120" t="s">
        <v>1135</v>
      </c>
      <c r="B985" s="138" t="s">
        <v>2150</v>
      </c>
      <c r="C985" s="121">
        <v>74.239999999999995</v>
      </c>
      <c r="D985" s="122">
        <v>10.218</v>
      </c>
      <c r="E985" s="122">
        <v>1.25</v>
      </c>
      <c r="F985" s="122">
        <v>1.75</v>
      </c>
      <c r="G985" s="122">
        <v>1.25</v>
      </c>
      <c r="H985" s="122">
        <v>1.75</v>
      </c>
      <c r="I985" s="123" t="s">
        <v>60</v>
      </c>
      <c r="J985" s="124" t="s">
        <v>60</v>
      </c>
    </row>
    <row r="986" spans="1:10" ht="17.149999999999999" customHeight="1">
      <c r="A986" s="125" t="s">
        <v>1136</v>
      </c>
      <c r="B986" s="175" t="s">
        <v>2150</v>
      </c>
      <c r="C986" s="126">
        <v>92.94</v>
      </c>
      <c r="D986" s="127">
        <v>15.1701</v>
      </c>
      <c r="E986" s="127">
        <v>1.8</v>
      </c>
      <c r="F986" s="127">
        <v>2.2999999999999998</v>
      </c>
      <c r="G986" s="127">
        <v>1.8</v>
      </c>
      <c r="H986" s="127">
        <v>2.2999999999999998</v>
      </c>
      <c r="I986" s="128" t="s">
        <v>60</v>
      </c>
      <c r="J986" s="129" t="s">
        <v>60</v>
      </c>
    </row>
    <row r="987" spans="1:10" ht="17.149999999999999" customHeight="1">
      <c r="A987" s="130" t="s">
        <v>1137</v>
      </c>
      <c r="B987" s="176" t="s">
        <v>2151</v>
      </c>
      <c r="C987" s="131">
        <v>20.7</v>
      </c>
      <c r="D987" s="132">
        <v>1.0202</v>
      </c>
      <c r="E987" s="132">
        <v>1.25</v>
      </c>
      <c r="F987" s="132">
        <v>1.75</v>
      </c>
      <c r="G987" s="132">
        <v>1.25</v>
      </c>
      <c r="H987" s="132">
        <v>1.75</v>
      </c>
      <c r="I987" s="133" t="s">
        <v>60</v>
      </c>
      <c r="J987" s="134" t="s">
        <v>60</v>
      </c>
    </row>
    <row r="988" spans="1:10" ht="17.149999999999999" customHeight="1">
      <c r="A988" s="120" t="s">
        <v>1138</v>
      </c>
      <c r="B988" s="138" t="s">
        <v>2151</v>
      </c>
      <c r="C988" s="121">
        <v>51.86</v>
      </c>
      <c r="D988" s="122">
        <v>6.4151999999999996</v>
      </c>
      <c r="E988" s="122">
        <v>1.25</v>
      </c>
      <c r="F988" s="122">
        <v>1.75</v>
      </c>
      <c r="G988" s="122">
        <v>1.25</v>
      </c>
      <c r="H988" s="122">
        <v>1.75</v>
      </c>
      <c r="I988" s="123" t="s">
        <v>60</v>
      </c>
      <c r="J988" s="124" t="s">
        <v>60</v>
      </c>
    </row>
    <row r="989" spans="1:10" ht="17.149999999999999" customHeight="1">
      <c r="A989" s="120" t="s">
        <v>1139</v>
      </c>
      <c r="B989" s="138" t="s">
        <v>2151</v>
      </c>
      <c r="C989" s="121">
        <v>61.6</v>
      </c>
      <c r="D989" s="122">
        <v>8.2692999999999994</v>
      </c>
      <c r="E989" s="122">
        <v>1.25</v>
      </c>
      <c r="F989" s="122">
        <v>1.75</v>
      </c>
      <c r="G989" s="122">
        <v>1.25</v>
      </c>
      <c r="H989" s="122">
        <v>1.75</v>
      </c>
      <c r="I989" s="123" t="s">
        <v>60</v>
      </c>
      <c r="J989" s="124" t="s">
        <v>60</v>
      </c>
    </row>
    <row r="990" spans="1:10" ht="17.149999999999999" customHeight="1">
      <c r="A990" s="125" t="s">
        <v>1140</v>
      </c>
      <c r="B990" s="175" t="s">
        <v>2151</v>
      </c>
      <c r="C990" s="126">
        <v>74.06</v>
      </c>
      <c r="D990" s="127">
        <v>10.9465</v>
      </c>
      <c r="E990" s="127">
        <v>1.8</v>
      </c>
      <c r="F990" s="127">
        <v>2.2999999999999998</v>
      </c>
      <c r="G990" s="127">
        <v>1.8</v>
      </c>
      <c r="H990" s="127">
        <v>2.2999999999999998</v>
      </c>
      <c r="I990" s="128" t="s">
        <v>60</v>
      </c>
      <c r="J990" s="129" t="s">
        <v>60</v>
      </c>
    </row>
    <row r="991" spans="1:10" ht="17.149999999999999" customHeight="1">
      <c r="A991" s="130" t="s">
        <v>1141</v>
      </c>
      <c r="B991" s="176" t="s">
        <v>2152</v>
      </c>
      <c r="C991" s="131">
        <v>2.54</v>
      </c>
      <c r="D991" s="132">
        <v>0.1321</v>
      </c>
      <c r="E991" s="132">
        <v>1.25</v>
      </c>
      <c r="F991" s="132">
        <v>1.75</v>
      </c>
      <c r="G991" s="132">
        <v>1.25</v>
      </c>
      <c r="H991" s="132">
        <v>1.75</v>
      </c>
      <c r="I991" s="133" t="s">
        <v>60</v>
      </c>
      <c r="J991" s="134" t="s">
        <v>60</v>
      </c>
    </row>
    <row r="992" spans="1:10" ht="17.149999999999999" customHeight="1">
      <c r="A992" s="120" t="s">
        <v>1142</v>
      </c>
      <c r="B992" s="138" t="s">
        <v>2152</v>
      </c>
      <c r="C992" s="121">
        <v>35.200000000000003</v>
      </c>
      <c r="D992" s="122">
        <v>2.7559</v>
      </c>
      <c r="E992" s="122">
        <v>1.25</v>
      </c>
      <c r="F992" s="122">
        <v>1.75</v>
      </c>
      <c r="G992" s="122">
        <v>1.25</v>
      </c>
      <c r="H992" s="122">
        <v>1.75</v>
      </c>
      <c r="I992" s="123" t="s">
        <v>60</v>
      </c>
      <c r="J992" s="124" t="s">
        <v>60</v>
      </c>
    </row>
    <row r="993" spans="1:10" ht="17.149999999999999" customHeight="1">
      <c r="A993" s="120" t="s">
        <v>1143</v>
      </c>
      <c r="B993" s="138" t="s">
        <v>2152</v>
      </c>
      <c r="C993" s="121">
        <v>54.55</v>
      </c>
      <c r="D993" s="122">
        <v>5.4950000000000001</v>
      </c>
      <c r="E993" s="122">
        <v>1.25</v>
      </c>
      <c r="F993" s="122">
        <v>1.75</v>
      </c>
      <c r="G993" s="122">
        <v>1.25</v>
      </c>
      <c r="H993" s="122">
        <v>1.75</v>
      </c>
      <c r="I993" s="123" t="s">
        <v>60</v>
      </c>
      <c r="J993" s="124" t="s">
        <v>60</v>
      </c>
    </row>
    <row r="994" spans="1:10" ht="17.149999999999999" customHeight="1">
      <c r="A994" s="125" t="s">
        <v>1144</v>
      </c>
      <c r="B994" s="175" t="s">
        <v>2152</v>
      </c>
      <c r="C994" s="126">
        <v>74</v>
      </c>
      <c r="D994" s="127">
        <v>11.379799999999999</v>
      </c>
      <c r="E994" s="127">
        <v>1.8</v>
      </c>
      <c r="F994" s="127">
        <v>2.2999999999999998</v>
      </c>
      <c r="G994" s="127">
        <v>1.8</v>
      </c>
      <c r="H994" s="127">
        <v>2.2999999999999998</v>
      </c>
      <c r="I994" s="128" t="s">
        <v>60</v>
      </c>
      <c r="J994" s="129" t="s">
        <v>60</v>
      </c>
    </row>
    <row r="995" spans="1:10" ht="17.149999999999999" customHeight="1">
      <c r="A995" s="130" t="s">
        <v>1145</v>
      </c>
      <c r="B995" s="176" t="s">
        <v>2153</v>
      </c>
      <c r="C995" s="131">
        <v>23.81</v>
      </c>
      <c r="D995" s="132">
        <v>1.8900999999999999</v>
      </c>
      <c r="E995" s="132">
        <v>1.25</v>
      </c>
      <c r="F995" s="132">
        <v>1.75</v>
      </c>
      <c r="G995" s="132">
        <v>1.25</v>
      </c>
      <c r="H995" s="132">
        <v>1.75</v>
      </c>
      <c r="I995" s="133" t="s">
        <v>60</v>
      </c>
      <c r="J995" s="134" t="s">
        <v>60</v>
      </c>
    </row>
    <row r="996" spans="1:10" ht="17.149999999999999" customHeight="1">
      <c r="A996" s="120" t="s">
        <v>1146</v>
      </c>
      <c r="B996" s="138" t="s">
        <v>2153</v>
      </c>
      <c r="C996" s="121">
        <v>39.119999999999997</v>
      </c>
      <c r="D996" s="122">
        <v>4.6585999999999999</v>
      </c>
      <c r="E996" s="122">
        <v>1.25</v>
      </c>
      <c r="F996" s="122">
        <v>1.75</v>
      </c>
      <c r="G996" s="122">
        <v>1.25</v>
      </c>
      <c r="H996" s="122">
        <v>1.75</v>
      </c>
      <c r="I996" s="123" t="s">
        <v>60</v>
      </c>
      <c r="J996" s="124" t="s">
        <v>60</v>
      </c>
    </row>
    <row r="997" spans="1:10" ht="17.149999999999999" customHeight="1">
      <c r="A997" s="120" t="s">
        <v>1147</v>
      </c>
      <c r="B997" s="138" t="s">
        <v>2153</v>
      </c>
      <c r="C997" s="121">
        <v>49.61</v>
      </c>
      <c r="D997" s="122">
        <v>6.4034000000000004</v>
      </c>
      <c r="E997" s="122">
        <v>1.25</v>
      </c>
      <c r="F997" s="122">
        <v>1.75</v>
      </c>
      <c r="G997" s="122">
        <v>1.25</v>
      </c>
      <c r="H997" s="122">
        <v>1.75</v>
      </c>
      <c r="I997" s="123" t="s">
        <v>60</v>
      </c>
      <c r="J997" s="124" t="s">
        <v>60</v>
      </c>
    </row>
    <row r="998" spans="1:10" ht="17.149999999999999" customHeight="1">
      <c r="A998" s="125" t="s">
        <v>1148</v>
      </c>
      <c r="B998" s="175" t="s">
        <v>2153</v>
      </c>
      <c r="C998" s="126">
        <v>59.89</v>
      </c>
      <c r="D998" s="127">
        <v>8.5092999999999996</v>
      </c>
      <c r="E998" s="127">
        <v>1.8</v>
      </c>
      <c r="F998" s="127">
        <v>2.2999999999999998</v>
      </c>
      <c r="G998" s="127">
        <v>1.8</v>
      </c>
      <c r="H998" s="127">
        <v>2.2999999999999998</v>
      </c>
      <c r="I998" s="128" t="s">
        <v>60</v>
      </c>
      <c r="J998" s="129" t="s">
        <v>60</v>
      </c>
    </row>
    <row r="999" spans="1:10" ht="17.149999999999999" customHeight="1">
      <c r="A999" s="130" t="s">
        <v>1149</v>
      </c>
      <c r="B999" s="176" t="s">
        <v>2154</v>
      </c>
      <c r="C999" s="131">
        <v>14.55</v>
      </c>
      <c r="D999" s="132">
        <v>0.65039999999999998</v>
      </c>
      <c r="E999" s="132">
        <v>1.25</v>
      </c>
      <c r="F999" s="132">
        <v>1.75</v>
      </c>
      <c r="G999" s="132">
        <v>1.25</v>
      </c>
      <c r="H999" s="132">
        <v>1.75</v>
      </c>
      <c r="I999" s="133" t="s">
        <v>60</v>
      </c>
      <c r="J999" s="134" t="s">
        <v>60</v>
      </c>
    </row>
    <row r="1000" spans="1:10" ht="17.149999999999999" customHeight="1">
      <c r="A1000" s="120" t="s">
        <v>1150</v>
      </c>
      <c r="B1000" s="138" t="s">
        <v>2154</v>
      </c>
      <c r="C1000" s="121">
        <v>30.66</v>
      </c>
      <c r="D1000" s="122">
        <v>3.2673000000000001</v>
      </c>
      <c r="E1000" s="122">
        <v>1.25</v>
      </c>
      <c r="F1000" s="122">
        <v>1.75</v>
      </c>
      <c r="G1000" s="122">
        <v>1.25</v>
      </c>
      <c r="H1000" s="122">
        <v>1.75</v>
      </c>
      <c r="I1000" s="123" t="s">
        <v>60</v>
      </c>
      <c r="J1000" s="124" t="s">
        <v>60</v>
      </c>
    </row>
    <row r="1001" spans="1:10" ht="17.149999999999999" customHeight="1">
      <c r="A1001" s="120" t="s">
        <v>1151</v>
      </c>
      <c r="B1001" s="138" t="s">
        <v>2154</v>
      </c>
      <c r="C1001" s="121">
        <v>41.95</v>
      </c>
      <c r="D1001" s="122">
        <v>4.5435999999999996</v>
      </c>
      <c r="E1001" s="122">
        <v>1.25</v>
      </c>
      <c r="F1001" s="122">
        <v>1.75</v>
      </c>
      <c r="G1001" s="122">
        <v>1.25</v>
      </c>
      <c r="H1001" s="122">
        <v>1.75</v>
      </c>
      <c r="I1001" s="123" t="s">
        <v>60</v>
      </c>
      <c r="J1001" s="124" t="s">
        <v>60</v>
      </c>
    </row>
    <row r="1002" spans="1:10" ht="17.149999999999999" customHeight="1">
      <c r="A1002" s="125" t="s">
        <v>1152</v>
      </c>
      <c r="B1002" s="175" t="s">
        <v>2154</v>
      </c>
      <c r="C1002" s="126">
        <v>48.14</v>
      </c>
      <c r="D1002" s="127">
        <v>4.6471999999999998</v>
      </c>
      <c r="E1002" s="127">
        <v>1.8</v>
      </c>
      <c r="F1002" s="127">
        <v>2.2999999999999998</v>
      </c>
      <c r="G1002" s="127">
        <v>1.8</v>
      </c>
      <c r="H1002" s="127">
        <v>2.2999999999999998</v>
      </c>
      <c r="I1002" s="128" t="s">
        <v>60</v>
      </c>
      <c r="J1002" s="129" t="s">
        <v>60</v>
      </c>
    </row>
    <row r="1003" spans="1:10" ht="17.149999999999999" customHeight="1">
      <c r="A1003" s="130" t="s">
        <v>1153</v>
      </c>
      <c r="B1003" s="176" t="s">
        <v>2155</v>
      </c>
      <c r="C1003" s="131">
        <v>6</v>
      </c>
      <c r="D1003" s="132">
        <v>3.2789999999999999</v>
      </c>
      <c r="E1003" s="132">
        <v>1.25</v>
      </c>
      <c r="F1003" s="132">
        <v>1.75</v>
      </c>
      <c r="G1003" s="132">
        <v>1.25</v>
      </c>
      <c r="H1003" s="132">
        <v>1.75</v>
      </c>
      <c r="I1003" s="133" t="s">
        <v>60</v>
      </c>
      <c r="J1003" s="134" t="s">
        <v>60</v>
      </c>
    </row>
    <row r="1004" spans="1:10" ht="17.149999999999999" customHeight="1">
      <c r="A1004" s="120" t="s">
        <v>1154</v>
      </c>
      <c r="B1004" s="138" t="s">
        <v>2155</v>
      </c>
      <c r="C1004" s="121">
        <v>21.48</v>
      </c>
      <c r="D1004" s="122">
        <v>3.6147999999999998</v>
      </c>
      <c r="E1004" s="122">
        <v>1.25</v>
      </c>
      <c r="F1004" s="122">
        <v>1.75</v>
      </c>
      <c r="G1004" s="122">
        <v>1.25</v>
      </c>
      <c r="H1004" s="122">
        <v>1.75</v>
      </c>
      <c r="I1004" s="123" t="s">
        <v>60</v>
      </c>
      <c r="J1004" s="124" t="s">
        <v>60</v>
      </c>
    </row>
    <row r="1005" spans="1:10" ht="17.149999999999999" customHeight="1">
      <c r="A1005" s="120" t="s">
        <v>1155</v>
      </c>
      <c r="B1005" s="138" t="s">
        <v>2155</v>
      </c>
      <c r="C1005" s="121">
        <v>38.72</v>
      </c>
      <c r="D1005" s="122">
        <v>6.3617999999999997</v>
      </c>
      <c r="E1005" s="122">
        <v>1.25</v>
      </c>
      <c r="F1005" s="122">
        <v>1.75</v>
      </c>
      <c r="G1005" s="122">
        <v>1.25</v>
      </c>
      <c r="H1005" s="122">
        <v>1.75</v>
      </c>
      <c r="I1005" s="123" t="s">
        <v>60</v>
      </c>
      <c r="J1005" s="124" t="s">
        <v>60</v>
      </c>
    </row>
    <row r="1006" spans="1:10" ht="17.149999999999999" customHeight="1">
      <c r="A1006" s="125" t="s">
        <v>1156</v>
      </c>
      <c r="B1006" s="175" t="s">
        <v>2155</v>
      </c>
      <c r="C1006" s="126">
        <v>85.84</v>
      </c>
      <c r="D1006" s="127">
        <v>14.585699999999999</v>
      </c>
      <c r="E1006" s="127">
        <v>1.8</v>
      </c>
      <c r="F1006" s="127">
        <v>2.2999999999999998</v>
      </c>
      <c r="G1006" s="127">
        <v>1.8</v>
      </c>
      <c r="H1006" s="127">
        <v>2.2999999999999998</v>
      </c>
      <c r="I1006" s="128" t="s">
        <v>60</v>
      </c>
      <c r="J1006" s="129" t="s">
        <v>60</v>
      </c>
    </row>
    <row r="1007" spans="1:10" ht="17.149999999999999" customHeight="1">
      <c r="A1007" s="130" t="s">
        <v>1157</v>
      </c>
      <c r="B1007" s="176" t="s">
        <v>2156</v>
      </c>
      <c r="C1007" s="131">
        <v>13.21</v>
      </c>
      <c r="D1007" s="132">
        <v>0.96560000000000001</v>
      </c>
      <c r="E1007" s="132">
        <v>1.25</v>
      </c>
      <c r="F1007" s="132">
        <v>1.75</v>
      </c>
      <c r="G1007" s="132">
        <v>1.25</v>
      </c>
      <c r="H1007" s="132">
        <v>1.75</v>
      </c>
      <c r="I1007" s="133" t="s">
        <v>60</v>
      </c>
      <c r="J1007" s="134" t="s">
        <v>60</v>
      </c>
    </row>
    <row r="1008" spans="1:10" ht="17.149999999999999" customHeight="1">
      <c r="A1008" s="120" t="s">
        <v>1158</v>
      </c>
      <c r="B1008" s="138" t="s">
        <v>2156</v>
      </c>
      <c r="C1008" s="121">
        <v>22.95</v>
      </c>
      <c r="D1008" s="122">
        <v>2.1854</v>
      </c>
      <c r="E1008" s="122">
        <v>1.25</v>
      </c>
      <c r="F1008" s="122">
        <v>1.75</v>
      </c>
      <c r="G1008" s="122">
        <v>1.25</v>
      </c>
      <c r="H1008" s="122">
        <v>1.75</v>
      </c>
      <c r="I1008" s="123" t="s">
        <v>60</v>
      </c>
      <c r="J1008" s="124" t="s">
        <v>60</v>
      </c>
    </row>
    <row r="1009" spans="1:10" ht="17.149999999999999" customHeight="1">
      <c r="A1009" s="120" t="s">
        <v>1159</v>
      </c>
      <c r="B1009" s="138" t="s">
        <v>2156</v>
      </c>
      <c r="C1009" s="121">
        <v>35.700000000000003</v>
      </c>
      <c r="D1009" s="122">
        <v>3.8721000000000001</v>
      </c>
      <c r="E1009" s="122">
        <v>1.25</v>
      </c>
      <c r="F1009" s="122">
        <v>1.75</v>
      </c>
      <c r="G1009" s="122">
        <v>1.25</v>
      </c>
      <c r="H1009" s="122">
        <v>1.75</v>
      </c>
      <c r="I1009" s="123" t="s">
        <v>60</v>
      </c>
      <c r="J1009" s="124" t="s">
        <v>60</v>
      </c>
    </row>
    <row r="1010" spans="1:10" ht="17.149999999999999" customHeight="1">
      <c r="A1010" s="125" t="s">
        <v>1160</v>
      </c>
      <c r="B1010" s="175" t="s">
        <v>2156</v>
      </c>
      <c r="C1010" s="126">
        <v>48.78</v>
      </c>
      <c r="D1010" s="127">
        <v>6.4538000000000002</v>
      </c>
      <c r="E1010" s="127">
        <v>1.8</v>
      </c>
      <c r="F1010" s="127">
        <v>2.2999999999999998</v>
      </c>
      <c r="G1010" s="127">
        <v>1.8</v>
      </c>
      <c r="H1010" s="127">
        <v>2.2999999999999998</v>
      </c>
      <c r="I1010" s="128" t="s">
        <v>60</v>
      </c>
      <c r="J1010" s="129" t="s">
        <v>60</v>
      </c>
    </row>
    <row r="1011" spans="1:10" ht="17.149999999999999" customHeight="1">
      <c r="A1011" s="130" t="s">
        <v>1161</v>
      </c>
      <c r="B1011" s="176" t="s">
        <v>2157</v>
      </c>
      <c r="C1011" s="131">
        <v>18.940000000000001</v>
      </c>
      <c r="D1011" s="132">
        <v>1.9823</v>
      </c>
      <c r="E1011" s="132">
        <v>1.25</v>
      </c>
      <c r="F1011" s="132">
        <v>1.75</v>
      </c>
      <c r="G1011" s="132">
        <v>1.25</v>
      </c>
      <c r="H1011" s="132">
        <v>1.75</v>
      </c>
      <c r="I1011" s="133" t="s">
        <v>60</v>
      </c>
      <c r="J1011" s="134" t="s">
        <v>60</v>
      </c>
    </row>
    <row r="1012" spans="1:10" ht="17.149999999999999" customHeight="1">
      <c r="A1012" s="120" t="s">
        <v>1162</v>
      </c>
      <c r="B1012" s="138" t="s">
        <v>2157</v>
      </c>
      <c r="C1012" s="121">
        <v>27.35</v>
      </c>
      <c r="D1012" s="122">
        <v>3.0571999999999999</v>
      </c>
      <c r="E1012" s="122">
        <v>1.25</v>
      </c>
      <c r="F1012" s="122">
        <v>1.75</v>
      </c>
      <c r="G1012" s="122">
        <v>1.25</v>
      </c>
      <c r="H1012" s="122">
        <v>1.75</v>
      </c>
      <c r="I1012" s="123" t="s">
        <v>60</v>
      </c>
      <c r="J1012" s="124" t="s">
        <v>60</v>
      </c>
    </row>
    <row r="1013" spans="1:10" ht="17.149999999999999" customHeight="1">
      <c r="A1013" s="120" t="s">
        <v>1163</v>
      </c>
      <c r="B1013" s="138" t="s">
        <v>2157</v>
      </c>
      <c r="C1013" s="121">
        <v>33.76</v>
      </c>
      <c r="D1013" s="122">
        <v>3.9014000000000002</v>
      </c>
      <c r="E1013" s="122">
        <v>1.25</v>
      </c>
      <c r="F1013" s="122">
        <v>1.75</v>
      </c>
      <c r="G1013" s="122">
        <v>1.25</v>
      </c>
      <c r="H1013" s="122">
        <v>1.75</v>
      </c>
      <c r="I1013" s="123" t="s">
        <v>60</v>
      </c>
      <c r="J1013" s="124" t="s">
        <v>60</v>
      </c>
    </row>
    <row r="1014" spans="1:10" ht="17.149999999999999" customHeight="1">
      <c r="A1014" s="125" t="s">
        <v>1164</v>
      </c>
      <c r="B1014" s="175" t="s">
        <v>2157</v>
      </c>
      <c r="C1014" s="126">
        <v>45.06</v>
      </c>
      <c r="D1014" s="127">
        <v>6.2034000000000002</v>
      </c>
      <c r="E1014" s="127">
        <v>1.8</v>
      </c>
      <c r="F1014" s="127">
        <v>2.2999999999999998</v>
      </c>
      <c r="G1014" s="127">
        <v>1.8</v>
      </c>
      <c r="H1014" s="127">
        <v>2.2999999999999998</v>
      </c>
      <c r="I1014" s="128" t="s">
        <v>60</v>
      </c>
      <c r="J1014" s="129" t="s">
        <v>60</v>
      </c>
    </row>
    <row r="1015" spans="1:10" ht="17.149999999999999" customHeight="1">
      <c r="A1015" s="130" t="s">
        <v>1165</v>
      </c>
      <c r="B1015" s="176" t="s">
        <v>2158</v>
      </c>
      <c r="C1015" s="131">
        <v>15.53</v>
      </c>
      <c r="D1015" s="132">
        <v>1.3715999999999999</v>
      </c>
      <c r="E1015" s="132">
        <v>1.25</v>
      </c>
      <c r="F1015" s="132">
        <v>1.75</v>
      </c>
      <c r="G1015" s="132">
        <v>1.25</v>
      </c>
      <c r="H1015" s="132">
        <v>1.75</v>
      </c>
      <c r="I1015" s="133" t="s">
        <v>60</v>
      </c>
      <c r="J1015" s="134" t="s">
        <v>60</v>
      </c>
    </row>
    <row r="1016" spans="1:10" ht="17.149999999999999" customHeight="1">
      <c r="A1016" s="120" t="s">
        <v>1166</v>
      </c>
      <c r="B1016" s="138" t="s">
        <v>2158</v>
      </c>
      <c r="C1016" s="121">
        <v>22.06</v>
      </c>
      <c r="D1016" s="122">
        <v>2.1301999999999999</v>
      </c>
      <c r="E1016" s="122">
        <v>1.25</v>
      </c>
      <c r="F1016" s="122">
        <v>1.75</v>
      </c>
      <c r="G1016" s="122">
        <v>1.25</v>
      </c>
      <c r="H1016" s="122">
        <v>1.75</v>
      </c>
      <c r="I1016" s="123" t="s">
        <v>60</v>
      </c>
      <c r="J1016" s="124" t="s">
        <v>60</v>
      </c>
    </row>
    <row r="1017" spans="1:10" ht="17.149999999999999" customHeight="1">
      <c r="A1017" s="120" t="s">
        <v>1167</v>
      </c>
      <c r="B1017" s="138" t="s">
        <v>2158</v>
      </c>
      <c r="C1017" s="121">
        <v>33.270000000000003</v>
      </c>
      <c r="D1017" s="122">
        <v>3.7725</v>
      </c>
      <c r="E1017" s="122">
        <v>1.25</v>
      </c>
      <c r="F1017" s="122">
        <v>1.75</v>
      </c>
      <c r="G1017" s="122">
        <v>1.25</v>
      </c>
      <c r="H1017" s="122">
        <v>1.75</v>
      </c>
      <c r="I1017" s="123" t="s">
        <v>60</v>
      </c>
      <c r="J1017" s="124" t="s">
        <v>60</v>
      </c>
    </row>
    <row r="1018" spans="1:10" ht="17.149999999999999" customHeight="1">
      <c r="A1018" s="125" t="s">
        <v>1168</v>
      </c>
      <c r="B1018" s="175" t="s">
        <v>2158</v>
      </c>
      <c r="C1018" s="126">
        <v>34.93</v>
      </c>
      <c r="D1018" s="127">
        <v>5.258</v>
      </c>
      <c r="E1018" s="127">
        <v>1.8</v>
      </c>
      <c r="F1018" s="127">
        <v>2.2999999999999998</v>
      </c>
      <c r="G1018" s="127">
        <v>1.8</v>
      </c>
      <c r="H1018" s="127">
        <v>2.2999999999999998</v>
      </c>
      <c r="I1018" s="128" t="s">
        <v>60</v>
      </c>
      <c r="J1018" s="129" t="s">
        <v>60</v>
      </c>
    </row>
    <row r="1019" spans="1:10" ht="17.149999999999999" customHeight="1">
      <c r="A1019" s="130" t="s">
        <v>1169</v>
      </c>
      <c r="B1019" s="176" t="s">
        <v>2159</v>
      </c>
      <c r="C1019" s="131">
        <v>10.96</v>
      </c>
      <c r="D1019" s="132">
        <v>0.76400000000000001</v>
      </c>
      <c r="E1019" s="132">
        <v>1.25</v>
      </c>
      <c r="F1019" s="132">
        <v>1.75</v>
      </c>
      <c r="G1019" s="132">
        <v>1.25</v>
      </c>
      <c r="H1019" s="132">
        <v>1.75</v>
      </c>
      <c r="I1019" s="133" t="s">
        <v>60</v>
      </c>
      <c r="J1019" s="134" t="s">
        <v>60</v>
      </c>
    </row>
    <row r="1020" spans="1:10" ht="17.149999999999999" customHeight="1">
      <c r="A1020" s="120" t="s">
        <v>1170</v>
      </c>
      <c r="B1020" s="138" t="s">
        <v>2159</v>
      </c>
      <c r="C1020" s="121">
        <v>19.27</v>
      </c>
      <c r="D1020" s="122">
        <v>1.8237000000000001</v>
      </c>
      <c r="E1020" s="122">
        <v>1.25</v>
      </c>
      <c r="F1020" s="122">
        <v>1.75</v>
      </c>
      <c r="G1020" s="122">
        <v>1.25</v>
      </c>
      <c r="H1020" s="122">
        <v>1.75</v>
      </c>
      <c r="I1020" s="123" t="s">
        <v>60</v>
      </c>
      <c r="J1020" s="124" t="s">
        <v>60</v>
      </c>
    </row>
    <row r="1021" spans="1:10" ht="17.149999999999999" customHeight="1">
      <c r="A1021" s="120" t="s">
        <v>1171</v>
      </c>
      <c r="B1021" s="138" t="s">
        <v>2159</v>
      </c>
      <c r="C1021" s="121">
        <v>31.23</v>
      </c>
      <c r="D1021" s="122">
        <v>3.4146999999999998</v>
      </c>
      <c r="E1021" s="122">
        <v>1.25</v>
      </c>
      <c r="F1021" s="122">
        <v>1.75</v>
      </c>
      <c r="G1021" s="122">
        <v>1.25</v>
      </c>
      <c r="H1021" s="122">
        <v>1.75</v>
      </c>
      <c r="I1021" s="123" t="s">
        <v>60</v>
      </c>
      <c r="J1021" s="124" t="s">
        <v>60</v>
      </c>
    </row>
    <row r="1022" spans="1:10" ht="17.149999999999999" customHeight="1">
      <c r="A1022" s="125" t="s">
        <v>1172</v>
      </c>
      <c r="B1022" s="175" t="s">
        <v>2159</v>
      </c>
      <c r="C1022" s="126">
        <v>42.63</v>
      </c>
      <c r="D1022" s="127">
        <v>4.4035000000000002</v>
      </c>
      <c r="E1022" s="127">
        <v>1.8</v>
      </c>
      <c r="F1022" s="127">
        <v>2.2999999999999998</v>
      </c>
      <c r="G1022" s="127">
        <v>1.8</v>
      </c>
      <c r="H1022" s="127">
        <v>2.2999999999999998</v>
      </c>
      <c r="I1022" s="128" t="s">
        <v>60</v>
      </c>
      <c r="J1022" s="129" t="s">
        <v>60</v>
      </c>
    </row>
    <row r="1023" spans="1:10" ht="17.149999999999999" customHeight="1">
      <c r="A1023" s="130" t="s">
        <v>1173</v>
      </c>
      <c r="B1023" s="176" t="s">
        <v>2160</v>
      </c>
      <c r="C1023" s="131">
        <v>5.76</v>
      </c>
      <c r="D1023" s="132">
        <v>0.31709999999999999</v>
      </c>
      <c r="E1023" s="132">
        <v>1.25</v>
      </c>
      <c r="F1023" s="132">
        <v>1.75</v>
      </c>
      <c r="G1023" s="132">
        <v>1.25</v>
      </c>
      <c r="H1023" s="132">
        <v>1.75</v>
      </c>
      <c r="I1023" s="133" t="s">
        <v>60</v>
      </c>
      <c r="J1023" s="134" t="s">
        <v>60</v>
      </c>
    </row>
    <row r="1024" spans="1:10" ht="17.149999999999999" customHeight="1">
      <c r="A1024" s="120" t="s">
        <v>1174</v>
      </c>
      <c r="B1024" s="138" t="s">
        <v>2160</v>
      </c>
      <c r="C1024" s="121">
        <v>13.7</v>
      </c>
      <c r="D1024" s="122">
        <v>1.1075999999999999</v>
      </c>
      <c r="E1024" s="122">
        <v>1.25</v>
      </c>
      <c r="F1024" s="122">
        <v>1.75</v>
      </c>
      <c r="G1024" s="122">
        <v>1.25</v>
      </c>
      <c r="H1024" s="122">
        <v>1.75</v>
      </c>
      <c r="I1024" s="123" t="s">
        <v>60</v>
      </c>
      <c r="J1024" s="124" t="s">
        <v>60</v>
      </c>
    </row>
    <row r="1025" spans="1:10" ht="17.149999999999999" customHeight="1">
      <c r="A1025" s="120" t="s">
        <v>1175</v>
      </c>
      <c r="B1025" s="138" t="s">
        <v>2160</v>
      </c>
      <c r="C1025" s="121">
        <v>23.64</v>
      </c>
      <c r="D1025" s="122">
        <v>2.4540999999999999</v>
      </c>
      <c r="E1025" s="122">
        <v>1.25</v>
      </c>
      <c r="F1025" s="122">
        <v>1.75</v>
      </c>
      <c r="G1025" s="122">
        <v>1.25</v>
      </c>
      <c r="H1025" s="122">
        <v>1.75</v>
      </c>
      <c r="I1025" s="123" t="s">
        <v>60</v>
      </c>
      <c r="J1025" s="124" t="s">
        <v>60</v>
      </c>
    </row>
    <row r="1026" spans="1:10" ht="17.149999999999999" customHeight="1">
      <c r="A1026" s="125" t="s">
        <v>1176</v>
      </c>
      <c r="B1026" s="175" t="s">
        <v>2160</v>
      </c>
      <c r="C1026" s="126">
        <v>33.18</v>
      </c>
      <c r="D1026" s="127">
        <v>5.0407999999999999</v>
      </c>
      <c r="E1026" s="127">
        <v>1.8</v>
      </c>
      <c r="F1026" s="127">
        <v>2.2999999999999998</v>
      </c>
      <c r="G1026" s="127">
        <v>1.8</v>
      </c>
      <c r="H1026" s="127">
        <v>2.2999999999999998</v>
      </c>
      <c r="I1026" s="128" t="s">
        <v>60</v>
      </c>
      <c r="J1026" s="129" t="s">
        <v>60</v>
      </c>
    </row>
    <row r="1027" spans="1:10" ht="17.149999999999999" customHeight="1">
      <c r="A1027" s="130" t="s">
        <v>1177</v>
      </c>
      <c r="B1027" s="176" t="s">
        <v>2161</v>
      </c>
      <c r="C1027" s="131">
        <v>12.16</v>
      </c>
      <c r="D1027" s="132">
        <v>1.2404999999999999</v>
      </c>
      <c r="E1027" s="132">
        <v>1.25</v>
      </c>
      <c r="F1027" s="132">
        <v>1.75</v>
      </c>
      <c r="G1027" s="132">
        <v>1.25</v>
      </c>
      <c r="H1027" s="132">
        <v>1.75</v>
      </c>
      <c r="I1027" s="133" t="s">
        <v>60</v>
      </c>
      <c r="J1027" s="134" t="s">
        <v>60</v>
      </c>
    </row>
    <row r="1028" spans="1:10" ht="17.149999999999999" customHeight="1">
      <c r="A1028" s="120" t="s">
        <v>1178</v>
      </c>
      <c r="B1028" s="138" t="s">
        <v>2161</v>
      </c>
      <c r="C1028" s="121">
        <v>17.07</v>
      </c>
      <c r="D1028" s="122">
        <v>1.8626</v>
      </c>
      <c r="E1028" s="122">
        <v>1.25</v>
      </c>
      <c r="F1028" s="122">
        <v>1.75</v>
      </c>
      <c r="G1028" s="122">
        <v>1.25</v>
      </c>
      <c r="H1028" s="122">
        <v>1.75</v>
      </c>
      <c r="I1028" s="123" t="s">
        <v>60</v>
      </c>
      <c r="J1028" s="124" t="s">
        <v>60</v>
      </c>
    </row>
    <row r="1029" spans="1:10" ht="17.149999999999999" customHeight="1">
      <c r="A1029" s="120" t="s">
        <v>1179</v>
      </c>
      <c r="B1029" s="138" t="s">
        <v>2161</v>
      </c>
      <c r="C1029" s="121">
        <v>19.8</v>
      </c>
      <c r="D1029" s="122">
        <v>2.089</v>
      </c>
      <c r="E1029" s="122">
        <v>1.25</v>
      </c>
      <c r="F1029" s="122">
        <v>1.75</v>
      </c>
      <c r="G1029" s="122">
        <v>1.25</v>
      </c>
      <c r="H1029" s="122">
        <v>1.75</v>
      </c>
      <c r="I1029" s="123" t="s">
        <v>60</v>
      </c>
      <c r="J1029" s="124" t="s">
        <v>60</v>
      </c>
    </row>
    <row r="1030" spans="1:10" ht="17.149999999999999" customHeight="1">
      <c r="A1030" s="125" t="s">
        <v>1180</v>
      </c>
      <c r="B1030" s="175" t="s">
        <v>2161</v>
      </c>
      <c r="C1030" s="126">
        <v>23.37</v>
      </c>
      <c r="D1030" s="127">
        <v>3.4742000000000002</v>
      </c>
      <c r="E1030" s="127">
        <v>1.8</v>
      </c>
      <c r="F1030" s="127">
        <v>2.2999999999999998</v>
      </c>
      <c r="G1030" s="127">
        <v>1.8</v>
      </c>
      <c r="H1030" s="127">
        <v>2.2999999999999998</v>
      </c>
      <c r="I1030" s="128" t="s">
        <v>60</v>
      </c>
      <c r="J1030" s="129" t="s">
        <v>60</v>
      </c>
    </row>
    <row r="1031" spans="1:10" ht="17.149999999999999" customHeight="1">
      <c r="A1031" s="130" t="s">
        <v>1181</v>
      </c>
      <c r="B1031" s="176" t="s">
        <v>2162</v>
      </c>
      <c r="C1031" s="131">
        <v>9.5399999999999991</v>
      </c>
      <c r="D1031" s="132">
        <v>0.76819999999999999</v>
      </c>
      <c r="E1031" s="132">
        <v>1.25</v>
      </c>
      <c r="F1031" s="132">
        <v>1.75</v>
      </c>
      <c r="G1031" s="132">
        <v>1.25</v>
      </c>
      <c r="H1031" s="132">
        <v>1.75</v>
      </c>
      <c r="I1031" s="133" t="s">
        <v>60</v>
      </c>
      <c r="J1031" s="134" t="s">
        <v>60</v>
      </c>
    </row>
    <row r="1032" spans="1:10" ht="17.149999999999999" customHeight="1">
      <c r="A1032" s="120" t="s">
        <v>1182</v>
      </c>
      <c r="B1032" s="138" t="s">
        <v>2162</v>
      </c>
      <c r="C1032" s="121">
        <v>13.71</v>
      </c>
      <c r="D1032" s="122">
        <v>1.2506999999999999</v>
      </c>
      <c r="E1032" s="122">
        <v>1.25</v>
      </c>
      <c r="F1032" s="122">
        <v>1.75</v>
      </c>
      <c r="G1032" s="122">
        <v>1.25</v>
      </c>
      <c r="H1032" s="122">
        <v>1.75</v>
      </c>
      <c r="I1032" s="123" t="s">
        <v>60</v>
      </c>
      <c r="J1032" s="124" t="s">
        <v>60</v>
      </c>
    </row>
    <row r="1033" spans="1:10" ht="17.149999999999999" customHeight="1">
      <c r="A1033" s="120" t="s">
        <v>1183</v>
      </c>
      <c r="B1033" s="138" t="s">
        <v>2162</v>
      </c>
      <c r="C1033" s="121">
        <v>24.49</v>
      </c>
      <c r="D1033" s="122">
        <v>2.8096999999999999</v>
      </c>
      <c r="E1033" s="122">
        <v>1.25</v>
      </c>
      <c r="F1033" s="122">
        <v>1.75</v>
      </c>
      <c r="G1033" s="122">
        <v>1.25</v>
      </c>
      <c r="H1033" s="122">
        <v>1.75</v>
      </c>
      <c r="I1033" s="123" t="s">
        <v>60</v>
      </c>
      <c r="J1033" s="124" t="s">
        <v>60</v>
      </c>
    </row>
    <row r="1034" spans="1:10" ht="17.149999999999999" customHeight="1">
      <c r="A1034" s="125" t="s">
        <v>1184</v>
      </c>
      <c r="B1034" s="175" t="s">
        <v>2162</v>
      </c>
      <c r="C1034" s="126">
        <v>38.200000000000003</v>
      </c>
      <c r="D1034" s="127">
        <v>3.3250000000000002</v>
      </c>
      <c r="E1034" s="127">
        <v>1.8</v>
      </c>
      <c r="F1034" s="127">
        <v>2.2999999999999998</v>
      </c>
      <c r="G1034" s="127">
        <v>1.8</v>
      </c>
      <c r="H1034" s="127">
        <v>2.2999999999999998</v>
      </c>
      <c r="I1034" s="128" t="s">
        <v>60</v>
      </c>
      <c r="J1034" s="129" t="s">
        <v>60</v>
      </c>
    </row>
    <row r="1035" spans="1:10" ht="17.149999999999999" customHeight="1">
      <c r="A1035" s="130" t="s">
        <v>1185</v>
      </c>
      <c r="B1035" s="176" t="s">
        <v>2163</v>
      </c>
      <c r="C1035" s="131">
        <v>11.13</v>
      </c>
      <c r="D1035" s="132">
        <v>0.88370000000000004</v>
      </c>
      <c r="E1035" s="132">
        <v>1.25</v>
      </c>
      <c r="F1035" s="132">
        <v>1.75</v>
      </c>
      <c r="G1035" s="132">
        <v>1.25</v>
      </c>
      <c r="H1035" s="132">
        <v>1.75</v>
      </c>
      <c r="I1035" s="133" t="s">
        <v>60</v>
      </c>
      <c r="J1035" s="134" t="s">
        <v>60</v>
      </c>
    </row>
    <row r="1036" spans="1:10" ht="17.149999999999999" customHeight="1">
      <c r="A1036" s="120" t="s">
        <v>0</v>
      </c>
      <c r="B1036" s="138" t="s">
        <v>2163</v>
      </c>
      <c r="C1036" s="121">
        <v>14</v>
      </c>
      <c r="D1036" s="122">
        <v>1.1376999999999999</v>
      </c>
      <c r="E1036" s="122">
        <v>1.25</v>
      </c>
      <c r="F1036" s="122">
        <v>1.75</v>
      </c>
      <c r="G1036" s="122">
        <v>1.25</v>
      </c>
      <c r="H1036" s="122">
        <v>1.75</v>
      </c>
      <c r="I1036" s="123" t="s">
        <v>60</v>
      </c>
      <c r="J1036" s="124" t="s">
        <v>60</v>
      </c>
    </row>
    <row r="1037" spans="1:10" ht="17.149999999999999" customHeight="1">
      <c r="A1037" s="120" t="s">
        <v>1</v>
      </c>
      <c r="B1037" s="138" t="s">
        <v>2163</v>
      </c>
      <c r="C1037" s="121">
        <v>22.15</v>
      </c>
      <c r="D1037" s="122">
        <v>2.3048000000000002</v>
      </c>
      <c r="E1037" s="122">
        <v>1.25</v>
      </c>
      <c r="F1037" s="122">
        <v>1.75</v>
      </c>
      <c r="G1037" s="122">
        <v>1.25</v>
      </c>
      <c r="H1037" s="122">
        <v>1.75</v>
      </c>
      <c r="I1037" s="123" t="s">
        <v>60</v>
      </c>
      <c r="J1037" s="124" t="s">
        <v>60</v>
      </c>
    </row>
    <row r="1038" spans="1:10" ht="17.149999999999999" customHeight="1">
      <c r="A1038" s="125" t="s">
        <v>2</v>
      </c>
      <c r="B1038" s="175" t="s">
        <v>2163</v>
      </c>
      <c r="C1038" s="126">
        <v>28</v>
      </c>
      <c r="D1038" s="127">
        <v>3.3395999999999999</v>
      </c>
      <c r="E1038" s="127">
        <v>1.8</v>
      </c>
      <c r="F1038" s="127">
        <v>2.2999999999999998</v>
      </c>
      <c r="G1038" s="127">
        <v>1.8</v>
      </c>
      <c r="H1038" s="127">
        <v>2.2999999999999998</v>
      </c>
      <c r="I1038" s="128" t="s">
        <v>60</v>
      </c>
      <c r="J1038" s="129" t="s">
        <v>60</v>
      </c>
    </row>
    <row r="1039" spans="1:10" ht="17.149999999999999" customHeight="1">
      <c r="A1039" s="130" t="s">
        <v>3</v>
      </c>
      <c r="B1039" s="176" t="s">
        <v>2164</v>
      </c>
      <c r="C1039" s="131">
        <v>2.65</v>
      </c>
      <c r="D1039" s="132">
        <v>0.1328</v>
      </c>
      <c r="E1039" s="132">
        <v>1</v>
      </c>
      <c r="F1039" s="132">
        <v>1</v>
      </c>
      <c r="G1039" s="132">
        <v>1</v>
      </c>
      <c r="H1039" s="132">
        <v>1</v>
      </c>
      <c r="I1039" s="133" t="s">
        <v>1187</v>
      </c>
      <c r="J1039" s="134" t="s">
        <v>1187</v>
      </c>
    </row>
    <row r="1040" spans="1:10" ht="17.149999999999999" customHeight="1">
      <c r="A1040" s="120" t="s">
        <v>4</v>
      </c>
      <c r="B1040" s="138" t="s">
        <v>2164</v>
      </c>
      <c r="C1040" s="121">
        <v>3.05</v>
      </c>
      <c r="D1040" s="122">
        <v>0.151</v>
      </c>
      <c r="E1040" s="122">
        <v>1</v>
      </c>
      <c r="F1040" s="122">
        <v>1</v>
      </c>
      <c r="G1040" s="122">
        <v>1</v>
      </c>
      <c r="H1040" s="122">
        <v>1</v>
      </c>
      <c r="I1040" s="123" t="s">
        <v>1187</v>
      </c>
      <c r="J1040" s="124" t="s">
        <v>1187</v>
      </c>
    </row>
    <row r="1041" spans="1:10" ht="17.149999999999999" customHeight="1">
      <c r="A1041" s="120" t="s">
        <v>5</v>
      </c>
      <c r="B1041" s="138" t="s">
        <v>2164</v>
      </c>
      <c r="C1041" s="121">
        <v>6.11</v>
      </c>
      <c r="D1041" s="122">
        <v>0.35439999999999999</v>
      </c>
      <c r="E1041" s="122">
        <v>1.25</v>
      </c>
      <c r="F1041" s="122">
        <v>1.75</v>
      </c>
      <c r="G1041" s="122">
        <v>1.25</v>
      </c>
      <c r="H1041" s="122">
        <v>1.75</v>
      </c>
      <c r="I1041" s="123" t="s">
        <v>60</v>
      </c>
      <c r="J1041" s="124" t="s">
        <v>60</v>
      </c>
    </row>
    <row r="1042" spans="1:10" ht="17.149999999999999" customHeight="1">
      <c r="A1042" s="125" t="s">
        <v>6</v>
      </c>
      <c r="B1042" s="175" t="s">
        <v>2164</v>
      </c>
      <c r="C1042" s="126">
        <v>22.2</v>
      </c>
      <c r="D1042" s="127">
        <v>1.9698</v>
      </c>
      <c r="E1042" s="127">
        <v>1.8</v>
      </c>
      <c r="F1042" s="127">
        <v>2.2999999999999998</v>
      </c>
      <c r="G1042" s="127">
        <v>1.8</v>
      </c>
      <c r="H1042" s="127">
        <v>2.2999999999999998</v>
      </c>
      <c r="I1042" s="128" t="s">
        <v>60</v>
      </c>
      <c r="J1042" s="129" t="s">
        <v>60</v>
      </c>
    </row>
    <row r="1043" spans="1:10" ht="17.149999999999999" customHeight="1">
      <c r="A1043" s="130" t="s">
        <v>7</v>
      </c>
      <c r="B1043" s="176" t="s">
        <v>2165</v>
      </c>
      <c r="C1043" s="131">
        <v>4.75</v>
      </c>
      <c r="D1043" s="132">
        <v>1.9075</v>
      </c>
      <c r="E1043" s="132">
        <v>1.25</v>
      </c>
      <c r="F1043" s="132">
        <v>1.75</v>
      </c>
      <c r="G1043" s="132">
        <v>1.25</v>
      </c>
      <c r="H1043" s="132">
        <v>1.75</v>
      </c>
      <c r="I1043" s="133" t="s">
        <v>60</v>
      </c>
      <c r="J1043" s="134" t="s">
        <v>60</v>
      </c>
    </row>
    <row r="1044" spans="1:10" ht="17.149999999999999" customHeight="1">
      <c r="A1044" s="120" t="s">
        <v>8</v>
      </c>
      <c r="B1044" s="138" t="s">
        <v>2165</v>
      </c>
      <c r="C1044" s="121">
        <v>13.27</v>
      </c>
      <c r="D1044" s="122">
        <v>4.1452999999999998</v>
      </c>
      <c r="E1044" s="122">
        <v>1.25</v>
      </c>
      <c r="F1044" s="122">
        <v>1.75</v>
      </c>
      <c r="G1044" s="122">
        <v>1.25</v>
      </c>
      <c r="H1044" s="122">
        <v>1.75</v>
      </c>
      <c r="I1044" s="123" t="s">
        <v>60</v>
      </c>
      <c r="J1044" s="124" t="s">
        <v>60</v>
      </c>
    </row>
    <row r="1045" spans="1:10" ht="17.149999999999999" customHeight="1">
      <c r="A1045" s="120" t="s">
        <v>9</v>
      </c>
      <c r="B1045" s="138" t="s">
        <v>2165</v>
      </c>
      <c r="C1045" s="121">
        <v>25.67</v>
      </c>
      <c r="D1045" s="122">
        <v>8.4964999999999993</v>
      </c>
      <c r="E1045" s="122">
        <v>1.25</v>
      </c>
      <c r="F1045" s="122">
        <v>1.75</v>
      </c>
      <c r="G1045" s="122">
        <v>1.25</v>
      </c>
      <c r="H1045" s="122">
        <v>1.75</v>
      </c>
      <c r="I1045" s="123" t="s">
        <v>60</v>
      </c>
      <c r="J1045" s="124" t="s">
        <v>60</v>
      </c>
    </row>
    <row r="1046" spans="1:10" ht="17.149999999999999" customHeight="1">
      <c r="A1046" s="125" t="s">
        <v>10</v>
      </c>
      <c r="B1046" s="175" t="s">
        <v>2165</v>
      </c>
      <c r="C1046" s="126">
        <v>59.68</v>
      </c>
      <c r="D1046" s="127">
        <v>15.684900000000001</v>
      </c>
      <c r="E1046" s="127">
        <v>1.8</v>
      </c>
      <c r="F1046" s="127">
        <v>2.2999999999999998</v>
      </c>
      <c r="G1046" s="127">
        <v>1.8</v>
      </c>
      <c r="H1046" s="127">
        <v>2.2999999999999998</v>
      </c>
      <c r="I1046" s="128" t="s">
        <v>60</v>
      </c>
      <c r="J1046" s="129" t="s">
        <v>60</v>
      </c>
    </row>
    <row r="1047" spans="1:10" ht="17.149999999999999" customHeight="1">
      <c r="A1047" s="130" t="s">
        <v>11</v>
      </c>
      <c r="B1047" s="176" t="s">
        <v>2166</v>
      </c>
      <c r="C1047" s="131">
        <v>5.61</v>
      </c>
      <c r="D1047" s="132">
        <v>0.3649</v>
      </c>
      <c r="E1047" s="132">
        <v>1.25</v>
      </c>
      <c r="F1047" s="132">
        <v>1.75</v>
      </c>
      <c r="G1047" s="132">
        <v>1.25</v>
      </c>
      <c r="H1047" s="132">
        <v>1.75</v>
      </c>
      <c r="I1047" s="133" t="s">
        <v>60</v>
      </c>
      <c r="J1047" s="134" t="s">
        <v>60</v>
      </c>
    </row>
    <row r="1048" spans="1:10" ht="17.149999999999999" customHeight="1">
      <c r="A1048" s="120" t="s">
        <v>12</v>
      </c>
      <c r="B1048" s="138" t="s">
        <v>2166</v>
      </c>
      <c r="C1048" s="121">
        <v>16.25</v>
      </c>
      <c r="D1048" s="122">
        <v>2.8231999999999999</v>
      </c>
      <c r="E1048" s="122">
        <v>1.25</v>
      </c>
      <c r="F1048" s="122">
        <v>1.75</v>
      </c>
      <c r="G1048" s="122">
        <v>1.25</v>
      </c>
      <c r="H1048" s="122">
        <v>1.75</v>
      </c>
      <c r="I1048" s="123" t="s">
        <v>60</v>
      </c>
      <c r="J1048" s="124" t="s">
        <v>60</v>
      </c>
    </row>
    <row r="1049" spans="1:10" ht="17.149999999999999" customHeight="1">
      <c r="A1049" s="120" t="s">
        <v>13</v>
      </c>
      <c r="B1049" s="138" t="s">
        <v>2166</v>
      </c>
      <c r="C1049" s="121">
        <v>29.32</v>
      </c>
      <c r="D1049" s="122">
        <v>4.8387000000000002</v>
      </c>
      <c r="E1049" s="122">
        <v>1.25</v>
      </c>
      <c r="F1049" s="122">
        <v>1.75</v>
      </c>
      <c r="G1049" s="122">
        <v>1.25</v>
      </c>
      <c r="H1049" s="122">
        <v>1.75</v>
      </c>
      <c r="I1049" s="123" t="s">
        <v>60</v>
      </c>
      <c r="J1049" s="124" t="s">
        <v>60</v>
      </c>
    </row>
    <row r="1050" spans="1:10" ht="17.149999999999999" customHeight="1">
      <c r="A1050" s="125" t="s">
        <v>14</v>
      </c>
      <c r="B1050" s="175" t="s">
        <v>2166</v>
      </c>
      <c r="C1050" s="126">
        <v>77.28</v>
      </c>
      <c r="D1050" s="127">
        <v>14.7544</v>
      </c>
      <c r="E1050" s="127">
        <v>1.8</v>
      </c>
      <c r="F1050" s="127">
        <v>2.2999999999999998</v>
      </c>
      <c r="G1050" s="127">
        <v>1.8</v>
      </c>
      <c r="H1050" s="127">
        <v>2.2999999999999998</v>
      </c>
      <c r="I1050" s="128" t="s">
        <v>60</v>
      </c>
      <c r="J1050" s="129" t="s">
        <v>60</v>
      </c>
    </row>
    <row r="1051" spans="1:10" ht="17.149999999999999" customHeight="1">
      <c r="A1051" s="130" t="s">
        <v>15</v>
      </c>
      <c r="B1051" s="176" t="s">
        <v>2167</v>
      </c>
      <c r="C1051" s="131">
        <v>2.58</v>
      </c>
      <c r="D1051" s="132">
        <v>0.15509999999999999</v>
      </c>
      <c r="E1051" s="132">
        <v>1.25</v>
      </c>
      <c r="F1051" s="132">
        <v>1.75</v>
      </c>
      <c r="G1051" s="132">
        <v>1.25</v>
      </c>
      <c r="H1051" s="132">
        <v>1.75</v>
      </c>
      <c r="I1051" s="133" t="s">
        <v>60</v>
      </c>
      <c r="J1051" s="134" t="s">
        <v>60</v>
      </c>
    </row>
    <row r="1052" spans="1:10" ht="17.149999999999999" customHeight="1">
      <c r="A1052" s="120" t="s">
        <v>16</v>
      </c>
      <c r="B1052" s="138" t="s">
        <v>2167</v>
      </c>
      <c r="C1052" s="121">
        <v>6.45</v>
      </c>
      <c r="D1052" s="122">
        <v>0.4536</v>
      </c>
      <c r="E1052" s="122">
        <v>1.25</v>
      </c>
      <c r="F1052" s="122">
        <v>1.75</v>
      </c>
      <c r="G1052" s="122">
        <v>1.25</v>
      </c>
      <c r="H1052" s="122">
        <v>1.75</v>
      </c>
      <c r="I1052" s="123" t="s">
        <v>60</v>
      </c>
      <c r="J1052" s="124" t="s">
        <v>60</v>
      </c>
    </row>
    <row r="1053" spans="1:10" ht="17.149999999999999" customHeight="1">
      <c r="A1053" s="120" t="s">
        <v>17</v>
      </c>
      <c r="B1053" s="138" t="s">
        <v>2167</v>
      </c>
      <c r="C1053" s="121">
        <v>16.329999999999998</v>
      </c>
      <c r="D1053" s="122">
        <v>1.6581999999999999</v>
      </c>
      <c r="E1053" s="122">
        <v>1.25</v>
      </c>
      <c r="F1053" s="122">
        <v>1.75</v>
      </c>
      <c r="G1053" s="122">
        <v>1.25</v>
      </c>
      <c r="H1053" s="122">
        <v>1.75</v>
      </c>
      <c r="I1053" s="123" t="s">
        <v>60</v>
      </c>
      <c r="J1053" s="124" t="s">
        <v>60</v>
      </c>
    </row>
    <row r="1054" spans="1:10" ht="17.149999999999999" customHeight="1">
      <c r="A1054" s="125" t="s">
        <v>18</v>
      </c>
      <c r="B1054" s="175" t="s">
        <v>2167</v>
      </c>
      <c r="C1054" s="126">
        <v>29.79</v>
      </c>
      <c r="D1054" s="127">
        <v>4.7435999999999998</v>
      </c>
      <c r="E1054" s="127">
        <v>1.8</v>
      </c>
      <c r="F1054" s="127">
        <v>2.2999999999999998</v>
      </c>
      <c r="G1054" s="127">
        <v>1.8</v>
      </c>
      <c r="H1054" s="127">
        <v>2.2999999999999998</v>
      </c>
      <c r="I1054" s="128" t="s">
        <v>60</v>
      </c>
      <c r="J1054" s="129" t="s">
        <v>60</v>
      </c>
    </row>
    <row r="1055" spans="1:10" ht="17.149999999999999" customHeight="1">
      <c r="A1055" s="130" t="s">
        <v>19</v>
      </c>
      <c r="B1055" s="176" t="s">
        <v>2168</v>
      </c>
      <c r="C1055" s="131">
        <v>4.8</v>
      </c>
      <c r="D1055" s="132">
        <v>0.47239999999999999</v>
      </c>
      <c r="E1055" s="132">
        <v>1.25</v>
      </c>
      <c r="F1055" s="132">
        <v>1.75</v>
      </c>
      <c r="G1055" s="132">
        <v>1.25</v>
      </c>
      <c r="H1055" s="132">
        <v>1.75</v>
      </c>
      <c r="I1055" s="133" t="s">
        <v>60</v>
      </c>
      <c r="J1055" s="134" t="s">
        <v>60</v>
      </c>
    </row>
    <row r="1056" spans="1:10" ht="17.149999999999999" customHeight="1">
      <c r="A1056" s="120" t="s">
        <v>20</v>
      </c>
      <c r="B1056" s="138" t="s">
        <v>2168</v>
      </c>
      <c r="C1056" s="121">
        <v>9.26</v>
      </c>
      <c r="D1056" s="122">
        <v>1.0071000000000001</v>
      </c>
      <c r="E1056" s="122">
        <v>1.25</v>
      </c>
      <c r="F1056" s="122">
        <v>1.75</v>
      </c>
      <c r="G1056" s="122">
        <v>1.25</v>
      </c>
      <c r="H1056" s="122">
        <v>1.75</v>
      </c>
      <c r="I1056" s="123" t="s">
        <v>60</v>
      </c>
      <c r="J1056" s="124" t="s">
        <v>60</v>
      </c>
    </row>
    <row r="1057" spans="1:10" ht="17.149999999999999" customHeight="1">
      <c r="A1057" s="120" t="s">
        <v>21</v>
      </c>
      <c r="B1057" s="138" t="s">
        <v>2168</v>
      </c>
      <c r="C1057" s="121">
        <v>10.01</v>
      </c>
      <c r="D1057" s="122">
        <v>1.0530999999999999</v>
      </c>
      <c r="E1057" s="122">
        <v>1.25</v>
      </c>
      <c r="F1057" s="122">
        <v>1.75</v>
      </c>
      <c r="G1057" s="122">
        <v>1.25</v>
      </c>
      <c r="H1057" s="122">
        <v>1.75</v>
      </c>
      <c r="I1057" s="123" t="s">
        <v>60</v>
      </c>
      <c r="J1057" s="124" t="s">
        <v>60</v>
      </c>
    </row>
    <row r="1058" spans="1:10" ht="17.149999999999999" customHeight="1">
      <c r="A1058" s="125" t="s">
        <v>22</v>
      </c>
      <c r="B1058" s="175" t="s">
        <v>2168</v>
      </c>
      <c r="C1058" s="126">
        <v>18.52</v>
      </c>
      <c r="D1058" s="127">
        <v>3.0769000000000002</v>
      </c>
      <c r="E1058" s="127">
        <v>1.8</v>
      </c>
      <c r="F1058" s="127">
        <v>2.2999999999999998</v>
      </c>
      <c r="G1058" s="127">
        <v>1.8</v>
      </c>
      <c r="H1058" s="127">
        <v>2.2999999999999998</v>
      </c>
      <c r="I1058" s="128" t="s">
        <v>60</v>
      </c>
      <c r="J1058" s="129" t="s">
        <v>60</v>
      </c>
    </row>
    <row r="1059" spans="1:10" ht="17.149999999999999" customHeight="1">
      <c r="A1059" s="130" t="s">
        <v>23</v>
      </c>
      <c r="B1059" s="176" t="s">
        <v>2169</v>
      </c>
      <c r="C1059" s="131">
        <v>5.55</v>
      </c>
      <c r="D1059" s="132">
        <v>0.43769999999999998</v>
      </c>
      <c r="E1059" s="132">
        <v>1.25</v>
      </c>
      <c r="F1059" s="132">
        <v>1.75</v>
      </c>
      <c r="G1059" s="132">
        <v>1.25</v>
      </c>
      <c r="H1059" s="132">
        <v>1.75</v>
      </c>
      <c r="I1059" s="133" t="s">
        <v>60</v>
      </c>
      <c r="J1059" s="134" t="s">
        <v>60</v>
      </c>
    </row>
    <row r="1060" spans="1:10" ht="17.149999999999999" customHeight="1">
      <c r="A1060" s="120" t="s">
        <v>24</v>
      </c>
      <c r="B1060" s="138" t="s">
        <v>2169</v>
      </c>
      <c r="C1060" s="121">
        <v>8.58</v>
      </c>
      <c r="D1060" s="122">
        <v>0.76380000000000003</v>
      </c>
      <c r="E1060" s="122">
        <v>1.25</v>
      </c>
      <c r="F1060" s="122">
        <v>1.75</v>
      </c>
      <c r="G1060" s="122">
        <v>1.25</v>
      </c>
      <c r="H1060" s="122">
        <v>1.75</v>
      </c>
      <c r="I1060" s="123" t="s">
        <v>60</v>
      </c>
      <c r="J1060" s="124" t="s">
        <v>60</v>
      </c>
    </row>
    <row r="1061" spans="1:10" ht="17.149999999999999" customHeight="1">
      <c r="A1061" s="120" t="s">
        <v>25</v>
      </c>
      <c r="B1061" s="138" t="s">
        <v>2169</v>
      </c>
      <c r="C1061" s="121">
        <v>15.79</v>
      </c>
      <c r="D1061" s="122">
        <v>1.7018</v>
      </c>
      <c r="E1061" s="122">
        <v>1.25</v>
      </c>
      <c r="F1061" s="122">
        <v>1.75</v>
      </c>
      <c r="G1061" s="122">
        <v>1.25</v>
      </c>
      <c r="H1061" s="122">
        <v>1.75</v>
      </c>
      <c r="I1061" s="123" t="s">
        <v>60</v>
      </c>
      <c r="J1061" s="124" t="s">
        <v>60</v>
      </c>
    </row>
    <row r="1062" spans="1:10" ht="17.149999999999999" customHeight="1">
      <c r="A1062" s="125" t="s">
        <v>26</v>
      </c>
      <c r="B1062" s="175" t="s">
        <v>2169</v>
      </c>
      <c r="C1062" s="126">
        <v>16.48</v>
      </c>
      <c r="D1062" s="127">
        <v>2.5472000000000001</v>
      </c>
      <c r="E1062" s="127">
        <v>1.8</v>
      </c>
      <c r="F1062" s="127">
        <v>2.2999999999999998</v>
      </c>
      <c r="G1062" s="127">
        <v>1.8</v>
      </c>
      <c r="H1062" s="127">
        <v>2.2999999999999998</v>
      </c>
      <c r="I1062" s="128" t="s">
        <v>60</v>
      </c>
      <c r="J1062" s="129" t="s">
        <v>60</v>
      </c>
    </row>
    <row r="1063" spans="1:10" ht="17.149999999999999" customHeight="1">
      <c r="A1063" s="130" t="s">
        <v>27</v>
      </c>
      <c r="B1063" s="176" t="s">
        <v>2170</v>
      </c>
      <c r="C1063" s="131">
        <v>4.5599999999999996</v>
      </c>
      <c r="D1063" s="132">
        <v>0.27379999999999999</v>
      </c>
      <c r="E1063" s="132">
        <v>1.25</v>
      </c>
      <c r="F1063" s="132">
        <v>1.75</v>
      </c>
      <c r="G1063" s="132">
        <v>1.25</v>
      </c>
      <c r="H1063" s="132">
        <v>1.75</v>
      </c>
      <c r="I1063" s="133" t="s">
        <v>60</v>
      </c>
      <c r="J1063" s="134" t="s">
        <v>60</v>
      </c>
    </row>
    <row r="1064" spans="1:10" ht="17.149999999999999" customHeight="1">
      <c r="A1064" s="120" t="s">
        <v>28</v>
      </c>
      <c r="B1064" s="138" t="s">
        <v>2170</v>
      </c>
      <c r="C1064" s="121">
        <v>6.48</v>
      </c>
      <c r="D1064" s="122">
        <v>0.40439999999999998</v>
      </c>
      <c r="E1064" s="122">
        <v>1.25</v>
      </c>
      <c r="F1064" s="122">
        <v>1.75</v>
      </c>
      <c r="G1064" s="122">
        <v>1.25</v>
      </c>
      <c r="H1064" s="122">
        <v>1.75</v>
      </c>
      <c r="I1064" s="123" t="s">
        <v>60</v>
      </c>
      <c r="J1064" s="124" t="s">
        <v>60</v>
      </c>
    </row>
    <row r="1065" spans="1:10" ht="17.149999999999999" customHeight="1">
      <c r="A1065" s="120" t="s">
        <v>29</v>
      </c>
      <c r="B1065" s="138" t="s">
        <v>2170</v>
      </c>
      <c r="C1065" s="121">
        <v>14.82</v>
      </c>
      <c r="D1065" s="122">
        <v>1.3306</v>
      </c>
      <c r="E1065" s="122">
        <v>1.25</v>
      </c>
      <c r="F1065" s="122">
        <v>1.75</v>
      </c>
      <c r="G1065" s="122">
        <v>1.25</v>
      </c>
      <c r="H1065" s="122">
        <v>1.75</v>
      </c>
      <c r="I1065" s="123" t="s">
        <v>60</v>
      </c>
      <c r="J1065" s="124" t="s">
        <v>60</v>
      </c>
    </row>
    <row r="1066" spans="1:10" ht="17.149999999999999" customHeight="1">
      <c r="A1066" s="125" t="s">
        <v>30</v>
      </c>
      <c r="B1066" s="175" t="s">
        <v>2170</v>
      </c>
      <c r="C1066" s="126">
        <v>18.22</v>
      </c>
      <c r="D1066" s="127">
        <v>2.2198000000000002</v>
      </c>
      <c r="E1066" s="127">
        <v>1.8</v>
      </c>
      <c r="F1066" s="127">
        <v>2.2999999999999998</v>
      </c>
      <c r="G1066" s="127">
        <v>1.8</v>
      </c>
      <c r="H1066" s="127">
        <v>2.2999999999999998</v>
      </c>
      <c r="I1066" s="128" t="s">
        <v>60</v>
      </c>
      <c r="J1066" s="129" t="s">
        <v>60</v>
      </c>
    </row>
    <row r="1067" spans="1:10" ht="17.149999999999999" customHeight="1">
      <c r="A1067" s="130" t="s">
        <v>31</v>
      </c>
      <c r="B1067" s="176" t="s">
        <v>2171</v>
      </c>
      <c r="C1067" s="131">
        <v>1.89</v>
      </c>
      <c r="D1067" s="132">
        <v>9.2999999999999999E-2</v>
      </c>
      <c r="E1067" s="132">
        <v>1</v>
      </c>
      <c r="F1067" s="132">
        <v>1</v>
      </c>
      <c r="G1067" s="132">
        <v>1</v>
      </c>
      <c r="H1067" s="132">
        <v>1</v>
      </c>
      <c r="I1067" s="133" t="s">
        <v>1187</v>
      </c>
      <c r="J1067" s="134" t="s">
        <v>1187</v>
      </c>
    </row>
    <row r="1068" spans="1:10" ht="17.149999999999999" customHeight="1">
      <c r="A1068" s="120" t="s">
        <v>32</v>
      </c>
      <c r="B1068" s="138" t="s">
        <v>2171</v>
      </c>
      <c r="C1068" s="121">
        <v>2.27</v>
      </c>
      <c r="D1068" s="122">
        <v>0.1231</v>
      </c>
      <c r="E1068" s="122">
        <v>1</v>
      </c>
      <c r="F1068" s="122">
        <v>1</v>
      </c>
      <c r="G1068" s="122">
        <v>1</v>
      </c>
      <c r="H1068" s="122">
        <v>1</v>
      </c>
      <c r="I1068" s="123" t="s">
        <v>1187</v>
      </c>
      <c r="J1068" s="124" t="s">
        <v>1187</v>
      </c>
    </row>
    <row r="1069" spans="1:10" ht="17.149999999999999" customHeight="1">
      <c r="A1069" s="120" t="s">
        <v>33</v>
      </c>
      <c r="B1069" s="138" t="s">
        <v>2171</v>
      </c>
      <c r="C1069" s="121">
        <v>3.39</v>
      </c>
      <c r="D1069" s="122">
        <v>0.22140000000000001</v>
      </c>
      <c r="E1069" s="122">
        <v>1</v>
      </c>
      <c r="F1069" s="122">
        <v>1</v>
      </c>
      <c r="G1069" s="122">
        <v>1</v>
      </c>
      <c r="H1069" s="122">
        <v>1</v>
      </c>
      <c r="I1069" s="123" t="s">
        <v>1187</v>
      </c>
      <c r="J1069" s="124" t="s">
        <v>1187</v>
      </c>
    </row>
    <row r="1070" spans="1:10" ht="17.149999999999999" customHeight="1">
      <c r="A1070" s="125" t="s">
        <v>34</v>
      </c>
      <c r="B1070" s="175" t="s">
        <v>2171</v>
      </c>
      <c r="C1070" s="126">
        <v>12.25</v>
      </c>
      <c r="D1070" s="127">
        <v>1.7112000000000001</v>
      </c>
      <c r="E1070" s="127">
        <v>1.8</v>
      </c>
      <c r="F1070" s="127">
        <v>2.2999999999999998</v>
      </c>
      <c r="G1070" s="127">
        <v>1.8</v>
      </c>
      <c r="H1070" s="127">
        <v>2.2999999999999998</v>
      </c>
      <c r="I1070" s="128" t="s">
        <v>60</v>
      </c>
      <c r="J1070" s="129" t="s">
        <v>60</v>
      </c>
    </row>
    <row r="1071" spans="1:10" ht="17.149999999999999" customHeight="1">
      <c r="A1071" s="130" t="s">
        <v>35</v>
      </c>
      <c r="B1071" s="176" t="s">
        <v>2172</v>
      </c>
      <c r="C1071" s="131">
        <v>3.04</v>
      </c>
      <c r="D1071" s="132">
        <v>1.2118</v>
      </c>
      <c r="E1071" s="132">
        <v>1</v>
      </c>
      <c r="F1071" s="132">
        <v>1</v>
      </c>
      <c r="G1071" s="132">
        <v>1.25</v>
      </c>
      <c r="H1071" s="132">
        <v>1.25</v>
      </c>
      <c r="I1071" s="133" t="s">
        <v>1213</v>
      </c>
      <c r="J1071" s="134" t="s">
        <v>1211</v>
      </c>
    </row>
    <row r="1072" spans="1:10" ht="17.149999999999999" customHeight="1">
      <c r="A1072" s="120" t="s">
        <v>36</v>
      </c>
      <c r="B1072" s="138" t="s">
        <v>2172</v>
      </c>
      <c r="C1072" s="121">
        <v>4.8099999999999996</v>
      </c>
      <c r="D1072" s="122">
        <v>1.587</v>
      </c>
      <c r="E1072" s="122">
        <v>1</v>
      </c>
      <c r="F1072" s="122">
        <v>1</v>
      </c>
      <c r="G1072" s="122">
        <v>1.25</v>
      </c>
      <c r="H1072" s="122">
        <v>1.25</v>
      </c>
      <c r="I1072" s="123" t="s">
        <v>1213</v>
      </c>
      <c r="J1072" s="124" t="s">
        <v>1211</v>
      </c>
    </row>
    <row r="1073" spans="1:10" ht="17.149999999999999" customHeight="1">
      <c r="A1073" s="120" t="s">
        <v>37</v>
      </c>
      <c r="B1073" s="138" t="s">
        <v>2172</v>
      </c>
      <c r="C1073" s="121">
        <v>7.36</v>
      </c>
      <c r="D1073" s="122">
        <v>2.2461000000000002</v>
      </c>
      <c r="E1073" s="122">
        <v>1</v>
      </c>
      <c r="F1073" s="122">
        <v>1</v>
      </c>
      <c r="G1073" s="122">
        <v>1.25</v>
      </c>
      <c r="H1073" s="122">
        <v>1.25</v>
      </c>
      <c r="I1073" s="123" t="s">
        <v>1213</v>
      </c>
      <c r="J1073" s="124" t="s">
        <v>1211</v>
      </c>
    </row>
    <row r="1074" spans="1:10" ht="17.149999999999999" customHeight="1">
      <c r="A1074" s="125" t="s">
        <v>38</v>
      </c>
      <c r="B1074" s="175" t="s">
        <v>2172</v>
      </c>
      <c r="C1074" s="126">
        <v>11.69</v>
      </c>
      <c r="D1074" s="127">
        <v>3.5880999999999998</v>
      </c>
      <c r="E1074" s="127">
        <v>1</v>
      </c>
      <c r="F1074" s="127">
        <v>1</v>
      </c>
      <c r="G1074" s="127">
        <v>1.75</v>
      </c>
      <c r="H1074" s="127">
        <v>1.75</v>
      </c>
      <c r="I1074" s="128" t="s">
        <v>1213</v>
      </c>
      <c r="J1074" s="129" t="s">
        <v>1211</v>
      </c>
    </row>
    <row r="1075" spans="1:10" ht="17.149999999999999" customHeight="1">
      <c r="A1075" s="130" t="s">
        <v>39</v>
      </c>
      <c r="B1075" s="176" t="s">
        <v>2173</v>
      </c>
      <c r="C1075" s="131">
        <v>2.91</v>
      </c>
      <c r="D1075" s="132">
        <v>0.91710000000000003</v>
      </c>
      <c r="E1075" s="132">
        <v>1</v>
      </c>
      <c r="F1075" s="132">
        <v>1</v>
      </c>
      <c r="G1075" s="132">
        <v>1.25</v>
      </c>
      <c r="H1075" s="132">
        <v>1.25</v>
      </c>
      <c r="I1075" s="133" t="s">
        <v>1213</v>
      </c>
      <c r="J1075" s="134" t="s">
        <v>1211</v>
      </c>
    </row>
    <row r="1076" spans="1:10" ht="17.149999999999999" customHeight="1">
      <c r="A1076" s="120" t="s">
        <v>40</v>
      </c>
      <c r="B1076" s="138" t="s">
        <v>2173</v>
      </c>
      <c r="C1076" s="121">
        <v>3.75</v>
      </c>
      <c r="D1076" s="122">
        <v>1.3297000000000001</v>
      </c>
      <c r="E1076" s="122">
        <v>1</v>
      </c>
      <c r="F1076" s="122">
        <v>1</v>
      </c>
      <c r="G1076" s="122">
        <v>1.25</v>
      </c>
      <c r="H1076" s="122">
        <v>1.25</v>
      </c>
      <c r="I1076" s="123" t="s">
        <v>1213</v>
      </c>
      <c r="J1076" s="124" t="s">
        <v>1211</v>
      </c>
    </row>
    <row r="1077" spans="1:10" ht="17.149999999999999" customHeight="1">
      <c r="A1077" s="120" t="s">
        <v>41</v>
      </c>
      <c r="B1077" s="138" t="s">
        <v>2173</v>
      </c>
      <c r="C1077" s="121">
        <v>8.6300000000000008</v>
      </c>
      <c r="D1077" s="122">
        <v>1.8695999999999999</v>
      </c>
      <c r="E1077" s="122">
        <v>1</v>
      </c>
      <c r="F1077" s="122">
        <v>1</v>
      </c>
      <c r="G1077" s="122">
        <v>1.25</v>
      </c>
      <c r="H1077" s="122">
        <v>1.25</v>
      </c>
      <c r="I1077" s="123" t="s">
        <v>1213</v>
      </c>
      <c r="J1077" s="124" t="s">
        <v>1211</v>
      </c>
    </row>
    <row r="1078" spans="1:10" ht="17.149999999999999" customHeight="1">
      <c r="A1078" s="125" t="s">
        <v>42</v>
      </c>
      <c r="B1078" s="175" t="s">
        <v>2173</v>
      </c>
      <c r="C1078" s="126">
        <v>15.57</v>
      </c>
      <c r="D1078" s="127">
        <v>3.7201</v>
      </c>
      <c r="E1078" s="127">
        <v>1</v>
      </c>
      <c r="F1078" s="127">
        <v>1</v>
      </c>
      <c r="G1078" s="127">
        <v>1.75</v>
      </c>
      <c r="H1078" s="127">
        <v>1.75</v>
      </c>
      <c r="I1078" s="128" t="s">
        <v>1213</v>
      </c>
      <c r="J1078" s="129" t="s">
        <v>1211</v>
      </c>
    </row>
    <row r="1079" spans="1:10" ht="17.149999999999999" customHeight="1">
      <c r="A1079" s="130" t="s">
        <v>43</v>
      </c>
      <c r="B1079" s="176" t="s">
        <v>2174</v>
      </c>
      <c r="C1079" s="131">
        <v>3.07</v>
      </c>
      <c r="D1079" s="132">
        <v>0.53310000000000002</v>
      </c>
      <c r="E1079" s="132">
        <v>1</v>
      </c>
      <c r="F1079" s="132">
        <v>1</v>
      </c>
      <c r="G1079" s="132">
        <v>1.25</v>
      </c>
      <c r="H1079" s="132">
        <v>1.25</v>
      </c>
      <c r="I1079" s="133" t="s">
        <v>1213</v>
      </c>
      <c r="J1079" s="134" t="s">
        <v>1211</v>
      </c>
    </row>
    <row r="1080" spans="1:10" ht="17.149999999999999" customHeight="1">
      <c r="A1080" s="120" t="s">
        <v>44</v>
      </c>
      <c r="B1080" s="138" t="s">
        <v>2174</v>
      </c>
      <c r="C1080" s="121">
        <v>3.86</v>
      </c>
      <c r="D1080" s="122">
        <v>0.62609999999999999</v>
      </c>
      <c r="E1080" s="122">
        <v>1</v>
      </c>
      <c r="F1080" s="122">
        <v>1</v>
      </c>
      <c r="G1080" s="122">
        <v>1.25</v>
      </c>
      <c r="H1080" s="122">
        <v>1.25</v>
      </c>
      <c r="I1080" s="123" t="s">
        <v>1213</v>
      </c>
      <c r="J1080" s="124" t="s">
        <v>1211</v>
      </c>
    </row>
    <row r="1081" spans="1:10" ht="17.149999999999999" customHeight="1">
      <c r="A1081" s="120" t="s">
        <v>45</v>
      </c>
      <c r="B1081" s="138" t="s">
        <v>2174</v>
      </c>
      <c r="C1081" s="121">
        <v>5.93</v>
      </c>
      <c r="D1081" s="122">
        <v>0.9556</v>
      </c>
      <c r="E1081" s="122">
        <v>1</v>
      </c>
      <c r="F1081" s="122">
        <v>1</v>
      </c>
      <c r="G1081" s="122">
        <v>1.25</v>
      </c>
      <c r="H1081" s="122">
        <v>1.25</v>
      </c>
      <c r="I1081" s="123" t="s">
        <v>1213</v>
      </c>
      <c r="J1081" s="124" t="s">
        <v>1211</v>
      </c>
    </row>
    <row r="1082" spans="1:10" ht="17.149999999999999" customHeight="1">
      <c r="A1082" s="125" t="s">
        <v>46</v>
      </c>
      <c r="B1082" s="175" t="s">
        <v>2174</v>
      </c>
      <c r="C1082" s="126">
        <v>11.68</v>
      </c>
      <c r="D1082" s="127">
        <v>2.0112999999999999</v>
      </c>
      <c r="E1082" s="127">
        <v>1</v>
      </c>
      <c r="F1082" s="127">
        <v>1</v>
      </c>
      <c r="G1082" s="127">
        <v>1.75</v>
      </c>
      <c r="H1082" s="127">
        <v>1.75</v>
      </c>
      <c r="I1082" s="128" t="s">
        <v>1213</v>
      </c>
      <c r="J1082" s="129" t="s">
        <v>1211</v>
      </c>
    </row>
    <row r="1083" spans="1:10" ht="17.149999999999999" customHeight="1">
      <c r="A1083" s="130" t="s">
        <v>47</v>
      </c>
      <c r="B1083" s="176" t="s">
        <v>2175</v>
      </c>
      <c r="C1083" s="131">
        <v>3.04</v>
      </c>
      <c r="D1083" s="132">
        <v>0.61580000000000001</v>
      </c>
      <c r="E1083" s="132">
        <v>1</v>
      </c>
      <c r="F1083" s="132">
        <v>1</v>
      </c>
      <c r="G1083" s="132">
        <v>1.25</v>
      </c>
      <c r="H1083" s="132">
        <v>1.25</v>
      </c>
      <c r="I1083" s="133" t="s">
        <v>1213</v>
      </c>
      <c r="J1083" s="134" t="s">
        <v>1211</v>
      </c>
    </row>
    <row r="1084" spans="1:10" ht="17.149999999999999" customHeight="1">
      <c r="A1084" s="120" t="s">
        <v>48</v>
      </c>
      <c r="B1084" s="138" t="s">
        <v>2175</v>
      </c>
      <c r="C1084" s="121">
        <v>4</v>
      </c>
      <c r="D1084" s="122">
        <v>0.81089999999999995</v>
      </c>
      <c r="E1084" s="122">
        <v>1</v>
      </c>
      <c r="F1084" s="122">
        <v>1</v>
      </c>
      <c r="G1084" s="122">
        <v>1.25</v>
      </c>
      <c r="H1084" s="122">
        <v>1.25</v>
      </c>
      <c r="I1084" s="123" t="s">
        <v>1213</v>
      </c>
      <c r="J1084" s="124" t="s">
        <v>1211</v>
      </c>
    </row>
    <row r="1085" spans="1:10" ht="17.149999999999999" customHeight="1">
      <c r="A1085" s="120" t="s">
        <v>49</v>
      </c>
      <c r="B1085" s="138" t="s">
        <v>2175</v>
      </c>
      <c r="C1085" s="121">
        <v>5.71</v>
      </c>
      <c r="D1085" s="122">
        <v>1.0318000000000001</v>
      </c>
      <c r="E1085" s="122">
        <v>1</v>
      </c>
      <c r="F1085" s="122">
        <v>1</v>
      </c>
      <c r="G1085" s="122">
        <v>1.25</v>
      </c>
      <c r="H1085" s="122">
        <v>1.25</v>
      </c>
      <c r="I1085" s="123" t="s">
        <v>1213</v>
      </c>
      <c r="J1085" s="124" t="s">
        <v>1211</v>
      </c>
    </row>
    <row r="1086" spans="1:10" ht="17.149999999999999" customHeight="1">
      <c r="A1086" s="125" t="s">
        <v>50</v>
      </c>
      <c r="B1086" s="175" t="s">
        <v>2175</v>
      </c>
      <c r="C1086" s="126">
        <v>10.6</v>
      </c>
      <c r="D1086" s="127">
        <v>2.0291999999999999</v>
      </c>
      <c r="E1086" s="127">
        <v>1</v>
      </c>
      <c r="F1086" s="127">
        <v>1</v>
      </c>
      <c r="G1086" s="127">
        <v>1.75</v>
      </c>
      <c r="H1086" s="127">
        <v>1.75</v>
      </c>
      <c r="I1086" s="128" t="s">
        <v>1213</v>
      </c>
      <c r="J1086" s="129" t="s">
        <v>1211</v>
      </c>
    </row>
    <row r="1087" spans="1:10" ht="17.149999999999999" customHeight="1">
      <c r="A1087" s="130" t="s">
        <v>51</v>
      </c>
      <c r="B1087" s="176" t="s">
        <v>2176</v>
      </c>
      <c r="C1087" s="131">
        <v>4.0199999999999996</v>
      </c>
      <c r="D1087" s="132">
        <v>0.43859999999999999</v>
      </c>
      <c r="E1087" s="132">
        <v>1</v>
      </c>
      <c r="F1087" s="132">
        <v>1</v>
      </c>
      <c r="G1087" s="132">
        <v>1.25</v>
      </c>
      <c r="H1087" s="132">
        <v>1.25</v>
      </c>
      <c r="I1087" s="133" t="s">
        <v>1213</v>
      </c>
      <c r="J1087" s="134" t="s">
        <v>1211</v>
      </c>
    </row>
    <row r="1088" spans="1:10" ht="17.149999999999999" customHeight="1">
      <c r="A1088" s="120" t="s">
        <v>52</v>
      </c>
      <c r="B1088" s="138" t="s">
        <v>2176</v>
      </c>
      <c r="C1088" s="121">
        <v>5.16</v>
      </c>
      <c r="D1088" s="122">
        <v>0.59919999999999995</v>
      </c>
      <c r="E1088" s="122">
        <v>1</v>
      </c>
      <c r="F1088" s="122">
        <v>1</v>
      </c>
      <c r="G1088" s="122">
        <v>1.25</v>
      </c>
      <c r="H1088" s="122">
        <v>1.25</v>
      </c>
      <c r="I1088" s="123" t="s">
        <v>1213</v>
      </c>
      <c r="J1088" s="124" t="s">
        <v>1211</v>
      </c>
    </row>
    <row r="1089" spans="1:10" ht="17.149999999999999" customHeight="1">
      <c r="A1089" s="120" t="s">
        <v>53</v>
      </c>
      <c r="B1089" s="138" t="s">
        <v>2176</v>
      </c>
      <c r="C1089" s="121">
        <v>7.09</v>
      </c>
      <c r="D1089" s="122">
        <v>0.86419999999999997</v>
      </c>
      <c r="E1089" s="122">
        <v>1</v>
      </c>
      <c r="F1089" s="122">
        <v>1</v>
      </c>
      <c r="G1089" s="122">
        <v>1.25</v>
      </c>
      <c r="H1089" s="122">
        <v>1.25</v>
      </c>
      <c r="I1089" s="123" t="s">
        <v>1213</v>
      </c>
      <c r="J1089" s="124" t="s">
        <v>1211</v>
      </c>
    </row>
    <row r="1090" spans="1:10" ht="17.149999999999999" customHeight="1">
      <c r="A1090" s="125" t="s">
        <v>54</v>
      </c>
      <c r="B1090" s="175" t="s">
        <v>2176</v>
      </c>
      <c r="C1090" s="126">
        <v>11.39</v>
      </c>
      <c r="D1090" s="127">
        <v>1.8035000000000001</v>
      </c>
      <c r="E1090" s="127">
        <v>1</v>
      </c>
      <c r="F1090" s="127">
        <v>1</v>
      </c>
      <c r="G1090" s="127">
        <v>1.75</v>
      </c>
      <c r="H1090" s="127">
        <v>1.75</v>
      </c>
      <c r="I1090" s="128" t="s">
        <v>1213</v>
      </c>
      <c r="J1090" s="129" t="s">
        <v>1211</v>
      </c>
    </row>
    <row r="1091" spans="1:10" ht="17.149999999999999" customHeight="1">
      <c r="A1091" s="130" t="s">
        <v>55</v>
      </c>
      <c r="B1091" s="176" t="s">
        <v>2177</v>
      </c>
      <c r="C1091" s="131">
        <v>2.31</v>
      </c>
      <c r="D1091" s="132">
        <v>0.4153</v>
      </c>
      <c r="E1091" s="132">
        <v>1</v>
      </c>
      <c r="F1091" s="132">
        <v>1</v>
      </c>
      <c r="G1091" s="132">
        <v>1.25</v>
      </c>
      <c r="H1091" s="132">
        <v>1.25</v>
      </c>
      <c r="I1091" s="133" t="s">
        <v>1213</v>
      </c>
      <c r="J1091" s="134" t="s">
        <v>1211</v>
      </c>
    </row>
    <row r="1092" spans="1:10" ht="17.149999999999999" customHeight="1">
      <c r="A1092" s="120" t="s">
        <v>56</v>
      </c>
      <c r="B1092" s="138" t="s">
        <v>2177</v>
      </c>
      <c r="C1092" s="121">
        <v>3.21</v>
      </c>
      <c r="D1092" s="122">
        <v>0.59560000000000002</v>
      </c>
      <c r="E1092" s="122">
        <v>1</v>
      </c>
      <c r="F1092" s="122">
        <v>1</v>
      </c>
      <c r="G1092" s="122">
        <v>1.25</v>
      </c>
      <c r="H1092" s="122">
        <v>1.25</v>
      </c>
      <c r="I1092" s="123" t="s">
        <v>1213</v>
      </c>
      <c r="J1092" s="124" t="s">
        <v>1211</v>
      </c>
    </row>
    <row r="1093" spans="1:10" ht="17.149999999999999" customHeight="1">
      <c r="A1093" s="120" t="s">
        <v>57</v>
      </c>
      <c r="B1093" s="138" t="s">
        <v>2177</v>
      </c>
      <c r="C1093" s="121">
        <v>4.71</v>
      </c>
      <c r="D1093" s="122">
        <v>0.83030000000000004</v>
      </c>
      <c r="E1093" s="122">
        <v>1</v>
      </c>
      <c r="F1093" s="122">
        <v>1</v>
      </c>
      <c r="G1093" s="122">
        <v>1.25</v>
      </c>
      <c r="H1093" s="122">
        <v>1.25</v>
      </c>
      <c r="I1093" s="123" t="s">
        <v>1213</v>
      </c>
      <c r="J1093" s="124" t="s">
        <v>1211</v>
      </c>
    </row>
    <row r="1094" spans="1:10" ht="17.149999999999999" customHeight="1">
      <c r="A1094" s="125" t="s">
        <v>58</v>
      </c>
      <c r="B1094" s="175" t="s">
        <v>2177</v>
      </c>
      <c r="C1094" s="126">
        <v>8.31</v>
      </c>
      <c r="D1094" s="127">
        <v>1.4161999999999999</v>
      </c>
      <c r="E1094" s="127">
        <v>1</v>
      </c>
      <c r="F1094" s="127">
        <v>1</v>
      </c>
      <c r="G1094" s="127">
        <v>1.75</v>
      </c>
      <c r="H1094" s="127">
        <v>1.75</v>
      </c>
      <c r="I1094" s="128" t="s">
        <v>1213</v>
      </c>
      <c r="J1094" s="129" t="s">
        <v>1211</v>
      </c>
    </row>
    <row r="1095" spans="1:10" ht="17.149999999999999" customHeight="1">
      <c r="A1095" s="130" t="s">
        <v>59</v>
      </c>
      <c r="B1095" s="176" t="s">
        <v>2178</v>
      </c>
      <c r="C1095" s="131">
        <v>3.48</v>
      </c>
      <c r="D1095" s="132">
        <v>1.3523000000000001</v>
      </c>
      <c r="E1095" s="132">
        <v>1</v>
      </c>
      <c r="F1095" s="132">
        <v>1</v>
      </c>
      <c r="G1095" s="132">
        <v>1.25</v>
      </c>
      <c r="H1095" s="132">
        <v>1.25</v>
      </c>
      <c r="I1095" s="133" t="s">
        <v>1213</v>
      </c>
      <c r="J1095" s="134" t="s">
        <v>1211</v>
      </c>
    </row>
    <row r="1096" spans="1:10" ht="17.149999999999999" customHeight="1">
      <c r="A1096" s="120" t="s">
        <v>62</v>
      </c>
      <c r="B1096" s="138" t="s">
        <v>2178</v>
      </c>
      <c r="C1096" s="121">
        <v>5.65</v>
      </c>
      <c r="D1096" s="122">
        <v>1.7844</v>
      </c>
      <c r="E1096" s="122">
        <v>1</v>
      </c>
      <c r="F1096" s="122">
        <v>1</v>
      </c>
      <c r="G1096" s="122">
        <v>1.25</v>
      </c>
      <c r="H1096" s="122">
        <v>1.25</v>
      </c>
      <c r="I1096" s="123" t="s">
        <v>1213</v>
      </c>
      <c r="J1096" s="124" t="s">
        <v>1211</v>
      </c>
    </row>
    <row r="1097" spans="1:10" ht="17.149999999999999" customHeight="1">
      <c r="A1097" s="120" t="s">
        <v>63</v>
      </c>
      <c r="B1097" s="138" t="s">
        <v>2178</v>
      </c>
      <c r="C1097" s="121">
        <v>10.72</v>
      </c>
      <c r="D1097" s="122">
        <v>2.8243999999999998</v>
      </c>
      <c r="E1097" s="122">
        <v>1</v>
      </c>
      <c r="F1097" s="122">
        <v>1</v>
      </c>
      <c r="G1097" s="122">
        <v>1.25</v>
      </c>
      <c r="H1097" s="122">
        <v>1.25</v>
      </c>
      <c r="I1097" s="123" t="s">
        <v>1213</v>
      </c>
      <c r="J1097" s="124" t="s">
        <v>1211</v>
      </c>
    </row>
    <row r="1098" spans="1:10" ht="17.149999999999999" customHeight="1">
      <c r="A1098" s="125" t="s">
        <v>64</v>
      </c>
      <c r="B1098" s="175" t="s">
        <v>2178</v>
      </c>
      <c r="C1098" s="126">
        <v>22.86</v>
      </c>
      <c r="D1098" s="127">
        <v>5.6489000000000003</v>
      </c>
      <c r="E1098" s="127">
        <v>1</v>
      </c>
      <c r="F1098" s="127">
        <v>1</v>
      </c>
      <c r="G1098" s="127">
        <v>1.75</v>
      </c>
      <c r="H1098" s="127">
        <v>1.75</v>
      </c>
      <c r="I1098" s="128" t="s">
        <v>1213</v>
      </c>
      <c r="J1098" s="129" t="s">
        <v>1211</v>
      </c>
    </row>
    <row r="1099" spans="1:10" ht="17.149999999999999" customHeight="1">
      <c r="A1099" s="130" t="s">
        <v>65</v>
      </c>
      <c r="B1099" s="176" t="s">
        <v>2179</v>
      </c>
      <c r="C1099" s="131">
        <v>2.4300000000000002</v>
      </c>
      <c r="D1099" s="132">
        <v>1.0106999999999999</v>
      </c>
      <c r="E1099" s="132">
        <v>1</v>
      </c>
      <c r="F1099" s="132">
        <v>1</v>
      </c>
      <c r="G1099" s="132">
        <v>1.25</v>
      </c>
      <c r="H1099" s="132">
        <v>1.25</v>
      </c>
      <c r="I1099" s="133" t="s">
        <v>1213</v>
      </c>
      <c r="J1099" s="134" t="s">
        <v>1211</v>
      </c>
    </row>
    <row r="1100" spans="1:10" ht="17.149999999999999" customHeight="1">
      <c r="A1100" s="120" t="s">
        <v>66</v>
      </c>
      <c r="B1100" s="138" t="s">
        <v>2179</v>
      </c>
      <c r="C1100" s="121">
        <v>4.8</v>
      </c>
      <c r="D1100" s="122">
        <v>1.3079000000000001</v>
      </c>
      <c r="E1100" s="122">
        <v>1</v>
      </c>
      <c r="F1100" s="122">
        <v>1</v>
      </c>
      <c r="G1100" s="122">
        <v>1.25</v>
      </c>
      <c r="H1100" s="122">
        <v>1.25</v>
      </c>
      <c r="I1100" s="123" t="s">
        <v>1213</v>
      </c>
      <c r="J1100" s="124" t="s">
        <v>1211</v>
      </c>
    </row>
    <row r="1101" spans="1:10" ht="17.149999999999999" customHeight="1">
      <c r="A1101" s="120" t="s">
        <v>67</v>
      </c>
      <c r="B1101" s="138" t="s">
        <v>2179</v>
      </c>
      <c r="C1101" s="121">
        <v>10.42</v>
      </c>
      <c r="D1101" s="122">
        <v>2.1383000000000001</v>
      </c>
      <c r="E1101" s="122">
        <v>1</v>
      </c>
      <c r="F1101" s="122">
        <v>1</v>
      </c>
      <c r="G1101" s="122">
        <v>1.25</v>
      </c>
      <c r="H1101" s="122">
        <v>1.25</v>
      </c>
      <c r="I1101" s="123" t="s">
        <v>1213</v>
      </c>
      <c r="J1101" s="124" t="s">
        <v>1211</v>
      </c>
    </row>
    <row r="1102" spans="1:10" ht="17.149999999999999" customHeight="1">
      <c r="A1102" s="125" t="s">
        <v>68</v>
      </c>
      <c r="B1102" s="175" t="s">
        <v>2179</v>
      </c>
      <c r="C1102" s="126">
        <v>23.62</v>
      </c>
      <c r="D1102" s="127">
        <v>4.8407</v>
      </c>
      <c r="E1102" s="127">
        <v>1</v>
      </c>
      <c r="F1102" s="127">
        <v>1</v>
      </c>
      <c r="G1102" s="127">
        <v>1.75</v>
      </c>
      <c r="H1102" s="127">
        <v>1.75</v>
      </c>
      <c r="I1102" s="128" t="s">
        <v>1213</v>
      </c>
      <c r="J1102" s="129" t="s">
        <v>1211</v>
      </c>
    </row>
    <row r="1103" spans="1:10" ht="17.149999999999999" customHeight="1">
      <c r="A1103" s="130" t="s">
        <v>69</v>
      </c>
      <c r="B1103" s="176" t="s">
        <v>2180</v>
      </c>
      <c r="C1103" s="131">
        <v>4.1399999999999997</v>
      </c>
      <c r="D1103" s="132">
        <v>0.74729999999999996</v>
      </c>
      <c r="E1103" s="132">
        <v>1</v>
      </c>
      <c r="F1103" s="132">
        <v>1</v>
      </c>
      <c r="G1103" s="132">
        <v>1.25</v>
      </c>
      <c r="H1103" s="132">
        <v>1.25</v>
      </c>
      <c r="I1103" s="133" t="s">
        <v>1213</v>
      </c>
      <c r="J1103" s="134" t="s">
        <v>1211</v>
      </c>
    </row>
    <row r="1104" spans="1:10" ht="17.149999999999999" customHeight="1">
      <c r="A1104" s="120" t="s">
        <v>70</v>
      </c>
      <c r="B1104" s="138" t="s">
        <v>2180</v>
      </c>
      <c r="C1104" s="121">
        <v>8.58</v>
      </c>
      <c r="D1104" s="122">
        <v>1.3733</v>
      </c>
      <c r="E1104" s="122">
        <v>1</v>
      </c>
      <c r="F1104" s="122">
        <v>1</v>
      </c>
      <c r="G1104" s="122">
        <v>1.25</v>
      </c>
      <c r="H1104" s="122">
        <v>1.25</v>
      </c>
      <c r="I1104" s="123" t="s">
        <v>1213</v>
      </c>
      <c r="J1104" s="124" t="s">
        <v>1211</v>
      </c>
    </row>
    <row r="1105" spans="1:10" ht="17.149999999999999" customHeight="1">
      <c r="A1105" s="120" t="s">
        <v>71</v>
      </c>
      <c r="B1105" s="138" t="s">
        <v>2180</v>
      </c>
      <c r="C1105" s="121">
        <v>15.5</v>
      </c>
      <c r="D1105" s="122">
        <v>2.4236</v>
      </c>
      <c r="E1105" s="122">
        <v>1</v>
      </c>
      <c r="F1105" s="122">
        <v>1</v>
      </c>
      <c r="G1105" s="122">
        <v>1.25</v>
      </c>
      <c r="H1105" s="122">
        <v>1.25</v>
      </c>
      <c r="I1105" s="123" t="s">
        <v>1213</v>
      </c>
      <c r="J1105" s="124" t="s">
        <v>1211</v>
      </c>
    </row>
    <row r="1106" spans="1:10" ht="17.149999999999999" customHeight="1">
      <c r="A1106" s="125" t="s">
        <v>72</v>
      </c>
      <c r="B1106" s="175" t="s">
        <v>2180</v>
      </c>
      <c r="C1106" s="126">
        <v>23.82</v>
      </c>
      <c r="D1106" s="127">
        <v>4.8037999999999998</v>
      </c>
      <c r="E1106" s="127">
        <v>1</v>
      </c>
      <c r="F1106" s="127">
        <v>1</v>
      </c>
      <c r="G1106" s="127">
        <v>1.75</v>
      </c>
      <c r="H1106" s="127">
        <v>1.75</v>
      </c>
      <c r="I1106" s="128" t="s">
        <v>1213</v>
      </c>
      <c r="J1106" s="129" t="s">
        <v>1211</v>
      </c>
    </row>
    <row r="1107" spans="1:10" ht="17.149999999999999" customHeight="1">
      <c r="A1107" s="130" t="s">
        <v>73</v>
      </c>
      <c r="B1107" s="176" t="s">
        <v>2181</v>
      </c>
      <c r="C1107" s="131">
        <v>3.9</v>
      </c>
      <c r="D1107" s="132">
        <v>0.73950000000000005</v>
      </c>
      <c r="E1107" s="132">
        <v>1</v>
      </c>
      <c r="F1107" s="132">
        <v>1</v>
      </c>
      <c r="G1107" s="132">
        <v>1.25</v>
      </c>
      <c r="H1107" s="132">
        <v>1.25</v>
      </c>
      <c r="I1107" s="133" t="s">
        <v>1213</v>
      </c>
      <c r="J1107" s="134" t="s">
        <v>1211</v>
      </c>
    </row>
    <row r="1108" spans="1:10" ht="17.149999999999999" customHeight="1">
      <c r="A1108" s="120" t="s">
        <v>74</v>
      </c>
      <c r="B1108" s="138" t="s">
        <v>2181</v>
      </c>
      <c r="C1108" s="121">
        <v>5.41</v>
      </c>
      <c r="D1108" s="122">
        <v>0.97829999999999995</v>
      </c>
      <c r="E1108" s="122">
        <v>1</v>
      </c>
      <c r="F1108" s="122">
        <v>1</v>
      </c>
      <c r="G1108" s="122">
        <v>1.25</v>
      </c>
      <c r="H1108" s="122">
        <v>1.25</v>
      </c>
      <c r="I1108" s="123" t="s">
        <v>1213</v>
      </c>
      <c r="J1108" s="124" t="s">
        <v>1211</v>
      </c>
    </row>
    <row r="1109" spans="1:10" ht="17.149999999999999" customHeight="1">
      <c r="A1109" s="120" t="s">
        <v>75</v>
      </c>
      <c r="B1109" s="138" t="s">
        <v>2181</v>
      </c>
      <c r="C1109" s="121">
        <v>8.44</v>
      </c>
      <c r="D1109" s="122">
        <v>1.4467000000000001</v>
      </c>
      <c r="E1109" s="122">
        <v>1</v>
      </c>
      <c r="F1109" s="122">
        <v>1</v>
      </c>
      <c r="G1109" s="122">
        <v>1.25</v>
      </c>
      <c r="H1109" s="122">
        <v>1.25</v>
      </c>
      <c r="I1109" s="123" t="s">
        <v>1213</v>
      </c>
      <c r="J1109" s="124" t="s">
        <v>1211</v>
      </c>
    </row>
    <row r="1110" spans="1:10" ht="17.149999999999999" customHeight="1">
      <c r="A1110" s="125" t="s">
        <v>76</v>
      </c>
      <c r="B1110" s="175" t="s">
        <v>2181</v>
      </c>
      <c r="C1110" s="126">
        <v>15.08</v>
      </c>
      <c r="D1110" s="127">
        <v>2.7753999999999999</v>
      </c>
      <c r="E1110" s="127">
        <v>1</v>
      </c>
      <c r="F1110" s="127">
        <v>1</v>
      </c>
      <c r="G1110" s="127">
        <v>1.75</v>
      </c>
      <c r="H1110" s="127">
        <v>1.75</v>
      </c>
      <c r="I1110" s="128" t="s">
        <v>1213</v>
      </c>
      <c r="J1110" s="129" t="s">
        <v>1211</v>
      </c>
    </row>
    <row r="1111" spans="1:10" ht="17.149999999999999" customHeight="1">
      <c r="A1111" s="130" t="s">
        <v>77</v>
      </c>
      <c r="B1111" s="176" t="s">
        <v>2182</v>
      </c>
      <c r="C1111" s="131">
        <v>4.13</v>
      </c>
      <c r="D1111" s="132">
        <v>0.53680000000000005</v>
      </c>
      <c r="E1111" s="132">
        <v>1</v>
      </c>
      <c r="F1111" s="132">
        <v>1</v>
      </c>
      <c r="G1111" s="132">
        <v>1.25</v>
      </c>
      <c r="H1111" s="132">
        <v>1.25</v>
      </c>
      <c r="I1111" s="133" t="s">
        <v>1213</v>
      </c>
      <c r="J1111" s="134" t="s">
        <v>1211</v>
      </c>
    </row>
    <row r="1112" spans="1:10" ht="17.149999999999999" customHeight="1">
      <c r="A1112" s="120" t="s">
        <v>78</v>
      </c>
      <c r="B1112" s="138" t="s">
        <v>2182</v>
      </c>
      <c r="C1112" s="121">
        <v>5.99</v>
      </c>
      <c r="D1112" s="122">
        <v>1.0294000000000001</v>
      </c>
      <c r="E1112" s="122">
        <v>1</v>
      </c>
      <c r="F1112" s="122">
        <v>1</v>
      </c>
      <c r="G1112" s="122">
        <v>1.25</v>
      </c>
      <c r="H1112" s="122">
        <v>1.25</v>
      </c>
      <c r="I1112" s="123" t="s">
        <v>1213</v>
      </c>
      <c r="J1112" s="124" t="s">
        <v>1211</v>
      </c>
    </row>
    <row r="1113" spans="1:10" ht="17.149999999999999" customHeight="1">
      <c r="A1113" s="120" t="s">
        <v>79</v>
      </c>
      <c r="B1113" s="138" t="s">
        <v>2182</v>
      </c>
      <c r="C1113" s="121">
        <v>8.83</v>
      </c>
      <c r="D1113" s="122">
        <v>1.6850000000000001</v>
      </c>
      <c r="E1113" s="122">
        <v>1</v>
      </c>
      <c r="F1113" s="122">
        <v>1</v>
      </c>
      <c r="G1113" s="122">
        <v>1.25</v>
      </c>
      <c r="H1113" s="122">
        <v>1.25</v>
      </c>
      <c r="I1113" s="123" t="s">
        <v>1213</v>
      </c>
      <c r="J1113" s="124" t="s">
        <v>1211</v>
      </c>
    </row>
    <row r="1114" spans="1:10" ht="17.149999999999999" customHeight="1">
      <c r="A1114" s="125" t="s">
        <v>80</v>
      </c>
      <c r="B1114" s="175" t="s">
        <v>2182</v>
      </c>
      <c r="C1114" s="126">
        <v>15.28</v>
      </c>
      <c r="D1114" s="127">
        <v>2.7408999999999999</v>
      </c>
      <c r="E1114" s="127">
        <v>1</v>
      </c>
      <c r="F1114" s="127">
        <v>1</v>
      </c>
      <c r="G1114" s="127">
        <v>1.75</v>
      </c>
      <c r="H1114" s="127">
        <v>1.75</v>
      </c>
      <c r="I1114" s="128" t="s">
        <v>1213</v>
      </c>
      <c r="J1114" s="129" t="s">
        <v>1211</v>
      </c>
    </row>
    <row r="1115" spans="1:10" ht="17.149999999999999" customHeight="1">
      <c r="A1115" s="130" t="s">
        <v>81</v>
      </c>
      <c r="B1115" s="176" t="s">
        <v>2183</v>
      </c>
      <c r="C1115" s="131">
        <v>2.64</v>
      </c>
      <c r="D1115" s="132">
        <v>0.52680000000000005</v>
      </c>
      <c r="E1115" s="132">
        <v>1</v>
      </c>
      <c r="F1115" s="132">
        <v>1</v>
      </c>
      <c r="G1115" s="132">
        <v>1.25</v>
      </c>
      <c r="H1115" s="132">
        <v>1.25</v>
      </c>
      <c r="I1115" s="133" t="s">
        <v>1213</v>
      </c>
      <c r="J1115" s="134" t="s">
        <v>1211</v>
      </c>
    </row>
    <row r="1116" spans="1:10" ht="17.149999999999999" customHeight="1">
      <c r="A1116" s="120" t="s">
        <v>82</v>
      </c>
      <c r="B1116" s="138" t="s">
        <v>2183</v>
      </c>
      <c r="C1116" s="121">
        <v>4.0599999999999996</v>
      </c>
      <c r="D1116" s="122">
        <v>0.66549999999999998</v>
      </c>
      <c r="E1116" s="122">
        <v>1</v>
      </c>
      <c r="F1116" s="122">
        <v>1</v>
      </c>
      <c r="G1116" s="122">
        <v>1.25</v>
      </c>
      <c r="H1116" s="122">
        <v>1.25</v>
      </c>
      <c r="I1116" s="123" t="s">
        <v>1213</v>
      </c>
      <c r="J1116" s="124" t="s">
        <v>1211</v>
      </c>
    </row>
    <row r="1117" spans="1:10" ht="17.149999999999999" customHeight="1">
      <c r="A1117" s="120" t="s">
        <v>83</v>
      </c>
      <c r="B1117" s="138" t="s">
        <v>2183</v>
      </c>
      <c r="C1117" s="121">
        <v>6.51</v>
      </c>
      <c r="D1117" s="122">
        <v>0.99670000000000003</v>
      </c>
      <c r="E1117" s="122">
        <v>1</v>
      </c>
      <c r="F1117" s="122">
        <v>1</v>
      </c>
      <c r="G1117" s="122">
        <v>1.25</v>
      </c>
      <c r="H1117" s="122">
        <v>1.25</v>
      </c>
      <c r="I1117" s="123" t="s">
        <v>1213</v>
      </c>
      <c r="J1117" s="124" t="s">
        <v>1211</v>
      </c>
    </row>
    <row r="1118" spans="1:10" ht="17.149999999999999" customHeight="1">
      <c r="A1118" s="125" t="s">
        <v>84</v>
      </c>
      <c r="B1118" s="175" t="s">
        <v>2183</v>
      </c>
      <c r="C1118" s="126">
        <v>11.13</v>
      </c>
      <c r="D1118" s="127">
        <v>1.7814000000000001</v>
      </c>
      <c r="E1118" s="127">
        <v>1</v>
      </c>
      <c r="F1118" s="127">
        <v>1</v>
      </c>
      <c r="G1118" s="127">
        <v>1.75</v>
      </c>
      <c r="H1118" s="127">
        <v>1.75</v>
      </c>
      <c r="I1118" s="128" t="s">
        <v>1213</v>
      </c>
      <c r="J1118" s="129" t="s">
        <v>1211</v>
      </c>
    </row>
    <row r="1119" spans="1:10" ht="17.149999999999999" customHeight="1">
      <c r="A1119" s="130" t="s">
        <v>1595</v>
      </c>
      <c r="B1119" s="176" t="s">
        <v>2184</v>
      </c>
      <c r="C1119" s="131">
        <v>3.64</v>
      </c>
      <c r="D1119" s="132">
        <v>0.52029999999999998</v>
      </c>
      <c r="E1119" s="132">
        <v>1</v>
      </c>
      <c r="F1119" s="132">
        <v>1</v>
      </c>
      <c r="G1119" s="132">
        <v>1.25</v>
      </c>
      <c r="H1119" s="132">
        <v>1.25</v>
      </c>
      <c r="I1119" s="133" t="s">
        <v>1213</v>
      </c>
      <c r="J1119" s="134" t="s">
        <v>1211</v>
      </c>
    </row>
    <row r="1120" spans="1:10" ht="17.149999999999999" customHeight="1">
      <c r="A1120" s="120" t="s">
        <v>1596</v>
      </c>
      <c r="B1120" s="138" t="s">
        <v>2184</v>
      </c>
      <c r="C1120" s="121">
        <v>4.4000000000000004</v>
      </c>
      <c r="D1120" s="122">
        <v>0.67279999999999995</v>
      </c>
      <c r="E1120" s="122">
        <v>1</v>
      </c>
      <c r="F1120" s="122">
        <v>1</v>
      </c>
      <c r="G1120" s="122">
        <v>1.25</v>
      </c>
      <c r="H1120" s="122">
        <v>1.25</v>
      </c>
      <c r="I1120" s="123" t="s">
        <v>1213</v>
      </c>
      <c r="J1120" s="124" t="s">
        <v>1211</v>
      </c>
    </row>
    <row r="1121" spans="1:10" ht="17.149999999999999" customHeight="1">
      <c r="A1121" s="120" t="s">
        <v>1597</v>
      </c>
      <c r="B1121" s="138" t="s">
        <v>2184</v>
      </c>
      <c r="C1121" s="121">
        <v>9.81</v>
      </c>
      <c r="D1121" s="122">
        <v>1.3043</v>
      </c>
      <c r="E1121" s="122">
        <v>1</v>
      </c>
      <c r="F1121" s="122">
        <v>1</v>
      </c>
      <c r="G1121" s="122">
        <v>1.25</v>
      </c>
      <c r="H1121" s="122">
        <v>1.25</v>
      </c>
      <c r="I1121" s="123" t="s">
        <v>1213</v>
      </c>
      <c r="J1121" s="124" t="s">
        <v>1211</v>
      </c>
    </row>
    <row r="1122" spans="1:10" ht="17.149999999999999" customHeight="1">
      <c r="A1122" s="125" t="s">
        <v>1598</v>
      </c>
      <c r="B1122" s="175" t="s">
        <v>2184</v>
      </c>
      <c r="C1122" s="126">
        <v>23.47</v>
      </c>
      <c r="D1122" s="127">
        <v>4.1318999999999999</v>
      </c>
      <c r="E1122" s="127">
        <v>1</v>
      </c>
      <c r="F1122" s="127">
        <v>1</v>
      </c>
      <c r="G1122" s="127">
        <v>1.75</v>
      </c>
      <c r="H1122" s="127">
        <v>1.75</v>
      </c>
      <c r="I1122" s="128" t="s">
        <v>1213</v>
      </c>
      <c r="J1122" s="129" t="s">
        <v>1211</v>
      </c>
    </row>
    <row r="1123" spans="1:10" ht="17.149999999999999" customHeight="1">
      <c r="A1123" s="130" t="s">
        <v>1599</v>
      </c>
      <c r="B1123" s="176" t="s">
        <v>2185</v>
      </c>
      <c r="C1123" s="131">
        <v>2.95</v>
      </c>
      <c r="D1123" s="132">
        <v>0.54239999999999999</v>
      </c>
      <c r="E1123" s="132">
        <v>1</v>
      </c>
      <c r="F1123" s="132">
        <v>1</v>
      </c>
      <c r="G1123" s="132">
        <v>1.25</v>
      </c>
      <c r="H1123" s="132">
        <v>1.25</v>
      </c>
      <c r="I1123" s="133" t="s">
        <v>1213</v>
      </c>
      <c r="J1123" s="134" t="s">
        <v>1211</v>
      </c>
    </row>
    <row r="1124" spans="1:10" ht="17.149999999999999" customHeight="1">
      <c r="A1124" s="120" t="s">
        <v>1600</v>
      </c>
      <c r="B1124" s="138" t="s">
        <v>2185</v>
      </c>
      <c r="C1124" s="121">
        <v>3.77</v>
      </c>
      <c r="D1124" s="122">
        <v>0.6966</v>
      </c>
      <c r="E1124" s="122">
        <v>1</v>
      </c>
      <c r="F1124" s="122">
        <v>1</v>
      </c>
      <c r="G1124" s="122">
        <v>1.25</v>
      </c>
      <c r="H1124" s="122">
        <v>1.25</v>
      </c>
      <c r="I1124" s="123" t="s">
        <v>1213</v>
      </c>
      <c r="J1124" s="124" t="s">
        <v>1211</v>
      </c>
    </row>
    <row r="1125" spans="1:10" ht="17.149999999999999" customHeight="1">
      <c r="A1125" s="120" t="s">
        <v>1601</v>
      </c>
      <c r="B1125" s="138" t="s">
        <v>2185</v>
      </c>
      <c r="C1125" s="121">
        <v>5.45</v>
      </c>
      <c r="D1125" s="122">
        <v>1.0210999999999999</v>
      </c>
      <c r="E1125" s="122">
        <v>1</v>
      </c>
      <c r="F1125" s="122">
        <v>1</v>
      </c>
      <c r="G1125" s="122">
        <v>1.25</v>
      </c>
      <c r="H1125" s="122">
        <v>1.25</v>
      </c>
      <c r="I1125" s="123" t="s">
        <v>1213</v>
      </c>
      <c r="J1125" s="124" t="s">
        <v>1211</v>
      </c>
    </row>
    <row r="1126" spans="1:10" ht="17.149999999999999" customHeight="1">
      <c r="A1126" s="125" t="s">
        <v>1602</v>
      </c>
      <c r="B1126" s="175" t="s">
        <v>2185</v>
      </c>
      <c r="C1126" s="126">
        <v>12.46</v>
      </c>
      <c r="D1126" s="127">
        <v>2.0863999999999998</v>
      </c>
      <c r="E1126" s="127">
        <v>1</v>
      </c>
      <c r="F1126" s="127">
        <v>1</v>
      </c>
      <c r="G1126" s="127">
        <v>1.75</v>
      </c>
      <c r="H1126" s="127">
        <v>1.75</v>
      </c>
      <c r="I1126" s="128" t="s">
        <v>1213</v>
      </c>
      <c r="J1126" s="129" t="s">
        <v>1211</v>
      </c>
    </row>
    <row r="1127" spans="1:10" ht="17.149999999999999" customHeight="1">
      <c r="A1127" s="130" t="s">
        <v>85</v>
      </c>
      <c r="B1127" s="176" t="s">
        <v>2186</v>
      </c>
      <c r="C1127" s="131">
        <v>3.86</v>
      </c>
      <c r="D1127" s="132">
        <v>0.8679</v>
      </c>
      <c r="E1127" s="132">
        <v>1</v>
      </c>
      <c r="F1127" s="132">
        <v>1</v>
      </c>
      <c r="G1127" s="132">
        <v>1.25</v>
      </c>
      <c r="H1127" s="132">
        <v>1.25</v>
      </c>
      <c r="I1127" s="133" t="s">
        <v>1213</v>
      </c>
      <c r="J1127" s="134" t="s">
        <v>1211</v>
      </c>
    </row>
    <row r="1128" spans="1:10" ht="17.149999999999999" customHeight="1">
      <c r="A1128" s="120" t="s">
        <v>86</v>
      </c>
      <c r="B1128" s="138" t="s">
        <v>2186</v>
      </c>
      <c r="C1128" s="121">
        <v>5.89</v>
      </c>
      <c r="D1128" s="122">
        <v>1.2666999999999999</v>
      </c>
      <c r="E1128" s="122">
        <v>1</v>
      </c>
      <c r="F1128" s="122">
        <v>1</v>
      </c>
      <c r="G1128" s="122">
        <v>1.25</v>
      </c>
      <c r="H1128" s="122">
        <v>1.25</v>
      </c>
      <c r="I1128" s="123" t="s">
        <v>1213</v>
      </c>
      <c r="J1128" s="124" t="s">
        <v>1211</v>
      </c>
    </row>
    <row r="1129" spans="1:10" ht="17.149999999999999" customHeight="1">
      <c r="A1129" s="120" t="s">
        <v>87</v>
      </c>
      <c r="B1129" s="138" t="s">
        <v>2186</v>
      </c>
      <c r="C1129" s="121">
        <v>10.26</v>
      </c>
      <c r="D1129" s="122">
        <v>2.0802</v>
      </c>
      <c r="E1129" s="122">
        <v>1</v>
      </c>
      <c r="F1129" s="122">
        <v>1</v>
      </c>
      <c r="G1129" s="122">
        <v>1.25</v>
      </c>
      <c r="H1129" s="122">
        <v>1.25</v>
      </c>
      <c r="I1129" s="123" t="s">
        <v>1213</v>
      </c>
      <c r="J1129" s="124" t="s">
        <v>1211</v>
      </c>
    </row>
    <row r="1130" spans="1:10" ht="17.149999999999999" customHeight="1">
      <c r="A1130" s="125" t="s">
        <v>88</v>
      </c>
      <c r="B1130" s="175" t="s">
        <v>2186</v>
      </c>
      <c r="C1130" s="126">
        <v>16.05</v>
      </c>
      <c r="D1130" s="127">
        <v>3.7321</v>
      </c>
      <c r="E1130" s="127">
        <v>1</v>
      </c>
      <c r="F1130" s="127">
        <v>1</v>
      </c>
      <c r="G1130" s="127">
        <v>1.75</v>
      </c>
      <c r="H1130" s="127">
        <v>1.75</v>
      </c>
      <c r="I1130" s="128" t="s">
        <v>1213</v>
      </c>
      <c r="J1130" s="129" t="s">
        <v>1211</v>
      </c>
    </row>
    <row r="1131" spans="1:10" ht="17.149999999999999" customHeight="1">
      <c r="A1131" s="130" t="s">
        <v>89</v>
      </c>
      <c r="B1131" s="176" t="s">
        <v>2187</v>
      </c>
      <c r="C1131" s="131">
        <v>4.3600000000000003</v>
      </c>
      <c r="D1131" s="132">
        <v>0.91249999999999998</v>
      </c>
      <c r="E1131" s="132">
        <v>1</v>
      </c>
      <c r="F1131" s="132">
        <v>1</v>
      </c>
      <c r="G1131" s="132">
        <v>1.25</v>
      </c>
      <c r="H1131" s="132">
        <v>1.25</v>
      </c>
      <c r="I1131" s="133" t="s">
        <v>1213</v>
      </c>
      <c r="J1131" s="134" t="s">
        <v>1211</v>
      </c>
    </row>
    <row r="1132" spans="1:10" ht="17.149999999999999" customHeight="1">
      <c r="A1132" s="120" t="s">
        <v>90</v>
      </c>
      <c r="B1132" s="138" t="s">
        <v>2187</v>
      </c>
      <c r="C1132" s="121">
        <v>6.19</v>
      </c>
      <c r="D1132" s="122">
        <v>1.1791</v>
      </c>
      <c r="E1132" s="122">
        <v>1</v>
      </c>
      <c r="F1132" s="122">
        <v>1</v>
      </c>
      <c r="G1132" s="122">
        <v>1.25</v>
      </c>
      <c r="H1132" s="122">
        <v>1.25</v>
      </c>
      <c r="I1132" s="123" t="s">
        <v>1213</v>
      </c>
      <c r="J1132" s="124" t="s">
        <v>1211</v>
      </c>
    </row>
    <row r="1133" spans="1:10" ht="17.149999999999999" customHeight="1">
      <c r="A1133" s="120" t="s">
        <v>91</v>
      </c>
      <c r="B1133" s="138" t="s">
        <v>2187</v>
      </c>
      <c r="C1133" s="121">
        <v>10.25</v>
      </c>
      <c r="D1133" s="122">
        <v>1.9257</v>
      </c>
      <c r="E1133" s="122">
        <v>1</v>
      </c>
      <c r="F1133" s="122">
        <v>1</v>
      </c>
      <c r="G1133" s="122">
        <v>1.25</v>
      </c>
      <c r="H1133" s="122">
        <v>1.25</v>
      </c>
      <c r="I1133" s="123" t="s">
        <v>1213</v>
      </c>
      <c r="J1133" s="124" t="s">
        <v>1211</v>
      </c>
    </row>
    <row r="1134" spans="1:10" ht="17.149999999999999" customHeight="1">
      <c r="A1134" s="125" t="s">
        <v>92</v>
      </c>
      <c r="B1134" s="175" t="s">
        <v>2187</v>
      </c>
      <c r="C1134" s="126">
        <v>16.71</v>
      </c>
      <c r="D1134" s="127">
        <v>3.4033000000000002</v>
      </c>
      <c r="E1134" s="127">
        <v>1</v>
      </c>
      <c r="F1134" s="127">
        <v>1</v>
      </c>
      <c r="G1134" s="127">
        <v>1.75</v>
      </c>
      <c r="H1134" s="127">
        <v>1.75</v>
      </c>
      <c r="I1134" s="128" t="s">
        <v>1213</v>
      </c>
      <c r="J1134" s="129" t="s">
        <v>1211</v>
      </c>
    </row>
    <row r="1135" spans="1:10" ht="17.149999999999999" customHeight="1">
      <c r="A1135" s="130" t="s">
        <v>93</v>
      </c>
      <c r="B1135" s="176" t="s">
        <v>2188</v>
      </c>
      <c r="C1135" s="131">
        <v>2.97</v>
      </c>
      <c r="D1135" s="132">
        <v>0.49759999999999999</v>
      </c>
      <c r="E1135" s="132">
        <v>1</v>
      </c>
      <c r="F1135" s="132">
        <v>1</v>
      </c>
      <c r="G1135" s="132">
        <v>1.25</v>
      </c>
      <c r="H1135" s="132">
        <v>1.25</v>
      </c>
      <c r="I1135" s="133" t="s">
        <v>1213</v>
      </c>
      <c r="J1135" s="134" t="s">
        <v>1211</v>
      </c>
    </row>
    <row r="1136" spans="1:10" ht="17.149999999999999" customHeight="1">
      <c r="A1136" s="120" t="s">
        <v>94</v>
      </c>
      <c r="B1136" s="138" t="s">
        <v>2188</v>
      </c>
      <c r="C1136" s="121">
        <v>3.96</v>
      </c>
      <c r="D1136" s="122">
        <v>0.6371</v>
      </c>
      <c r="E1136" s="122">
        <v>1</v>
      </c>
      <c r="F1136" s="122">
        <v>1</v>
      </c>
      <c r="G1136" s="122">
        <v>1.25</v>
      </c>
      <c r="H1136" s="122">
        <v>1.25</v>
      </c>
      <c r="I1136" s="123" t="s">
        <v>1213</v>
      </c>
      <c r="J1136" s="124" t="s">
        <v>1211</v>
      </c>
    </row>
    <row r="1137" spans="1:10" ht="17.149999999999999" customHeight="1">
      <c r="A1137" s="120" t="s">
        <v>95</v>
      </c>
      <c r="B1137" s="138" t="s">
        <v>2188</v>
      </c>
      <c r="C1137" s="121">
        <v>5.91</v>
      </c>
      <c r="D1137" s="122">
        <v>0.95179999999999998</v>
      </c>
      <c r="E1137" s="122">
        <v>1</v>
      </c>
      <c r="F1137" s="122">
        <v>1</v>
      </c>
      <c r="G1137" s="122">
        <v>1.25</v>
      </c>
      <c r="H1137" s="122">
        <v>1.25</v>
      </c>
      <c r="I1137" s="123" t="s">
        <v>1213</v>
      </c>
      <c r="J1137" s="124" t="s">
        <v>1211</v>
      </c>
    </row>
    <row r="1138" spans="1:10" ht="17.149999999999999" customHeight="1">
      <c r="A1138" s="125" t="s">
        <v>96</v>
      </c>
      <c r="B1138" s="175" t="s">
        <v>2188</v>
      </c>
      <c r="C1138" s="126">
        <v>9.32</v>
      </c>
      <c r="D1138" s="127">
        <v>1.7437</v>
      </c>
      <c r="E1138" s="127">
        <v>1</v>
      </c>
      <c r="F1138" s="127">
        <v>1</v>
      </c>
      <c r="G1138" s="127">
        <v>1.75</v>
      </c>
      <c r="H1138" s="127">
        <v>1.75</v>
      </c>
      <c r="I1138" s="128" t="s">
        <v>1213</v>
      </c>
      <c r="J1138" s="129" t="s">
        <v>1211</v>
      </c>
    </row>
    <row r="1139" spans="1:10" ht="17.149999999999999" customHeight="1">
      <c r="A1139" s="130" t="s">
        <v>97</v>
      </c>
      <c r="B1139" s="176" t="s">
        <v>2189</v>
      </c>
      <c r="C1139" s="131">
        <v>3.44</v>
      </c>
      <c r="D1139" s="132">
        <v>0.48559999999999998</v>
      </c>
      <c r="E1139" s="132">
        <v>1</v>
      </c>
      <c r="F1139" s="132">
        <v>1</v>
      </c>
      <c r="G1139" s="132">
        <v>1.25</v>
      </c>
      <c r="H1139" s="132">
        <v>1.25</v>
      </c>
      <c r="I1139" s="133" t="s">
        <v>1213</v>
      </c>
      <c r="J1139" s="134" t="s">
        <v>1211</v>
      </c>
    </row>
    <row r="1140" spans="1:10" ht="17.149999999999999" customHeight="1">
      <c r="A1140" s="120" t="s">
        <v>98</v>
      </c>
      <c r="B1140" s="138" t="s">
        <v>2189</v>
      </c>
      <c r="C1140" s="121">
        <v>4.45</v>
      </c>
      <c r="D1140" s="122">
        <v>0.64</v>
      </c>
      <c r="E1140" s="122">
        <v>1</v>
      </c>
      <c r="F1140" s="122">
        <v>1</v>
      </c>
      <c r="G1140" s="122">
        <v>1.25</v>
      </c>
      <c r="H1140" s="122">
        <v>1.25</v>
      </c>
      <c r="I1140" s="123" t="s">
        <v>1213</v>
      </c>
      <c r="J1140" s="124" t="s">
        <v>1211</v>
      </c>
    </row>
    <row r="1141" spans="1:10" ht="17.149999999999999" customHeight="1">
      <c r="A1141" s="120" t="s">
        <v>99</v>
      </c>
      <c r="B1141" s="138" t="s">
        <v>2189</v>
      </c>
      <c r="C1141" s="121">
        <v>6.7</v>
      </c>
      <c r="D1141" s="122">
        <v>1.0068999999999999</v>
      </c>
      <c r="E1141" s="122">
        <v>1</v>
      </c>
      <c r="F1141" s="122">
        <v>1</v>
      </c>
      <c r="G1141" s="122">
        <v>1.25</v>
      </c>
      <c r="H1141" s="122">
        <v>1.25</v>
      </c>
      <c r="I1141" s="123" t="s">
        <v>1213</v>
      </c>
      <c r="J1141" s="124" t="s">
        <v>1211</v>
      </c>
    </row>
    <row r="1142" spans="1:10" ht="17.149999999999999" customHeight="1">
      <c r="A1142" s="125" t="s">
        <v>100</v>
      </c>
      <c r="B1142" s="175" t="s">
        <v>2189</v>
      </c>
      <c r="C1142" s="126">
        <v>10.44</v>
      </c>
      <c r="D1142" s="127">
        <v>1.7715000000000001</v>
      </c>
      <c r="E1142" s="127">
        <v>1</v>
      </c>
      <c r="F1142" s="127">
        <v>1</v>
      </c>
      <c r="G1142" s="127">
        <v>1.75</v>
      </c>
      <c r="H1142" s="127">
        <v>1.75</v>
      </c>
      <c r="I1142" s="128" t="s">
        <v>1213</v>
      </c>
      <c r="J1142" s="129" t="s">
        <v>1211</v>
      </c>
    </row>
    <row r="1143" spans="1:10" ht="17.149999999999999" customHeight="1">
      <c r="A1143" s="130" t="s">
        <v>101</v>
      </c>
      <c r="B1143" s="176" t="s">
        <v>1900</v>
      </c>
      <c r="C1143" s="131">
        <v>2.3199999999999998</v>
      </c>
      <c r="D1143" s="132">
        <v>0.34029999999999999</v>
      </c>
      <c r="E1143" s="132">
        <v>1</v>
      </c>
      <c r="F1143" s="132">
        <v>1</v>
      </c>
      <c r="G1143" s="132">
        <v>1.25</v>
      </c>
      <c r="H1143" s="132">
        <v>1.25</v>
      </c>
      <c r="I1143" s="133" t="s">
        <v>1213</v>
      </c>
      <c r="J1143" s="134" t="s">
        <v>1211</v>
      </c>
    </row>
    <row r="1144" spans="1:10" ht="17.149999999999999" customHeight="1">
      <c r="A1144" s="120" t="s">
        <v>102</v>
      </c>
      <c r="B1144" s="138" t="s">
        <v>1900</v>
      </c>
      <c r="C1144" s="121">
        <v>2.91</v>
      </c>
      <c r="D1144" s="122">
        <v>0.48409999999999997</v>
      </c>
      <c r="E1144" s="122">
        <v>1</v>
      </c>
      <c r="F1144" s="122">
        <v>1</v>
      </c>
      <c r="G1144" s="122">
        <v>1.25</v>
      </c>
      <c r="H1144" s="122">
        <v>1.25</v>
      </c>
      <c r="I1144" s="123" t="s">
        <v>1213</v>
      </c>
      <c r="J1144" s="124" t="s">
        <v>1211</v>
      </c>
    </row>
    <row r="1145" spans="1:10" ht="17.149999999999999" customHeight="1">
      <c r="A1145" s="120" t="s">
        <v>103</v>
      </c>
      <c r="B1145" s="138" t="s">
        <v>1900</v>
      </c>
      <c r="C1145" s="121">
        <v>4.13</v>
      </c>
      <c r="D1145" s="122">
        <v>0.67510000000000003</v>
      </c>
      <c r="E1145" s="122">
        <v>1</v>
      </c>
      <c r="F1145" s="122">
        <v>1</v>
      </c>
      <c r="G1145" s="122">
        <v>1.25</v>
      </c>
      <c r="H1145" s="122">
        <v>1.25</v>
      </c>
      <c r="I1145" s="123" t="s">
        <v>1213</v>
      </c>
      <c r="J1145" s="124" t="s">
        <v>1211</v>
      </c>
    </row>
    <row r="1146" spans="1:10" ht="17.149999999999999" customHeight="1">
      <c r="A1146" s="125" t="s">
        <v>104</v>
      </c>
      <c r="B1146" s="175" t="s">
        <v>1900</v>
      </c>
      <c r="C1146" s="126">
        <v>6.5</v>
      </c>
      <c r="D1146" s="127">
        <v>1.0309999999999999</v>
      </c>
      <c r="E1146" s="127">
        <v>1</v>
      </c>
      <c r="F1146" s="127">
        <v>1</v>
      </c>
      <c r="G1146" s="127">
        <v>1.75</v>
      </c>
      <c r="H1146" s="127">
        <v>1.75</v>
      </c>
      <c r="I1146" s="128" t="s">
        <v>1213</v>
      </c>
      <c r="J1146" s="129" t="s">
        <v>1211</v>
      </c>
    </row>
    <row r="1147" spans="1:10" ht="17.149999999999999" customHeight="1">
      <c r="A1147" s="130" t="s">
        <v>105</v>
      </c>
      <c r="B1147" s="176" t="s">
        <v>2190</v>
      </c>
      <c r="C1147" s="131">
        <v>2.13</v>
      </c>
      <c r="D1147" s="132">
        <v>0.32069999999999999</v>
      </c>
      <c r="E1147" s="132">
        <v>1</v>
      </c>
      <c r="F1147" s="132">
        <v>1</v>
      </c>
      <c r="G1147" s="132">
        <v>1.25</v>
      </c>
      <c r="H1147" s="132">
        <v>1.25</v>
      </c>
      <c r="I1147" s="133" t="s">
        <v>1213</v>
      </c>
      <c r="J1147" s="134" t="s">
        <v>1211</v>
      </c>
    </row>
    <row r="1148" spans="1:10" ht="17.149999999999999" customHeight="1">
      <c r="A1148" s="120" t="s">
        <v>106</v>
      </c>
      <c r="B1148" s="138" t="s">
        <v>2190</v>
      </c>
      <c r="C1148" s="121">
        <v>2.84</v>
      </c>
      <c r="D1148" s="122">
        <v>0.44640000000000002</v>
      </c>
      <c r="E1148" s="122">
        <v>1</v>
      </c>
      <c r="F1148" s="122">
        <v>1</v>
      </c>
      <c r="G1148" s="122">
        <v>1.25</v>
      </c>
      <c r="H1148" s="122">
        <v>1.25</v>
      </c>
      <c r="I1148" s="123" t="s">
        <v>1213</v>
      </c>
      <c r="J1148" s="124" t="s">
        <v>1211</v>
      </c>
    </row>
    <row r="1149" spans="1:10" ht="17.149999999999999" customHeight="1">
      <c r="A1149" s="120" t="s">
        <v>107</v>
      </c>
      <c r="B1149" s="138" t="s">
        <v>2190</v>
      </c>
      <c r="C1149" s="121">
        <v>4.66</v>
      </c>
      <c r="D1149" s="122">
        <v>0.68269999999999997</v>
      </c>
      <c r="E1149" s="122">
        <v>1</v>
      </c>
      <c r="F1149" s="122">
        <v>1</v>
      </c>
      <c r="G1149" s="122">
        <v>1.25</v>
      </c>
      <c r="H1149" s="122">
        <v>1.25</v>
      </c>
      <c r="I1149" s="123" t="s">
        <v>1213</v>
      </c>
      <c r="J1149" s="124" t="s">
        <v>1211</v>
      </c>
    </row>
    <row r="1150" spans="1:10" ht="17.149999999999999" customHeight="1">
      <c r="A1150" s="125" t="s">
        <v>108</v>
      </c>
      <c r="B1150" s="175" t="s">
        <v>2190</v>
      </c>
      <c r="C1150" s="126">
        <v>10.29</v>
      </c>
      <c r="D1150" s="127">
        <v>1.4226000000000001</v>
      </c>
      <c r="E1150" s="127">
        <v>1</v>
      </c>
      <c r="F1150" s="127">
        <v>1</v>
      </c>
      <c r="G1150" s="127">
        <v>1.75</v>
      </c>
      <c r="H1150" s="127">
        <v>1.75</v>
      </c>
      <c r="I1150" s="128" t="s">
        <v>1213</v>
      </c>
      <c r="J1150" s="129" t="s">
        <v>1211</v>
      </c>
    </row>
    <row r="1151" spans="1:10" ht="17.149999999999999" customHeight="1">
      <c r="A1151" s="130" t="s">
        <v>109</v>
      </c>
      <c r="B1151" s="176" t="s">
        <v>2191</v>
      </c>
      <c r="C1151" s="131">
        <v>3.9</v>
      </c>
      <c r="D1151" s="132">
        <v>0.49780000000000002</v>
      </c>
      <c r="E1151" s="132">
        <v>1</v>
      </c>
      <c r="F1151" s="132">
        <v>1</v>
      </c>
      <c r="G1151" s="132">
        <v>1.25</v>
      </c>
      <c r="H1151" s="132">
        <v>1.25</v>
      </c>
      <c r="I1151" s="133" t="s">
        <v>1213</v>
      </c>
      <c r="J1151" s="134" t="s">
        <v>1211</v>
      </c>
    </row>
    <row r="1152" spans="1:10" ht="17.149999999999999" customHeight="1">
      <c r="A1152" s="120" t="s">
        <v>110</v>
      </c>
      <c r="B1152" s="138" t="s">
        <v>2191</v>
      </c>
      <c r="C1152" s="121">
        <v>4.49</v>
      </c>
      <c r="D1152" s="122">
        <v>0.59350000000000003</v>
      </c>
      <c r="E1152" s="122">
        <v>1</v>
      </c>
      <c r="F1152" s="122">
        <v>1</v>
      </c>
      <c r="G1152" s="122">
        <v>1.25</v>
      </c>
      <c r="H1152" s="122">
        <v>1.25</v>
      </c>
      <c r="I1152" s="123" t="s">
        <v>1213</v>
      </c>
      <c r="J1152" s="124" t="s">
        <v>1211</v>
      </c>
    </row>
    <row r="1153" spans="1:10" ht="17.149999999999999" customHeight="1">
      <c r="A1153" s="120" t="s">
        <v>111</v>
      </c>
      <c r="B1153" s="138" t="s">
        <v>2191</v>
      </c>
      <c r="C1153" s="121">
        <v>6.78</v>
      </c>
      <c r="D1153" s="122">
        <v>0.97470000000000001</v>
      </c>
      <c r="E1153" s="122">
        <v>1</v>
      </c>
      <c r="F1153" s="122">
        <v>1</v>
      </c>
      <c r="G1153" s="122">
        <v>1.25</v>
      </c>
      <c r="H1153" s="122">
        <v>1.25</v>
      </c>
      <c r="I1153" s="123" t="s">
        <v>1213</v>
      </c>
      <c r="J1153" s="124" t="s">
        <v>1211</v>
      </c>
    </row>
    <row r="1154" spans="1:10" ht="17.149999999999999" customHeight="1">
      <c r="A1154" s="125" t="s">
        <v>112</v>
      </c>
      <c r="B1154" s="175" t="s">
        <v>2191</v>
      </c>
      <c r="C1154" s="126">
        <v>12</v>
      </c>
      <c r="D1154" s="127">
        <v>1.9591000000000001</v>
      </c>
      <c r="E1154" s="127">
        <v>1</v>
      </c>
      <c r="F1154" s="127">
        <v>1</v>
      </c>
      <c r="G1154" s="127">
        <v>1.75</v>
      </c>
      <c r="H1154" s="127">
        <v>1.75</v>
      </c>
      <c r="I1154" s="128" t="s">
        <v>1213</v>
      </c>
      <c r="J1154" s="129" t="s">
        <v>1211</v>
      </c>
    </row>
    <row r="1155" spans="1:10" ht="17.149999999999999" customHeight="1">
      <c r="A1155" s="130" t="s">
        <v>113</v>
      </c>
      <c r="B1155" s="176" t="s">
        <v>2192</v>
      </c>
      <c r="C1155" s="131">
        <v>5.64</v>
      </c>
      <c r="D1155" s="132">
        <v>0.77329999999999999</v>
      </c>
      <c r="E1155" s="132">
        <v>1</v>
      </c>
      <c r="F1155" s="132">
        <v>1</v>
      </c>
      <c r="G1155" s="132">
        <v>1</v>
      </c>
      <c r="H1155" s="132">
        <v>1</v>
      </c>
      <c r="I1155" s="133" t="s">
        <v>1217</v>
      </c>
      <c r="J1155" s="134" t="s">
        <v>1217</v>
      </c>
    </row>
    <row r="1156" spans="1:10" ht="17.149999999999999" customHeight="1">
      <c r="A1156" s="120" t="s">
        <v>114</v>
      </c>
      <c r="B1156" s="138" t="s">
        <v>2192</v>
      </c>
      <c r="C1156" s="121">
        <v>10.85</v>
      </c>
      <c r="D1156" s="122">
        <v>1.2254</v>
      </c>
      <c r="E1156" s="122">
        <v>1</v>
      </c>
      <c r="F1156" s="122">
        <v>1</v>
      </c>
      <c r="G1156" s="122">
        <v>1</v>
      </c>
      <c r="H1156" s="122">
        <v>1</v>
      </c>
      <c r="I1156" s="123" t="s">
        <v>1217</v>
      </c>
      <c r="J1156" s="124" t="s">
        <v>1217</v>
      </c>
    </row>
    <row r="1157" spans="1:10" ht="17.149999999999999" customHeight="1">
      <c r="A1157" s="120" t="s">
        <v>115</v>
      </c>
      <c r="B1157" s="138" t="s">
        <v>2192</v>
      </c>
      <c r="C1157" s="121">
        <v>21.06</v>
      </c>
      <c r="D1157" s="122">
        <v>2.1158999999999999</v>
      </c>
      <c r="E1157" s="122">
        <v>1</v>
      </c>
      <c r="F1157" s="122">
        <v>1</v>
      </c>
      <c r="G1157" s="122">
        <v>1</v>
      </c>
      <c r="H1157" s="122">
        <v>1</v>
      </c>
      <c r="I1157" s="123" t="s">
        <v>1217</v>
      </c>
      <c r="J1157" s="124" t="s">
        <v>1217</v>
      </c>
    </row>
    <row r="1158" spans="1:10" ht="17.149999999999999" customHeight="1">
      <c r="A1158" s="125" t="s">
        <v>116</v>
      </c>
      <c r="B1158" s="175" t="s">
        <v>2192</v>
      </c>
      <c r="C1158" s="126">
        <v>38.130000000000003</v>
      </c>
      <c r="D1158" s="127">
        <v>4.3216999999999999</v>
      </c>
      <c r="E1158" s="127">
        <v>1</v>
      </c>
      <c r="F1158" s="127">
        <v>1</v>
      </c>
      <c r="G1158" s="127">
        <v>1</v>
      </c>
      <c r="H1158" s="127">
        <v>1</v>
      </c>
      <c r="I1158" s="128" t="s">
        <v>1217</v>
      </c>
      <c r="J1158" s="129" t="s">
        <v>1217</v>
      </c>
    </row>
    <row r="1159" spans="1:10" ht="17.149999999999999" customHeight="1">
      <c r="A1159" s="130" t="s">
        <v>117</v>
      </c>
      <c r="B1159" s="176" t="s">
        <v>2193</v>
      </c>
      <c r="C1159" s="131">
        <v>8.84</v>
      </c>
      <c r="D1159" s="132">
        <v>0.45660000000000001</v>
      </c>
      <c r="E1159" s="132">
        <v>1</v>
      </c>
      <c r="F1159" s="132">
        <v>1</v>
      </c>
      <c r="G1159" s="132">
        <v>1</v>
      </c>
      <c r="H1159" s="132">
        <v>1</v>
      </c>
      <c r="I1159" s="133" t="s">
        <v>1217</v>
      </c>
      <c r="J1159" s="134" t="s">
        <v>1217</v>
      </c>
    </row>
    <row r="1160" spans="1:10" ht="17.149999999999999" customHeight="1">
      <c r="A1160" s="120" t="s">
        <v>118</v>
      </c>
      <c r="B1160" s="138" t="s">
        <v>2193</v>
      </c>
      <c r="C1160" s="121">
        <v>11.38</v>
      </c>
      <c r="D1160" s="122">
        <v>0.57969999999999999</v>
      </c>
      <c r="E1160" s="122">
        <v>1</v>
      </c>
      <c r="F1160" s="122">
        <v>1</v>
      </c>
      <c r="G1160" s="122">
        <v>1</v>
      </c>
      <c r="H1160" s="122">
        <v>1</v>
      </c>
      <c r="I1160" s="123" t="s">
        <v>1217</v>
      </c>
      <c r="J1160" s="124" t="s">
        <v>1217</v>
      </c>
    </row>
    <row r="1161" spans="1:10" ht="17.149999999999999" customHeight="1">
      <c r="A1161" s="120" t="s">
        <v>119</v>
      </c>
      <c r="B1161" s="138" t="s">
        <v>2193</v>
      </c>
      <c r="C1161" s="121">
        <v>16.98</v>
      </c>
      <c r="D1161" s="122">
        <v>0.93020000000000003</v>
      </c>
      <c r="E1161" s="122">
        <v>1</v>
      </c>
      <c r="F1161" s="122">
        <v>1</v>
      </c>
      <c r="G1161" s="122">
        <v>1</v>
      </c>
      <c r="H1161" s="122">
        <v>1</v>
      </c>
      <c r="I1161" s="123" t="s">
        <v>1217</v>
      </c>
      <c r="J1161" s="124" t="s">
        <v>1217</v>
      </c>
    </row>
    <row r="1162" spans="1:10" ht="17.149999999999999" customHeight="1">
      <c r="A1162" s="125" t="s">
        <v>120</v>
      </c>
      <c r="B1162" s="175" t="s">
        <v>2193</v>
      </c>
      <c r="C1162" s="126">
        <v>30.65</v>
      </c>
      <c r="D1162" s="127">
        <v>2.0720000000000001</v>
      </c>
      <c r="E1162" s="127">
        <v>1</v>
      </c>
      <c r="F1162" s="127">
        <v>1</v>
      </c>
      <c r="G1162" s="127">
        <v>1</v>
      </c>
      <c r="H1162" s="127">
        <v>1</v>
      </c>
      <c r="I1162" s="128" t="s">
        <v>1217</v>
      </c>
      <c r="J1162" s="129" t="s">
        <v>1217</v>
      </c>
    </row>
    <row r="1163" spans="1:10" ht="17.149999999999999" customHeight="1">
      <c r="A1163" s="130" t="s">
        <v>121</v>
      </c>
      <c r="B1163" s="176" t="s">
        <v>2194</v>
      </c>
      <c r="C1163" s="131">
        <v>5.18</v>
      </c>
      <c r="D1163" s="132">
        <v>0.31840000000000002</v>
      </c>
      <c r="E1163" s="132">
        <v>1</v>
      </c>
      <c r="F1163" s="132">
        <v>1</v>
      </c>
      <c r="G1163" s="132">
        <v>1</v>
      </c>
      <c r="H1163" s="132">
        <v>1</v>
      </c>
      <c r="I1163" s="133" t="s">
        <v>1217</v>
      </c>
      <c r="J1163" s="134" t="s">
        <v>1217</v>
      </c>
    </row>
    <row r="1164" spans="1:10" ht="17.149999999999999" customHeight="1">
      <c r="A1164" s="120" t="s">
        <v>122</v>
      </c>
      <c r="B1164" s="138" t="s">
        <v>2194</v>
      </c>
      <c r="C1164" s="121">
        <v>7.19</v>
      </c>
      <c r="D1164" s="122">
        <v>0.42620000000000002</v>
      </c>
      <c r="E1164" s="122">
        <v>1</v>
      </c>
      <c r="F1164" s="122">
        <v>1</v>
      </c>
      <c r="G1164" s="122">
        <v>1</v>
      </c>
      <c r="H1164" s="122">
        <v>1</v>
      </c>
      <c r="I1164" s="123" t="s">
        <v>1217</v>
      </c>
      <c r="J1164" s="124" t="s">
        <v>1217</v>
      </c>
    </row>
    <row r="1165" spans="1:10" ht="17.149999999999999" customHeight="1">
      <c r="A1165" s="120" t="s">
        <v>123</v>
      </c>
      <c r="B1165" s="138" t="s">
        <v>2194</v>
      </c>
      <c r="C1165" s="121">
        <v>11.64</v>
      </c>
      <c r="D1165" s="122">
        <v>0.76060000000000005</v>
      </c>
      <c r="E1165" s="122">
        <v>1</v>
      </c>
      <c r="F1165" s="122">
        <v>1</v>
      </c>
      <c r="G1165" s="122">
        <v>1</v>
      </c>
      <c r="H1165" s="122">
        <v>1</v>
      </c>
      <c r="I1165" s="123" t="s">
        <v>1217</v>
      </c>
      <c r="J1165" s="124" t="s">
        <v>1217</v>
      </c>
    </row>
    <row r="1166" spans="1:10" ht="17.149999999999999" customHeight="1">
      <c r="A1166" s="125" t="s">
        <v>124</v>
      </c>
      <c r="B1166" s="175" t="s">
        <v>2194</v>
      </c>
      <c r="C1166" s="126">
        <v>23.16</v>
      </c>
      <c r="D1166" s="127">
        <v>1.6705000000000001</v>
      </c>
      <c r="E1166" s="127">
        <v>1</v>
      </c>
      <c r="F1166" s="127">
        <v>1</v>
      </c>
      <c r="G1166" s="127">
        <v>1</v>
      </c>
      <c r="H1166" s="127">
        <v>1</v>
      </c>
      <c r="I1166" s="128" t="s">
        <v>1217</v>
      </c>
      <c r="J1166" s="129" t="s">
        <v>1217</v>
      </c>
    </row>
    <row r="1167" spans="1:10" ht="17.149999999999999" customHeight="1">
      <c r="A1167" s="130" t="s">
        <v>125</v>
      </c>
      <c r="B1167" s="176" t="s">
        <v>2195</v>
      </c>
      <c r="C1167" s="131">
        <v>3.8</v>
      </c>
      <c r="D1167" s="132">
        <v>0.24510000000000001</v>
      </c>
      <c r="E1167" s="132">
        <v>1</v>
      </c>
      <c r="F1167" s="132">
        <v>1</v>
      </c>
      <c r="G1167" s="132">
        <v>1</v>
      </c>
      <c r="H1167" s="132">
        <v>1</v>
      </c>
      <c r="I1167" s="133" t="s">
        <v>1217</v>
      </c>
      <c r="J1167" s="134" t="s">
        <v>1217</v>
      </c>
    </row>
    <row r="1168" spans="1:10" ht="17.149999999999999" customHeight="1">
      <c r="A1168" s="120" t="s">
        <v>126</v>
      </c>
      <c r="B1168" s="138" t="s">
        <v>2195</v>
      </c>
      <c r="C1168" s="121">
        <v>5.61</v>
      </c>
      <c r="D1168" s="122">
        <v>0.34749999999999998</v>
      </c>
      <c r="E1168" s="122">
        <v>1</v>
      </c>
      <c r="F1168" s="122">
        <v>1</v>
      </c>
      <c r="G1168" s="122">
        <v>1</v>
      </c>
      <c r="H1168" s="122">
        <v>1</v>
      </c>
      <c r="I1168" s="123" t="s">
        <v>1217</v>
      </c>
      <c r="J1168" s="124" t="s">
        <v>1217</v>
      </c>
    </row>
    <row r="1169" spans="1:10" ht="17.149999999999999" customHeight="1">
      <c r="A1169" s="120" t="s">
        <v>127</v>
      </c>
      <c r="B1169" s="138" t="s">
        <v>2195</v>
      </c>
      <c r="C1169" s="121">
        <v>15.13</v>
      </c>
      <c r="D1169" s="122">
        <v>0.86399999999999999</v>
      </c>
      <c r="E1169" s="122">
        <v>1</v>
      </c>
      <c r="F1169" s="122">
        <v>1</v>
      </c>
      <c r="G1169" s="122">
        <v>1</v>
      </c>
      <c r="H1169" s="122">
        <v>1</v>
      </c>
      <c r="I1169" s="123" t="s">
        <v>1217</v>
      </c>
      <c r="J1169" s="124" t="s">
        <v>1217</v>
      </c>
    </row>
    <row r="1170" spans="1:10" ht="17.149999999999999" customHeight="1">
      <c r="A1170" s="125" t="s">
        <v>128</v>
      </c>
      <c r="B1170" s="175" t="s">
        <v>2195</v>
      </c>
      <c r="C1170" s="126">
        <v>15.89</v>
      </c>
      <c r="D1170" s="127">
        <v>3.1533000000000002</v>
      </c>
      <c r="E1170" s="127">
        <v>1</v>
      </c>
      <c r="F1170" s="127">
        <v>1</v>
      </c>
      <c r="G1170" s="127">
        <v>1</v>
      </c>
      <c r="H1170" s="127">
        <v>1</v>
      </c>
      <c r="I1170" s="128" t="s">
        <v>1217</v>
      </c>
      <c r="J1170" s="129" t="s">
        <v>1217</v>
      </c>
    </row>
    <row r="1171" spans="1:10" ht="17.149999999999999" customHeight="1">
      <c r="A1171" s="130" t="s">
        <v>129</v>
      </c>
      <c r="B1171" s="176" t="s">
        <v>2196</v>
      </c>
      <c r="C1171" s="131">
        <v>5.77</v>
      </c>
      <c r="D1171" s="132">
        <v>0.34360000000000002</v>
      </c>
      <c r="E1171" s="132">
        <v>1</v>
      </c>
      <c r="F1171" s="132">
        <v>1</v>
      </c>
      <c r="G1171" s="132">
        <v>1</v>
      </c>
      <c r="H1171" s="132">
        <v>1</v>
      </c>
      <c r="I1171" s="133" t="s">
        <v>1217</v>
      </c>
      <c r="J1171" s="134" t="s">
        <v>1217</v>
      </c>
    </row>
    <row r="1172" spans="1:10" ht="17.149999999999999" customHeight="1">
      <c r="A1172" s="120" t="s">
        <v>130</v>
      </c>
      <c r="B1172" s="138" t="s">
        <v>2196</v>
      </c>
      <c r="C1172" s="121">
        <v>8.0299999999999994</v>
      </c>
      <c r="D1172" s="122">
        <v>0.46360000000000001</v>
      </c>
      <c r="E1172" s="122">
        <v>1</v>
      </c>
      <c r="F1172" s="122">
        <v>1</v>
      </c>
      <c r="G1172" s="122">
        <v>1</v>
      </c>
      <c r="H1172" s="122">
        <v>1</v>
      </c>
      <c r="I1172" s="123" t="s">
        <v>1217</v>
      </c>
      <c r="J1172" s="124" t="s">
        <v>1217</v>
      </c>
    </row>
    <row r="1173" spans="1:10" ht="17.149999999999999" customHeight="1">
      <c r="A1173" s="120" t="s">
        <v>131</v>
      </c>
      <c r="B1173" s="138" t="s">
        <v>2196</v>
      </c>
      <c r="C1173" s="121">
        <v>13.26</v>
      </c>
      <c r="D1173" s="122">
        <v>0.80549999999999999</v>
      </c>
      <c r="E1173" s="122">
        <v>1</v>
      </c>
      <c r="F1173" s="122">
        <v>1</v>
      </c>
      <c r="G1173" s="122">
        <v>1</v>
      </c>
      <c r="H1173" s="122">
        <v>1</v>
      </c>
      <c r="I1173" s="123" t="s">
        <v>1217</v>
      </c>
      <c r="J1173" s="124" t="s">
        <v>1217</v>
      </c>
    </row>
    <row r="1174" spans="1:10" ht="17.149999999999999" customHeight="1">
      <c r="A1174" s="125" t="s">
        <v>132</v>
      </c>
      <c r="B1174" s="175" t="s">
        <v>2196</v>
      </c>
      <c r="C1174" s="126">
        <v>23.1</v>
      </c>
      <c r="D1174" s="127">
        <v>1.6004</v>
      </c>
      <c r="E1174" s="127">
        <v>1</v>
      </c>
      <c r="F1174" s="127">
        <v>1</v>
      </c>
      <c r="G1174" s="127">
        <v>1</v>
      </c>
      <c r="H1174" s="127">
        <v>1</v>
      </c>
      <c r="I1174" s="128" t="s">
        <v>1217</v>
      </c>
      <c r="J1174" s="129" t="s">
        <v>1217</v>
      </c>
    </row>
    <row r="1175" spans="1:10" ht="17.149999999999999" customHeight="1">
      <c r="A1175" s="130" t="s">
        <v>133</v>
      </c>
      <c r="B1175" s="176" t="s">
        <v>2197</v>
      </c>
      <c r="C1175" s="131">
        <v>4.33</v>
      </c>
      <c r="D1175" s="132">
        <v>0.27689999999999998</v>
      </c>
      <c r="E1175" s="132">
        <v>1</v>
      </c>
      <c r="F1175" s="132">
        <v>1</v>
      </c>
      <c r="G1175" s="132">
        <v>1</v>
      </c>
      <c r="H1175" s="132">
        <v>1</v>
      </c>
      <c r="I1175" s="133" t="s">
        <v>1217</v>
      </c>
      <c r="J1175" s="134" t="s">
        <v>1217</v>
      </c>
    </row>
    <row r="1176" spans="1:10" ht="17.149999999999999" customHeight="1">
      <c r="A1176" s="120" t="s">
        <v>134</v>
      </c>
      <c r="B1176" s="138" t="s">
        <v>2197</v>
      </c>
      <c r="C1176" s="121">
        <v>5.98</v>
      </c>
      <c r="D1176" s="122">
        <v>0.373</v>
      </c>
      <c r="E1176" s="122">
        <v>1</v>
      </c>
      <c r="F1176" s="122">
        <v>1</v>
      </c>
      <c r="G1176" s="122">
        <v>1</v>
      </c>
      <c r="H1176" s="122">
        <v>1</v>
      </c>
      <c r="I1176" s="123" t="s">
        <v>1217</v>
      </c>
      <c r="J1176" s="124" t="s">
        <v>1217</v>
      </c>
    </row>
    <row r="1177" spans="1:10" ht="17.149999999999999" customHeight="1">
      <c r="A1177" s="120" t="s">
        <v>135</v>
      </c>
      <c r="B1177" s="138" t="s">
        <v>2197</v>
      </c>
      <c r="C1177" s="121">
        <v>8.84</v>
      </c>
      <c r="D1177" s="122">
        <v>0.59970000000000001</v>
      </c>
      <c r="E1177" s="122">
        <v>1</v>
      </c>
      <c r="F1177" s="122">
        <v>1</v>
      </c>
      <c r="G1177" s="122">
        <v>1</v>
      </c>
      <c r="H1177" s="122">
        <v>1</v>
      </c>
      <c r="I1177" s="123" t="s">
        <v>1217</v>
      </c>
      <c r="J1177" s="124" t="s">
        <v>1217</v>
      </c>
    </row>
    <row r="1178" spans="1:10" ht="17.149999999999999" customHeight="1">
      <c r="A1178" s="125" t="s">
        <v>136</v>
      </c>
      <c r="B1178" s="175" t="s">
        <v>2197</v>
      </c>
      <c r="C1178" s="126">
        <v>19.91</v>
      </c>
      <c r="D1178" s="127">
        <v>1.4093</v>
      </c>
      <c r="E1178" s="127">
        <v>1</v>
      </c>
      <c r="F1178" s="127">
        <v>1</v>
      </c>
      <c r="G1178" s="127">
        <v>1</v>
      </c>
      <c r="H1178" s="127">
        <v>1</v>
      </c>
      <c r="I1178" s="128" t="s">
        <v>1217</v>
      </c>
      <c r="J1178" s="129" t="s">
        <v>1217</v>
      </c>
    </row>
    <row r="1179" spans="1:10" ht="17.149999999999999" customHeight="1">
      <c r="A1179" s="130" t="s">
        <v>137</v>
      </c>
      <c r="B1179" s="176" t="s">
        <v>2198</v>
      </c>
      <c r="C1179" s="131">
        <v>3.77</v>
      </c>
      <c r="D1179" s="132">
        <v>0.25430000000000003</v>
      </c>
      <c r="E1179" s="132">
        <v>1</v>
      </c>
      <c r="F1179" s="132">
        <v>1</v>
      </c>
      <c r="G1179" s="132">
        <v>1</v>
      </c>
      <c r="H1179" s="132">
        <v>1</v>
      </c>
      <c r="I1179" s="133" t="s">
        <v>1217</v>
      </c>
      <c r="J1179" s="134" t="s">
        <v>1217</v>
      </c>
    </row>
    <row r="1180" spans="1:10" ht="17.149999999999999" customHeight="1">
      <c r="A1180" s="120" t="s">
        <v>138</v>
      </c>
      <c r="B1180" s="138" t="s">
        <v>2198</v>
      </c>
      <c r="C1180" s="121">
        <v>5.66</v>
      </c>
      <c r="D1180" s="122">
        <v>0.36890000000000001</v>
      </c>
      <c r="E1180" s="122">
        <v>1</v>
      </c>
      <c r="F1180" s="122">
        <v>1</v>
      </c>
      <c r="G1180" s="122">
        <v>1</v>
      </c>
      <c r="H1180" s="122">
        <v>1</v>
      </c>
      <c r="I1180" s="123" t="s">
        <v>1217</v>
      </c>
      <c r="J1180" s="124" t="s">
        <v>1217</v>
      </c>
    </row>
    <row r="1181" spans="1:10" ht="17.149999999999999" customHeight="1">
      <c r="A1181" s="120" t="s">
        <v>139</v>
      </c>
      <c r="B1181" s="138" t="s">
        <v>2198</v>
      </c>
      <c r="C1181" s="121">
        <v>9.36</v>
      </c>
      <c r="D1181" s="122">
        <v>0.57920000000000005</v>
      </c>
      <c r="E1181" s="122">
        <v>1</v>
      </c>
      <c r="F1181" s="122">
        <v>1</v>
      </c>
      <c r="G1181" s="122">
        <v>1</v>
      </c>
      <c r="H1181" s="122">
        <v>1</v>
      </c>
      <c r="I1181" s="123" t="s">
        <v>1217</v>
      </c>
      <c r="J1181" s="124" t="s">
        <v>1217</v>
      </c>
    </row>
    <row r="1182" spans="1:10" ht="17.149999999999999" customHeight="1">
      <c r="A1182" s="125" t="s">
        <v>140</v>
      </c>
      <c r="B1182" s="175" t="s">
        <v>2198</v>
      </c>
      <c r="C1182" s="126">
        <v>9.83</v>
      </c>
      <c r="D1182" s="127">
        <v>1.0073000000000001</v>
      </c>
      <c r="E1182" s="127">
        <v>1</v>
      </c>
      <c r="F1182" s="127">
        <v>1</v>
      </c>
      <c r="G1182" s="127">
        <v>1</v>
      </c>
      <c r="H1182" s="127">
        <v>1</v>
      </c>
      <c r="I1182" s="128" t="s">
        <v>1217</v>
      </c>
      <c r="J1182" s="129" t="s">
        <v>1217</v>
      </c>
    </row>
    <row r="1183" spans="1:10" ht="17.149999999999999" customHeight="1">
      <c r="A1183" s="130" t="s">
        <v>141</v>
      </c>
      <c r="B1183" s="176" t="s">
        <v>2199</v>
      </c>
      <c r="C1183" s="131">
        <v>3.23</v>
      </c>
      <c r="D1183" s="132">
        <v>0.37540000000000001</v>
      </c>
      <c r="E1183" s="132">
        <v>1</v>
      </c>
      <c r="F1183" s="132">
        <v>1</v>
      </c>
      <c r="G1183" s="132">
        <v>1</v>
      </c>
      <c r="H1183" s="132">
        <v>1</v>
      </c>
      <c r="I1183" s="133" t="s">
        <v>1217</v>
      </c>
      <c r="J1183" s="134" t="s">
        <v>1217</v>
      </c>
    </row>
    <row r="1184" spans="1:10" ht="17.149999999999999" customHeight="1">
      <c r="A1184" s="120" t="s">
        <v>142</v>
      </c>
      <c r="B1184" s="138" t="s">
        <v>2199</v>
      </c>
      <c r="C1184" s="121">
        <v>4.0999999999999996</v>
      </c>
      <c r="D1184" s="122">
        <v>0.48549999999999999</v>
      </c>
      <c r="E1184" s="122">
        <v>1</v>
      </c>
      <c r="F1184" s="122">
        <v>1</v>
      </c>
      <c r="G1184" s="122">
        <v>1</v>
      </c>
      <c r="H1184" s="122">
        <v>1</v>
      </c>
      <c r="I1184" s="123" t="s">
        <v>1217</v>
      </c>
      <c r="J1184" s="124" t="s">
        <v>1217</v>
      </c>
    </row>
    <row r="1185" spans="1:10" ht="17.149999999999999" customHeight="1">
      <c r="A1185" s="120" t="s">
        <v>143</v>
      </c>
      <c r="B1185" s="138" t="s">
        <v>2199</v>
      </c>
      <c r="C1185" s="121">
        <v>5.01</v>
      </c>
      <c r="D1185" s="122">
        <v>0.52080000000000004</v>
      </c>
      <c r="E1185" s="122">
        <v>1</v>
      </c>
      <c r="F1185" s="122">
        <v>1</v>
      </c>
      <c r="G1185" s="122">
        <v>1</v>
      </c>
      <c r="H1185" s="122">
        <v>1</v>
      </c>
      <c r="I1185" s="123" t="s">
        <v>1217</v>
      </c>
      <c r="J1185" s="124" t="s">
        <v>1217</v>
      </c>
    </row>
    <row r="1186" spans="1:10" ht="17.149999999999999" customHeight="1">
      <c r="A1186" s="125" t="s">
        <v>144</v>
      </c>
      <c r="B1186" s="175" t="s">
        <v>2199</v>
      </c>
      <c r="C1186" s="126">
        <v>8.67</v>
      </c>
      <c r="D1186" s="127">
        <v>1.1816</v>
      </c>
      <c r="E1186" s="127">
        <v>1</v>
      </c>
      <c r="F1186" s="127">
        <v>1</v>
      </c>
      <c r="G1186" s="127">
        <v>1</v>
      </c>
      <c r="H1186" s="127">
        <v>1</v>
      </c>
      <c r="I1186" s="128" t="s">
        <v>1217</v>
      </c>
      <c r="J1186" s="129" t="s">
        <v>1217</v>
      </c>
    </row>
    <row r="1187" spans="1:10" ht="17.149999999999999" customHeight="1">
      <c r="A1187" s="130" t="s">
        <v>145</v>
      </c>
      <c r="B1187" s="176" t="s">
        <v>2200</v>
      </c>
      <c r="C1187" s="131">
        <v>5.66</v>
      </c>
      <c r="D1187" s="132">
        <v>0.40679999999999999</v>
      </c>
      <c r="E1187" s="132">
        <v>1</v>
      </c>
      <c r="F1187" s="132">
        <v>1</v>
      </c>
      <c r="G1187" s="132">
        <v>1</v>
      </c>
      <c r="H1187" s="132">
        <v>1</v>
      </c>
      <c r="I1187" s="133" t="s">
        <v>1217</v>
      </c>
      <c r="J1187" s="134" t="s">
        <v>1217</v>
      </c>
    </row>
    <row r="1188" spans="1:10" ht="17.149999999999999" customHeight="1">
      <c r="A1188" s="120" t="s">
        <v>146</v>
      </c>
      <c r="B1188" s="138" t="s">
        <v>2200</v>
      </c>
      <c r="C1188" s="121">
        <v>9.08</v>
      </c>
      <c r="D1188" s="122">
        <v>0.53700000000000003</v>
      </c>
      <c r="E1188" s="122">
        <v>1</v>
      </c>
      <c r="F1188" s="122">
        <v>1</v>
      </c>
      <c r="G1188" s="122">
        <v>1</v>
      </c>
      <c r="H1188" s="122">
        <v>1</v>
      </c>
      <c r="I1188" s="123" t="s">
        <v>1217</v>
      </c>
      <c r="J1188" s="124" t="s">
        <v>1217</v>
      </c>
    </row>
    <row r="1189" spans="1:10" ht="17.149999999999999" customHeight="1">
      <c r="A1189" s="120" t="s">
        <v>147</v>
      </c>
      <c r="B1189" s="138" t="s">
        <v>2200</v>
      </c>
      <c r="C1189" s="121">
        <v>12.2</v>
      </c>
      <c r="D1189" s="122">
        <v>0.86050000000000004</v>
      </c>
      <c r="E1189" s="122">
        <v>1</v>
      </c>
      <c r="F1189" s="122">
        <v>1</v>
      </c>
      <c r="G1189" s="122">
        <v>1</v>
      </c>
      <c r="H1189" s="122">
        <v>1</v>
      </c>
      <c r="I1189" s="123" t="s">
        <v>1217</v>
      </c>
      <c r="J1189" s="124" t="s">
        <v>1217</v>
      </c>
    </row>
    <row r="1190" spans="1:10" ht="17.149999999999999" customHeight="1">
      <c r="A1190" s="125" t="s">
        <v>148</v>
      </c>
      <c r="B1190" s="175" t="s">
        <v>2200</v>
      </c>
      <c r="C1190" s="126">
        <v>21.49</v>
      </c>
      <c r="D1190" s="127">
        <v>1.7139</v>
      </c>
      <c r="E1190" s="127">
        <v>1</v>
      </c>
      <c r="F1190" s="127">
        <v>1</v>
      </c>
      <c r="G1190" s="127">
        <v>1</v>
      </c>
      <c r="H1190" s="127">
        <v>1</v>
      </c>
      <c r="I1190" s="128" t="s">
        <v>1217</v>
      </c>
      <c r="J1190" s="129" t="s">
        <v>1217</v>
      </c>
    </row>
    <row r="1191" spans="1:10" ht="17.149999999999999" customHeight="1">
      <c r="A1191" s="130" t="s">
        <v>149</v>
      </c>
      <c r="B1191" s="176" t="s">
        <v>2201</v>
      </c>
      <c r="C1191" s="131">
        <v>5.43</v>
      </c>
      <c r="D1191" s="132">
        <v>0.3075</v>
      </c>
      <c r="E1191" s="132">
        <v>1</v>
      </c>
      <c r="F1191" s="132">
        <v>1</v>
      </c>
      <c r="G1191" s="132">
        <v>1</v>
      </c>
      <c r="H1191" s="132">
        <v>1</v>
      </c>
      <c r="I1191" s="133" t="s">
        <v>1217</v>
      </c>
      <c r="J1191" s="134" t="s">
        <v>1217</v>
      </c>
    </row>
    <row r="1192" spans="1:10" ht="17.149999999999999" customHeight="1">
      <c r="A1192" s="120" t="s">
        <v>150</v>
      </c>
      <c r="B1192" s="138" t="s">
        <v>2201</v>
      </c>
      <c r="C1192" s="121">
        <v>7.13</v>
      </c>
      <c r="D1192" s="122">
        <v>0.39229999999999998</v>
      </c>
      <c r="E1192" s="122">
        <v>1</v>
      </c>
      <c r="F1192" s="122">
        <v>1</v>
      </c>
      <c r="G1192" s="122">
        <v>1</v>
      </c>
      <c r="H1192" s="122">
        <v>1</v>
      </c>
      <c r="I1192" s="123" t="s">
        <v>1217</v>
      </c>
      <c r="J1192" s="124" t="s">
        <v>1217</v>
      </c>
    </row>
    <row r="1193" spans="1:10" ht="17.149999999999999" customHeight="1">
      <c r="A1193" s="120" t="s">
        <v>151</v>
      </c>
      <c r="B1193" s="138" t="s">
        <v>2201</v>
      </c>
      <c r="C1193" s="121">
        <v>13.25</v>
      </c>
      <c r="D1193" s="122">
        <v>0.68589999999999995</v>
      </c>
      <c r="E1193" s="122">
        <v>1</v>
      </c>
      <c r="F1193" s="122">
        <v>1</v>
      </c>
      <c r="G1193" s="122">
        <v>1</v>
      </c>
      <c r="H1193" s="122">
        <v>1</v>
      </c>
      <c r="I1193" s="123" t="s">
        <v>1217</v>
      </c>
      <c r="J1193" s="124" t="s">
        <v>1217</v>
      </c>
    </row>
    <row r="1194" spans="1:10" ht="17.149999999999999" customHeight="1">
      <c r="A1194" s="125" t="s">
        <v>152</v>
      </c>
      <c r="B1194" s="175" t="s">
        <v>2201</v>
      </c>
      <c r="C1194" s="126">
        <v>19.86</v>
      </c>
      <c r="D1194" s="127">
        <v>0.90290000000000004</v>
      </c>
      <c r="E1194" s="127">
        <v>1</v>
      </c>
      <c r="F1194" s="127">
        <v>1</v>
      </c>
      <c r="G1194" s="127">
        <v>1</v>
      </c>
      <c r="H1194" s="127">
        <v>1</v>
      </c>
      <c r="I1194" s="128" t="s">
        <v>1217</v>
      </c>
      <c r="J1194" s="129" t="s">
        <v>1217</v>
      </c>
    </row>
    <row r="1195" spans="1:10" ht="17.149999999999999" customHeight="1">
      <c r="A1195" s="130" t="s">
        <v>153</v>
      </c>
      <c r="B1195" s="176" t="s">
        <v>2202</v>
      </c>
      <c r="C1195" s="131">
        <v>11.2</v>
      </c>
      <c r="D1195" s="132">
        <v>0.6714</v>
      </c>
      <c r="E1195" s="132">
        <v>1</v>
      </c>
      <c r="F1195" s="132">
        <v>1</v>
      </c>
      <c r="G1195" s="132">
        <v>1</v>
      </c>
      <c r="H1195" s="132">
        <v>1</v>
      </c>
      <c r="I1195" s="133" t="s">
        <v>1217</v>
      </c>
      <c r="J1195" s="134" t="s">
        <v>1217</v>
      </c>
    </row>
    <row r="1196" spans="1:10" ht="17.149999999999999" customHeight="1">
      <c r="A1196" s="120" t="s">
        <v>154</v>
      </c>
      <c r="B1196" s="138" t="s">
        <v>2202</v>
      </c>
      <c r="C1196" s="121">
        <v>11.55</v>
      </c>
      <c r="D1196" s="122">
        <v>0.77869999999999995</v>
      </c>
      <c r="E1196" s="122">
        <v>1</v>
      </c>
      <c r="F1196" s="122">
        <v>1</v>
      </c>
      <c r="G1196" s="122">
        <v>1</v>
      </c>
      <c r="H1196" s="122">
        <v>1</v>
      </c>
      <c r="I1196" s="123" t="s">
        <v>1217</v>
      </c>
      <c r="J1196" s="124" t="s">
        <v>1217</v>
      </c>
    </row>
    <row r="1197" spans="1:10" ht="17.149999999999999" customHeight="1">
      <c r="A1197" s="120" t="s">
        <v>155</v>
      </c>
      <c r="B1197" s="138" t="s">
        <v>2202</v>
      </c>
      <c r="C1197" s="121">
        <v>13.92</v>
      </c>
      <c r="D1197" s="122">
        <v>1.1231</v>
      </c>
      <c r="E1197" s="122">
        <v>1</v>
      </c>
      <c r="F1197" s="122">
        <v>1</v>
      </c>
      <c r="G1197" s="122">
        <v>1</v>
      </c>
      <c r="H1197" s="122">
        <v>1</v>
      </c>
      <c r="I1197" s="123" t="s">
        <v>1217</v>
      </c>
      <c r="J1197" s="124" t="s">
        <v>1217</v>
      </c>
    </row>
    <row r="1198" spans="1:10" ht="17.149999999999999" customHeight="1">
      <c r="A1198" s="125" t="s">
        <v>156</v>
      </c>
      <c r="B1198" s="175" t="s">
        <v>2202</v>
      </c>
      <c r="C1198" s="126">
        <v>36.33</v>
      </c>
      <c r="D1198" s="127">
        <v>3.1356000000000002</v>
      </c>
      <c r="E1198" s="127">
        <v>1</v>
      </c>
      <c r="F1198" s="127">
        <v>1</v>
      </c>
      <c r="G1198" s="127">
        <v>1</v>
      </c>
      <c r="H1198" s="127">
        <v>1</v>
      </c>
      <c r="I1198" s="128" t="s">
        <v>1217</v>
      </c>
      <c r="J1198" s="129" t="s">
        <v>1217</v>
      </c>
    </row>
    <row r="1199" spans="1:10" ht="17.149999999999999" customHeight="1">
      <c r="A1199" s="130" t="s">
        <v>157</v>
      </c>
      <c r="B1199" s="176" t="s">
        <v>2203</v>
      </c>
      <c r="C1199" s="131">
        <v>5.95</v>
      </c>
      <c r="D1199" s="132">
        <v>0.38579999999999998</v>
      </c>
      <c r="E1199" s="132">
        <v>1</v>
      </c>
      <c r="F1199" s="132">
        <v>1</v>
      </c>
      <c r="G1199" s="132">
        <v>1</v>
      </c>
      <c r="H1199" s="132">
        <v>1</v>
      </c>
      <c r="I1199" s="133" t="s">
        <v>1217</v>
      </c>
      <c r="J1199" s="134" t="s">
        <v>1217</v>
      </c>
    </row>
    <row r="1200" spans="1:10" ht="17.149999999999999" customHeight="1">
      <c r="A1200" s="120" t="s">
        <v>158</v>
      </c>
      <c r="B1200" s="138" t="s">
        <v>2203</v>
      </c>
      <c r="C1200" s="121">
        <v>7.74</v>
      </c>
      <c r="D1200" s="122">
        <v>0.54600000000000004</v>
      </c>
      <c r="E1200" s="122">
        <v>1</v>
      </c>
      <c r="F1200" s="122">
        <v>1</v>
      </c>
      <c r="G1200" s="122">
        <v>1</v>
      </c>
      <c r="H1200" s="122">
        <v>1</v>
      </c>
      <c r="I1200" s="123" t="s">
        <v>1217</v>
      </c>
      <c r="J1200" s="124" t="s">
        <v>1217</v>
      </c>
    </row>
    <row r="1201" spans="1:10" ht="17.149999999999999" customHeight="1">
      <c r="A1201" s="120" t="s">
        <v>159</v>
      </c>
      <c r="B1201" s="138" t="s">
        <v>2203</v>
      </c>
      <c r="C1201" s="121">
        <v>9.5</v>
      </c>
      <c r="D1201" s="122">
        <v>0.79979999999999996</v>
      </c>
      <c r="E1201" s="122">
        <v>1</v>
      </c>
      <c r="F1201" s="122">
        <v>1</v>
      </c>
      <c r="G1201" s="122">
        <v>1</v>
      </c>
      <c r="H1201" s="122">
        <v>1</v>
      </c>
      <c r="I1201" s="123" t="s">
        <v>1217</v>
      </c>
      <c r="J1201" s="124" t="s">
        <v>1217</v>
      </c>
    </row>
    <row r="1202" spans="1:10" ht="17.149999999999999" customHeight="1">
      <c r="A1202" s="125" t="s">
        <v>160</v>
      </c>
      <c r="B1202" s="175" t="s">
        <v>2203</v>
      </c>
      <c r="C1202" s="126">
        <v>11.57</v>
      </c>
      <c r="D1202" s="127">
        <v>1.4944999999999999</v>
      </c>
      <c r="E1202" s="127">
        <v>1</v>
      </c>
      <c r="F1202" s="127">
        <v>1</v>
      </c>
      <c r="G1202" s="127">
        <v>1</v>
      </c>
      <c r="H1202" s="127">
        <v>1</v>
      </c>
      <c r="I1202" s="128" t="s">
        <v>1217</v>
      </c>
      <c r="J1202" s="129" t="s">
        <v>1217</v>
      </c>
    </row>
    <row r="1203" spans="1:10" ht="17.149999999999999" customHeight="1">
      <c r="A1203" s="130" t="s">
        <v>161</v>
      </c>
      <c r="B1203" s="176" t="s">
        <v>2204</v>
      </c>
      <c r="C1203" s="131">
        <v>2.1</v>
      </c>
      <c r="D1203" s="132">
        <v>0.2253</v>
      </c>
      <c r="E1203" s="132">
        <v>1</v>
      </c>
      <c r="F1203" s="132">
        <v>1</v>
      </c>
      <c r="G1203" s="132">
        <v>1</v>
      </c>
      <c r="H1203" s="132">
        <v>1</v>
      </c>
      <c r="I1203" s="133" t="s">
        <v>1217</v>
      </c>
      <c r="J1203" s="134" t="s">
        <v>1217</v>
      </c>
    </row>
    <row r="1204" spans="1:10" ht="17.149999999999999" customHeight="1">
      <c r="A1204" s="120" t="s">
        <v>162</v>
      </c>
      <c r="B1204" s="138" t="s">
        <v>2204</v>
      </c>
      <c r="C1204" s="121">
        <v>2.2400000000000002</v>
      </c>
      <c r="D1204" s="122">
        <v>0.33679999999999999</v>
      </c>
      <c r="E1204" s="122">
        <v>1</v>
      </c>
      <c r="F1204" s="122">
        <v>1</v>
      </c>
      <c r="G1204" s="122">
        <v>1</v>
      </c>
      <c r="H1204" s="122">
        <v>1</v>
      </c>
      <c r="I1204" s="123" t="s">
        <v>1217</v>
      </c>
      <c r="J1204" s="124" t="s">
        <v>1217</v>
      </c>
    </row>
    <row r="1205" spans="1:10" ht="17.149999999999999" customHeight="1">
      <c r="A1205" s="120" t="s">
        <v>163</v>
      </c>
      <c r="B1205" s="138" t="s">
        <v>2204</v>
      </c>
      <c r="C1205" s="121">
        <v>2.99</v>
      </c>
      <c r="D1205" s="122">
        <v>0.52580000000000005</v>
      </c>
      <c r="E1205" s="122">
        <v>1</v>
      </c>
      <c r="F1205" s="122">
        <v>1</v>
      </c>
      <c r="G1205" s="122">
        <v>1</v>
      </c>
      <c r="H1205" s="122">
        <v>1</v>
      </c>
      <c r="I1205" s="123" t="s">
        <v>1217</v>
      </c>
      <c r="J1205" s="124" t="s">
        <v>1217</v>
      </c>
    </row>
    <row r="1206" spans="1:10" ht="17.149999999999999" customHeight="1">
      <c r="A1206" s="125" t="s">
        <v>164</v>
      </c>
      <c r="B1206" s="175" t="s">
        <v>2204</v>
      </c>
      <c r="C1206" s="126">
        <v>6.28</v>
      </c>
      <c r="D1206" s="127">
        <v>1.1293</v>
      </c>
      <c r="E1206" s="127">
        <v>1</v>
      </c>
      <c r="F1206" s="127">
        <v>1</v>
      </c>
      <c r="G1206" s="127">
        <v>1</v>
      </c>
      <c r="H1206" s="127">
        <v>1</v>
      </c>
      <c r="I1206" s="128" t="s">
        <v>1217</v>
      </c>
      <c r="J1206" s="129" t="s">
        <v>1217</v>
      </c>
    </row>
    <row r="1207" spans="1:10" ht="17.149999999999999" customHeight="1">
      <c r="A1207" s="130" t="s">
        <v>165</v>
      </c>
      <c r="B1207" s="176" t="s">
        <v>2205</v>
      </c>
      <c r="C1207" s="131">
        <v>8.51</v>
      </c>
      <c r="D1207" s="132">
        <v>0.40329999999999999</v>
      </c>
      <c r="E1207" s="132">
        <v>1</v>
      </c>
      <c r="F1207" s="132">
        <v>1</v>
      </c>
      <c r="G1207" s="132">
        <v>1</v>
      </c>
      <c r="H1207" s="132">
        <v>1</v>
      </c>
      <c r="I1207" s="133" t="s">
        <v>1217</v>
      </c>
      <c r="J1207" s="134" t="s">
        <v>1217</v>
      </c>
    </row>
    <row r="1208" spans="1:10" ht="17.149999999999999" customHeight="1">
      <c r="A1208" s="120" t="s">
        <v>166</v>
      </c>
      <c r="B1208" s="138" t="s">
        <v>2205</v>
      </c>
      <c r="C1208" s="121">
        <v>10.33</v>
      </c>
      <c r="D1208" s="122">
        <v>0.49259999999999998</v>
      </c>
      <c r="E1208" s="122">
        <v>1</v>
      </c>
      <c r="F1208" s="122">
        <v>1</v>
      </c>
      <c r="G1208" s="122">
        <v>1</v>
      </c>
      <c r="H1208" s="122">
        <v>1</v>
      </c>
      <c r="I1208" s="123" t="s">
        <v>1217</v>
      </c>
      <c r="J1208" s="124" t="s">
        <v>1217</v>
      </c>
    </row>
    <row r="1209" spans="1:10" ht="17.149999999999999" customHeight="1">
      <c r="A1209" s="120" t="s">
        <v>167</v>
      </c>
      <c r="B1209" s="138" t="s">
        <v>2205</v>
      </c>
      <c r="C1209" s="121">
        <v>12.67</v>
      </c>
      <c r="D1209" s="122">
        <v>0.61550000000000005</v>
      </c>
      <c r="E1209" s="122">
        <v>1</v>
      </c>
      <c r="F1209" s="122">
        <v>1</v>
      </c>
      <c r="G1209" s="122">
        <v>1</v>
      </c>
      <c r="H1209" s="122">
        <v>1</v>
      </c>
      <c r="I1209" s="123" t="s">
        <v>1217</v>
      </c>
      <c r="J1209" s="124" t="s">
        <v>1217</v>
      </c>
    </row>
    <row r="1210" spans="1:10" ht="17.149999999999999" customHeight="1">
      <c r="A1210" s="125" t="s">
        <v>168</v>
      </c>
      <c r="B1210" s="175" t="s">
        <v>2205</v>
      </c>
      <c r="C1210" s="126">
        <v>15</v>
      </c>
      <c r="D1210" s="127">
        <v>1.6633</v>
      </c>
      <c r="E1210" s="127">
        <v>1</v>
      </c>
      <c r="F1210" s="127">
        <v>1</v>
      </c>
      <c r="G1210" s="127">
        <v>1</v>
      </c>
      <c r="H1210" s="127">
        <v>1</v>
      </c>
      <c r="I1210" s="128" t="s">
        <v>1217</v>
      </c>
      <c r="J1210" s="129" t="s">
        <v>1217</v>
      </c>
    </row>
    <row r="1211" spans="1:10" ht="17.149999999999999" customHeight="1">
      <c r="A1211" s="130" t="s">
        <v>169</v>
      </c>
      <c r="B1211" s="176" t="s">
        <v>2206</v>
      </c>
      <c r="C1211" s="131">
        <v>3.59</v>
      </c>
      <c r="D1211" s="132">
        <v>0.25019999999999998</v>
      </c>
      <c r="E1211" s="132">
        <v>1</v>
      </c>
      <c r="F1211" s="132">
        <v>1</v>
      </c>
      <c r="G1211" s="132">
        <v>1</v>
      </c>
      <c r="H1211" s="132">
        <v>1</v>
      </c>
      <c r="I1211" s="133" t="s">
        <v>1217</v>
      </c>
      <c r="J1211" s="134" t="s">
        <v>1217</v>
      </c>
    </row>
    <row r="1212" spans="1:10" ht="17.149999999999999" customHeight="1">
      <c r="A1212" s="120" t="s">
        <v>170</v>
      </c>
      <c r="B1212" s="138" t="s">
        <v>2206</v>
      </c>
      <c r="C1212" s="121">
        <v>4.38</v>
      </c>
      <c r="D1212" s="122">
        <v>0.36049999999999999</v>
      </c>
      <c r="E1212" s="122">
        <v>1</v>
      </c>
      <c r="F1212" s="122">
        <v>1</v>
      </c>
      <c r="G1212" s="122">
        <v>1</v>
      </c>
      <c r="H1212" s="122">
        <v>1</v>
      </c>
      <c r="I1212" s="123" t="s">
        <v>1217</v>
      </c>
      <c r="J1212" s="124" t="s">
        <v>1217</v>
      </c>
    </row>
    <row r="1213" spans="1:10" ht="17.149999999999999" customHeight="1">
      <c r="A1213" s="120" t="s">
        <v>171</v>
      </c>
      <c r="B1213" s="138" t="s">
        <v>2206</v>
      </c>
      <c r="C1213" s="121">
        <v>5.23</v>
      </c>
      <c r="D1213" s="122">
        <v>0.67989999999999995</v>
      </c>
      <c r="E1213" s="122">
        <v>1</v>
      </c>
      <c r="F1213" s="122">
        <v>1</v>
      </c>
      <c r="G1213" s="122">
        <v>1</v>
      </c>
      <c r="H1213" s="122">
        <v>1</v>
      </c>
      <c r="I1213" s="123" t="s">
        <v>1217</v>
      </c>
      <c r="J1213" s="124" t="s">
        <v>1217</v>
      </c>
    </row>
    <row r="1214" spans="1:10" ht="17.149999999999999" customHeight="1">
      <c r="A1214" s="125" t="s">
        <v>172</v>
      </c>
      <c r="B1214" s="175" t="s">
        <v>2206</v>
      </c>
      <c r="C1214" s="126">
        <v>10.06</v>
      </c>
      <c r="D1214" s="127">
        <v>1.5688</v>
      </c>
      <c r="E1214" s="127">
        <v>1</v>
      </c>
      <c r="F1214" s="127">
        <v>1</v>
      </c>
      <c r="G1214" s="127">
        <v>1</v>
      </c>
      <c r="H1214" s="127">
        <v>1</v>
      </c>
      <c r="I1214" s="128" t="s">
        <v>1217</v>
      </c>
      <c r="J1214" s="129" t="s">
        <v>1217</v>
      </c>
    </row>
    <row r="1215" spans="1:10" ht="17.149999999999999" customHeight="1">
      <c r="A1215" s="130" t="s">
        <v>173</v>
      </c>
      <c r="B1215" s="176" t="s">
        <v>2207</v>
      </c>
      <c r="C1215" s="131">
        <v>3.97</v>
      </c>
      <c r="D1215" s="132">
        <v>0.28189999999999998</v>
      </c>
      <c r="E1215" s="132">
        <v>1</v>
      </c>
      <c r="F1215" s="132">
        <v>1</v>
      </c>
      <c r="G1215" s="132">
        <v>1</v>
      </c>
      <c r="H1215" s="132">
        <v>1</v>
      </c>
      <c r="I1215" s="133" t="s">
        <v>1217</v>
      </c>
      <c r="J1215" s="134" t="s">
        <v>1217</v>
      </c>
    </row>
    <row r="1216" spans="1:10" ht="17.149999999999999" customHeight="1">
      <c r="A1216" s="120" t="s">
        <v>174</v>
      </c>
      <c r="B1216" s="138" t="s">
        <v>2207</v>
      </c>
      <c r="C1216" s="121">
        <v>4.28</v>
      </c>
      <c r="D1216" s="122">
        <v>0.34429999999999999</v>
      </c>
      <c r="E1216" s="122">
        <v>1</v>
      </c>
      <c r="F1216" s="122">
        <v>1</v>
      </c>
      <c r="G1216" s="122">
        <v>1</v>
      </c>
      <c r="H1216" s="122">
        <v>1</v>
      </c>
      <c r="I1216" s="123" t="s">
        <v>1217</v>
      </c>
      <c r="J1216" s="124" t="s">
        <v>1217</v>
      </c>
    </row>
    <row r="1217" spans="1:10" ht="17.149999999999999" customHeight="1">
      <c r="A1217" s="120" t="s">
        <v>175</v>
      </c>
      <c r="B1217" s="138" t="s">
        <v>2207</v>
      </c>
      <c r="C1217" s="121">
        <v>4.76</v>
      </c>
      <c r="D1217" s="122">
        <v>0.62319999999999998</v>
      </c>
      <c r="E1217" s="122">
        <v>1</v>
      </c>
      <c r="F1217" s="122">
        <v>1</v>
      </c>
      <c r="G1217" s="122">
        <v>1</v>
      </c>
      <c r="H1217" s="122">
        <v>1</v>
      </c>
      <c r="I1217" s="123" t="s">
        <v>1217</v>
      </c>
      <c r="J1217" s="124" t="s">
        <v>1217</v>
      </c>
    </row>
    <row r="1218" spans="1:10" ht="17.149999999999999" customHeight="1">
      <c r="A1218" s="125" t="s">
        <v>176</v>
      </c>
      <c r="B1218" s="175" t="s">
        <v>2207</v>
      </c>
      <c r="C1218" s="126">
        <v>8.66</v>
      </c>
      <c r="D1218" s="127">
        <v>1.5117</v>
      </c>
      <c r="E1218" s="127">
        <v>1</v>
      </c>
      <c r="F1218" s="127">
        <v>1</v>
      </c>
      <c r="G1218" s="127">
        <v>1</v>
      </c>
      <c r="H1218" s="127">
        <v>1</v>
      </c>
      <c r="I1218" s="128" t="s">
        <v>1217</v>
      </c>
      <c r="J1218" s="129" t="s">
        <v>1217</v>
      </c>
    </row>
    <row r="1219" spans="1:10" ht="17.149999999999999" customHeight="1">
      <c r="A1219" s="130" t="s">
        <v>177</v>
      </c>
      <c r="B1219" s="176" t="s">
        <v>2208</v>
      </c>
      <c r="C1219" s="131">
        <v>3.2</v>
      </c>
      <c r="D1219" s="132">
        <v>0.33300000000000002</v>
      </c>
      <c r="E1219" s="132">
        <v>1</v>
      </c>
      <c r="F1219" s="132">
        <v>1</v>
      </c>
      <c r="G1219" s="132">
        <v>1</v>
      </c>
      <c r="H1219" s="132">
        <v>1</v>
      </c>
      <c r="I1219" s="133" t="s">
        <v>1217</v>
      </c>
      <c r="J1219" s="134" t="s">
        <v>1217</v>
      </c>
    </row>
    <row r="1220" spans="1:10" ht="17.149999999999999" customHeight="1">
      <c r="A1220" s="120" t="s">
        <v>178</v>
      </c>
      <c r="B1220" s="138" t="s">
        <v>2208</v>
      </c>
      <c r="C1220" s="121">
        <v>3.74</v>
      </c>
      <c r="D1220" s="122">
        <v>0.44969999999999999</v>
      </c>
      <c r="E1220" s="122">
        <v>1</v>
      </c>
      <c r="F1220" s="122">
        <v>1</v>
      </c>
      <c r="G1220" s="122">
        <v>1</v>
      </c>
      <c r="H1220" s="122">
        <v>1</v>
      </c>
      <c r="I1220" s="123" t="s">
        <v>1217</v>
      </c>
      <c r="J1220" s="124" t="s">
        <v>1217</v>
      </c>
    </row>
    <row r="1221" spans="1:10" ht="17.149999999999999" customHeight="1">
      <c r="A1221" s="120" t="s">
        <v>179</v>
      </c>
      <c r="B1221" s="138" t="s">
        <v>2208</v>
      </c>
      <c r="C1221" s="121">
        <v>5.58</v>
      </c>
      <c r="D1221" s="122">
        <v>0.77339999999999998</v>
      </c>
      <c r="E1221" s="122">
        <v>1</v>
      </c>
      <c r="F1221" s="122">
        <v>1</v>
      </c>
      <c r="G1221" s="122">
        <v>1</v>
      </c>
      <c r="H1221" s="122">
        <v>1</v>
      </c>
      <c r="I1221" s="123" t="s">
        <v>1217</v>
      </c>
      <c r="J1221" s="124" t="s">
        <v>1217</v>
      </c>
    </row>
    <row r="1222" spans="1:10" ht="17.149999999999999" customHeight="1">
      <c r="A1222" s="125" t="s">
        <v>180</v>
      </c>
      <c r="B1222" s="175" t="s">
        <v>2208</v>
      </c>
      <c r="C1222" s="126">
        <v>11.12</v>
      </c>
      <c r="D1222" s="127">
        <v>1.7837000000000001</v>
      </c>
      <c r="E1222" s="127">
        <v>1</v>
      </c>
      <c r="F1222" s="127">
        <v>1</v>
      </c>
      <c r="G1222" s="127">
        <v>1</v>
      </c>
      <c r="H1222" s="127">
        <v>1</v>
      </c>
      <c r="I1222" s="128" t="s">
        <v>1217</v>
      </c>
      <c r="J1222" s="129" t="s">
        <v>1217</v>
      </c>
    </row>
    <row r="1223" spans="1:10" ht="17.149999999999999" customHeight="1">
      <c r="A1223" s="130" t="s">
        <v>181</v>
      </c>
      <c r="B1223" s="176" t="s">
        <v>2209</v>
      </c>
      <c r="C1223" s="131">
        <v>4.5</v>
      </c>
      <c r="D1223" s="132">
        <v>0.32550000000000001</v>
      </c>
      <c r="E1223" s="132">
        <v>1</v>
      </c>
      <c r="F1223" s="132">
        <v>1</v>
      </c>
      <c r="G1223" s="132">
        <v>1</v>
      </c>
      <c r="H1223" s="132">
        <v>1</v>
      </c>
      <c r="I1223" s="133" t="s">
        <v>1217</v>
      </c>
      <c r="J1223" s="134" t="s">
        <v>1217</v>
      </c>
    </row>
    <row r="1224" spans="1:10" ht="17.149999999999999" customHeight="1">
      <c r="A1224" s="120" t="s">
        <v>182</v>
      </c>
      <c r="B1224" s="138" t="s">
        <v>2209</v>
      </c>
      <c r="C1224" s="121">
        <v>4.74</v>
      </c>
      <c r="D1224" s="122">
        <v>0.36909999999999998</v>
      </c>
      <c r="E1224" s="122">
        <v>1</v>
      </c>
      <c r="F1224" s="122">
        <v>1</v>
      </c>
      <c r="G1224" s="122">
        <v>1</v>
      </c>
      <c r="H1224" s="122">
        <v>1</v>
      </c>
      <c r="I1224" s="123" t="s">
        <v>1217</v>
      </c>
      <c r="J1224" s="124" t="s">
        <v>1217</v>
      </c>
    </row>
    <row r="1225" spans="1:10" ht="17.149999999999999" customHeight="1">
      <c r="A1225" s="120" t="s">
        <v>183</v>
      </c>
      <c r="B1225" s="138" t="s">
        <v>2209</v>
      </c>
      <c r="C1225" s="121">
        <v>5.9</v>
      </c>
      <c r="D1225" s="122">
        <v>0.65510000000000002</v>
      </c>
      <c r="E1225" s="122">
        <v>1</v>
      </c>
      <c r="F1225" s="122">
        <v>1</v>
      </c>
      <c r="G1225" s="122">
        <v>1</v>
      </c>
      <c r="H1225" s="122">
        <v>1</v>
      </c>
      <c r="I1225" s="123" t="s">
        <v>1217</v>
      </c>
      <c r="J1225" s="124" t="s">
        <v>1217</v>
      </c>
    </row>
    <row r="1226" spans="1:10" ht="17.149999999999999" customHeight="1">
      <c r="A1226" s="125" t="s">
        <v>184</v>
      </c>
      <c r="B1226" s="175" t="s">
        <v>2209</v>
      </c>
      <c r="C1226" s="126">
        <v>7.05</v>
      </c>
      <c r="D1226" s="127">
        <v>1.2318</v>
      </c>
      <c r="E1226" s="127">
        <v>1</v>
      </c>
      <c r="F1226" s="127">
        <v>1</v>
      </c>
      <c r="G1226" s="127">
        <v>1</v>
      </c>
      <c r="H1226" s="127">
        <v>1</v>
      </c>
      <c r="I1226" s="128" t="s">
        <v>1217</v>
      </c>
      <c r="J1226" s="129" t="s">
        <v>1217</v>
      </c>
    </row>
    <row r="1227" spans="1:10" ht="17.149999999999999" customHeight="1">
      <c r="A1227" s="130" t="s">
        <v>1672</v>
      </c>
      <c r="B1227" s="176" t="s">
        <v>2210</v>
      </c>
      <c r="C1227" s="131">
        <v>3.44</v>
      </c>
      <c r="D1227" s="132">
        <v>1.1959</v>
      </c>
      <c r="E1227" s="132">
        <v>1</v>
      </c>
      <c r="F1227" s="132">
        <v>1</v>
      </c>
      <c r="G1227" s="132">
        <v>1.25</v>
      </c>
      <c r="H1227" s="132">
        <v>1.25</v>
      </c>
      <c r="I1227" s="133" t="s">
        <v>1213</v>
      </c>
      <c r="J1227" s="134" t="s">
        <v>1211</v>
      </c>
    </row>
    <row r="1228" spans="1:10" ht="17.149999999999999" customHeight="1">
      <c r="A1228" s="120" t="s">
        <v>1673</v>
      </c>
      <c r="B1228" s="138" t="s">
        <v>2210</v>
      </c>
      <c r="C1228" s="121">
        <v>5.2</v>
      </c>
      <c r="D1228" s="122">
        <v>1.4959</v>
      </c>
      <c r="E1228" s="122">
        <v>1</v>
      </c>
      <c r="F1228" s="122">
        <v>1</v>
      </c>
      <c r="G1228" s="122">
        <v>1.25</v>
      </c>
      <c r="H1228" s="122">
        <v>1.25</v>
      </c>
      <c r="I1228" s="123" t="s">
        <v>1213</v>
      </c>
      <c r="J1228" s="124" t="s">
        <v>1211</v>
      </c>
    </row>
    <row r="1229" spans="1:10" ht="17.149999999999999" customHeight="1">
      <c r="A1229" s="120" t="s">
        <v>1674</v>
      </c>
      <c r="B1229" s="138" t="s">
        <v>2210</v>
      </c>
      <c r="C1229" s="121">
        <v>8.7799999999999994</v>
      </c>
      <c r="D1229" s="122">
        <v>2.1694</v>
      </c>
      <c r="E1229" s="122">
        <v>1</v>
      </c>
      <c r="F1229" s="122">
        <v>1</v>
      </c>
      <c r="G1229" s="122">
        <v>1.25</v>
      </c>
      <c r="H1229" s="122">
        <v>1.25</v>
      </c>
      <c r="I1229" s="123" t="s">
        <v>1213</v>
      </c>
      <c r="J1229" s="124" t="s">
        <v>1211</v>
      </c>
    </row>
    <row r="1230" spans="1:10" ht="17.149999999999999" customHeight="1">
      <c r="A1230" s="125" t="s">
        <v>1675</v>
      </c>
      <c r="B1230" s="175" t="s">
        <v>2210</v>
      </c>
      <c r="C1230" s="126">
        <v>16.47</v>
      </c>
      <c r="D1230" s="127">
        <v>4.1109</v>
      </c>
      <c r="E1230" s="127">
        <v>1</v>
      </c>
      <c r="F1230" s="127">
        <v>1</v>
      </c>
      <c r="G1230" s="127">
        <v>1.75</v>
      </c>
      <c r="H1230" s="127">
        <v>1.75</v>
      </c>
      <c r="I1230" s="128" t="s">
        <v>1213</v>
      </c>
      <c r="J1230" s="129" t="s">
        <v>1211</v>
      </c>
    </row>
    <row r="1231" spans="1:10" ht="17.149999999999999" customHeight="1">
      <c r="A1231" s="130" t="s">
        <v>1676</v>
      </c>
      <c r="B1231" s="176" t="s">
        <v>2211</v>
      </c>
      <c r="C1231" s="131">
        <v>3.43</v>
      </c>
      <c r="D1231" s="132">
        <v>0.878</v>
      </c>
      <c r="E1231" s="132">
        <v>1</v>
      </c>
      <c r="F1231" s="132">
        <v>1</v>
      </c>
      <c r="G1231" s="132">
        <v>1.25</v>
      </c>
      <c r="H1231" s="132">
        <v>1.25</v>
      </c>
      <c r="I1231" s="133" t="s">
        <v>1213</v>
      </c>
      <c r="J1231" s="134" t="s">
        <v>1211</v>
      </c>
    </row>
    <row r="1232" spans="1:10" ht="17.149999999999999" customHeight="1">
      <c r="A1232" s="120" t="s">
        <v>1677</v>
      </c>
      <c r="B1232" s="138" t="s">
        <v>2211</v>
      </c>
      <c r="C1232" s="121">
        <v>5.16</v>
      </c>
      <c r="D1232" s="122">
        <v>1.1482000000000001</v>
      </c>
      <c r="E1232" s="122">
        <v>1</v>
      </c>
      <c r="F1232" s="122">
        <v>1</v>
      </c>
      <c r="G1232" s="122">
        <v>1.25</v>
      </c>
      <c r="H1232" s="122">
        <v>1.25</v>
      </c>
      <c r="I1232" s="123" t="s">
        <v>1213</v>
      </c>
      <c r="J1232" s="124" t="s">
        <v>1211</v>
      </c>
    </row>
    <row r="1233" spans="1:10" ht="17.149999999999999" customHeight="1">
      <c r="A1233" s="120" t="s">
        <v>1678</v>
      </c>
      <c r="B1233" s="138" t="s">
        <v>2211</v>
      </c>
      <c r="C1233" s="121">
        <v>8.2200000000000006</v>
      </c>
      <c r="D1233" s="122">
        <v>1.6928000000000001</v>
      </c>
      <c r="E1233" s="122">
        <v>1</v>
      </c>
      <c r="F1233" s="122">
        <v>1</v>
      </c>
      <c r="G1233" s="122">
        <v>1.25</v>
      </c>
      <c r="H1233" s="122">
        <v>1.25</v>
      </c>
      <c r="I1233" s="123" t="s">
        <v>1213</v>
      </c>
      <c r="J1233" s="124" t="s">
        <v>1211</v>
      </c>
    </row>
    <row r="1234" spans="1:10" ht="17.149999999999999" customHeight="1">
      <c r="A1234" s="125" t="s">
        <v>1679</v>
      </c>
      <c r="B1234" s="175" t="s">
        <v>2211</v>
      </c>
      <c r="C1234" s="126">
        <v>14.24</v>
      </c>
      <c r="D1234" s="127">
        <v>3.2418999999999998</v>
      </c>
      <c r="E1234" s="127">
        <v>1</v>
      </c>
      <c r="F1234" s="127">
        <v>1</v>
      </c>
      <c r="G1234" s="127">
        <v>1.75</v>
      </c>
      <c r="H1234" s="127">
        <v>1.75</v>
      </c>
      <c r="I1234" s="128" t="s">
        <v>1213</v>
      </c>
      <c r="J1234" s="129" t="s">
        <v>1211</v>
      </c>
    </row>
    <row r="1235" spans="1:10" ht="17.149999999999999" customHeight="1">
      <c r="A1235" s="130" t="s">
        <v>1680</v>
      </c>
      <c r="B1235" s="176" t="s">
        <v>2212</v>
      </c>
      <c r="C1235" s="131">
        <v>2.75</v>
      </c>
      <c r="D1235" s="132">
        <v>0.73280000000000001</v>
      </c>
      <c r="E1235" s="132">
        <v>1</v>
      </c>
      <c r="F1235" s="132">
        <v>1</v>
      </c>
      <c r="G1235" s="132">
        <v>1.25</v>
      </c>
      <c r="H1235" s="132">
        <v>1.25</v>
      </c>
      <c r="I1235" s="133" t="s">
        <v>1213</v>
      </c>
      <c r="J1235" s="134" t="s">
        <v>1211</v>
      </c>
    </row>
    <row r="1236" spans="1:10" ht="17.149999999999999" customHeight="1">
      <c r="A1236" s="120" t="s">
        <v>1681</v>
      </c>
      <c r="B1236" s="138" t="s">
        <v>2212</v>
      </c>
      <c r="C1236" s="121">
        <v>4.12</v>
      </c>
      <c r="D1236" s="122">
        <v>0.94469999999999998</v>
      </c>
      <c r="E1236" s="122">
        <v>1</v>
      </c>
      <c r="F1236" s="122">
        <v>1</v>
      </c>
      <c r="G1236" s="122">
        <v>1.25</v>
      </c>
      <c r="H1236" s="122">
        <v>1.25</v>
      </c>
      <c r="I1236" s="123" t="s">
        <v>1213</v>
      </c>
      <c r="J1236" s="124" t="s">
        <v>1211</v>
      </c>
    </row>
    <row r="1237" spans="1:10" ht="17.149999999999999" customHeight="1">
      <c r="A1237" s="120" t="s">
        <v>1682</v>
      </c>
      <c r="B1237" s="138" t="s">
        <v>2212</v>
      </c>
      <c r="C1237" s="121">
        <v>7.15</v>
      </c>
      <c r="D1237" s="122">
        <v>1.3911</v>
      </c>
      <c r="E1237" s="122">
        <v>1</v>
      </c>
      <c r="F1237" s="122">
        <v>1</v>
      </c>
      <c r="G1237" s="122">
        <v>1.25</v>
      </c>
      <c r="H1237" s="122">
        <v>1.25</v>
      </c>
      <c r="I1237" s="123" t="s">
        <v>1213</v>
      </c>
      <c r="J1237" s="124" t="s">
        <v>1211</v>
      </c>
    </row>
    <row r="1238" spans="1:10" ht="17.149999999999999" customHeight="1">
      <c r="A1238" s="125" t="s">
        <v>1683</v>
      </c>
      <c r="B1238" s="175" t="s">
        <v>2212</v>
      </c>
      <c r="C1238" s="126">
        <v>11.46</v>
      </c>
      <c r="D1238" s="127">
        <v>2.673</v>
      </c>
      <c r="E1238" s="127">
        <v>1</v>
      </c>
      <c r="F1238" s="127">
        <v>1</v>
      </c>
      <c r="G1238" s="127">
        <v>1.75</v>
      </c>
      <c r="H1238" s="127">
        <v>1.75</v>
      </c>
      <c r="I1238" s="128" t="s">
        <v>1213</v>
      </c>
      <c r="J1238" s="129" t="s">
        <v>1211</v>
      </c>
    </row>
    <row r="1239" spans="1:10" ht="17.149999999999999" customHeight="1">
      <c r="A1239" s="130" t="s">
        <v>1684</v>
      </c>
      <c r="B1239" s="176" t="s">
        <v>2213</v>
      </c>
      <c r="C1239" s="131">
        <v>1.93</v>
      </c>
      <c r="D1239" s="132">
        <v>0.3972</v>
      </c>
      <c r="E1239" s="132">
        <v>1</v>
      </c>
      <c r="F1239" s="132">
        <v>1</v>
      </c>
      <c r="G1239" s="132">
        <v>1.25</v>
      </c>
      <c r="H1239" s="132">
        <v>1.25</v>
      </c>
      <c r="I1239" s="133" t="s">
        <v>1213</v>
      </c>
      <c r="J1239" s="134" t="s">
        <v>1211</v>
      </c>
    </row>
    <row r="1240" spans="1:10" ht="17.149999999999999" customHeight="1">
      <c r="A1240" s="120" t="s">
        <v>1685</v>
      </c>
      <c r="B1240" s="138" t="s">
        <v>2213</v>
      </c>
      <c r="C1240" s="121">
        <v>2.76</v>
      </c>
      <c r="D1240" s="122">
        <v>0.54620000000000002</v>
      </c>
      <c r="E1240" s="122">
        <v>1</v>
      </c>
      <c r="F1240" s="122">
        <v>1</v>
      </c>
      <c r="G1240" s="122">
        <v>1.25</v>
      </c>
      <c r="H1240" s="122">
        <v>1.25</v>
      </c>
      <c r="I1240" s="123" t="s">
        <v>1213</v>
      </c>
      <c r="J1240" s="124" t="s">
        <v>1211</v>
      </c>
    </row>
    <row r="1241" spans="1:10" ht="17.149999999999999" customHeight="1">
      <c r="A1241" s="120" t="s">
        <v>1686</v>
      </c>
      <c r="B1241" s="138" t="s">
        <v>2213</v>
      </c>
      <c r="C1241" s="121">
        <v>4.33</v>
      </c>
      <c r="D1241" s="122">
        <v>0.85880000000000001</v>
      </c>
      <c r="E1241" s="122">
        <v>1</v>
      </c>
      <c r="F1241" s="122">
        <v>1</v>
      </c>
      <c r="G1241" s="122">
        <v>1.25</v>
      </c>
      <c r="H1241" s="122">
        <v>1.25</v>
      </c>
      <c r="I1241" s="123" t="s">
        <v>1213</v>
      </c>
      <c r="J1241" s="124" t="s">
        <v>1211</v>
      </c>
    </row>
    <row r="1242" spans="1:10" ht="17.149999999999999" customHeight="1">
      <c r="A1242" s="125" t="s">
        <v>1687</v>
      </c>
      <c r="B1242" s="175" t="s">
        <v>2213</v>
      </c>
      <c r="C1242" s="126">
        <v>8.17</v>
      </c>
      <c r="D1242" s="127">
        <v>1.7296</v>
      </c>
      <c r="E1242" s="127">
        <v>1</v>
      </c>
      <c r="F1242" s="127">
        <v>1</v>
      </c>
      <c r="G1242" s="127">
        <v>1.75</v>
      </c>
      <c r="H1242" s="127">
        <v>1.75</v>
      </c>
      <c r="I1242" s="128" t="s">
        <v>1213</v>
      </c>
      <c r="J1242" s="129" t="s">
        <v>1211</v>
      </c>
    </row>
    <row r="1243" spans="1:10" ht="17.149999999999999" customHeight="1">
      <c r="A1243" s="130" t="s">
        <v>185</v>
      </c>
      <c r="B1243" s="176" t="s">
        <v>2214</v>
      </c>
      <c r="C1243" s="131">
        <v>1.57</v>
      </c>
      <c r="D1243" s="132">
        <v>0.2782</v>
      </c>
      <c r="E1243" s="132">
        <v>1</v>
      </c>
      <c r="F1243" s="132">
        <v>1</v>
      </c>
      <c r="G1243" s="132">
        <v>1.25</v>
      </c>
      <c r="H1243" s="132">
        <v>1.25</v>
      </c>
      <c r="I1243" s="133" t="s">
        <v>1213</v>
      </c>
      <c r="J1243" s="134" t="s">
        <v>1211</v>
      </c>
    </row>
    <row r="1244" spans="1:10" ht="17.149999999999999" customHeight="1">
      <c r="A1244" s="120" t="s">
        <v>186</v>
      </c>
      <c r="B1244" s="138" t="s">
        <v>2214</v>
      </c>
      <c r="C1244" s="121">
        <v>2.25</v>
      </c>
      <c r="D1244" s="122">
        <v>0.41170000000000001</v>
      </c>
      <c r="E1244" s="122">
        <v>1</v>
      </c>
      <c r="F1244" s="122">
        <v>1</v>
      </c>
      <c r="G1244" s="122">
        <v>1.25</v>
      </c>
      <c r="H1244" s="122">
        <v>1.25</v>
      </c>
      <c r="I1244" s="123" t="s">
        <v>1213</v>
      </c>
      <c r="J1244" s="124" t="s">
        <v>1211</v>
      </c>
    </row>
    <row r="1245" spans="1:10" ht="17.149999999999999" customHeight="1">
      <c r="A1245" s="120" t="s">
        <v>187</v>
      </c>
      <c r="B1245" s="138" t="s">
        <v>2214</v>
      </c>
      <c r="C1245" s="121">
        <v>4.03</v>
      </c>
      <c r="D1245" s="122">
        <v>0.82410000000000005</v>
      </c>
      <c r="E1245" s="122">
        <v>1</v>
      </c>
      <c r="F1245" s="122">
        <v>1</v>
      </c>
      <c r="G1245" s="122">
        <v>1.25</v>
      </c>
      <c r="H1245" s="122">
        <v>1.25</v>
      </c>
      <c r="I1245" s="123" t="s">
        <v>1213</v>
      </c>
      <c r="J1245" s="124" t="s">
        <v>1211</v>
      </c>
    </row>
    <row r="1246" spans="1:10" ht="17.149999999999999" customHeight="1">
      <c r="A1246" s="125" t="s">
        <v>188</v>
      </c>
      <c r="B1246" s="175" t="s">
        <v>2214</v>
      </c>
      <c r="C1246" s="126">
        <v>7.9</v>
      </c>
      <c r="D1246" s="127">
        <v>1.6756</v>
      </c>
      <c r="E1246" s="127">
        <v>1</v>
      </c>
      <c r="F1246" s="127">
        <v>1</v>
      </c>
      <c r="G1246" s="127">
        <v>1.75</v>
      </c>
      <c r="H1246" s="127">
        <v>1.75</v>
      </c>
      <c r="I1246" s="128" t="s">
        <v>1213</v>
      </c>
      <c r="J1246" s="129" t="s">
        <v>1211</v>
      </c>
    </row>
    <row r="1247" spans="1:10" ht="17.149999999999999" customHeight="1">
      <c r="A1247" s="130" t="s">
        <v>189</v>
      </c>
      <c r="B1247" s="176" t="s">
        <v>2215</v>
      </c>
      <c r="C1247" s="131">
        <v>1.78</v>
      </c>
      <c r="D1247" s="132">
        <v>0.29959999999999998</v>
      </c>
      <c r="E1247" s="132">
        <v>1</v>
      </c>
      <c r="F1247" s="132">
        <v>1</v>
      </c>
      <c r="G1247" s="132">
        <v>1.25</v>
      </c>
      <c r="H1247" s="132">
        <v>1.25</v>
      </c>
      <c r="I1247" s="133" t="s">
        <v>1213</v>
      </c>
      <c r="J1247" s="134" t="s">
        <v>1211</v>
      </c>
    </row>
    <row r="1248" spans="1:10" ht="17.149999999999999" customHeight="1">
      <c r="A1248" s="120" t="s">
        <v>190</v>
      </c>
      <c r="B1248" s="138" t="s">
        <v>2215</v>
      </c>
      <c r="C1248" s="121">
        <v>2.62</v>
      </c>
      <c r="D1248" s="122">
        <v>0.43480000000000002</v>
      </c>
      <c r="E1248" s="122">
        <v>1</v>
      </c>
      <c r="F1248" s="122">
        <v>1</v>
      </c>
      <c r="G1248" s="122">
        <v>1.25</v>
      </c>
      <c r="H1248" s="122">
        <v>1.25</v>
      </c>
      <c r="I1248" s="123" t="s">
        <v>1213</v>
      </c>
      <c r="J1248" s="124" t="s">
        <v>1211</v>
      </c>
    </row>
    <row r="1249" spans="1:10" ht="17.149999999999999" customHeight="1">
      <c r="A1249" s="120" t="s">
        <v>191</v>
      </c>
      <c r="B1249" s="138" t="s">
        <v>2215</v>
      </c>
      <c r="C1249" s="121">
        <v>3.67</v>
      </c>
      <c r="D1249" s="122">
        <v>0.65980000000000005</v>
      </c>
      <c r="E1249" s="122">
        <v>1</v>
      </c>
      <c r="F1249" s="122">
        <v>1</v>
      </c>
      <c r="G1249" s="122">
        <v>1.25</v>
      </c>
      <c r="H1249" s="122">
        <v>1.25</v>
      </c>
      <c r="I1249" s="123" t="s">
        <v>1213</v>
      </c>
      <c r="J1249" s="124" t="s">
        <v>1211</v>
      </c>
    </row>
    <row r="1250" spans="1:10" ht="17.149999999999999" customHeight="1">
      <c r="A1250" s="125" t="s">
        <v>192</v>
      </c>
      <c r="B1250" s="175" t="s">
        <v>2215</v>
      </c>
      <c r="C1250" s="126">
        <v>6.12</v>
      </c>
      <c r="D1250" s="127">
        <v>1.2567999999999999</v>
      </c>
      <c r="E1250" s="127">
        <v>1</v>
      </c>
      <c r="F1250" s="127">
        <v>1</v>
      </c>
      <c r="G1250" s="127">
        <v>1.75</v>
      </c>
      <c r="H1250" s="127">
        <v>1.75</v>
      </c>
      <c r="I1250" s="128" t="s">
        <v>1213</v>
      </c>
      <c r="J1250" s="129" t="s">
        <v>1211</v>
      </c>
    </row>
    <row r="1251" spans="1:10" ht="17.149999999999999" customHeight="1">
      <c r="A1251" s="130" t="s">
        <v>193</v>
      </c>
      <c r="B1251" s="176" t="s">
        <v>2216</v>
      </c>
      <c r="C1251" s="131">
        <v>2.91</v>
      </c>
      <c r="D1251" s="132">
        <v>0.48259999999999997</v>
      </c>
      <c r="E1251" s="132">
        <v>1</v>
      </c>
      <c r="F1251" s="132">
        <v>1</v>
      </c>
      <c r="G1251" s="132">
        <v>1.25</v>
      </c>
      <c r="H1251" s="132">
        <v>1.25</v>
      </c>
      <c r="I1251" s="133" t="s">
        <v>1213</v>
      </c>
      <c r="J1251" s="134" t="s">
        <v>1211</v>
      </c>
    </row>
    <row r="1252" spans="1:10" ht="17.149999999999999" customHeight="1">
      <c r="A1252" s="120" t="s">
        <v>194</v>
      </c>
      <c r="B1252" s="138" t="s">
        <v>2216</v>
      </c>
      <c r="C1252" s="121">
        <v>3.7</v>
      </c>
      <c r="D1252" s="122">
        <v>0.58460000000000001</v>
      </c>
      <c r="E1252" s="122">
        <v>1</v>
      </c>
      <c r="F1252" s="122">
        <v>1</v>
      </c>
      <c r="G1252" s="122">
        <v>1.25</v>
      </c>
      <c r="H1252" s="122">
        <v>1.25</v>
      </c>
      <c r="I1252" s="123" t="s">
        <v>1213</v>
      </c>
      <c r="J1252" s="124" t="s">
        <v>1211</v>
      </c>
    </row>
    <row r="1253" spans="1:10" ht="17.149999999999999" customHeight="1">
      <c r="A1253" s="120" t="s">
        <v>195</v>
      </c>
      <c r="B1253" s="138" t="s">
        <v>2216</v>
      </c>
      <c r="C1253" s="121">
        <v>5.43</v>
      </c>
      <c r="D1253" s="122">
        <v>0.85009999999999997</v>
      </c>
      <c r="E1253" s="122">
        <v>1</v>
      </c>
      <c r="F1253" s="122">
        <v>1</v>
      </c>
      <c r="G1253" s="122">
        <v>1.25</v>
      </c>
      <c r="H1253" s="122">
        <v>1.25</v>
      </c>
      <c r="I1253" s="123" t="s">
        <v>1213</v>
      </c>
      <c r="J1253" s="124" t="s">
        <v>1211</v>
      </c>
    </row>
    <row r="1254" spans="1:10" ht="17.149999999999999" customHeight="1">
      <c r="A1254" s="125" t="s">
        <v>196</v>
      </c>
      <c r="B1254" s="175" t="s">
        <v>2216</v>
      </c>
      <c r="C1254" s="126">
        <v>9.19</v>
      </c>
      <c r="D1254" s="127">
        <v>1.5091000000000001</v>
      </c>
      <c r="E1254" s="127">
        <v>1</v>
      </c>
      <c r="F1254" s="127">
        <v>1</v>
      </c>
      <c r="G1254" s="127">
        <v>1.75</v>
      </c>
      <c r="H1254" s="127">
        <v>1.75</v>
      </c>
      <c r="I1254" s="128" t="s">
        <v>1213</v>
      </c>
      <c r="J1254" s="129" t="s">
        <v>1211</v>
      </c>
    </row>
    <row r="1255" spans="1:10" ht="17.149999999999999" customHeight="1">
      <c r="A1255" s="130" t="s">
        <v>197</v>
      </c>
      <c r="B1255" s="176" t="s">
        <v>2217</v>
      </c>
      <c r="C1255" s="131">
        <v>2.4700000000000002</v>
      </c>
      <c r="D1255" s="132">
        <v>0.3352</v>
      </c>
      <c r="E1255" s="132">
        <v>1</v>
      </c>
      <c r="F1255" s="132">
        <v>1</v>
      </c>
      <c r="G1255" s="132">
        <v>1.25</v>
      </c>
      <c r="H1255" s="132">
        <v>1.25</v>
      </c>
      <c r="I1255" s="133" t="s">
        <v>1213</v>
      </c>
      <c r="J1255" s="134" t="s">
        <v>1211</v>
      </c>
    </row>
    <row r="1256" spans="1:10" ht="17.149999999999999" customHeight="1">
      <c r="A1256" s="120" t="s">
        <v>198</v>
      </c>
      <c r="B1256" s="138" t="s">
        <v>2217</v>
      </c>
      <c r="C1256" s="121">
        <v>3.37</v>
      </c>
      <c r="D1256" s="122">
        <v>0.46600000000000003</v>
      </c>
      <c r="E1256" s="122">
        <v>1</v>
      </c>
      <c r="F1256" s="122">
        <v>1</v>
      </c>
      <c r="G1256" s="122">
        <v>1.25</v>
      </c>
      <c r="H1256" s="122">
        <v>1.25</v>
      </c>
      <c r="I1256" s="123" t="s">
        <v>1213</v>
      </c>
      <c r="J1256" s="124" t="s">
        <v>1211</v>
      </c>
    </row>
    <row r="1257" spans="1:10" ht="17.149999999999999" customHeight="1">
      <c r="A1257" s="120" t="s">
        <v>199</v>
      </c>
      <c r="B1257" s="138" t="s">
        <v>2217</v>
      </c>
      <c r="C1257" s="121">
        <v>6.04</v>
      </c>
      <c r="D1257" s="122">
        <v>0.79910000000000003</v>
      </c>
      <c r="E1257" s="122">
        <v>1</v>
      </c>
      <c r="F1257" s="122">
        <v>1</v>
      </c>
      <c r="G1257" s="122">
        <v>1.25</v>
      </c>
      <c r="H1257" s="122">
        <v>1.25</v>
      </c>
      <c r="I1257" s="123" t="s">
        <v>1213</v>
      </c>
      <c r="J1257" s="124" t="s">
        <v>1211</v>
      </c>
    </row>
    <row r="1258" spans="1:10" ht="17.149999999999999" customHeight="1">
      <c r="A1258" s="125" t="s">
        <v>200</v>
      </c>
      <c r="B1258" s="175" t="s">
        <v>2217</v>
      </c>
      <c r="C1258" s="126">
        <v>8.69</v>
      </c>
      <c r="D1258" s="127">
        <v>1.7090000000000001</v>
      </c>
      <c r="E1258" s="127">
        <v>1</v>
      </c>
      <c r="F1258" s="127">
        <v>1</v>
      </c>
      <c r="G1258" s="127">
        <v>1.75</v>
      </c>
      <c r="H1258" s="127">
        <v>1.75</v>
      </c>
      <c r="I1258" s="128" t="s">
        <v>1213</v>
      </c>
      <c r="J1258" s="129" t="s">
        <v>1211</v>
      </c>
    </row>
    <row r="1259" spans="1:10" ht="17.149999999999999" customHeight="1">
      <c r="A1259" s="130" t="s">
        <v>201</v>
      </c>
      <c r="B1259" s="176" t="s">
        <v>2218</v>
      </c>
      <c r="C1259" s="131">
        <v>1.72</v>
      </c>
      <c r="D1259" s="132">
        <v>0.45150000000000001</v>
      </c>
      <c r="E1259" s="132">
        <v>1</v>
      </c>
      <c r="F1259" s="132">
        <v>1</v>
      </c>
      <c r="G1259" s="132">
        <v>1.25</v>
      </c>
      <c r="H1259" s="132">
        <v>1.25</v>
      </c>
      <c r="I1259" s="133" t="s">
        <v>1213</v>
      </c>
      <c r="J1259" s="134" t="s">
        <v>1211</v>
      </c>
    </row>
    <row r="1260" spans="1:10" ht="17.149999999999999" customHeight="1">
      <c r="A1260" s="120" t="s">
        <v>202</v>
      </c>
      <c r="B1260" s="138" t="s">
        <v>2218</v>
      </c>
      <c r="C1260" s="121">
        <v>2.48</v>
      </c>
      <c r="D1260" s="122">
        <v>0.48899999999999999</v>
      </c>
      <c r="E1260" s="122">
        <v>1</v>
      </c>
      <c r="F1260" s="122">
        <v>1</v>
      </c>
      <c r="G1260" s="122">
        <v>1.25</v>
      </c>
      <c r="H1260" s="122">
        <v>1.25</v>
      </c>
      <c r="I1260" s="123" t="s">
        <v>1213</v>
      </c>
      <c r="J1260" s="124" t="s">
        <v>1211</v>
      </c>
    </row>
    <row r="1261" spans="1:10" ht="17.149999999999999" customHeight="1">
      <c r="A1261" s="120" t="s">
        <v>203</v>
      </c>
      <c r="B1261" s="138" t="s">
        <v>2218</v>
      </c>
      <c r="C1261" s="121">
        <v>3.56</v>
      </c>
      <c r="D1261" s="122">
        <v>0.64900000000000002</v>
      </c>
      <c r="E1261" s="122">
        <v>1</v>
      </c>
      <c r="F1261" s="122">
        <v>1</v>
      </c>
      <c r="G1261" s="122">
        <v>1.25</v>
      </c>
      <c r="H1261" s="122">
        <v>1.25</v>
      </c>
      <c r="I1261" s="123" t="s">
        <v>1213</v>
      </c>
      <c r="J1261" s="124" t="s">
        <v>1211</v>
      </c>
    </row>
    <row r="1262" spans="1:10" ht="17.149999999999999" customHeight="1">
      <c r="A1262" s="125" t="s">
        <v>204</v>
      </c>
      <c r="B1262" s="175" t="s">
        <v>2218</v>
      </c>
      <c r="C1262" s="126">
        <v>5.83</v>
      </c>
      <c r="D1262" s="127">
        <v>1.2201</v>
      </c>
      <c r="E1262" s="127">
        <v>1</v>
      </c>
      <c r="F1262" s="127">
        <v>1</v>
      </c>
      <c r="G1262" s="127">
        <v>1.75</v>
      </c>
      <c r="H1262" s="127">
        <v>1.75</v>
      </c>
      <c r="I1262" s="128" t="s">
        <v>1213</v>
      </c>
      <c r="J1262" s="129" t="s">
        <v>1211</v>
      </c>
    </row>
    <row r="1263" spans="1:10" ht="17.149999999999999" customHeight="1">
      <c r="A1263" s="130" t="s">
        <v>1688</v>
      </c>
      <c r="B1263" s="176" t="s">
        <v>1901</v>
      </c>
      <c r="C1263" s="131">
        <v>2.31</v>
      </c>
      <c r="D1263" s="132">
        <v>0.32819999999999999</v>
      </c>
      <c r="E1263" s="132">
        <v>1</v>
      </c>
      <c r="F1263" s="132">
        <v>1</v>
      </c>
      <c r="G1263" s="132">
        <v>1.25</v>
      </c>
      <c r="H1263" s="132">
        <v>1.25</v>
      </c>
      <c r="I1263" s="133" t="s">
        <v>1213</v>
      </c>
      <c r="J1263" s="134" t="s">
        <v>1211</v>
      </c>
    </row>
    <row r="1264" spans="1:10" ht="17.149999999999999" customHeight="1">
      <c r="A1264" s="120" t="s">
        <v>1689</v>
      </c>
      <c r="B1264" s="138" t="s">
        <v>1901</v>
      </c>
      <c r="C1264" s="121">
        <v>3.21</v>
      </c>
      <c r="D1264" s="122">
        <v>0.4194</v>
      </c>
      <c r="E1264" s="122">
        <v>1</v>
      </c>
      <c r="F1264" s="122">
        <v>1</v>
      </c>
      <c r="G1264" s="122">
        <v>1.25</v>
      </c>
      <c r="H1264" s="122">
        <v>1.25</v>
      </c>
      <c r="I1264" s="123" t="s">
        <v>1213</v>
      </c>
      <c r="J1264" s="124" t="s">
        <v>1211</v>
      </c>
    </row>
    <row r="1265" spans="1:10" ht="17.149999999999999" customHeight="1">
      <c r="A1265" s="120" t="s">
        <v>1690</v>
      </c>
      <c r="B1265" s="138" t="s">
        <v>1901</v>
      </c>
      <c r="C1265" s="121">
        <v>4.42</v>
      </c>
      <c r="D1265" s="122">
        <v>0.71430000000000005</v>
      </c>
      <c r="E1265" s="122">
        <v>1</v>
      </c>
      <c r="F1265" s="122">
        <v>1</v>
      </c>
      <c r="G1265" s="122">
        <v>1.25</v>
      </c>
      <c r="H1265" s="122">
        <v>1.25</v>
      </c>
      <c r="I1265" s="123" t="s">
        <v>1213</v>
      </c>
      <c r="J1265" s="124" t="s">
        <v>1211</v>
      </c>
    </row>
    <row r="1266" spans="1:10" ht="17.149999999999999" customHeight="1">
      <c r="A1266" s="125" t="s">
        <v>1691</v>
      </c>
      <c r="B1266" s="175" t="s">
        <v>1901</v>
      </c>
      <c r="C1266" s="126">
        <v>7.04</v>
      </c>
      <c r="D1266" s="127">
        <v>1.4189000000000001</v>
      </c>
      <c r="E1266" s="127">
        <v>1</v>
      </c>
      <c r="F1266" s="127">
        <v>1</v>
      </c>
      <c r="G1266" s="127">
        <v>1.75</v>
      </c>
      <c r="H1266" s="127">
        <v>1.75</v>
      </c>
      <c r="I1266" s="128" t="s">
        <v>1213</v>
      </c>
      <c r="J1266" s="129" t="s">
        <v>1211</v>
      </c>
    </row>
    <row r="1267" spans="1:10" ht="17.149999999999999" customHeight="1">
      <c r="A1267" s="130" t="s">
        <v>205</v>
      </c>
      <c r="B1267" s="176" t="s">
        <v>2219</v>
      </c>
      <c r="C1267" s="131">
        <v>21.91</v>
      </c>
      <c r="D1267" s="132">
        <v>1.4428000000000001</v>
      </c>
      <c r="E1267" s="132">
        <v>1</v>
      </c>
      <c r="F1267" s="132">
        <v>1</v>
      </c>
      <c r="G1267" s="132">
        <v>1.25</v>
      </c>
      <c r="H1267" s="132">
        <v>1.25</v>
      </c>
      <c r="I1267" s="133" t="s">
        <v>1213</v>
      </c>
      <c r="J1267" s="134" t="s">
        <v>1211</v>
      </c>
    </row>
    <row r="1268" spans="1:10" ht="17.149999999999999" customHeight="1">
      <c r="A1268" s="120" t="s">
        <v>206</v>
      </c>
      <c r="B1268" s="138" t="s">
        <v>2219</v>
      </c>
      <c r="C1268" s="121">
        <v>21.91</v>
      </c>
      <c r="D1268" s="122">
        <v>1.6424000000000001</v>
      </c>
      <c r="E1268" s="122">
        <v>1</v>
      </c>
      <c r="F1268" s="122">
        <v>1</v>
      </c>
      <c r="G1268" s="122">
        <v>1.25</v>
      </c>
      <c r="H1268" s="122">
        <v>1.25</v>
      </c>
      <c r="I1268" s="123" t="s">
        <v>1213</v>
      </c>
      <c r="J1268" s="124" t="s">
        <v>1211</v>
      </c>
    </row>
    <row r="1269" spans="1:10" ht="17.149999999999999" customHeight="1">
      <c r="A1269" s="120" t="s">
        <v>207</v>
      </c>
      <c r="B1269" s="138" t="s">
        <v>2219</v>
      </c>
      <c r="C1269" s="121">
        <v>21.91</v>
      </c>
      <c r="D1269" s="122">
        <v>5.0251000000000001</v>
      </c>
      <c r="E1269" s="122">
        <v>1</v>
      </c>
      <c r="F1269" s="122">
        <v>1</v>
      </c>
      <c r="G1269" s="122">
        <v>1.25</v>
      </c>
      <c r="H1269" s="122">
        <v>1.25</v>
      </c>
      <c r="I1269" s="123" t="s">
        <v>1213</v>
      </c>
      <c r="J1269" s="124" t="s">
        <v>1211</v>
      </c>
    </row>
    <row r="1270" spans="1:10" ht="17.149999999999999" customHeight="1">
      <c r="A1270" s="125" t="s">
        <v>208</v>
      </c>
      <c r="B1270" s="175" t="s">
        <v>2219</v>
      </c>
      <c r="C1270" s="126">
        <v>45.37</v>
      </c>
      <c r="D1270" s="127">
        <v>15.287000000000001</v>
      </c>
      <c r="E1270" s="127">
        <v>1</v>
      </c>
      <c r="F1270" s="127">
        <v>1</v>
      </c>
      <c r="G1270" s="127">
        <v>1.75</v>
      </c>
      <c r="H1270" s="127">
        <v>1.75</v>
      </c>
      <c r="I1270" s="128" t="s">
        <v>1213</v>
      </c>
      <c r="J1270" s="129" t="s">
        <v>1211</v>
      </c>
    </row>
    <row r="1271" spans="1:10" ht="17.149999999999999" customHeight="1">
      <c r="A1271" s="130" t="s">
        <v>209</v>
      </c>
      <c r="B1271" s="176" t="s">
        <v>2220</v>
      </c>
      <c r="C1271" s="131">
        <v>4.45</v>
      </c>
      <c r="D1271" s="132">
        <v>1.0311999999999999</v>
      </c>
      <c r="E1271" s="132">
        <v>1</v>
      </c>
      <c r="F1271" s="132">
        <v>1</v>
      </c>
      <c r="G1271" s="132">
        <v>1.25</v>
      </c>
      <c r="H1271" s="132">
        <v>1.25</v>
      </c>
      <c r="I1271" s="133" t="s">
        <v>1213</v>
      </c>
      <c r="J1271" s="134" t="s">
        <v>1211</v>
      </c>
    </row>
    <row r="1272" spans="1:10" ht="17.149999999999999" customHeight="1">
      <c r="A1272" s="120" t="s">
        <v>210</v>
      </c>
      <c r="B1272" s="138" t="s">
        <v>2220</v>
      </c>
      <c r="C1272" s="121">
        <v>8.06</v>
      </c>
      <c r="D1272" s="122">
        <v>1.6032</v>
      </c>
      <c r="E1272" s="122">
        <v>1</v>
      </c>
      <c r="F1272" s="122">
        <v>1</v>
      </c>
      <c r="G1272" s="122">
        <v>1.25</v>
      </c>
      <c r="H1272" s="122">
        <v>1.25</v>
      </c>
      <c r="I1272" s="123" t="s">
        <v>1213</v>
      </c>
      <c r="J1272" s="124" t="s">
        <v>1211</v>
      </c>
    </row>
    <row r="1273" spans="1:10" ht="17.149999999999999" customHeight="1">
      <c r="A1273" s="120" t="s">
        <v>211</v>
      </c>
      <c r="B1273" s="138" t="s">
        <v>2220</v>
      </c>
      <c r="C1273" s="121">
        <v>14.82</v>
      </c>
      <c r="D1273" s="122">
        <v>2.9779</v>
      </c>
      <c r="E1273" s="122">
        <v>1</v>
      </c>
      <c r="F1273" s="122">
        <v>1</v>
      </c>
      <c r="G1273" s="122">
        <v>1.25</v>
      </c>
      <c r="H1273" s="122">
        <v>1.25</v>
      </c>
      <c r="I1273" s="123" t="s">
        <v>1213</v>
      </c>
      <c r="J1273" s="124" t="s">
        <v>1211</v>
      </c>
    </row>
    <row r="1274" spans="1:10" ht="17.149999999999999" customHeight="1">
      <c r="A1274" s="125" t="s">
        <v>212</v>
      </c>
      <c r="B1274" s="175" t="s">
        <v>2220</v>
      </c>
      <c r="C1274" s="126">
        <v>30.12</v>
      </c>
      <c r="D1274" s="127">
        <v>8.3442000000000007</v>
      </c>
      <c r="E1274" s="127">
        <v>1</v>
      </c>
      <c r="F1274" s="127">
        <v>1</v>
      </c>
      <c r="G1274" s="127">
        <v>1.75</v>
      </c>
      <c r="H1274" s="127">
        <v>1.75</v>
      </c>
      <c r="I1274" s="128" t="s">
        <v>1213</v>
      </c>
      <c r="J1274" s="129" t="s">
        <v>1211</v>
      </c>
    </row>
    <row r="1275" spans="1:10" ht="17.149999999999999" customHeight="1">
      <c r="A1275" s="130" t="s">
        <v>213</v>
      </c>
      <c r="B1275" s="176" t="s">
        <v>1902</v>
      </c>
      <c r="C1275" s="131">
        <v>3.08</v>
      </c>
      <c r="D1275" s="132">
        <v>0.42330000000000001</v>
      </c>
      <c r="E1275" s="132">
        <v>1</v>
      </c>
      <c r="F1275" s="132">
        <v>1</v>
      </c>
      <c r="G1275" s="132">
        <v>1.25</v>
      </c>
      <c r="H1275" s="132">
        <v>1.25</v>
      </c>
      <c r="I1275" s="133" t="s">
        <v>1213</v>
      </c>
      <c r="J1275" s="134" t="s">
        <v>1211</v>
      </c>
    </row>
    <row r="1276" spans="1:10" ht="17.149999999999999" customHeight="1">
      <c r="A1276" s="120" t="s">
        <v>214</v>
      </c>
      <c r="B1276" s="138" t="s">
        <v>1902</v>
      </c>
      <c r="C1276" s="121">
        <v>4.6500000000000004</v>
      </c>
      <c r="D1276" s="122">
        <v>0.59130000000000005</v>
      </c>
      <c r="E1276" s="122">
        <v>1</v>
      </c>
      <c r="F1276" s="122">
        <v>1</v>
      </c>
      <c r="G1276" s="122">
        <v>1.25</v>
      </c>
      <c r="H1276" s="122">
        <v>1.25</v>
      </c>
      <c r="I1276" s="123" t="s">
        <v>1213</v>
      </c>
      <c r="J1276" s="124" t="s">
        <v>1211</v>
      </c>
    </row>
    <row r="1277" spans="1:10" ht="17.149999999999999" customHeight="1">
      <c r="A1277" s="120" t="s">
        <v>215</v>
      </c>
      <c r="B1277" s="138" t="s">
        <v>1902</v>
      </c>
      <c r="C1277" s="121">
        <v>6.78</v>
      </c>
      <c r="D1277" s="122">
        <v>0.90820000000000001</v>
      </c>
      <c r="E1277" s="122">
        <v>1</v>
      </c>
      <c r="F1277" s="122">
        <v>1</v>
      </c>
      <c r="G1277" s="122">
        <v>1.25</v>
      </c>
      <c r="H1277" s="122">
        <v>1.25</v>
      </c>
      <c r="I1277" s="123" t="s">
        <v>1213</v>
      </c>
      <c r="J1277" s="124" t="s">
        <v>1211</v>
      </c>
    </row>
    <row r="1278" spans="1:10" ht="17.149999999999999" customHeight="1">
      <c r="A1278" s="125" t="s">
        <v>216</v>
      </c>
      <c r="B1278" s="175" t="s">
        <v>1902</v>
      </c>
      <c r="C1278" s="126">
        <v>7.4</v>
      </c>
      <c r="D1278" s="127">
        <v>1.7341</v>
      </c>
      <c r="E1278" s="127">
        <v>1</v>
      </c>
      <c r="F1278" s="127">
        <v>1</v>
      </c>
      <c r="G1278" s="127">
        <v>1.75</v>
      </c>
      <c r="H1278" s="127">
        <v>1.75</v>
      </c>
      <c r="I1278" s="128" t="s">
        <v>1213</v>
      </c>
      <c r="J1278" s="129" t="s">
        <v>1211</v>
      </c>
    </row>
    <row r="1279" spans="1:10" ht="17.149999999999999" customHeight="1">
      <c r="A1279" s="130" t="s">
        <v>217</v>
      </c>
      <c r="B1279" s="176" t="s">
        <v>2221</v>
      </c>
      <c r="C1279" s="131">
        <v>2.4500000000000002</v>
      </c>
      <c r="D1279" s="132">
        <v>0.315</v>
      </c>
      <c r="E1279" s="132">
        <v>1</v>
      </c>
      <c r="F1279" s="132">
        <v>1</v>
      </c>
      <c r="G1279" s="132">
        <v>1.25</v>
      </c>
      <c r="H1279" s="132">
        <v>1.25</v>
      </c>
      <c r="I1279" s="133" t="s">
        <v>1213</v>
      </c>
      <c r="J1279" s="134" t="s">
        <v>1211</v>
      </c>
    </row>
    <row r="1280" spans="1:10" ht="17.149999999999999" customHeight="1">
      <c r="A1280" s="120" t="s">
        <v>218</v>
      </c>
      <c r="B1280" s="138" t="s">
        <v>2221</v>
      </c>
      <c r="C1280" s="121">
        <v>4.1399999999999997</v>
      </c>
      <c r="D1280" s="122">
        <v>0.52639999999999998</v>
      </c>
      <c r="E1280" s="122">
        <v>1</v>
      </c>
      <c r="F1280" s="122">
        <v>1</v>
      </c>
      <c r="G1280" s="122">
        <v>1.25</v>
      </c>
      <c r="H1280" s="122">
        <v>1.25</v>
      </c>
      <c r="I1280" s="123" t="s">
        <v>1213</v>
      </c>
      <c r="J1280" s="124" t="s">
        <v>1211</v>
      </c>
    </row>
    <row r="1281" spans="1:10" ht="17.149999999999999" customHeight="1">
      <c r="A1281" s="120" t="s">
        <v>219</v>
      </c>
      <c r="B1281" s="138" t="s">
        <v>2221</v>
      </c>
      <c r="C1281" s="121">
        <v>6.24</v>
      </c>
      <c r="D1281" s="122">
        <v>0.91959999999999997</v>
      </c>
      <c r="E1281" s="122">
        <v>1</v>
      </c>
      <c r="F1281" s="122">
        <v>1</v>
      </c>
      <c r="G1281" s="122">
        <v>1.25</v>
      </c>
      <c r="H1281" s="122">
        <v>1.25</v>
      </c>
      <c r="I1281" s="123" t="s">
        <v>1213</v>
      </c>
      <c r="J1281" s="124" t="s">
        <v>1211</v>
      </c>
    </row>
    <row r="1282" spans="1:10" ht="17.149999999999999" customHeight="1">
      <c r="A1282" s="125" t="s">
        <v>220</v>
      </c>
      <c r="B1282" s="175" t="s">
        <v>2221</v>
      </c>
      <c r="C1282" s="126">
        <v>11.54</v>
      </c>
      <c r="D1282" s="127">
        <v>2.0097999999999998</v>
      </c>
      <c r="E1282" s="127">
        <v>1</v>
      </c>
      <c r="F1282" s="127">
        <v>1</v>
      </c>
      <c r="G1282" s="127">
        <v>1.75</v>
      </c>
      <c r="H1282" s="127">
        <v>1.75</v>
      </c>
      <c r="I1282" s="128" t="s">
        <v>1213</v>
      </c>
      <c r="J1282" s="129" t="s">
        <v>1211</v>
      </c>
    </row>
    <row r="1283" spans="1:10" ht="17.149999999999999" customHeight="1">
      <c r="A1283" s="130" t="s">
        <v>221</v>
      </c>
      <c r="B1283" s="176" t="s">
        <v>2222</v>
      </c>
      <c r="C1283" s="131">
        <v>2.92</v>
      </c>
      <c r="D1283" s="132">
        <v>1.4537</v>
      </c>
      <c r="E1283" s="132">
        <v>1</v>
      </c>
      <c r="F1283" s="132">
        <v>1</v>
      </c>
      <c r="G1283" s="132">
        <v>1</v>
      </c>
      <c r="H1283" s="132">
        <v>1</v>
      </c>
      <c r="I1283" s="133" t="s">
        <v>1213</v>
      </c>
      <c r="J1283" s="134" t="s">
        <v>1211</v>
      </c>
    </row>
    <row r="1284" spans="1:10" ht="17.149999999999999" customHeight="1">
      <c r="A1284" s="120" t="s">
        <v>222</v>
      </c>
      <c r="B1284" s="138" t="s">
        <v>2222</v>
      </c>
      <c r="C1284" s="121">
        <v>4.93</v>
      </c>
      <c r="D1284" s="122">
        <v>1.9328000000000001</v>
      </c>
      <c r="E1284" s="122">
        <v>1</v>
      </c>
      <c r="F1284" s="122">
        <v>1</v>
      </c>
      <c r="G1284" s="122">
        <v>1</v>
      </c>
      <c r="H1284" s="122">
        <v>1</v>
      </c>
      <c r="I1284" s="123" t="s">
        <v>1213</v>
      </c>
      <c r="J1284" s="124" t="s">
        <v>1211</v>
      </c>
    </row>
    <row r="1285" spans="1:10" ht="17.149999999999999" customHeight="1">
      <c r="A1285" s="120" t="s">
        <v>223</v>
      </c>
      <c r="B1285" s="138" t="s">
        <v>2222</v>
      </c>
      <c r="C1285" s="121">
        <v>11.35</v>
      </c>
      <c r="D1285" s="122">
        <v>2.4077000000000002</v>
      </c>
      <c r="E1285" s="122">
        <v>1</v>
      </c>
      <c r="F1285" s="122">
        <v>1</v>
      </c>
      <c r="G1285" s="122">
        <v>1</v>
      </c>
      <c r="H1285" s="122">
        <v>1</v>
      </c>
      <c r="I1285" s="123" t="s">
        <v>1213</v>
      </c>
      <c r="J1285" s="124" t="s">
        <v>1211</v>
      </c>
    </row>
    <row r="1286" spans="1:10" ht="17.149999999999999" customHeight="1">
      <c r="A1286" s="125" t="s">
        <v>224</v>
      </c>
      <c r="B1286" s="175" t="s">
        <v>2222</v>
      </c>
      <c r="C1286" s="126">
        <v>29.97</v>
      </c>
      <c r="D1286" s="127">
        <v>5.391</v>
      </c>
      <c r="E1286" s="127">
        <v>1</v>
      </c>
      <c r="F1286" s="127">
        <v>1</v>
      </c>
      <c r="G1286" s="127">
        <v>1</v>
      </c>
      <c r="H1286" s="127">
        <v>1</v>
      </c>
      <c r="I1286" s="128" t="s">
        <v>1213</v>
      </c>
      <c r="J1286" s="129" t="s">
        <v>1211</v>
      </c>
    </row>
    <row r="1287" spans="1:10" ht="17.149999999999999" customHeight="1">
      <c r="A1287" s="120" t="s">
        <v>2275</v>
      </c>
      <c r="B1287" s="138" t="s">
        <v>2274</v>
      </c>
      <c r="C1287" s="121">
        <v>3.38</v>
      </c>
      <c r="D1287" s="122">
        <v>1.4078999999999999</v>
      </c>
      <c r="E1287" s="122">
        <v>1</v>
      </c>
      <c r="F1287" s="122">
        <v>1</v>
      </c>
      <c r="G1287" s="122">
        <v>1</v>
      </c>
      <c r="H1287" s="122">
        <v>1</v>
      </c>
      <c r="I1287" s="123" t="s">
        <v>1217</v>
      </c>
      <c r="J1287" s="124" t="s">
        <v>1217</v>
      </c>
    </row>
    <row r="1288" spans="1:10" ht="17.149999999999999" customHeight="1">
      <c r="A1288" s="120" t="s">
        <v>2276</v>
      </c>
      <c r="B1288" s="138" t="s">
        <v>2274</v>
      </c>
      <c r="C1288" s="121">
        <v>4.47</v>
      </c>
      <c r="D1288" s="122">
        <v>1.6213</v>
      </c>
      <c r="E1288" s="122">
        <v>1</v>
      </c>
      <c r="F1288" s="122">
        <v>1</v>
      </c>
      <c r="G1288" s="122">
        <v>1</v>
      </c>
      <c r="H1288" s="122">
        <v>1</v>
      </c>
      <c r="I1288" s="123" t="s">
        <v>1217</v>
      </c>
      <c r="J1288" s="124" t="s">
        <v>1217</v>
      </c>
    </row>
    <row r="1289" spans="1:10" ht="17.149999999999999" customHeight="1">
      <c r="A1289" s="120" t="s">
        <v>2277</v>
      </c>
      <c r="B1289" s="138" t="s">
        <v>2274</v>
      </c>
      <c r="C1289" s="121">
        <v>6.67</v>
      </c>
      <c r="D1289" s="122">
        <v>2.3860000000000001</v>
      </c>
      <c r="E1289" s="122">
        <v>1</v>
      </c>
      <c r="F1289" s="122">
        <v>1</v>
      </c>
      <c r="G1289" s="122">
        <v>1</v>
      </c>
      <c r="H1289" s="122">
        <v>1</v>
      </c>
      <c r="I1289" s="123" t="s">
        <v>1217</v>
      </c>
      <c r="J1289" s="124" t="s">
        <v>1217</v>
      </c>
    </row>
    <row r="1290" spans="1:10" ht="17.149999999999999" customHeight="1">
      <c r="A1290" s="120" t="s">
        <v>2278</v>
      </c>
      <c r="B1290" s="138" t="s">
        <v>2274</v>
      </c>
      <c r="C1290" s="121">
        <v>18</v>
      </c>
      <c r="D1290" s="122">
        <v>7.3459000000000003</v>
      </c>
      <c r="E1290" s="122">
        <v>1</v>
      </c>
      <c r="F1290" s="122">
        <v>1</v>
      </c>
      <c r="G1290" s="122">
        <v>1</v>
      </c>
      <c r="H1290" s="122">
        <v>1</v>
      </c>
      <c r="I1290" s="123" t="s">
        <v>1217</v>
      </c>
      <c r="J1290" s="124" t="s">
        <v>1217</v>
      </c>
    </row>
    <row r="1291" spans="1:10" ht="17.149999999999999" customHeight="1">
      <c r="A1291" s="130" t="s">
        <v>225</v>
      </c>
      <c r="B1291" s="176" t="s">
        <v>2223</v>
      </c>
      <c r="C1291" s="131">
        <v>10.41</v>
      </c>
      <c r="D1291" s="132">
        <v>0.85240000000000005</v>
      </c>
      <c r="E1291" s="132">
        <v>1</v>
      </c>
      <c r="F1291" s="132">
        <v>1</v>
      </c>
      <c r="G1291" s="132">
        <v>1</v>
      </c>
      <c r="H1291" s="132">
        <v>1</v>
      </c>
      <c r="I1291" s="133" t="s">
        <v>1217</v>
      </c>
      <c r="J1291" s="134" t="s">
        <v>1217</v>
      </c>
    </row>
    <row r="1292" spans="1:10" ht="17.149999999999999" customHeight="1">
      <c r="A1292" s="120" t="s">
        <v>226</v>
      </c>
      <c r="B1292" s="138" t="s">
        <v>2223</v>
      </c>
      <c r="C1292" s="121">
        <v>12.22</v>
      </c>
      <c r="D1292" s="122">
        <v>1.0385</v>
      </c>
      <c r="E1292" s="122">
        <v>1</v>
      </c>
      <c r="F1292" s="122">
        <v>1</v>
      </c>
      <c r="G1292" s="122">
        <v>1</v>
      </c>
      <c r="H1292" s="122">
        <v>1</v>
      </c>
      <c r="I1292" s="123" t="s">
        <v>1217</v>
      </c>
      <c r="J1292" s="124" t="s">
        <v>1217</v>
      </c>
    </row>
    <row r="1293" spans="1:10" ht="17.149999999999999" customHeight="1">
      <c r="A1293" s="120" t="s">
        <v>227</v>
      </c>
      <c r="B1293" s="138" t="s">
        <v>2223</v>
      </c>
      <c r="C1293" s="121">
        <v>14.27</v>
      </c>
      <c r="D1293" s="122">
        <v>1.3048999999999999</v>
      </c>
      <c r="E1293" s="122">
        <v>1</v>
      </c>
      <c r="F1293" s="122">
        <v>1</v>
      </c>
      <c r="G1293" s="122">
        <v>1</v>
      </c>
      <c r="H1293" s="122">
        <v>1</v>
      </c>
      <c r="I1293" s="123" t="s">
        <v>1217</v>
      </c>
      <c r="J1293" s="124" t="s">
        <v>1217</v>
      </c>
    </row>
    <row r="1294" spans="1:10" ht="17.149999999999999" customHeight="1">
      <c r="A1294" s="125" t="s">
        <v>228</v>
      </c>
      <c r="B1294" s="175" t="s">
        <v>2223</v>
      </c>
      <c r="C1294" s="126">
        <v>16.3</v>
      </c>
      <c r="D1294" s="127">
        <v>1.6004</v>
      </c>
      <c r="E1294" s="127">
        <v>1</v>
      </c>
      <c r="F1294" s="127">
        <v>1</v>
      </c>
      <c r="G1294" s="127">
        <v>1</v>
      </c>
      <c r="H1294" s="127">
        <v>1</v>
      </c>
      <c r="I1294" s="128" t="s">
        <v>1217</v>
      </c>
      <c r="J1294" s="129" t="s">
        <v>1217</v>
      </c>
    </row>
    <row r="1295" spans="1:10" ht="17.149999999999999" customHeight="1">
      <c r="A1295" s="130" t="s">
        <v>229</v>
      </c>
      <c r="B1295" s="176" t="s">
        <v>2224</v>
      </c>
      <c r="C1295" s="131">
        <v>3.14</v>
      </c>
      <c r="D1295" s="132">
        <v>0.32700000000000001</v>
      </c>
      <c r="E1295" s="132">
        <v>1</v>
      </c>
      <c r="F1295" s="132">
        <v>1</v>
      </c>
      <c r="G1295" s="132">
        <v>1.25</v>
      </c>
      <c r="H1295" s="132">
        <v>1.25</v>
      </c>
      <c r="I1295" s="133" t="s">
        <v>1213</v>
      </c>
      <c r="J1295" s="134" t="s">
        <v>1211</v>
      </c>
    </row>
    <row r="1296" spans="1:10" ht="17.149999999999999" customHeight="1">
      <c r="A1296" s="120" t="s">
        <v>230</v>
      </c>
      <c r="B1296" s="138" t="s">
        <v>2224</v>
      </c>
      <c r="C1296" s="121">
        <v>4.75</v>
      </c>
      <c r="D1296" s="122">
        <v>0.53420000000000001</v>
      </c>
      <c r="E1296" s="122">
        <v>1</v>
      </c>
      <c r="F1296" s="122">
        <v>1</v>
      </c>
      <c r="G1296" s="122">
        <v>1.25</v>
      </c>
      <c r="H1296" s="122">
        <v>1.25</v>
      </c>
      <c r="I1296" s="123" t="s">
        <v>1213</v>
      </c>
      <c r="J1296" s="124" t="s">
        <v>1211</v>
      </c>
    </row>
    <row r="1297" spans="1:10" ht="17.149999999999999" customHeight="1">
      <c r="A1297" s="120" t="s">
        <v>231</v>
      </c>
      <c r="B1297" s="138" t="s">
        <v>2224</v>
      </c>
      <c r="C1297" s="121">
        <v>7.12</v>
      </c>
      <c r="D1297" s="122">
        <v>0.77639999999999998</v>
      </c>
      <c r="E1297" s="122">
        <v>1</v>
      </c>
      <c r="F1297" s="122">
        <v>1</v>
      </c>
      <c r="G1297" s="122">
        <v>1.25</v>
      </c>
      <c r="H1297" s="122">
        <v>1.25</v>
      </c>
      <c r="I1297" s="123" t="s">
        <v>1213</v>
      </c>
      <c r="J1297" s="124" t="s">
        <v>1211</v>
      </c>
    </row>
    <row r="1298" spans="1:10" ht="17.149999999999999" customHeight="1">
      <c r="A1298" s="125" t="s">
        <v>232</v>
      </c>
      <c r="B1298" s="175" t="s">
        <v>2224</v>
      </c>
      <c r="C1298" s="126">
        <v>10.47</v>
      </c>
      <c r="D1298" s="127">
        <v>1.1152</v>
      </c>
      <c r="E1298" s="127">
        <v>1</v>
      </c>
      <c r="F1298" s="127">
        <v>1</v>
      </c>
      <c r="G1298" s="127">
        <v>1.75</v>
      </c>
      <c r="H1298" s="127">
        <v>1.75</v>
      </c>
      <c r="I1298" s="128" t="s">
        <v>1213</v>
      </c>
      <c r="J1298" s="129" t="s">
        <v>1211</v>
      </c>
    </row>
    <row r="1299" spans="1:10" ht="17.149999999999999" customHeight="1">
      <c r="A1299" s="130" t="s">
        <v>233</v>
      </c>
      <c r="B1299" s="176" t="s">
        <v>2225</v>
      </c>
      <c r="C1299" s="131">
        <v>6.5</v>
      </c>
      <c r="D1299" s="132">
        <v>0.28360000000000002</v>
      </c>
      <c r="E1299" s="132">
        <v>1</v>
      </c>
      <c r="F1299" s="132">
        <v>1</v>
      </c>
      <c r="G1299" s="132">
        <v>1.25</v>
      </c>
      <c r="H1299" s="132">
        <v>1.25</v>
      </c>
      <c r="I1299" s="133" t="s">
        <v>1213</v>
      </c>
      <c r="J1299" s="134" t="s">
        <v>1211</v>
      </c>
    </row>
    <row r="1300" spans="1:10" ht="17.149999999999999" customHeight="1">
      <c r="A1300" s="120" t="s">
        <v>234</v>
      </c>
      <c r="B1300" s="138" t="s">
        <v>2225</v>
      </c>
      <c r="C1300" s="121">
        <v>7.99</v>
      </c>
      <c r="D1300" s="122">
        <v>0.39579999999999999</v>
      </c>
      <c r="E1300" s="122">
        <v>1</v>
      </c>
      <c r="F1300" s="122">
        <v>1</v>
      </c>
      <c r="G1300" s="122">
        <v>1.25</v>
      </c>
      <c r="H1300" s="122">
        <v>1.25</v>
      </c>
      <c r="I1300" s="123" t="s">
        <v>1213</v>
      </c>
      <c r="J1300" s="124" t="s">
        <v>1211</v>
      </c>
    </row>
    <row r="1301" spans="1:10" ht="17.149999999999999" customHeight="1">
      <c r="A1301" s="120" t="s">
        <v>235</v>
      </c>
      <c r="B1301" s="138" t="s">
        <v>2225</v>
      </c>
      <c r="C1301" s="121">
        <v>9.4700000000000006</v>
      </c>
      <c r="D1301" s="122">
        <v>0.5081</v>
      </c>
      <c r="E1301" s="122">
        <v>1</v>
      </c>
      <c r="F1301" s="122">
        <v>1</v>
      </c>
      <c r="G1301" s="122">
        <v>1.25</v>
      </c>
      <c r="H1301" s="122">
        <v>1.25</v>
      </c>
      <c r="I1301" s="123" t="s">
        <v>1213</v>
      </c>
      <c r="J1301" s="124" t="s">
        <v>1211</v>
      </c>
    </row>
    <row r="1302" spans="1:10" ht="17.149999999999999" customHeight="1">
      <c r="A1302" s="125" t="s">
        <v>236</v>
      </c>
      <c r="B1302" s="175" t="s">
        <v>2225</v>
      </c>
      <c r="C1302" s="126">
        <v>9.94</v>
      </c>
      <c r="D1302" s="127">
        <v>0.53349999999999997</v>
      </c>
      <c r="E1302" s="127">
        <v>1</v>
      </c>
      <c r="F1302" s="127">
        <v>1</v>
      </c>
      <c r="G1302" s="127">
        <v>1.75</v>
      </c>
      <c r="H1302" s="127">
        <v>1.75</v>
      </c>
      <c r="I1302" s="128" t="s">
        <v>1213</v>
      </c>
      <c r="J1302" s="129" t="s">
        <v>1211</v>
      </c>
    </row>
    <row r="1303" spans="1:10" ht="17.149999999999999" customHeight="1">
      <c r="A1303" s="130" t="s">
        <v>237</v>
      </c>
      <c r="B1303" s="176" t="s">
        <v>2226</v>
      </c>
      <c r="C1303" s="131">
        <v>9.51</v>
      </c>
      <c r="D1303" s="132">
        <v>0.75049999999999994</v>
      </c>
      <c r="E1303" s="132">
        <v>1.25</v>
      </c>
      <c r="F1303" s="132">
        <v>1.75</v>
      </c>
      <c r="G1303" s="132">
        <v>1.25</v>
      </c>
      <c r="H1303" s="132">
        <v>1.75</v>
      </c>
      <c r="I1303" s="133" t="s">
        <v>60</v>
      </c>
      <c r="J1303" s="134" t="s">
        <v>60</v>
      </c>
    </row>
    <row r="1304" spans="1:10" ht="17.149999999999999" customHeight="1">
      <c r="A1304" s="120" t="s">
        <v>238</v>
      </c>
      <c r="B1304" s="138" t="s">
        <v>2226</v>
      </c>
      <c r="C1304" s="121">
        <v>18.239999999999998</v>
      </c>
      <c r="D1304" s="122">
        <v>1.8535999999999999</v>
      </c>
      <c r="E1304" s="122">
        <v>1.25</v>
      </c>
      <c r="F1304" s="122">
        <v>1.75</v>
      </c>
      <c r="G1304" s="122">
        <v>1.25</v>
      </c>
      <c r="H1304" s="122">
        <v>1.75</v>
      </c>
      <c r="I1304" s="123" t="s">
        <v>60</v>
      </c>
      <c r="J1304" s="124" t="s">
        <v>60</v>
      </c>
    </row>
    <row r="1305" spans="1:10" ht="17.149999999999999" customHeight="1">
      <c r="A1305" s="120" t="s">
        <v>239</v>
      </c>
      <c r="B1305" s="138" t="s">
        <v>2226</v>
      </c>
      <c r="C1305" s="121">
        <v>31.9</v>
      </c>
      <c r="D1305" s="122">
        <v>3.6099000000000001</v>
      </c>
      <c r="E1305" s="122">
        <v>1.25</v>
      </c>
      <c r="F1305" s="122">
        <v>1.75</v>
      </c>
      <c r="G1305" s="122">
        <v>1.25</v>
      </c>
      <c r="H1305" s="122">
        <v>1.75</v>
      </c>
      <c r="I1305" s="123" t="s">
        <v>60</v>
      </c>
      <c r="J1305" s="124" t="s">
        <v>60</v>
      </c>
    </row>
    <row r="1306" spans="1:10" ht="17.149999999999999" customHeight="1">
      <c r="A1306" s="125" t="s">
        <v>240</v>
      </c>
      <c r="B1306" s="175" t="s">
        <v>2226</v>
      </c>
      <c r="C1306" s="126">
        <v>49.54</v>
      </c>
      <c r="D1306" s="127">
        <v>6.7782</v>
      </c>
      <c r="E1306" s="127">
        <v>1.8</v>
      </c>
      <c r="F1306" s="127">
        <v>2.2999999999999998</v>
      </c>
      <c r="G1306" s="127">
        <v>1.8</v>
      </c>
      <c r="H1306" s="127">
        <v>2.2999999999999998</v>
      </c>
      <c r="I1306" s="128" t="s">
        <v>60</v>
      </c>
      <c r="J1306" s="129" t="s">
        <v>60</v>
      </c>
    </row>
    <row r="1307" spans="1:10" ht="17.149999999999999" customHeight="1">
      <c r="A1307" s="130" t="s">
        <v>241</v>
      </c>
      <c r="B1307" s="176" t="s">
        <v>2227</v>
      </c>
      <c r="C1307" s="131">
        <v>4.63</v>
      </c>
      <c r="D1307" s="132">
        <v>0.66249999999999998</v>
      </c>
      <c r="E1307" s="132">
        <v>1</v>
      </c>
      <c r="F1307" s="132">
        <v>1</v>
      </c>
      <c r="G1307" s="132">
        <v>1.25</v>
      </c>
      <c r="H1307" s="132">
        <v>1.25</v>
      </c>
      <c r="I1307" s="133" t="s">
        <v>1213</v>
      </c>
      <c r="J1307" s="134" t="s">
        <v>1211</v>
      </c>
    </row>
    <row r="1308" spans="1:10" ht="17.149999999999999" customHeight="1">
      <c r="A1308" s="120" t="s">
        <v>242</v>
      </c>
      <c r="B1308" s="138" t="s">
        <v>2227</v>
      </c>
      <c r="C1308" s="121">
        <v>4.63</v>
      </c>
      <c r="D1308" s="122">
        <v>0.69740000000000002</v>
      </c>
      <c r="E1308" s="122">
        <v>1</v>
      </c>
      <c r="F1308" s="122">
        <v>1</v>
      </c>
      <c r="G1308" s="122">
        <v>1.25</v>
      </c>
      <c r="H1308" s="122">
        <v>1.25</v>
      </c>
      <c r="I1308" s="123" t="s">
        <v>1213</v>
      </c>
      <c r="J1308" s="124" t="s">
        <v>1211</v>
      </c>
    </row>
    <row r="1309" spans="1:10" ht="17.149999999999999" customHeight="1">
      <c r="A1309" s="120" t="s">
        <v>243</v>
      </c>
      <c r="B1309" s="138" t="s">
        <v>2227</v>
      </c>
      <c r="C1309" s="121">
        <v>7.73</v>
      </c>
      <c r="D1309" s="122">
        <v>1.1196999999999999</v>
      </c>
      <c r="E1309" s="122">
        <v>1</v>
      </c>
      <c r="F1309" s="122">
        <v>1</v>
      </c>
      <c r="G1309" s="122">
        <v>1.25</v>
      </c>
      <c r="H1309" s="122">
        <v>1.25</v>
      </c>
      <c r="I1309" s="123" t="s">
        <v>1213</v>
      </c>
      <c r="J1309" s="124" t="s">
        <v>1211</v>
      </c>
    </row>
    <row r="1310" spans="1:10" ht="17.149999999999999" customHeight="1">
      <c r="A1310" s="125" t="s">
        <v>244</v>
      </c>
      <c r="B1310" s="175" t="s">
        <v>2227</v>
      </c>
      <c r="C1310" s="126">
        <v>13.34</v>
      </c>
      <c r="D1310" s="127">
        <v>2.1882000000000001</v>
      </c>
      <c r="E1310" s="127">
        <v>1</v>
      </c>
      <c r="F1310" s="127">
        <v>1</v>
      </c>
      <c r="G1310" s="127">
        <v>1.75</v>
      </c>
      <c r="H1310" s="127">
        <v>1.75</v>
      </c>
      <c r="I1310" s="128" t="s">
        <v>1213</v>
      </c>
      <c r="J1310" s="129" t="s">
        <v>1211</v>
      </c>
    </row>
    <row r="1311" spans="1:10" ht="17.149999999999999" customHeight="1">
      <c r="A1311" s="130" t="s">
        <v>245</v>
      </c>
      <c r="B1311" s="176" t="s">
        <v>2228</v>
      </c>
      <c r="C1311" s="131">
        <v>4.4000000000000004</v>
      </c>
      <c r="D1311" s="132">
        <v>0.62339999999999995</v>
      </c>
      <c r="E1311" s="132">
        <v>1</v>
      </c>
      <c r="F1311" s="132">
        <v>1</v>
      </c>
      <c r="G1311" s="132">
        <v>1.25</v>
      </c>
      <c r="H1311" s="132">
        <v>1.25</v>
      </c>
      <c r="I1311" s="133" t="s">
        <v>1213</v>
      </c>
      <c r="J1311" s="134" t="s">
        <v>1211</v>
      </c>
    </row>
    <row r="1312" spans="1:10" ht="17.149999999999999" customHeight="1">
      <c r="A1312" s="120" t="s">
        <v>246</v>
      </c>
      <c r="B1312" s="138" t="s">
        <v>2228</v>
      </c>
      <c r="C1312" s="121">
        <v>4.63</v>
      </c>
      <c r="D1312" s="122">
        <v>0.65620000000000001</v>
      </c>
      <c r="E1312" s="122">
        <v>1</v>
      </c>
      <c r="F1312" s="122">
        <v>1</v>
      </c>
      <c r="G1312" s="122">
        <v>1.25</v>
      </c>
      <c r="H1312" s="122">
        <v>1.25</v>
      </c>
      <c r="I1312" s="123" t="s">
        <v>1213</v>
      </c>
      <c r="J1312" s="124" t="s">
        <v>1211</v>
      </c>
    </row>
    <row r="1313" spans="1:10" ht="17.149999999999999" customHeight="1">
      <c r="A1313" s="120" t="s">
        <v>247</v>
      </c>
      <c r="B1313" s="138" t="s">
        <v>2228</v>
      </c>
      <c r="C1313" s="121">
        <v>6.31</v>
      </c>
      <c r="D1313" s="122">
        <v>0.90029999999999999</v>
      </c>
      <c r="E1313" s="122">
        <v>1</v>
      </c>
      <c r="F1313" s="122">
        <v>1</v>
      </c>
      <c r="G1313" s="122">
        <v>1.25</v>
      </c>
      <c r="H1313" s="122">
        <v>1.25</v>
      </c>
      <c r="I1313" s="123" t="s">
        <v>1213</v>
      </c>
      <c r="J1313" s="124" t="s">
        <v>1211</v>
      </c>
    </row>
    <row r="1314" spans="1:10" ht="17.149999999999999" customHeight="1">
      <c r="A1314" s="125" t="s">
        <v>248</v>
      </c>
      <c r="B1314" s="175" t="s">
        <v>2228</v>
      </c>
      <c r="C1314" s="126">
        <v>10.36</v>
      </c>
      <c r="D1314" s="127">
        <v>1.496</v>
      </c>
      <c r="E1314" s="127">
        <v>1</v>
      </c>
      <c r="F1314" s="127">
        <v>1</v>
      </c>
      <c r="G1314" s="127">
        <v>1.75</v>
      </c>
      <c r="H1314" s="127">
        <v>1.75</v>
      </c>
      <c r="I1314" s="128" t="s">
        <v>1213</v>
      </c>
      <c r="J1314" s="129" t="s">
        <v>1211</v>
      </c>
    </row>
    <row r="1315" spans="1:10" ht="17.149999999999999" customHeight="1">
      <c r="A1315" s="130" t="s">
        <v>249</v>
      </c>
      <c r="B1315" s="176" t="s">
        <v>2229</v>
      </c>
      <c r="C1315" s="131">
        <v>4.82</v>
      </c>
      <c r="D1315" s="132">
        <v>0.65490000000000004</v>
      </c>
      <c r="E1315" s="132">
        <v>1</v>
      </c>
      <c r="F1315" s="132">
        <v>1</v>
      </c>
      <c r="G1315" s="132">
        <v>1.25</v>
      </c>
      <c r="H1315" s="132">
        <v>1.25</v>
      </c>
      <c r="I1315" s="133" t="s">
        <v>1213</v>
      </c>
      <c r="J1315" s="134" t="s">
        <v>1211</v>
      </c>
    </row>
    <row r="1316" spans="1:10" ht="17.149999999999999" customHeight="1">
      <c r="A1316" s="120" t="s">
        <v>250</v>
      </c>
      <c r="B1316" s="138" t="s">
        <v>2229</v>
      </c>
      <c r="C1316" s="121">
        <v>5.03</v>
      </c>
      <c r="D1316" s="122">
        <v>0.70809999999999995</v>
      </c>
      <c r="E1316" s="122">
        <v>1</v>
      </c>
      <c r="F1316" s="122">
        <v>1</v>
      </c>
      <c r="G1316" s="122">
        <v>1.25</v>
      </c>
      <c r="H1316" s="122">
        <v>1.25</v>
      </c>
      <c r="I1316" s="123" t="s">
        <v>1213</v>
      </c>
      <c r="J1316" s="124" t="s">
        <v>1211</v>
      </c>
    </row>
    <row r="1317" spans="1:10" ht="17.149999999999999" customHeight="1">
      <c r="A1317" s="120" t="s">
        <v>251</v>
      </c>
      <c r="B1317" s="138" t="s">
        <v>2229</v>
      </c>
      <c r="C1317" s="121">
        <v>6.93</v>
      </c>
      <c r="D1317" s="122">
        <v>0.98480000000000001</v>
      </c>
      <c r="E1317" s="122">
        <v>1</v>
      </c>
      <c r="F1317" s="122">
        <v>1</v>
      </c>
      <c r="G1317" s="122">
        <v>1.25</v>
      </c>
      <c r="H1317" s="122">
        <v>1.25</v>
      </c>
      <c r="I1317" s="123" t="s">
        <v>1213</v>
      </c>
      <c r="J1317" s="124" t="s">
        <v>1211</v>
      </c>
    </row>
    <row r="1318" spans="1:10" ht="17.149999999999999" customHeight="1">
      <c r="A1318" s="125" t="s">
        <v>252</v>
      </c>
      <c r="B1318" s="175" t="s">
        <v>2229</v>
      </c>
      <c r="C1318" s="126">
        <v>8.49</v>
      </c>
      <c r="D1318" s="127">
        <v>1.4088000000000001</v>
      </c>
      <c r="E1318" s="127">
        <v>1</v>
      </c>
      <c r="F1318" s="127">
        <v>1</v>
      </c>
      <c r="G1318" s="127">
        <v>1.75</v>
      </c>
      <c r="H1318" s="127">
        <v>1.75</v>
      </c>
      <c r="I1318" s="128" t="s">
        <v>1213</v>
      </c>
      <c r="J1318" s="129" t="s">
        <v>1211</v>
      </c>
    </row>
    <row r="1319" spans="1:10" ht="17.149999999999999" customHeight="1">
      <c r="A1319" s="130" t="s">
        <v>253</v>
      </c>
      <c r="B1319" s="176" t="s">
        <v>2230</v>
      </c>
      <c r="C1319" s="131">
        <v>3.29</v>
      </c>
      <c r="D1319" s="132">
        <v>0.49099999999999999</v>
      </c>
      <c r="E1319" s="132">
        <v>1</v>
      </c>
      <c r="F1319" s="132">
        <v>1</v>
      </c>
      <c r="G1319" s="132">
        <v>1.25</v>
      </c>
      <c r="H1319" s="132">
        <v>1.25</v>
      </c>
      <c r="I1319" s="133" t="s">
        <v>1213</v>
      </c>
      <c r="J1319" s="134" t="s">
        <v>1211</v>
      </c>
    </row>
    <row r="1320" spans="1:10" ht="17.149999999999999" customHeight="1">
      <c r="A1320" s="120" t="s">
        <v>254</v>
      </c>
      <c r="B1320" s="138" t="s">
        <v>2230</v>
      </c>
      <c r="C1320" s="121">
        <v>4.13</v>
      </c>
      <c r="D1320" s="122">
        <v>0.60950000000000004</v>
      </c>
      <c r="E1320" s="122">
        <v>1</v>
      </c>
      <c r="F1320" s="122">
        <v>1</v>
      </c>
      <c r="G1320" s="122">
        <v>1.25</v>
      </c>
      <c r="H1320" s="122">
        <v>1.25</v>
      </c>
      <c r="I1320" s="123" t="s">
        <v>1213</v>
      </c>
      <c r="J1320" s="124" t="s">
        <v>1211</v>
      </c>
    </row>
    <row r="1321" spans="1:10" ht="17.149999999999999" customHeight="1">
      <c r="A1321" s="120" t="s">
        <v>255</v>
      </c>
      <c r="B1321" s="138" t="s">
        <v>2230</v>
      </c>
      <c r="C1321" s="121">
        <v>5.78</v>
      </c>
      <c r="D1321" s="122">
        <v>0.86140000000000005</v>
      </c>
      <c r="E1321" s="122">
        <v>1</v>
      </c>
      <c r="F1321" s="122">
        <v>1</v>
      </c>
      <c r="G1321" s="122">
        <v>1.25</v>
      </c>
      <c r="H1321" s="122">
        <v>1.25</v>
      </c>
      <c r="I1321" s="123" t="s">
        <v>1213</v>
      </c>
      <c r="J1321" s="124" t="s">
        <v>1211</v>
      </c>
    </row>
    <row r="1322" spans="1:10" ht="17.149999999999999" customHeight="1">
      <c r="A1322" s="125" t="s">
        <v>256</v>
      </c>
      <c r="B1322" s="175" t="s">
        <v>2230</v>
      </c>
      <c r="C1322" s="126">
        <v>8.25</v>
      </c>
      <c r="D1322" s="127">
        <v>1.3233999999999999</v>
      </c>
      <c r="E1322" s="127">
        <v>1</v>
      </c>
      <c r="F1322" s="127">
        <v>1</v>
      </c>
      <c r="G1322" s="127">
        <v>1.75</v>
      </c>
      <c r="H1322" s="127">
        <v>1.75</v>
      </c>
      <c r="I1322" s="128" t="s">
        <v>1213</v>
      </c>
      <c r="J1322" s="129" t="s">
        <v>1211</v>
      </c>
    </row>
    <row r="1323" spans="1:10" ht="17.149999999999999" customHeight="1">
      <c r="A1323" s="130" t="s">
        <v>257</v>
      </c>
      <c r="B1323" s="176" t="s">
        <v>2231</v>
      </c>
      <c r="C1323" s="131">
        <v>6.25</v>
      </c>
      <c r="D1323" s="132">
        <v>2.2884000000000002</v>
      </c>
      <c r="E1323" s="132">
        <v>1</v>
      </c>
      <c r="F1323" s="132">
        <v>1</v>
      </c>
      <c r="G1323" s="132">
        <v>1.25</v>
      </c>
      <c r="H1323" s="132">
        <v>1.25</v>
      </c>
      <c r="I1323" s="133" t="s">
        <v>1213</v>
      </c>
      <c r="J1323" s="134" t="s">
        <v>1211</v>
      </c>
    </row>
    <row r="1324" spans="1:10" ht="17.149999999999999" customHeight="1">
      <c r="A1324" s="120" t="s">
        <v>258</v>
      </c>
      <c r="B1324" s="138" t="s">
        <v>2231</v>
      </c>
      <c r="C1324" s="121">
        <v>6.35</v>
      </c>
      <c r="D1324" s="122">
        <v>2.4087999999999998</v>
      </c>
      <c r="E1324" s="122">
        <v>1</v>
      </c>
      <c r="F1324" s="122">
        <v>1</v>
      </c>
      <c r="G1324" s="122">
        <v>1.25</v>
      </c>
      <c r="H1324" s="122">
        <v>1.25</v>
      </c>
      <c r="I1324" s="123" t="s">
        <v>1213</v>
      </c>
      <c r="J1324" s="124" t="s">
        <v>1211</v>
      </c>
    </row>
    <row r="1325" spans="1:10" ht="17.149999999999999" customHeight="1">
      <c r="A1325" s="120" t="s">
        <v>259</v>
      </c>
      <c r="B1325" s="138" t="s">
        <v>2231</v>
      </c>
      <c r="C1325" s="121">
        <v>11.4</v>
      </c>
      <c r="D1325" s="122">
        <v>3.5987</v>
      </c>
      <c r="E1325" s="122">
        <v>1</v>
      </c>
      <c r="F1325" s="122">
        <v>1</v>
      </c>
      <c r="G1325" s="122">
        <v>1.25</v>
      </c>
      <c r="H1325" s="122">
        <v>1.25</v>
      </c>
      <c r="I1325" s="123" t="s">
        <v>1213</v>
      </c>
      <c r="J1325" s="124" t="s">
        <v>1211</v>
      </c>
    </row>
    <row r="1326" spans="1:10" ht="17.149999999999999" customHeight="1">
      <c r="A1326" s="125" t="s">
        <v>260</v>
      </c>
      <c r="B1326" s="175" t="s">
        <v>2231</v>
      </c>
      <c r="C1326" s="126">
        <v>16.52</v>
      </c>
      <c r="D1326" s="127">
        <v>5.7717000000000001</v>
      </c>
      <c r="E1326" s="127">
        <v>1</v>
      </c>
      <c r="F1326" s="127">
        <v>1</v>
      </c>
      <c r="G1326" s="127">
        <v>1.75</v>
      </c>
      <c r="H1326" s="127">
        <v>1.75</v>
      </c>
      <c r="I1326" s="128" t="s">
        <v>1213</v>
      </c>
      <c r="J1326" s="129" t="s">
        <v>1211</v>
      </c>
    </row>
    <row r="1327" spans="1:10" ht="17.149999999999999" customHeight="1">
      <c r="A1327" s="120" t="s">
        <v>261</v>
      </c>
      <c r="B1327" s="138" t="s">
        <v>2232</v>
      </c>
      <c r="C1327" s="121">
        <v>5.58</v>
      </c>
      <c r="D1327" s="122">
        <v>1.3116000000000001</v>
      </c>
      <c r="E1327" s="122">
        <v>1</v>
      </c>
      <c r="F1327" s="122">
        <v>1</v>
      </c>
      <c r="G1327" s="122">
        <v>1.25</v>
      </c>
      <c r="H1327" s="122">
        <v>1.25</v>
      </c>
      <c r="I1327" s="123" t="s">
        <v>1213</v>
      </c>
      <c r="J1327" s="124" t="s">
        <v>1211</v>
      </c>
    </row>
    <row r="1328" spans="1:10" ht="17.149999999999999" customHeight="1">
      <c r="A1328" s="120" t="s">
        <v>262</v>
      </c>
      <c r="B1328" s="138" t="s">
        <v>2232</v>
      </c>
      <c r="C1328" s="121">
        <v>5.87</v>
      </c>
      <c r="D1328" s="122">
        <v>1.8747</v>
      </c>
      <c r="E1328" s="122">
        <v>1</v>
      </c>
      <c r="F1328" s="122">
        <v>1</v>
      </c>
      <c r="G1328" s="122">
        <v>1.25</v>
      </c>
      <c r="H1328" s="122">
        <v>1.25</v>
      </c>
      <c r="I1328" s="123" t="s">
        <v>1213</v>
      </c>
      <c r="J1328" s="124" t="s">
        <v>1211</v>
      </c>
    </row>
    <row r="1329" spans="1:10" ht="17.149999999999999" customHeight="1">
      <c r="A1329" s="120" t="s">
        <v>263</v>
      </c>
      <c r="B1329" s="138" t="s">
        <v>2232</v>
      </c>
      <c r="C1329" s="121">
        <v>7.79</v>
      </c>
      <c r="D1329" s="122">
        <v>2.4802</v>
      </c>
      <c r="E1329" s="122">
        <v>1</v>
      </c>
      <c r="F1329" s="122">
        <v>1</v>
      </c>
      <c r="G1329" s="122">
        <v>1.25</v>
      </c>
      <c r="H1329" s="122">
        <v>1.25</v>
      </c>
      <c r="I1329" s="123" t="s">
        <v>1213</v>
      </c>
      <c r="J1329" s="124" t="s">
        <v>1211</v>
      </c>
    </row>
    <row r="1330" spans="1:10" ht="17.149999999999999" customHeight="1">
      <c r="A1330" s="125" t="s">
        <v>264</v>
      </c>
      <c r="B1330" s="175" t="s">
        <v>2232</v>
      </c>
      <c r="C1330" s="126">
        <v>14.53</v>
      </c>
      <c r="D1330" s="127">
        <v>5.1435000000000004</v>
      </c>
      <c r="E1330" s="127">
        <v>1</v>
      </c>
      <c r="F1330" s="127">
        <v>1</v>
      </c>
      <c r="G1330" s="127">
        <v>1.75</v>
      </c>
      <c r="H1330" s="127">
        <v>1.75</v>
      </c>
      <c r="I1330" s="128" t="s">
        <v>1213</v>
      </c>
      <c r="J1330" s="129" t="s">
        <v>1211</v>
      </c>
    </row>
    <row r="1331" spans="1:10" ht="17.149999999999999" customHeight="1">
      <c r="A1331" s="120" t="s">
        <v>265</v>
      </c>
      <c r="B1331" s="138" t="s">
        <v>2233</v>
      </c>
      <c r="C1331" s="121">
        <v>4.8899999999999997</v>
      </c>
      <c r="D1331" s="122">
        <v>1.7652000000000001</v>
      </c>
      <c r="E1331" s="122">
        <v>1</v>
      </c>
      <c r="F1331" s="122">
        <v>1</v>
      </c>
      <c r="G1331" s="122">
        <v>1.25</v>
      </c>
      <c r="H1331" s="122">
        <v>1.25</v>
      </c>
      <c r="I1331" s="123" t="s">
        <v>1213</v>
      </c>
      <c r="J1331" s="124" t="s">
        <v>1211</v>
      </c>
    </row>
    <row r="1332" spans="1:10" ht="17.149999999999999" customHeight="1">
      <c r="A1332" s="120" t="s">
        <v>266</v>
      </c>
      <c r="B1332" s="138" t="s">
        <v>2233</v>
      </c>
      <c r="C1332" s="121">
        <v>5.15</v>
      </c>
      <c r="D1332" s="122">
        <v>1.8581000000000001</v>
      </c>
      <c r="E1332" s="122">
        <v>1</v>
      </c>
      <c r="F1332" s="122">
        <v>1</v>
      </c>
      <c r="G1332" s="122">
        <v>1.25</v>
      </c>
      <c r="H1332" s="122">
        <v>1.25</v>
      </c>
      <c r="I1332" s="123" t="s">
        <v>1213</v>
      </c>
      <c r="J1332" s="124" t="s">
        <v>1211</v>
      </c>
    </row>
    <row r="1333" spans="1:10" ht="17.149999999999999" customHeight="1">
      <c r="A1333" s="120" t="s">
        <v>267</v>
      </c>
      <c r="B1333" s="138" t="s">
        <v>2233</v>
      </c>
      <c r="C1333" s="121">
        <v>8.59</v>
      </c>
      <c r="D1333" s="122">
        <v>2.8995000000000002</v>
      </c>
      <c r="E1333" s="122">
        <v>1</v>
      </c>
      <c r="F1333" s="122">
        <v>1</v>
      </c>
      <c r="G1333" s="122">
        <v>1.25</v>
      </c>
      <c r="H1333" s="122">
        <v>1.25</v>
      </c>
      <c r="I1333" s="123" t="s">
        <v>1213</v>
      </c>
      <c r="J1333" s="124" t="s">
        <v>1211</v>
      </c>
    </row>
    <row r="1334" spans="1:10" ht="17.149999999999999" customHeight="1">
      <c r="A1334" s="125" t="s">
        <v>268</v>
      </c>
      <c r="B1334" s="175" t="s">
        <v>2233</v>
      </c>
      <c r="C1334" s="126">
        <v>15.23</v>
      </c>
      <c r="D1334" s="127">
        <v>5.1497000000000002</v>
      </c>
      <c r="E1334" s="127">
        <v>1</v>
      </c>
      <c r="F1334" s="127">
        <v>1</v>
      </c>
      <c r="G1334" s="127">
        <v>1.75</v>
      </c>
      <c r="H1334" s="127">
        <v>1.75</v>
      </c>
      <c r="I1334" s="128" t="s">
        <v>1213</v>
      </c>
      <c r="J1334" s="129" t="s">
        <v>1211</v>
      </c>
    </row>
    <row r="1335" spans="1:10" ht="17.149999999999999" customHeight="1">
      <c r="A1335" s="120" t="s">
        <v>269</v>
      </c>
      <c r="B1335" s="138" t="s">
        <v>2234</v>
      </c>
      <c r="C1335" s="121">
        <v>2.75</v>
      </c>
      <c r="D1335" s="122">
        <v>0.6724</v>
      </c>
      <c r="E1335" s="122">
        <v>1</v>
      </c>
      <c r="F1335" s="122">
        <v>1</v>
      </c>
      <c r="G1335" s="122">
        <v>1.25</v>
      </c>
      <c r="H1335" s="122">
        <v>1.25</v>
      </c>
      <c r="I1335" s="123" t="s">
        <v>1213</v>
      </c>
      <c r="J1335" s="124" t="s">
        <v>1211</v>
      </c>
    </row>
    <row r="1336" spans="1:10" ht="17.149999999999999" customHeight="1">
      <c r="A1336" s="120" t="s">
        <v>270</v>
      </c>
      <c r="B1336" s="138" t="s">
        <v>2234</v>
      </c>
      <c r="C1336" s="121">
        <v>3.53</v>
      </c>
      <c r="D1336" s="122">
        <v>0.79120000000000001</v>
      </c>
      <c r="E1336" s="122">
        <v>1</v>
      </c>
      <c r="F1336" s="122">
        <v>1</v>
      </c>
      <c r="G1336" s="122">
        <v>1.25</v>
      </c>
      <c r="H1336" s="122">
        <v>1.25</v>
      </c>
      <c r="I1336" s="123" t="s">
        <v>1213</v>
      </c>
      <c r="J1336" s="124" t="s">
        <v>1211</v>
      </c>
    </row>
    <row r="1337" spans="1:10" ht="17.149999999999999" customHeight="1">
      <c r="A1337" s="120" t="s">
        <v>271</v>
      </c>
      <c r="B1337" s="138" t="s">
        <v>2234</v>
      </c>
      <c r="C1337" s="121">
        <v>5.83</v>
      </c>
      <c r="D1337" s="122">
        <v>1.262</v>
      </c>
      <c r="E1337" s="122">
        <v>1</v>
      </c>
      <c r="F1337" s="122">
        <v>1</v>
      </c>
      <c r="G1337" s="122">
        <v>1.25</v>
      </c>
      <c r="H1337" s="122">
        <v>1.25</v>
      </c>
      <c r="I1337" s="123" t="s">
        <v>1213</v>
      </c>
      <c r="J1337" s="124" t="s">
        <v>1211</v>
      </c>
    </row>
    <row r="1338" spans="1:10" ht="17.149999999999999" customHeight="1">
      <c r="A1338" s="125" t="s">
        <v>272</v>
      </c>
      <c r="B1338" s="175" t="s">
        <v>2234</v>
      </c>
      <c r="C1338" s="126">
        <v>9.8699999999999992</v>
      </c>
      <c r="D1338" s="127">
        <v>2.4881000000000002</v>
      </c>
      <c r="E1338" s="127">
        <v>1</v>
      </c>
      <c r="F1338" s="127">
        <v>1</v>
      </c>
      <c r="G1338" s="127">
        <v>1.75</v>
      </c>
      <c r="H1338" s="127">
        <v>1.75</v>
      </c>
      <c r="I1338" s="128" t="s">
        <v>1213</v>
      </c>
      <c r="J1338" s="129" t="s">
        <v>1211</v>
      </c>
    </row>
    <row r="1339" spans="1:10" ht="17.149999999999999" customHeight="1">
      <c r="A1339" s="120" t="s">
        <v>273</v>
      </c>
      <c r="B1339" s="138" t="s">
        <v>1903</v>
      </c>
      <c r="C1339" s="121">
        <v>2.85</v>
      </c>
      <c r="D1339" s="122">
        <v>1.2908999999999999</v>
      </c>
      <c r="E1339" s="122">
        <v>1</v>
      </c>
      <c r="F1339" s="122">
        <v>1</v>
      </c>
      <c r="G1339" s="122">
        <v>1.25</v>
      </c>
      <c r="H1339" s="122">
        <v>1.25</v>
      </c>
      <c r="I1339" s="123" t="s">
        <v>1213</v>
      </c>
      <c r="J1339" s="124" t="s">
        <v>1211</v>
      </c>
    </row>
    <row r="1340" spans="1:10" ht="17.149999999999999" customHeight="1">
      <c r="A1340" s="120" t="s">
        <v>274</v>
      </c>
      <c r="B1340" s="138" t="s">
        <v>1903</v>
      </c>
      <c r="C1340" s="121">
        <v>5.51</v>
      </c>
      <c r="D1340" s="122">
        <v>1.7113</v>
      </c>
      <c r="E1340" s="122">
        <v>1</v>
      </c>
      <c r="F1340" s="122">
        <v>1</v>
      </c>
      <c r="G1340" s="122">
        <v>1.25</v>
      </c>
      <c r="H1340" s="122">
        <v>1.25</v>
      </c>
      <c r="I1340" s="123" t="s">
        <v>1213</v>
      </c>
      <c r="J1340" s="124" t="s">
        <v>1211</v>
      </c>
    </row>
    <row r="1341" spans="1:10" ht="17.149999999999999" customHeight="1">
      <c r="A1341" s="120" t="s">
        <v>275</v>
      </c>
      <c r="B1341" s="138" t="s">
        <v>1903</v>
      </c>
      <c r="C1341" s="121">
        <v>10.81</v>
      </c>
      <c r="D1341" s="122">
        <v>2.5958000000000001</v>
      </c>
      <c r="E1341" s="122">
        <v>1</v>
      </c>
      <c r="F1341" s="122">
        <v>1</v>
      </c>
      <c r="G1341" s="122">
        <v>1.25</v>
      </c>
      <c r="H1341" s="122">
        <v>1.25</v>
      </c>
      <c r="I1341" s="123" t="s">
        <v>1213</v>
      </c>
      <c r="J1341" s="124" t="s">
        <v>1211</v>
      </c>
    </row>
    <row r="1342" spans="1:10" ht="17.149999999999999" customHeight="1">
      <c r="A1342" s="125" t="s">
        <v>276</v>
      </c>
      <c r="B1342" s="175" t="s">
        <v>1903</v>
      </c>
      <c r="C1342" s="126">
        <v>19.47</v>
      </c>
      <c r="D1342" s="127">
        <v>4.7198000000000002</v>
      </c>
      <c r="E1342" s="127">
        <v>1</v>
      </c>
      <c r="F1342" s="127">
        <v>1</v>
      </c>
      <c r="G1342" s="127">
        <v>1.75</v>
      </c>
      <c r="H1342" s="127">
        <v>1.75</v>
      </c>
      <c r="I1342" s="128" t="s">
        <v>1213</v>
      </c>
      <c r="J1342" s="129" t="s">
        <v>1211</v>
      </c>
    </row>
    <row r="1343" spans="1:10" ht="17.149999999999999" customHeight="1">
      <c r="A1343" s="120" t="s">
        <v>277</v>
      </c>
      <c r="B1343" s="138" t="s">
        <v>1904</v>
      </c>
      <c r="C1343" s="121">
        <v>2.8</v>
      </c>
      <c r="D1343" s="122">
        <v>0.97350000000000003</v>
      </c>
      <c r="E1343" s="122">
        <v>1</v>
      </c>
      <c r="F1343" s="122">
        <v>1</v>
      </c>
      <c r="G1343" s="122">
        <v>1.25</v>
      </c>
      <c r="H1343" s="122">
        <v>1.25</v>
      </c>
      <c r="I1343" s="123" t="s">
        <v>1213</v>
      </c>
      <c r="J1343" s="124" t="s">
        <v>1211</v>
      </c>
    </row>
    <row r="1344" spans="1:10" ht="17.149999999999999" customHeight="1">
      <c r="A1344" s="120" t="s">
        <v>278</v>
      </c>
      <c r="B1344" s="138" t="s">
        <v>1904</v>
      </c>
      <c r="C1344" s="121">
        <v>5.44</v>
      </c>
      <c r="D1344" s="122">
        <v>1.2886</v>
      </c>
      <c r="E1344" s="122">
        <v>1</v>
      </c>
      <c r="F1344" s="122">
        <v>1</v>
      </c>
      <c r="G1344" s="122">
        <v>1.25</v>
      </c>
      <c r="H1344" s="122">
        <v>1.25</v>
      </c>
      <c r="I1344" s="123" t="s">
        <v>1213</v>
      </c>
      <c r="J1344" s="124" t="s">
        <v>1211</v>
      </c>
    </row>
    <row r="1345" spans="1:10" ht="17.149999999999999" customHeight="1">
      <c r="A1345" s="120" t="s">
        <v>279</v>
      </c>
      <c r="B1345" s="138" t="s">
        <v>1904</v>
      </c>
      <c r="C1345" s="121">
        <v>9.51</v>
      </c>
      <c r="D1345" s="122">
        <v>1.9245000000000001</v>
      </c>
      <c r="E1345" s="122">
        <v>1</v>
      </c>
      <c r="F1345" s="122">
        <v>1</v>
      </c>
      <c r="G1345" s="122">
        <v>1.25</v>
      </c>
      <c r="H1345" s="122">
        <v>1.25</v>
      </c>
      <c r="I1345" s="123" t="s">
        <v>1213</v>
      </c>
      <c r="J1345" s="124" t="s">
        <v>1211</v>
      </c>
    </row>
    <row r="1346" spans="1:10" ht="17.149999999999999" customHeight="1">
      <c r="A1346" s="125" t="s">
        <v>280</v>
      </c>
      <c r="B1346" s="175" t="s">
        <v>1904</v>
      </c>
      <c r="C1346" s="126">
        <v>16.72</v>
      </c>
      <c r="D1346" s="127">
        <v>3.4529000000000001</v>
      </c>
      <c r="E1346" s="127">
        <v>1</v>
      </c>
      <c r="F1346" s="127">
        <v>1</v>
      </c>
      <c r="G1346" s="127">
        <v>1.75</v>
      </c>
      <c r="H1346" s="127">
        <v>1.75</v>
      </c>
      <c r="I1346" s="128" t="s">
        <v>1213</v>
      </c>
      <c r="J1346" s="129" t="s">
        <v>1211</v>
      </c>
    </row>
    <row r="1347" spans="1:10" ht="17.149999999999999" customHeight="1">
      <c r="A1347" s="120" t="s">
        <v>281</v>
      </c>
      <c r="B1347" s="138" t="s">
        <v>1905</v>
      </c>
      <c r="C1347" s="121">
        <v>3.05</v>
      </c>
      <c r="D1347" s="122">
        <v>0.79590000000000005</v>
      </c>
      <c r="E1347" s="122">
        <v>1</v>
      </c>
      <c r="F1347" s="122">
        <v>1</v>
      </c>
      <c r="G1347" s="122">
        <v>1.25</v>
      </c>
      <c r="H1347" s="122">
        <v>1.25</v>
      </c>
      <c r="I1347" s="123" t="s">
        <v>1213</v>
      </c>
      <c r="J1347" s="124" t="s">
        <v>1211</v>
      </c>
    </row>
    <row r="1348" spans="1:10" ht="17.149999999999999" customHeight="1">
      <c r="A1348" s="120" t="s">
        <v>282</v>
      </c>
      <c r="B1348" s="138" t="s">
        <v>1905</v>
      </c>
      <c r="C1348" s="121">
        <v>4.95</v>
      </c>
      <c r="D1348" s="122">
        <v>1.0676000000000001</v>
      </c>
      <c r="E1348" s="122">
        <v>1</v>
      </c>
      <c r="F1348" s="122">
        <v>1</v>
      </c>
      <c r="G1348" s="122">
        <v>1.25</v>
      </c>
      <c r="H1348" s="122">
        <v>1.25</v>
      </c>
      <c r="I1348" s="123" t="s">
        <v>1213</v>
      </c>
      <c r="J1348" s="124" t="s">
        <v>1211</v>
      </c>
    </row>
    <row r="1349" spans="1:10" ht="17.149999999999999" customHeight="1">
      <c r="A1349" s="135" t="s">
        <v>283</v>
      </c>
      <c r="B1349" s="138" t="s">
        <v>1905</v>
      </c>
      <c r="C1349" s="121">
        <v>9.1300000000000008</v>
      </c>
      <c r="D1349" s="122">
        <v>1.7193000000000001</v>
      </c>
      <c r="E1349" s="122">
        <v>1</v>
      </c>
      <c r="F1349" s="122">
        <v>1</v>
      </c>
      <c r="G1349" s="122">
        <v>1.25</v>
      </c>
      <c r="H1349" s="122">
        <v>1.25</v>
      </c>
      <c r="I1349" s="123" t="s">
        <v>1213</v>
      </c>
      <c r="J1349" s="124" t="s">
        <v>1211</v>
      </c>
    </row>
    <row r="1350" spans="1:10" ht="17.149999999999999" customHeight="1">
      <c r="A1350" s="125" t="s">
        <v>284</v>
      </c>
      <c r="B1350" s="175" t="s">
        <v>1905</v>
      </c>
      <c r="C1350" s="136">
        <v>16.34</v>
      </c>
      <c r="D1350" s="127">
        <v>3.2162999999999999</v>
      </c>
      <c r="E1350" s="127">
        <v>1</v>
      </c>
      <c r="F1350" s="127">
        <v>1</v>
      </c>
      <c r="G1350" s="127">
        <v>1.75</v>
      </c>
      <c r="H1350" s="127">
        <v>1.75</v>
      </c>
      <c r="I1350" s="128" t="s">
        <v>1213</v>
      </c>
      <c r="J1350" s="129" t="s">
        <v>1211</v>
      </c>
    </row>
    <row r="1351" spans="1:10" s="114" customFormat="1" ht="17.149999999999999" customHeight="1">
      <c r="A1351" s="137" t="s">
        <v>1908</v>
      </c>
      <c r="B1351" s="138" t="s">
        <v>2235</v>
      </c>
      <c r="C1351" s="139">
        <v>0</v>
      </c>
      <c r="D1351" s="140">
        <v>-1</v>
      </c>
      <c r="E1351" s="141" t="s">
        <v>1730</v>
      </c>
      <c r="F1351" s="141" t="s">
        <v>1730</v>
      </c>
      <c r="G1351" s="141" t="s">
        <v>1730</v>
      </c>
      <c r="H1351" s="111"/>
      <c r="I1351" s="112"/>
      <c r="J1351" s="113"/>
    </row>
    <row r="1352" spans="1:10">
      <c r="A1352" s="125" t="s">
        <v>285</v>
      </c>
      <c r="B1352" s="175" t="s">
        <v>2236</v>
      </c>
      <c r="C1352" s="136">
        <v>0</v>
      </c>
      <c r="D1352" s="142">
        <v>-1</v>
      </c>
      <c r="E1352" s="136" t="s">
        <v>1730</v>
      </c>
      <c r="F1352" s="142" t="s">
        <v>1730</v>
      </c>
      <c r="G1352" s="127" t="s">
        <v>1730</v>
      </c>
      <c r="H1352" s="73"/>
      <c r="I1352" s="74"/>
      <c r="J1352" s="75"/>
    </row>
    <row r="1353" spans="1:10" hidden="1">
      <c r="C1353" s="76"/>
      <c r="D1353" s="77"/>
      <c r="E1353" s="72"/>
      <c r="F1353" s="72"/>
      <c r="G1353" s="72"/>
      <c r="H1353" s="72"/>
      <c r="I1353" s="72"/>
      <c r="J1353" s="72"/>
    </row>
    <row r="1354" spans="1:10"/>
  </sheetData>
  <sheetProtection sheet="1" objects="1" scenarios="1" selectLockedCells="1"/>
  <autoFilter ref="A14:J1352" xr:uid="{00000000-0001-0000-0200-000000000000}"/>
  <pageMargins left="0.7" right="0.7" top="1.25" bottom="0.75" header="0.3" footer="0.3"/>
  <pageSetup scale="45" fitToHeight="0" pageOrder="overThenDown" orientation="landscape" r:id="rId1"/>
  <headerFooter scaleWithDoc="0">
    <oddHeader>&amp;L&amp;9
Medi-Cal DRG 2024-25 Pricing Calculator</oddHeader>
    <oddFooter>&amp;L&amp;6Tab 3- DRG Table</oddFooter>
  </headerFooter>
  <rowBreaks count="25" manualBreakCount="25">
    <brk id="50" max="16383" man="1"/>
    <brk id="102" max="16383" man="1"/>
    <brk id="154" max="16383" man="1"/>
    <brk id="206" max="16383" man="1"/>
    <brk id="258" max="16383" man="1"/>
    <brk id="310" max="16383" man="1"/>
    <brk id="362" max="16383" man="1"/>
    <brk id="414" max="16383" man="1"/>
    <brk id="466" max="16383" man="1"/>
    <brk id="518" max="16383" man="1"/>
    <brk id="570" max="16383" man="1"/>
    <brk id="622" max="16383" man="1"/>
    <brk id="674" max="16383" man="1"/>
    <brk id="726" max="16383" man="1"/>
    <brk id="778" max="16383" man="1"/>
    <brk id="830" max="16383" man="1"/>
    <brk id="882" max="16383" man="1"/>
    <brk id="934" max="16383" man="1"/>
    <brk id="986" max="16383" man="1"/>
    <brk id="1038" max="16383" man="1"/>
    <brk id="1090" max="16383" man="1"/>
    <brk id="1142" max="16383" man="1"/>
    <brk id="1194" max="16383" man="1"/>
    <brk id="1246" max="16383" man="1"/>
    <brk id="130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425"/>
  <sheetViews>
    <sheetView zoomScale="80" zoomScaleNormal="80" workbookViewId="0"/>
  </sheetViews>
  <sheetFormatPr defaultColWidth="0" defaultRowHeight="15.5" zeroHeight="1"/>
  <cols>
    <col min="1" max="1" width="14.453125" style="30" customWidth="1"/>
    <col min="2" max="2" width="64.54296875" style="30" customWidth="1"/>
    <col min="3" max="3" width="15.08984375" style="20" customWidth="1"/>
    <col min="4" max="4" width="9.6328125" style="20" customWidth="1"/>
    <col min="5" max="5" width="15.90625" style="20" customWidth="1"/>
    <col min="6" max="6" width="11.54296875" style="20" customWidth="1"/>
    <col min="7" max="7" width="18.54296875" style="20" customWidth="1"/>
    <col min="8" max="8" width="21.90625" style="20" customWidth="1"/>
    <col min="9" max="9" width="15" style="20" customWidth="1"/>
    <col min="10" max="10" width="24.453125" style="20" customWidth="1"/>
    <col min="11" max="11" width="22.90625" style="30" customWidth="1"/>
    <col min="12" max="12" width="22.54296875" style="30" customWidth="1"/>
    <col min="13" max="13" width="19.54296875" style="31" customWidth="1"/>
    <col min="14" max="14" width="19.90625" style="30" customWidth="1"/>
    <col min="15" max="15" width="20" style="30" customWidth="1"/>
    <col min="16" max="16384" width="9.08984375" style="115" hidden="1"/>
  </cols>
  <sheetData>
    <row r="1" spans="1:15">
      <c r="A1" s="109" t="s">
        <v>1807</v>
      </c>
      <c r="B1" s="275" t="s">
        <v>1709</v>
      </c>
      <c r="C1" s="276"/>
      <c r="D1" s="276"/>
      <c r="E1" s="276"/>
      <c r="F1" s="276"/>
      <c r="G1" s="276"/>
      <c r="H1" s="276"/>
      <c r="I1" s="276"/>
      <c r="J1" s="276"/>
      <c r="K1" s="276"/>
      <c r="L1" s="277"/>
      <c r="M1" s="277"/>
      <c r="N1" s="276"/>
      <c r="O1" s="278"/>
    </row>
    <row r="2" spans="1:15">
      <c r="A2" s="282" t="s">
        <v>1801</v>
      </c>
      <c r="B2" s="279"/>
      <c r="C2" s="279"/>
      <c r="D2" s="279"/>
      <c r="E2" s="279"/>
      <c r="F2" s="279"/>
      <c r="G2" s="279"/>
      <c r="H2" s="279"/>
      <c r="I2" s="279"/>
      <c r="J2" s="279"/>
      <c r="K2" s="279"/>
      <c r="L2" s="280"/>
      <c r="M2" s="280"/>
      <c r="N2" s="279"/>
      <c r="O2" s="281"/>
    </row>
    <row r="3" spans="1:15">
      <c r="A3" s="145" t="s">
        <v>1710</v>
      </c>
      <c r="B3" s="25"/>
      <c r="C3" s="26"/>
      <c r="D3" s="26"/>
      <c r="E3" s="26"/>
      <c r="F3" s="26"/>
      <c r="G3" s="26"/>
      <c r="H3" s="26"/>
      <c r="I3" s="26"/>
      <c r="J3" s="26"/>
      <c r="K3" s="26"/>
      <c r="L3" s="26"/>
      <c r="M3" s="26"/>
      <c r="N3" s="26"/>
      <c r="O3" s="27"/>
    </row>
    <row r="4" spans="1:15" s="317" customFormat="1">
      <c r="A4" s="146" t="s">
        <v>1236</v>
      </c>
      <c r="B4" s="146" t="s">
        <v>1242</v>
      </c>
      <c r="C4" s="147" t="s">
        <v>1711</v>
      </c>
      <c r="D4" s="314"/>
      <c r="E4" s="315"/>
      <c r="F4" s="315"/>
      <c r="G4" s="315"/>
      <c r="H4" s="315"/>
      <c r="I4" s="315"/>
      <c r="J4" s="315"/>
      <c r="K4" s="315"/>
      <c r="L4" s="315"/>
      <c r="M4" s="315"/>
      <c r="N4" s="315"/>
      <c r="O4" s="316"/>
    </row>
    <row r="5" spans="1:15" s="317" customFormat="1">
      <c r="A5" s="146" t="s">
        <v>1237</v>
      </c>
      <c r="B5" s="146" t="s">
        <v>1245</v>
      </c>
      <c r="C5" s="147" t="s">
        <v>1712</v>
      </c>
      <c r="D5" s="314"/>
      <c r="E5" s="315"/>
      <c r="F5" s="315"/>
      <c r="G5" s="315"/>
      <c r="H5" s="315"/>
      <c r="I5" s="315"/>
      <c r="J5" s="315"/>
      <c r="K5" s="315"/>
      <c r="L5" s="315"/>
      <c r="M5" s="315"/>
      <c r="N5" s="315"/>
      <c r="O5" s="316"/>
    </row>
    <row r="6" spans="1:15" s="317" customFormat="1">
      <c r="A6" s="146" t="s">
        <v>286</v>
      </c>
      <c r="B6" s="146" t="s">
        <v>1243</v>
      </c>
      <c r="C6" s="147" t="s">
        <v>1713</v>
      </c>
      <c r="D6" s="314"/>
      <c r="E6" s="315"/>
      <c r="F6" s="315"/>
      <c r="G6" s="315"/>
      <c r="H6" s="315"/>
      <c r="I6" s="315"/>
      <c r="J6" s="315"/>
      <c r="K6" s="315"/>
      <c r="L6" s="315"/>
      <c r="M6" s="315"/>
      <c r="N6" s="315"/>
      <c r="O6" s="316"/>
    </row>
    <row r="7" spans="1:15" s="317" customFormat="1">
      <c r="A7" s="146" t="s">
        <v>287</v>
      </c>
      <c r="B7" s="146" t="s">
        <v>1244</v>
      </c>
      <c r="C7" s="147" t="s">
        <v>1714</v>
      </c>
      <c r="D7" s="314"/>
      <c r="E7" s="315"/>
      <c r="F7" s="315"/>
      <c r="G7" s="315"/>
      <c r="H7" s="315"/>
      <c r="I7" s="315"/>
      <c r="J7" s="315"/>
      <c r="K7" s="315"/>
      <c r="L7" s="315"/>
      <c r="M7" s="315"/>
      <c r="N7" s="315"/>
      <c r="O7" s="316"/>
    </row>
    <row r="8" spans="1:15" s="317" customFormat="1">
      <c r="A8" s="148" t="s">
        <v>1715</v>
      </c>
      <c r="B8" s="148" t="s">
        <v>1252</v>
      </c>
      <c r="C8" s="149" t="s">
        <v>2309</v>
      </c>
      <c r="D8" s="318"/>
      <c r="E8" s="319"/>
      <c r="F8" s="319"/>
      <c r="G8" s="319"/>
      <c r="H8" s="319"/>
      <c r="I8" s="319"/>
      <c r="J8" s="319"/>
      <c r="K8" s="319"/>
      <c r="L8" s="319"/>
      <c r="M8" s="319"/>
      <c r="N8" s="319"/>
      <c r="O8" s="320"/>
    </row>
    <row r="9" spans="1:15" s="317" customFormat="1">
      <c r="A9" s="146" t="s">
        <v>1716</v>
      </c>
      <c r="B9" s="146" t="s">
        <v>1281</v>
      </c>
      <c r="C9" s="147" t="s">
        <v>1717</v>
      </c>
      <c r="D9" s="314"/>
      <c r="E9" s="315"/>
      <c r="F9" s="315"/>
      <c r="G9" s="315"/>
      <c r="H9" s="315"/>
      <c r="I9" s="315"/>
      <c r="J9" s="315"/>
      <c r="K9" s="315"/>
      <c r="L9" s="315"/>
      <c r="M9" s="315"/>
      <c r="N9" s="315"/>
      <c r="O9" s="316"/>
    </row>
    <row r="10" spans="1:15" s="317" customFormat="1">
      <c r="A10" s="148" t="s">
        <v>1718</v>
      </c>
      <c r="B10" s="148" t="s">
        <v>1282</v>
      </c>
      <c r="C10" s="149" t="s">
        <v>2310</v>
      </c>
      <c r="D10" s="318"/>
      <c r="E10" s="321"/>
      <c r="F10" s="321"/>
      <c r="G10" s="321"/>
      <c r="H10" s="321"/>
      <c r="I10" s="321"/>
      <c r="J10" s="321"/>
      <c r="K10" s="321"/>
      <c r="L10" s="321"/>
      <c r="M10" s="321"/>
      <c r="N10" s="321"/>
      <c r="O10" s="322"/>
    </row>
    <row r="11" spans="1:15" s="317" customFormat="1">
      <c r="A11" s="146" t="s">
        <v>1719</v>
      </c>
      <c r="B11" s="146" t="s">
        <v>2279</v>
      </c>
      <c r="C11" s="150" t="s">
        <v>2286</v>
      </c>
      <c r="D11" s="314"/>
      <c r="E11" s="315"/>
      <c r="F11" s="315"/>
      <c r="G11" s="315"/>
      <c r="H11" s="315"/>
      <c r="I11" s="315"/>
      <c r="J11" s="315"/>
      <c r="K11" s="315"/>
      <c r="L11" s="315"/>
      <c r="M11" s="315"/>
      <c r="N11" s="315"/>
      <c r="O11" s="316"/>
    </row>
    <row r="12" spans="1:15" s="317" customFormat="1">
      <c r="A12" s="146" t="s">
        <v>1720</v>
      </c>
      <c r="B12" s="146" t="s">
        <v>2280</v>
      </c>
      <c r="C12" s="147" t="s">
        <v>1813</v>
      </c>
      <c r="D12" s="314"/>
      <c r="E12" s="315"/>
      <c r="F12" s="315"/>
      <c r="G12" s="315"/>
      <c r="H12" s="315"/>
      <c r="I12" s="315"/>
      <c r="J12" s="315"/>
      <c r="K12" s="315"/>
      <c r="L12" s="315"/>
      <c r="M12" s="315"/>
      <c r="N12" s="315"/>
      <c r="O12" s="316"/>
    </row>
    <row r="13" spans="1:15" s="317" customFormat="1" ht="16.5" customHeight="1">
      <c r="A13" s="148" t="s">
        <v>1721</v>
      </c>
      <c r="B13" s="148" t="s">
        <v>2294</v>
      </c>
      <c r="C13" s="151" t="s">
        <v>2311</v>
      </c>
      <c r="D13" s="318"/>
      <c r="E13" s="321"/>
      <c r="F13" s="321"/>
      <c r="G13" s="321"/>
      <c r="H13" s="321"/>
      <c r="I13" s="321"/>
      <c r="J13" s="321"/>
      <c r="K13" s="321"/>
      <c r="L13" s="321"/>
      <c r="M13" s="321"/>
      <c r="N13" s="321"/>
      <c r="O13" s="322"/>
    </row>
    <row r="14" spans="1:15" s="317" customFormat="1">
      <c r="A14" s="146" t="s">
        <v>1722</v>
      </c>
      <c r="B14" s="146" t="s">
        <v>2281</v>
      </c>
      <c r="C14" s="150" t="s">
        <v>2298</v>
      </c>
      <c r="D14" s="314"/>
      <c r="E14" s="315"/>
      <c r="F14" s="315"/>
      <c r="G14" s="323"/>
      <c r="H14" s="323"/>
      <c r="I14" s="323"/>
      <c r="J14" s="323"/>
      <c r="K14" s="315"/>
      <c r="L14" s="315"/>
      <c r="M14" s="315"/>
      <c r="N14" s="315"/>
      <c r="O14" s="316"/>
    </row>
    <row r="15" spans="1:15" s="317" customFormat="1">
      <c r="A15" s="146" t="s">
        <v>1723</v>
      </c>
      <c r="B15" s="146" t="s">
        <v>2282</v>
      </c>
      <c r="C15" s="147" t="s">
        <v>1724</v>
      </c>
      <c r="D15" s="314"/>
      <c r="E15" s="315"/>
      <c r="F15" s="315"/>
      <c r="G15" s="315"/>
      <c r="H15" s="315"/>
      <c r="I15" s="315"/>
      <c r="J15" s="315"/>
      <c r="K15" s="315"/>
      <c r="L15" s="315"/>
      <c r="M15" s="315"/>
      <c r="N15" s="315"/>
      <c r="O15" s="316"/>
    </row>
    <row r="16" spans="1:15" s="317" customFormat="1">
      <c r="A16" s="146" t="s">
        <v>1725</v>
      </c>
      <c r="B16" s="146" t="s">
        <v>2283</v>
      </c>
      <c r="C16" s="147" t="s">
        <v>2287</v>
      </c>
      <c r="D16" s="314"/>
      <c r="E16" s="315"/>
      <c r="F16" s="315"/>
      <c r="G16" s="315"/>
      <c r="H16" s="315"/>
      <c r="I16" s="315"/>
      <c r="J16" s="315"/>
      <c r="K16" s="315"/>
      <c r="L16" s="315"/>
      <c r="M16" s="315"/>
      <c r="N16" s="315"/>
      <c r="O16" s="316"/>
    </row>
    <row r="17" spans="1:15" s="317" customFormat="1">
      <c r="A17" s="148" t="s">
        <v>1726</v>
      </c>
      <c r="B17" s="148" t="s">
        <v>2284</v>
      </c>
      <c r="C17" s="149" t="s">
        <v>2312</v>
      </c>
      <c r="D17" s="318"/>
      <c r="E17" s="321"/>
      <c r="F17" s="321"/>
      <c r="G17" s="321"/>
      <c r="H17" s="321"/>
      <c r="I17" s="321"/>
      <c r="J17" s="321"/>
      <c r="K17" s="321"/>
      <c r="L17" s="321"/>
      <c r="M17" s="321"/>
      <c r="N17" s="321"/>
      <c r="O17" s="322"/>
    </row>
    <row r="18" spans="1:15" s="317" customFormat="1">
      <c r="A18" s="148" t="s">
        <v>1727</v>
      </c>
      <c r="B18" s="148" t="s">
        <v>2285</v>
      </c>
      <c r="C18" s="149" t="s">
        <v>2313</v>
      </c>
      <c r="D18" s="318"/>
      <c r="E18" s="321"/>
      <c r="F18" s="321"/>
      <c r="G18" s="321"/>
      <c r="H18" s="321"/>
      <c r="I18" s="321"/>
      <c r="J18" s="321"/>
      <c r="K18" s="321"/>
      <c r="L18" s="321"/>
      <c r="M18" s="321"/>
      <c r="N18" s="321"/>
      <c r="O18" s="322"/>
    </row>
    <row r="19" spans="1:15" s="317" customFormat="1">
      <c r="A19" s="28"/>
      <c r="B19" s="29"/>
      <c r="C19" s="29"/>
      <c r="D19" s="324"/>
      <c r="E19" s="324"/>
      <c r="F19" s="324"/>
      <c r="G19" s="324"/>
      <c r="H19" s="324"/>
      <c r="I19" s="324"/>
      <c r="J19" s="324"/>
      <c r="K19" s="324"/>
      <c r="L19" s="325"/>
      <c r="M19" s="325"/>
      <c r="N19" s="324"/>
      <c r="O19" s="326"/>
    </row>
    <row r="20" spans="1:15">
      <c r="A20" s="152" t="s">
        <v>1236</v>
      </c>
      <c r="B20" s="153" t="s">
        <v>1237</v>
      </c>
      <c r="C20" s="153" t="s">
        <v>286</v>
      </c>
      <c r="D20" s="153" t="s">
        <v>287</v>
      </c>
      <c r="E20" s="153" t="s">
        <v>1715</v>
      </c>
      <c r="F20" s="153" t="s">
        <v>1716</v>
      </c>
      <c r="G20" s="153" t="s">
        <v>1718</v>
      </c>
      <c r="H20" s="153" t="s">
        <v>1719</v>
      </c>
      <c r="I20" s="153" t="s">
        <v>1720</v>
      </c>
      <c r="J20" s="153" t="s">
        <v>1721</v>
      </c>
      <c r="K20" s="153" t="s">
        <v>1722</v>
      </c>
      <c r="L20" s="154" t="s">
        <v>1723</v>
      </c>
      <c r="M20" s="154" t="s">
        <v>1725</v>
      </c>
      <c r="N20" s="153" t="s">
        <v>1726</v>
      </c>
      <c r="O20" s="155" t="s">
        <v>1727</v>
      </c>
    </row>
    <row r="21" spans="1:15" s="289" customFormat="1" ht="62">
      <c r="A21" s="283" t="s">
        <v>1242</v>
      </c>
      <c r="B21" s="283" t="s">
        <v>1820</v>
      </c>
      <c r="C21" s="284" t="s">
        <v>1243</v>
      </c>
      <c r="D21" s="285" t="s">
        <v>1244</v>
      </c>
      <c r="E21" s="283" t="s">
        <v>1252</v>
      </c>
      <c r="F21" s="285" t="s">
        <v>1281</v>
      </c>
      <c r="G21" s="283" t="s">
        <v>1282</v>
      </c>
      <c r="H21" s="286" t="s">
        <v>2288</v>
      </c>
      <c r="I21" s="286" t="s">
        <v>2280</v>
      </c>
      <c r="J21" s="287" t="s">
        <v>2294</v>
      </c>
      <c r="K21" s="287" t="s">
        <v>2289</v>
      </c>
      <c r="L21" s="287" t="s">
        <v>2290</v>
      </c>
      <c r="M21" s="288" t="s">
        <v>2291</v>
      </c>
      <c r="N21" s="288" t="s">
        <v>2292</v>
      </c>
      <c r="O21" s="288" t="s">
        <v>2293</v>
      </c>
    </row>
    <row r="22" spans="1:15">
      <c r="A22" s="169"/>
      <c r="B22" s="156" t="s">
        <v>2327</v>
      </c>
      <c r="C22" s="157" t="s">
        <v>1192</v>
      </c>
      <c r="D22" s="157" t="s">
        <v>1192</v>
      </c>
      <c r="E22" s="157" t="s">
        <v>1192</v>
      </c>
      <c r="F22" s="158" t="s">
        <v>1192</v>
      </c>
      <c r="G22" s="157" t="s">
        <v>1192</v>
      </c>
      <c r="H22" s="207">
        <v>0.20699999999999999</v>
      </c>
      <c r="I22" s="208">
        <v>1</v>
      </c>
      <c r="J22" s="208">
        <v>1</v>
      </c>
      <c r="K22" s="159">
        <v>8380</v>
      </c>
      <c r="L22" s="160">
        <v>8380</v>
      </c>
      <c r="M22" s="159">
        <v>0</v>
      </c>
      <c r="N22" s="209">
        <v>1317.29</v>
      </c>
      <c r="O22" s="209">
        <v>1242.3900000000001</v>
      </c>
    </row>
    <row r="23" spans="1:15">
      <c r="A23" s="156">
        <v>106580996</v>
      </c>
      <c r="B23" s="156" t="s">
        <v>1768</v>
      </c>
      <c r="C23" s="157" t="s">
        <v>1192</v>
      </c>
      <c r="D23" s="157" t="s">
        <v>1192</v>
      </c>
      <c r="E23" s="157" t="s">
        <v>1192</v>
      </c>
      <c r="F23" s="158" t="s">
        <v>1192</v>
      </c>
      <c r="G23" s="157" t="s">
        <v>1192</v>
      </c>
      <c r="H23" s="207">
        <v>0.21079000000000003</v>
      </c>
      <c r="I23" s="208">
        <v>1.5188999999999999</v>
      </c>
      <c r="J23" s="208">
        <v>1.2876000000000001</v>
      </c>
      <c r="K23" s="159">
        <v>8380</v>
      </c>
      <c r="L23" s="160">
        <v>10009</v>
      </c>
      <c r="M23" s="159">
        <v>0</v>
      </c>
      <c r="N23" s="209">
        <v>1317.29</v>
      </c>
      <c r="O23" s="209">
        <v>1242.3900000000001</v>
      </c>
    </row>
    <row r="24" spans="1:15">
      <c r="A24" s="156">
        <v>106150788</v>
      </c>
      <c r="B24" s="156" t="s">
        <v>1769</v>
      </c>
      <c r="C24" s="157" t="s">
        <v>1192</v>
      </c>
      <c r="D24" s="157" t="s">
        <v>1192</v>
      </c>
      <c r="E24" s="157" t="s">
        <v>1192</v>
      </c>
      <c r="F24" s="158" t="s">
        <v>1192</v>
      </c>
      <c r="G24" s="157" t="s">
        <v>1192</v>
      </c>
      <c r="H24" s="207">
        <v>0.2203</v>
      </c>
      <c r="I24" s="208">
        <v>1.5188999999999999</v>
      </c>
      <c r="J24" s="208">
        <v>1.2876000000000001</v>
      </c>
      <c r="K24" s="159">
        <v>8380</v>
      </c>
      <c r="L24" s="160">
        <v>10009</v>
      </c>
      <c r="M24" s="159">
        <v>0</v>
      </c>
      <c r="N24" s="209">
        <v>1317.29</v>
      </c>
      <c r="O24" s="209">
        <v>1242.3900000000001</v>
      </c>
    </row>
    <row r="25" spans="1:15">
      <c r="A25" s="156">
        <v>106171049</v>
      </c>
      <c r="B25" s="156" t="s">
        <v>1770</v>
      </c>
      <c r="C25" s="157" t="s">
        <v>1192</v>
      </c>
      <c r="D25" s="157" t="s">
        <v>1192</v>
      </c>
      <c r="E25" s="157" t="s">
        <v>1192</v>
      </c>
      <c r="F25" s="158" t="s">
        <v>1191</v>
      </c>
      <c r="G25" s="157" t="s">
        <v>1191</v>
      </c>
      <c r="H25" s="207">
        <v>0.54691999999999996</v>
      </c>
      <c r="I25" s="208">
        <v>1.5188999999999999</v>
      </c>
      <c r="J25" s="208">
        <v>1.2876000000000001</v>
      </c>
      <c r="K25" s="159">
        <v>21340</v>
      </c>
      <c r="L25" s="160">
        <v>25489</v>
      </c>
      <c r="M25" s="159">
        <v>0</v>
      </c>
      <c r="N25" s="209">
        <v>1317.29</v>
      </c>
      <c r="O25" s="209">
        <v>1242.3900000000001</v>
      </c>
    </row>
    <row r="26" spans="1:15">
      <c r="A26" s="156">
        <v>106190323</v>
      </c>
      <c r="B26" s="156" t="s">
        <v>1771</v>
      </c>
      <c r="C26" s="157" t="s">
        <v>1192</v>
      </c>
      <c r="D26" s="157" t="s">
        <v>1192</v>
      </c>
      <c r="E26" s="157" t="s">
        <v>1192</v>
      </c>
      <c r="F26" s="158" t="s">
        <v>1192</v>
      </c>
      <c r="G26" s="157" t="s">
        <v>1192</v>
      </c>
      <c r="H26" s="207">
        <v>0.15068000000000001</v>
      </c>
      <c r="I26" s="208">
        <v>1.5188999999999999</v>
      </c>
      <c r="J26" s="208">
        <v>1.2876000000000001</v>
      </c>
      <c r="K26" s="159">
        <v>8380</v>
      </c>
      <c r="L26" s="160">
        <v>10009</v>
      </c>
      <c r="M26" s="159">
        <v>1233</v>
      </c>
      <c r="N26" s="209">
        <v>1317.29</v>
      </c>
      <c r="O26" s="209">
        <v>1242.3900000000001</v>
      </c>
    </row>
    <row r="27" spans="1:15">
      <c r="A27" s="156">
        <v>106164029</v>
      </c>
      <c r="B27" s="156" t="s">
        <v>1909</v>
      </c>
      <c r="C27" s="157" t="s">
        <v>1192</v>
      </c>
      <c r="D27" s="157" t="s">
        <v>1192</v>
      </c>
      <c r="E27" s="157" t="s">
        <v>1192</v>
      </c>
      <c r="F27" s="158" t="s">
        <v>1191</v>
      </c>
      <c r="G27" s="157" t="s">
        <v>1191</v>
      </c>
      <c r="H27" s="207">
        <v>0.31608000000000003</v>
      </c>
      <c r="I27" s="208">
        <v>1.5188999999999999</v>
      </c>
      <c r="J27" s="208">
        <v>1.2876000000000001</v>
      </c>
      <c r="K27" s="159">
        <v>21340</v>
      </c>
      <c r="L27" s="160">
        <v>25489</v>
      </c>
      <c r="M27" s="159">
        <v>0</v>
      </c>
      <c r="N27" s="209">
        <v>1317.29</v>
      </c>
      <c r="O27" s="209">
        <v>1242.3900000000001</v>
      </c>
    </row>
    <row r="28" spans="1:15">
      <c r="A28" s="156">
        <v>106390923</v>
      </c>
      <c r="B28" s="156" t="s">
        <v>1772</v>
      </c>
      <c r="C28" s="157" t="s">
        <v>1192</v>
      </c>
      <c r="D28" s="157" t="s">
        <v>1192</v>
      </c>
      <c r="E28" s="157" t="s">
        <v>1192</v>
      </c>
      <c r="F28" s="158" t="s">
        <v>1192</v>
      </c>
      <c r="G28" s="157" t="s">
        <v>1192</v>
      </c>
      <c r="H28" s="207">
        <v>0.13073000000000001</v>
      </c>
      <c r="I28" s="208">
        <v>1.6615</v>
      </c>
      <c r="J28" s="208">
        <v>1.4085000000000001</v>
      </c>
      <c r="K28" s="159">
        <v>8380</v>
      </c>
      <c r="L28" s="160">
        <v>10694</v>
      </c>
      <c r="M28" s="159">
        <v>1317</v>
      </c>
      <c r="N28" s="209">
        <v>1317.29</v>
      </c>
      <c r="O28" s="209">
        <v>1242.3900000000001</v>
      </c>
    </row>
    <row r="29" spans="1:15">
      <c r="A29" s="156">
        <v>106231013</v>
      </c>
      <c r="B29" s="156" t="s">
        <v>2237</v>
      </c>
      <c r="C29" s="157" t="s">
        <v>1192</v>
      </c>
      <c r="D29" s="157" t="s">
        <v>1191</v>
      </c>
      <c r="E29" s="157" t="s">
        <v>1192</v>
      </c>
      <c r="F29" s="158" t="s">
        <v>1191</v>
      </c>
      <c r="G29" s="157" t="s">
        <v>1191</v>
      </c>
      <c r="H29" s="207">
        <v>1</v>
      </c>
      <c r="I29" s="208">
        <v>1.5188999999999999</v>
      </c>
      <c r="J29" s="208">
        <v>1.2876000000000001</v>
      </c>
      <c r="K29" s="159">
        <v>21340</v>
      </c>
      <c r="L29" s="160">
        <v>25489</v>
      </c>
      <c r="M29" s="159">
        <v>0</v>
      </c>
      <c r="N29" s="209">
        <v>1317.29</v>
      </c>
      <c r="O29" s="209">
        <v>1242.3900000000001</v>
      </c>
    </row>
    <row r="30" spans="1:15">
      <c r="A30" s="156">
        <v>106100797</v>
      </c>
      <c r="B30" s="156" t="s">
        <v>1773</v>
      </c>
      <c r="C30" s="157" t="s">
        <v>1192</v>
      </c>
      <c r="D30" s="157" t="s">
        <v>1192</v>
      </c>
      <c r="E30" s="157" t="s">
        <v>1192</v>
      </c>
      <c r="F30" s="158" t="s">
        <v>1191</v>
      </c>
      <c r="G30" s="157" t="s">
        <v>1191</v>
      </c>
      <c r="H30" s="207">
        <v>0.85377000000000003</v>
      </c>
      <c r="I30" s="208">
        <v>1.5188999999999999</v>
      </c>
      <c r="J30" s="208">
        <v>1.2876000000000001</v>
      </c>
      <c r="K30" s="159">
        <v>21340</v>
      </c>
      <c r="L30" s="160">
        <v>25489</v>
      </c>
      <c r="M30" s="159">
        <v>0</v>
      </c>
      <c r="N30" s="209">
        <v>1317.29</v>
      </c>
      <c r="O30" s="209">
        <v>1242.3900000000001</v>
      </c>
    </row>
    <row r="31" spans="1:15">
      <c r="A31" s="161">
        <v>106100793</v>
      </c>
      <c r="B31" s="156" t="s">
        <v>1774</v>
      </c>
      <c r="C31" s="158" t="s">
        <v>1192</v>
      </c>
      <c r="D31" s="158" t="s">
        <v>1192</v>
      </c>
      <c r="E31" s="158" t="s">
        <v>1192</v>
      </c>
      <c r="F31" s="158" t="s">
        <v>1191</v>
      </c>
      <c r="G31" s="157" t="s">
        <v>1191</v>
      </c>
      <c r="H31" s="207">
        <v>0.31608000000000003</v>
      </c>
      <c r="I31" s="208">
        <v>1.5188999999999999</v>
      </c>
      <c r="J31" s="208">
        <v>1.2876000000000001</v>
      </c>
      <c r="K31" s="159">
        <v>21340</v>
      </c>
      <c r="L31" s="160">
        <v>25489</v>
      </c>
      <c r="M31" s="159">
        <v>0</v>
      </c>
      <c r="N31" s="209">
        <v>1317.29</v>
      </c>
      <c r="O31" s="209">
        <v>1242.3900000000001</v>
      </c>
    </row>
    <row r="32" spans="1:15">
      <c r="A32" s="156">
        <v>106560525</v>
      </c>
      <c r="B32" s="156" t="s">
        <v>1775</v>
      </c>
      <c r="C32" s="157" t="s">
        <v>1192</v>
      </c>
      <c r="D32" s="157" t="s">
        <v>1192</v>
      </c>
      <c r="E32" s="157" t="s">
        <v>1192</v>
      </c>
      <c r="F32" s="158" t="s">
        <v>1192</v>
      </c>
      <c r="G32" s="157" t="s">
        <v>1192</v>
      </c>
      <c r="H32" s="207">
        <v>0.22022999999999998</v>
      </c>
      <c r="I32" s="208">
        <v>1.5188999999999999</v>
      </c>
      <c r="J32" s="208">
        <v>1.2876000000000001</v>
      </c>
      <c r="K32" s="159">
        <v>8380</v>
      </c>
      <c r="L32" s="160">
        <v>10009</v>
      </c>
      <c r="M32" s="159">
        <v>0</v>
      </c>
      <c r="N32" s="209">
        <v>1317.29</v>
      </c>
      <c r="O32" s="209">
        <v>1242.3900000000001</v>
      </c>
    </row>
    <row r="33" spans="1:15">
      <c r="A33" s="156">
        <v>106554011</v>
      </c>
      <c r="B33" s="156" t="s">
        <v>1776</v>
      </c>
      <c r="C33" s="157" t="s">
        <v>1192</v>
      </c>
      <c r="D33" s="157" t="s">
        <v>1192</v>
      </c>
      <c r="E33" s="157" t="s">
        <v>1192</v>
      </c>
      <c r="F33" s="158" t="s">
        <v>1191</v>
      </c>
      <c r="G33" s="157" t="s">
        <v>1191</v>
      </c>
      <c r="H33" s="207">
        <v>0.18615999999999999</v>
      </c>
      <c r="I33" s="208">
        <v>1.5188999999999999</v>
      </c>
      <c r="J33" s="208">
        <v>1.2876000000000001</v>
      </c>
      <c r="K33" s="159">
        <v>21340</v>
      </c>
      <c r="L33" s="160">
        <v>25489</v>
      </c>
      <c r="M33" s="159">
        <v>0</v>
      </c>
      <c r="N33" s="209">
        <v>1317.29</v>
      </c>
      <c r="O33" s="209">
        <v>1242.3900000000001</v>
      </c>
    </row>
    <row r="34" spans="1:15">
      <c r="A34" s="156">
        <v>106281078</v>
      </c>
      <c r="B34" s="156" t="s">
        <v>1777</v>
      </c>
      <c r="C34" s="157" t="s">
        <v>1192</v>
      </c>
      <c r="D34" s="157" t="s">
        <v>1192</v>
      </c>
      <c r="E34" s="157" t="s">
        <v>1192</v>
      </c>
      <c r="F34" s="158" t="s">
        <v>1192</v>
      </c>
      <c r="G34" s="157" t="s">
        <v>1192</v>
      </c>
      <c r="H34" s="207">
        <v>0.17127000000000001</v>
      </c>
      <c r="I34" s="208">
        <v>1.7191000000000001</v>
      </c>
      <c r="J34" s="208">
        <v>1.4573</v>
      </c>
      <c r="K34" s="159">
        <v>8380</v>
      </c>
      <c r="L34" s="160">
        <v>10971</v>
      </c>
      <c r="M34" s="159">
        <v>0</v>
      </c>
      <c r="N34" s="209">
        <v>1317.29</v>
      </c>
      <c r="O34" s="209">
        <v>1242.3900000000001</v>
      </c>
    </row>
    <row r="35" spans="1:15">
      <c r="A35" s="156">
        <v>106154168</v>
      </c>
      <c r="B35" s="156" t="s">
        <v>1778</v>
      </c>
      <c r="C35" s="157" t="s">
        <v>1192</v>
      </c>
      <c r="D35" s="157" t="s">
        <v>1191</v>
      </c>
      <c r="E35" s="157" t="s">
        <v>1192</v>
      </c>
      <c r="F35" s="158" t="s">
        <v>1191</v>
      </c>
      <c r="G35" s="157" t="s">
        <v>1191</v>
      </c>
      <c r="H35" s="207">
        <v>0.45666000000000007</v>
      </c>
      <c r="I35" s="208">
        <v>1.5188999999999999</v>
      </c>
      <c r="J35" s="208">
        <v>1.2876000000000001</v>
      </c>
      <c r="K35" s="159">
        <v>21340</v>
      </c>
      <c r="L35" s="160">
        <v>25489</v>
      </c>
      <c r="M35" s="159">
        <v>0</v>
      </c>
      <c r="N35" s="209">
        <v>1317.29</v>
      </c>
      <c r="O35" s="209">
        <v>1242.3900000000001</v>
      </c>
    </row>
    <row r="36" spans="1:15">
      <c r="A36" s="161">
        <v>106540816</v>
      </c>
      <c r="B36" s="156" t="s">
        <v>1802</v>
      </c>
      <c r="C36" s="158" t="s">
        <v>1192</v>
      </c>
      <c r="D36" s="158" t="s">
        <v>1191</v>
      </c>
      <c r="E36" s="158" t="s">
        <v>1192</v>
      </c>
      <c r="F36" s="158" t="s">
        <v>1192</v>
      </c>
      <c r="G36" s="157" t="s">
        <v>1192</v>
      </c>
      <c r="H36" s="207">
        <v>0.47606999999999999</v>
      </c>
      <c r="I36" s="208">
        <v>1.5188999999999999</v>
      </c>
      <c r="J36" s="208">
        <v>1.2876000000000001</v>
      </c>
      <c r="K36" s="159">
        <v>8380</v>
      </c>
      <c r="L36" s="160">
        <v>10009</v>
      </c>
      <c r="M36" s="159">
        <v>0</v>
      </c>
      <c r="N36" s="209">
        <v>1317.29</v>
      </c>
      <c r="O36" s="209">
        <v>1242.3900000000001</v>
      </c>
    </row>
    <row r="37" spans="1:15">
      <c r="A37" s="156">
        <v>106231396</v>
      </c>
      <c r="B37" s="156" t="s">
        <v>1779</v>
      </c>
      <c r="C37" s="158" t="s">
        <v>1192</v>
      </c>
      <c r="D37" s="158" t="s">
        <v>1192</v>
      </c>
      <c r="E37" s="158" t="s">
        <v>1192</v>
      </c>
      <c r="F37" s="158" t="s">
        <v>1191</v>
      </c>
      <c r="G37" s="157" t="s">
        <v>1191</v>
      </c>
      <c r="H37" s="207">
        <v>0.29908000000000001</v>
      </c>
      <c r="I37" s="208">
        <v>1.5188999999999999</v>
      </c>
      <c r="J37" s="208">
        <v>1.2876000000000001</v>
      </c>
      <c r="K37" s="159">
        <v>21340</v>
      </c>
      <c r="L37" s="160">
        <v>25489</v>
      </c>
      <c r="M37" s="159">
        <v>0</v>
      </c>
      <c r="N37" s="209">
        <v>1317.29</v>
      </c>
      <c r="O37" s="209">
        <v>1242.3900000000001</v>
      </c>
    </row>
    <row r="38" spans="1:15">
      <c r="A38" s="156">
        <v>106190878</v>
      </c>
      <c r="B38" s="156" t="s">
        <v>1780</v>
      </c>
      <c r="C38" s="157" t="s">
        <v>1192</v>
      </c>
      <c r="D38" s="157" t="s">
        <v>1192</v>
      </c>
      <c r="E38" s="157" t="s">
        <v>1192</v>
      </c>
      <c r="F38" s="158" t="s">
        <v>1192</v>
      </c>
      <c r="G38" s="157" t="s">
        <v>1192</v>
      </c>
      <c r="H38" s="207">
        <v>0.13849</v>
      </c>
      <c r="I38" s="208">
        <v>1.5188999999999999</v>
      </c>
      <c r="J38" s="208">
        <v>1.2876000000000001</v>
      </c>
      <c r="K38" s="159">
        <v>8380</v>
      </c>
      <c r="L38" s="160">
        <v>10009</v>
      </c>
      <c r="M38" s="159">
        <v>1233</v>
      </c>
      <c r="N38" s="209">
        <v>1317.29</v>
      </c>
      <c r="O38" s="209">
        <v>1242.3900000000001</v>
      </c>
    </row>
    <row r="39" spans="1:15">
      <c r="A39" s="156">
        <v>106301098</v>
      </c>
      <c r="B39" s="156" t="s">
        <v>1283</v>
      </c>
      <c r="C39" s="157" t="s">
        <v>1192</v>
      </c>
      <c r="D39" s="157" t="s">
        <v>1192</v>
      </c>
      <c r="E39" s="157" t="s">
        <v>1192</v>
      </c>
      <c r="F39" s="158" t="s">
        <v>1192</v>
      </c>
      <c r="G39" s="157" t="s">
        <v>1192</v>
      </c>
      <c r="H39" s="207">
        <v>0.20555999999999999</v>
      </c>
      <c r="I39" s="208">
        <v>1.5188999999999999</v>
      </c>
      <c r="J39" s="208">
        <v>1.2876000000000001</v>
      </c>
      <c r="K39" s="159">
        <v>8380</v>
      </c>
      <c r="L39" s="160">
        <v>10009</v>
      </c>
      <c r="M39" s="159">
        <v>0</v>
      </c>
      <c r="N39" s="209">
        <v>1317.29</v>
      </c>
      <c r="O39" s="209">
        <v>1242.3900000000001</v>
      </c>
    </row>
    <row r="40" spans="1:15">
      <c r="A40" s="156">
        <v>106410817</v>
      </c>
      <c r="B40" s="156" t="s">
        <v>1923</v>
      </c>
      <c r="C40" s="157" t="s">
        <v>1192</v>
      </c>
      <c r="D40" s="157" t="s">
        <v>1192</v>
      </c>
      <c r="E40" s="157" t="s">
        <v>1192</v>
      </c>
      <c r="F40" s="158" t="s">
        <v>1192</v>
      </c>
      <c r="G40" s="157" t="s">
        <v>1192</v>
      </c>
      <c r="H40" s="207">
        <v>0.23741999999999999</v>
      </c>
      <c r="I40" s="208">
        <v>1.9812000000000001</v>
      </c>
      <c r="J40" s="208">
        <v>1.6795</v>
      </c>
      <c r="K40" s="159">
        <v>8380</v>
      </c>
      <c r="L40" s="160">
        <v>12229</v>
      </c>
      <c r="M40" s="159">
        <v>0</v>
      </c>
      <c r="N40" s="209">
        <v>1317.29</v>
      </c>
      <c r="O40" s="209">
        <v>1242.3900000000001</v>
      </c>
    </row>
    <row r="41" spans="1:15">
      <c r="A41" s="156">
        <v>106410828</v>
      </c>
      <c r="B41" s="156" t="s">
        <v>1924</v>
      </c>
      <c r="C41" s="157" t="s">
        <v>1192</v>
      </c>
      <c r="D41" s="157" t="s">
        <v>1192</v>
      </c>
      <c r="E41" s="158" t="s">
        <v>1192</v>
      </c>
      <c r="F41" s="158" t="s">
        <v>1192</v>
      </c>
      <c r="G41" s="157" t="s">
        <v>1192</v>
      </c>
      <c r="H41" s="207">
        <v>0.23741999999999999</v>
      </c>
      <c r="I41" s="208">
        <v>1.9812000000000001</v>
      </c>
      <c r="J41" s="208">
        <v>1.6795</v>
      </c>
      <c r="K41" s="159">
        <v>8380</v>
      </c>
      <c r="L41" s="160">
        <v>12229</v>
      </c>
      <c r="M41" s="159">
        <v>0</v>
      </c>
      <c r="N41" s="209">
        <v>1317.29</v>
      </c>
      <c r="O41" s="209">
        <v>1242.3900000000001</v>
      </c>
    </row>
    <row r="42" spans="1:15">
      <c r="A42" s="156">
        <v>106010735</v>
      </c>
      <c r="B42" s="156" t="s">
        <v>1781</v>
      </c>
      <c r="C42" s="157" t="s">
        <v>1191</v>
      </c>
      <c r="D42" s="157" t="s">
        <v>1192</v>
      </c>
      <c r="E42" s="157" t="s">
        <v>1192</v>
      </c>
      <c r="F42" s="158" t="s">
        <v>1192</v>
      </c>
      <c r="G42" s="157" t="s">
        <v>1192</v>
      </c>
      <c r="H42" s="207">
        <v>0.18917</v>
      </c>
      <c r="I42" s="208">
        <v>1.9177</v>
      </c>
      <c r="J42" s="208">
        <v>1.6255999999999999</v>
      </c>
      <c r="K42" s="159">
        <v>8380</v>
      </c>
      <c r="L42" s="160">
        <v>11924</v>
      </c>
      <c r="M42" s="159">
        <v>0</v>
      </c>
      <c r="N42" s="209">
        <v>1317.29</v>
      </c>
      <c r="O42" s="209">
        <v>1242.3900000000001</v>
      </c>
    </row>
    <row r="43" spans="1:15">
      <c r="A43" s="156">
        <v>106190017</v>
      </c>
      <c r="B43" s="156" t="s">
        <v>1284</v>
      </c>
      <c r="C43" s="157" t="s">
        <v>1192</v>
      </c>
      <c r="D43" s="157" t="s">
        <v>1192</v>
      </c>
      <c r="E43" s="157" t="s">
        <v>1192</v>
      </c>
      <c r="F43" s="158" t="s">
        <v>1192</v>
      </c>
      <c r="G43" s="157" t="s">
        <v>1192</v>
      </c>
      <c r="H43" s="207">
        <v>0.23213999999999999</v>
      </c>
      <c r="I43" s="208">
        <v>1.5188999999999999</v>
      </c>
      <c r="J43" s="208">
        <v>1.2876000000000001</v>
      </c>
      <c r="K43" s="159">
        <v>8380</v>
      </c>
      <c r="L43" s="160">
        <v>10009</v>
      </c>
      <c r="M43" s="159">
        <v>1233</v>
      </c>
      <c r="N43" s="209">
        <v>1317.29</v>
      </c>
      <c r="O43" s="209">
        <v>1242.3900000000001</v>
      </c>
    </row>
    <row r="44" spans="1:15">
      <c r="A44" s="163">
        <v>106010937</v>
      </c>
      <c r="B44" s="163" t="s">
        <v>1285</v>
      </c>
      <c r="C44" s="164" t="s">
        <v>1192</v>
      </c>
      <c r="D44" s="164" t="s">
        <v>1192</v>
      </c>
      <c r="E44" s="164" t="s">
        <v>1192</v>
      </c>
      <c r="F44" s="158" t="s">
        <v>1192</v>
      </c>
      <c r="G44" s="157" t="s">
        <v>1192</v>
      </c>
      <c r="H44" s="207">
        <v>0.28799000000000002</v>
      </c>
      <c r="I44" s="208">
        <v>1.9177</v>
      </c>
      <c r="J44" s="208">
        <v>1.6255999999999999</v>
      </c>
      <c r="K44" s="159">
        <v>8380</v>
      </c>
      <c r="L44" s="160">
        <v>11924</v>
      </c>
      <c r="M44" s="159">
        <v>1468</v>
      </c>
      <c r="N44" s="209">
        <v>1317.29</v>
      </c>
      <c r="O44" s="209">
        <v>1242.3900000000001</v>
      </c>
    </row>
    <row r="45" spans="1:15">
      <c r="A45" s="156">
        <v>106013626</v>
      </c>
      <c r="B45" s="156" t="s">
        <v>1286</v>
      </c>
      <c r="C45" s="157" t="s">
        <v>1192</v>
      </c>
      <c r="D45" s="157" t="s">
        <v>1192</v>
      </c>
      <c r="E45" s="157" t="s">
        <v>1192</v>
      </c>
      <c r="F45" s="158" t="s">
        <v>1192</v>
      </c>
      <c r="G45" s="157" t="s">
        <v>1192</v>
      </c>
      <c r="H45" s="207">
        <v>0.28799000000000002</v>
      </c>
      <c r="I45" s="208">
        <v>1.9177</v>
      </c>
      <c r="J45" s="208">
        <v>1.6255999999999999</v>
      </c>
      <c r="K45" s="159">
        <v>8380</v>
      </c>
      <c r="L45" s="160">
        <v>11924</v>
      </c>
      <c r="M45" s="159">
        <v>1468</v>
      </c>
      <c r="N45" s="209">
        <v>1317.29</v>
      </c>
      <c r="O45" s="209">
        <v>1242.3900000000001</v>
      </c>
    </row>
    <row r="46" spans="1:15">
      <c r="A46" s="156">
        <v>106010739</v>
      </c>
      <c r="B46" s="156" t="s">
        <v>1287</v>
      </c>
      <c r="C46" s="157" t="s">
        <v>1192</v>
      </c>
      <c r="D46" s="157" t="s">
        <v>1192</v>
      </c>
      <c r="E46" s="157" t="s">
        <v>1192</v>
      </c>
      <c r="F46" s="158" t="s">
        <v>1192</v>
      </c>
      <c r="G46" s="157" t="s">
        <v>1192</v>
      </c>
      <c r="H46" s="207">
        <v>0.35981999999999997</v>
      </c>
      <c r="I46" s="208">
        <v>1.9177</v>
      </c>
      <c r="J46" s="208">
        <v>1.6255999999999999</v>
      </c>
      <c r="K46" s="159">
        <v>8380</v>
      </c>
      <c r="L46" s="160">
        <v>11924</v>
      </c>
      <c r="M46" s="159">
        <v>1468</v>
      </c>
      <c r="N46" s="209">
        <v>1317.29</v>
      </c>
      <c r="O46" s="209">
        <v>1242.3900000000001</v>
      </c>
    </row>
    <row r="47" spans="1:15">
      <c r="A47" s="156">
        <v>106370652</v>
      </c>
      <c r="B47" s="156" t="s">
        <v>1288</v>
      </c>
      <c r="C47" s="157" t="s">
        <v>1192</v>
      </c>
      <c r="D47" s="157" t="s">
        <v>1192</v>
      </c>
      <c r="E47" s="157" t="s">
        <v>1192</v>
      </c>
      <c r="F47" s="158" t="s">
        <v>1192</v>
      </c>
      <c r="G47" s="157" t="s">
        <v>1192</v>
      </c>
      <c r="H47" s="207">
        <v>0.44438999999999995</v>
      </c>
      <c r="I47" s="208">
        <v>1.5188999999999999</v>
      </c>
      <c r="J47" s="208">
        <v>1.2876000000000001</v>
      </c>
      <c r="K47" s="159">
        <v>8380</v>
      </c>
      <c r="L47" s="160">
        <v>10009</v>
      </c>
      <c r="M47" s="159">
        <v>1233</v>
      </c>
      <c r="N47" s="209">
        <v>1317.29</v>
      </c>
      <c r="O47" s="209">
        <v>1242.3900000000001</v>
      </c>
    </row>
    <row r="48" spans="1:15">
      <c r="A48" s="156">
        <v>106301097</v>
      </c>
      <c r="B48" s="156" t="s">
        <v>2299</v>
      </c>
      <c r="C48" s="158" t="s">
        <v>1192</v>
      </c>
      <c r="D48" s="158" t="s">
        <v>1192</v>
      </c>
      <c r="E48" s="158" t="s">
        <v>1192</v>
      </c>
      <c r="F48" s="158" t="s">
        <v>1192</v>
      </c>
      <c r="G48" s="157" t="s">
        <v>1192</v>
      </c>
      <c r="H48" s="207">
        <v>0.20700000000000002</v>
      </c>
      <c r="I48" s="208">
        <v>1.5188999999999999</v>
      </c>
      <c r="J48" s="208">
        <v>1.2876000000000001</v>
      </c>
      <c r="K48" s="159">
        <v>8380</v>
      </c>
      <c r="L48" s="160">
        <v>10009</v>
      </c>
      <c r="M48" s="159">
        <v>0</v>
      </c>
      <c r="N48" s="209">
        <v>1317.29</v>
      </c>
      <c r="O48" s="209">
        <v>1242.3900000000001</v>
      </c>
    </row>
    <row r="49" spans="1:15">
      <c r="A49" s="156">
        <v>106301188</v>
      </c>
      <c r="B49" s="156" t="s">
        <v>1289</v>
      </c>
      <c r="C49" s="157" t="s">
        <v>1192</v>
      </c>
      <c r="D49" s="157" t="s">
        <v>1192</v>
      </c>
      <c r="E49" s="157" t="s">
        <v>1192</v>
      </c>
      <c r="F49" s="158" t="s">
        <v>1192</v>
      </c>
      <c r="G49" s="157" t="s">
        <v>1192</v>
      </c>
      <c r="H49" s="207">
        <v>0.33804000000000001</v>
      </c>
      <c r="I49" s="208">
        <v>1.5188999999999999</v>
      </c>
      <c r="J49" s="208">
        <v>1.2876000000000001</v>
      </c>
      <c r="K49" s="159">
        <v>8380</v>
      </c>
      <c r="L49" s="160">
        <v>10009</v>
      </c>
      <c r="M49" s="159">
        <v>0</v>
      </c>
      <c r="N49" s="209">
        <v>1317.29</v>
      </c>
      <c r="O49" s="209">
        <v>1242.3900000000001</v>
      </c>
    </row>
    <row r="50" spans="1:15">
      <c r="A50" s="156">
        <v>106190034</v>
      </c>
      <c r="B50" s="156" t="s">
        <v>1290</v>
      </c>
      <c r="C50" s="158" t="s">
        <v>1192</v>
      </c>
      <c r="D50" s="158" t="s">
        <v>1191</v>
      </c>
      <c r="E50" s="158" t="s">
        <v>1192</v>
      </c>
      <c r="F50" s="158" t="s">
        <v>1192</v>
      </c>
      <c r="G50" s="157" t="s">
        <v>1192</v>
      </c>
      <c r="H50" s="207">
        <v>0.29072999999999999</v>
      </c>
      <c r="I50" s="208">
        <v>1.5188999999999999</v>
      </c>
      <c r="J50" s="208">
        <v>1.2876000000000001</v>
      </c>
      <c r="K50" s="159">
        <v>8380</v>
      </c>
      <c r="L50" s="160">
        <v>10009</v>
      </c>
      <c r="M50" s="159">
        <v>0</v>
      </c>
      <c r="N50" s="209">
        <v>1317.29</v>
      </c>
      <c r="O50" s="209">
        <v>1242.3900000000001</v>
      </c>
    </row>
    <row r="51" spans="1:15">
      <c r="A51" s="156">
        <v>106364231</v>
      </c>
      <c r="B51" s="156" t="s">
        <v>1291</v>
      </c>
      <c r="C51" s="157" t="s">
        <v>1191</v>
      </c>
      <c r="D51" s="157" t="s">
        <v>1192</v>
      </c>
      <c r="E51" s="157" t="s">
        <v>1192</v>
      </c>
      <c r="F51" s="158" t="s">
        <v>1192</v>
      </c>
      <c r="G51" s="157" t="s">
        <v>1192</v>
      </c>
      <c r="H51" s="207">
        <v>0.27350999999999998</v>
      </c>
      <c r="I51" s="208">
        <v>1.5188999999999999</v>
      </c>
      <c r="J51" s="208">
        <v>1.2876000000000001</v>
      </c>
      <c r="K51" s="159">
        <v>8380</v>
      </c>
      <c r="L51" s="160">
        <v>10009</v>
      </c>
      <c r="M51" s="159">
        <v>0</v>
      </c>
      <c r="N51" s="209">
        <v>1317.29</v>
      </c>
      <c r="O51" s="209">
        <v>1242.3900000000001</v>
      </c>
    </row>
    <row r="52" spans="1:15">
      <c r="A52" s="156">
        <v>106154101</v>
      </c>
      <c r="B52" s="156" t="s">
        <v>1292</v>
      </c>
      <c r="C52" s="157" t="s">
        <v>1192</v>
      </c>
      <c r="D52" s="157" t="s">
        <v>1192</v>
      </c>
      <c r="E52" s="157" t="s">
        <v>1192</v>
      </c>
      <c r="F52" s="158" t="s">
        <v>1192</v>
      </c>
      <c r="G52" s="157" t="s">
        <v>1192</v>
      </c>
      <c r="H52" s="207">
        <v>0.28377000000000002</v>
      </c>
      <c r="I52" s="208">
        <v>1.5188999999999999</v>
      </c>
      <c r="J52" s="208">
        <v>1.2876000000000001</v>
      </c>
      <c r="K52" s="159">
        <v>8380</v>
      </c>
      <c r="L52" s="160">
        <v>10009</v>
      </c>
      <c r="M52" s="159">
        <v>0</v>
      </c>
      <c r="N52" s="209">
        <v>1317.29</v>
      </c>
      <c r="O52" s="209">
        <v>1242.3900000000001</v>
      </c>
    </row>
    <row r="53" spans="1:15">
      <c r="A53" s="156">
        <v>106150722</v>
      </c>
      <c r="B53" s="156" t="s">
        <v>1293</v>
      </c>
      <c r="C53" s="157" t="s">
        <v>1192</v>
      </c>
      <c r="D53" s="157" t="s">
        <v>1192</v>
      </c>
      <c r="E53" s="162" t="s">
        <v>1192</v>
      </c>
      <c r="F53" s="158" t="s">
        <v>1192</v>
      </c>
      <c r="G53" s="157" t="s">
        <v>1192</v>
      </c>
      <c r="H53" s="207">
        <v>0.24453999999999998</v>
      </c>
      <c r="I53" s="208">
        <v>1.5188999999999999</v>
      </c>
      <c r="J53" s="208">
        <v>1.2876000000000001</v>
      </c>
      <c r="K53" s="159">
        <v>8380</v>
      </c>
      <c r="L53" s="160">
        <v>10009</v>
      </c>
      <c r="M53" s="159">
        <v>0</v>
      </c>
      <c r="N53" s="209">
        <v>1317.29</v>
      </c>
      <c r="O53" s="209">
        <v>1242.3900000000001</v>
      </c>
    </row>
    <row r="54" spans="1:15">
      <c r="A54" s="161">
        <v>106150820</v>
      </c>
      <c r="B54" s="156" t="s">
        <v>1933</v>
      </c>
      <c r="C54" s="162" t="s">
        <v>1192</v>
      </c>
      <c r="D54" s="162" t="s">
        <v>1192</v>
      </c>
      <c r="E54" s="157" t="s">
        <v>1192</v>
      </c>
      <c r="F54" s="158" t="s">
        <v>1192</v>
      </c>
      <c r="G54" s="157" t="s">
        <v>1192</v>
      </c>
      <c r="H54" s="207">
        <v>0.20700000000000002</v>
      </c>
      <c r="I54" s="208">
        <v>1.5188999999999999</v>
      </c>
      <c r="J54" s="208">
        <v>1.2876000000000001</v>
      </c>
      <c r="K54" s="159">
        <v>8380</v>
      </c>
      <c r="L54" s="160">
        <v>10009</v>
      </c>
      <c r="M54" s="159">
        <v>1233</v>
      </c>
      <c r="N54" s="209">
        <v>1317.29</v>
      </c>
      <c r="O54" s="209">
        <v>1242.3900000000001</v>
      </c>
    </row>
    <row r="55" spans="1:15">
      <c r="A55" s="156">
        <v>106364121</v>
      </c>
      <c r="B55" s="156" t="s">
        <v>1294</v>
      </c>
      <c r="C55" s="157" t="s">
        <v>1192</v>
      </c>
      <c r="D55" s="157" t="s">
        <v>1192</v>
      </c>
      <c r="E55" s="157" t="s">
        <v>1192</v>
      </c>
      <c r="F55" s="158" t="s">
        <v>1192</v>
      </c>
      <c r="G55" s="157" t="s">
        <v>1192</v>
      </c>
      <c r="H55" s="207">
        <v>0.80681999999999998</v>
      </c>
      <c r="I55" s="208">
        <v>1.5188999999999999</v>
      </c>
      <c r="J55" s="208">
        <v>1.2876000000000001</v>
      </c>
      <c r="K55" s="159">
        <v>1</v>
      </c>
      <c r="L55" s="160">
        <v>1</v>
      </c>
      <c r="M55" s="159">
        <v>1442</v>
      </c>
      <c r="N55" s="209">
        <v>1317.29</v>
      </c>
      <c r="O55" s="209">
        <v>1242.3900000000001</v>
      </c>
    </row>
    <row r="56" spans="1:15">
      <c r="A56" s="156">
        <v>106184008</v>
      </c>
      <c r="B56" s="156" t="s">
        <v>1295</v>
      </c>
      <c r="C56" s="157" t="s">
        <v>1192</v>
      </c>
      <c r="D56" s="157" t="s">
        <v>1192</v>
      </c>
      <c r="E56" s="157" t="s">
        <v>1192</v>
      </c>
      <c r="F56" s="158" t="s">
        <v>1191</v>
      </c>
      <c r="G56" s="157" t="s">
        <v>1191</v>
      </c>
      <c r="H56" s="207">
        <v>1</v>
      </c>
      <c r="I56" s="208">
        <v>1.5188999999999999</v>
      </c>
      <c r="J56" s="208">
        <v>1.2876000000000001</v>
      </c>
      <c r="K56" s="159">
        <v>21340</v>
      </c>
      <c r="L56" s="160">
        <v>25489</v>
      </c>
      <c r="M56" s="159">
        <v>0</v>
      </c>
      <c r="N56" s="209">
        <v>1317.29</v>
      </c>
      <c r="O56" s="209">
        <v>1242.3900000000001</v>
      </c>
    </row>
    <row r="57" spans="1:15">
      <c r="A57" s="156">
        <v>106190052</v>
      </c>
      <c r="B57" s="156" t="s">
        <v>1296</v>
      </c>
      <c r="C57" s="157" t="s">
        <v>1192</v>
      </c>
      <c r="D57" s="157" t="s">
        <v>1192</v>
      </c>
      <c r="E57" s="157" t="s">
        <v>1192</v>
      </c>
      <c r="F57" s="158" t="s">
        <v>1192</v>
      </c>
      <c r="G57" s="157" t="s">
        <v>1192</v>
      </c>
      <c r="H57" s="207">
        <v>0.12597</v>
      </c>
      <c r="I57" s="208">
        <v>1.5188999999999999</v>
      </c>
      <c r="J57" s="208">
        <v>1.2876000000000001</v>
      </c>
      <c r="K57" s="159">
        <v>8380</v>
      </c>
      <c r="L57" s="160">
        <v>10009</v>
      </c>
      <c r="M57" s="159">
        <v>0</v>
      </c>
      <c r="N57" s="209">
        <v>1317.29</v>
      </c>
      <c r="O57" s="209">
        <v>1242.3900000000001</v>
      </c>
    </row>
    <row r="58" spans="1:15">
      <c r="A58" s="156">
        <v>106364430</v>
      </c>
      <c r="B58" s="156" t="s">
        <v>1297</v>
      </c>
      <c r="C58" s="157" t="s">
        <v>1192</v>
      </c>
      <c r="D58" s="157" t="s">
        <v>1192</v>
      </c>
      <c r="E58" s="157" t="s">
        <v>1192</v>
      </c>
      <c r="F58" s="158" t="s">
        <v>1191</v>
      </c>
      <c r="G58" s="157" t="s">
        <v>1191</v>
      </c>
      <c r="H58" s="207">
        <v>0.19324</v>
      </c>
      <c r="I58" s="208">
        <v>1.5188999999999999</v>
      </c>
      <c r="J58" s="208">
        <v>1.2876000000000001</v>
      </c>
      <c r="K58" s="159">
        <v>21340</v>
      </c>
      <c r="L58" s="160">
        <v>25489</v>
      </c>
      <c r="M58" s="159">
        <v>0</v>
      </c>
      <c r="N58" s="209">
        <v>1317.29</v>
      </c>
      <c r="O58" s="209">
        <v>1242.3900000000001</v>
      </c>
    </row>
    <row r="59" spans="1:15">
      <c r="A59" s="156">
        <v>106090793</v>
      </c>
      <c r="B59" s="156" t="s">
        <v>1298</v>
      </c>
      <c r="C59" s="158" t="s">
        <v>1192</v>
      </c>
      <c r="D59" s="158" t="s">
        <v>1192</v>
      </c>
      <c r="E59" s="158" t="s">
        <v>1192</v>
      </c>
      <c r="F59" s="158" t="s">
        <v>1191</v>
      </c>
      <c r="G59" s="157" t="s">
        <v>1191</v>
      </c>
      <c r="H59" s="207">
        <v>0.28792000000000001</v>
      </c>
      <c r="I59" s="208">
        <v>1.7378</v>
      </c>
      <c r="J59" s="208">
        <v>1.4731000000000001</v>
      </c>
      <c r="K59" s="159">
        <v>21340</v>
      </c>
      <c r="L59" s="160">
        <v>28165</v>
      </c>
      <c r="M59" s="159">
        <v>0</v>
      </c>
      <c r="N59" s="209">
        <v>1317.29</v>
      </c>
      <c r="O59" s="209">
        <v>1242.3900000000001</v>
      </c>
    </row>
    <row r="60" spans="1:15">
      <c r="A60" s="156">
        <v>106361110</v>
      </c>
      <c r="B60" s="156" t="s">
        <v>1299</v>
      </c>
      <c r="C60" s="157" t="s">
        <v>1192</v>
      </c>
      <c r="D60" s="157" t="s">
        <v>1191</v>
      </c>
      <c r="E60" s="157" t="s">
        <v>1192</v>
      </c>
      <c r="F60" s="158" t="s">
        <v>1191</v>
      </c>
      <c r="G60" s="157" t="s">
        <v>1191</v>
      </c>
      <c r="H60" s="207">
        <v>1</v>
      </c>
      <c r="I60" s="208">
        <v>1.5188999999999999</v>
      </c>
      <c r="J60" s="208">
        <v>1.2876000000000001</v>
      </c>
      <c r="K60" s="159">
        <v>21340</v>
      </c>
      <c r="L60" s="160">
        <v>25489</v>
      </c>
      <c r="M60" s="159">
        <v>0</v>
      </c>
      <c r="N60" s="209">
        <v>1317.29</v>
      </c>
      <c r="O60" s="209">
        <v>1242.3900000000001</v>
      </c>
    </row>
    <row r="61" spans="1:15">
      <c r="A61" s="156">
        <v>106190081</v>
      </c>
      <c r="B61" s="156" t="s">
        <v>1300</v>
      </c>
      <c r="C61" s="158" t="s">
        <v>1192</v>
      </c>
      <c r="D61" s="158" t="s">
        <v>1192</v>
      </c>
      <c r="E61" s="158" t="s">
        <v>1192</v>
      </c>
      <c r="F61" s="158" t="s">
        <v>1192</v>
      </c>
      <c r="G61" s="157" t="s">
        <v>1192</v>
      </c>
      <c r="H61" s="207">
        <v>0.42465000000000003</v>
      </c>
      <c r="I61" s="208">
        <v>1.5188999999999999</v>
      </c>
      <c r="J61" s="208">
        <v>1.2876000000000001</v>
      </c>
      <c r="K61" s="159">
        <v>8380</v>
      </c>
      <c r="L61" s="160">
        <v>10009</v>
      </c>
      <c r="M61" s="159">
        <v>0</v>
      </c>
      <c r="N61" s="209">
        <v>1317.29</v>
      </c>
      <c r="O61" s="209">
        <v>1242.3900000000001</v>
      </c>
    </row>
    <row r="62" spans="1:15">
      <c r="A62" s="156">
        <v>106190125</v>
      </c>
      <c r="B62" s="156" t="s">
        <v>1301</v>
      </c>
      <c r="C62" s="157" t="s">
        <v>1192</v>
      </c>
      <c r="D62" s="157" t="s">
        <v>1192</v>
      </c>
      <c r="E62" s="157" t="s">
        <v>1192</v>
      </c>
      <c r="F62" s="158" t="s">
        <v>1192</v>
      </c>
      <c r="G62" s="157" t="s">
        <v>1192</v>
      </c>
      <c r="H62" s="207">
        <v>0.28953000000000001</v>
      </c>
      <c r="I62" s="208">
        <v>1.5188999999999999</v>
      </c>
      <c r="J62" s="208">
        <v>1.2876000000000001</v>
      </c>
      <c r="K62" s="159">
        <v>8380</v>
      </c>
      <c r="L62" s="160">
        <v>10009</v>
      </c>
      <c r="M62" s="159">
        <v>0</v>
      </c>
      <c r="N62" s="209">
        <v>1317.29</v>
      </c>
      <c r="O62" s="209">
        <v>1242.3900000000001</v>
      </c>
    </row>
    <row r="63" spans="1:15">
      <c r="A63" s="161">
        <v>106380933</v>
      </c>
      <c r="B63" s="156" t="s">
        <v>1302</v>
      </c>
      <c r="C63" s="162" t="s">
        <v>1192</v>
      </c>
      <c r="D63" s="162" t="s">
        <v>1192</v>
      </c>
      <c r="E63" s="162" t="s">
        <v>1192</v>
      </c>
      <c r="F63" s="158" t="s">
        <v>1192</v>
      </c>
      <c r="G63" s="157" t="s">
        <v>1192</v>
      </c>
      <c r="H63" s="207">
        <v>0.27947</v>
      </c>
      <c r="I63" s="208">
        <v>1.9812000000000001</v>
      </c>
      <c r="J63" s="208">
        <v>1.6795</v>
      </c>
      <c r="K63" s="159">
        <v>8380</v>
      </c>
      <c r="L63" s="160">
        <v>12229</v>
      </c>
      <c r="M63" s="159">
        <v>1506</v>
      </c>
      <c r="N63" s="209">
        <v>1317.29</v>
      </c>
      <c r="O63" s="209">
        <v>1242.3900000000001</v>
      </c>
    </row>
    <row r="64" spans="1:15">
      <c r="A64" s="156">
        <v>106380929</v>
      </c>
      <c r="B64" s="156" t="s">
        <v>1782</v>
      </c>
      <c r="C64" s="158" t="s">
        <v>1192</v>
      </c>
      <c r="D64" s="158" t="s">
        <v>1192</v>
      </c>
      <c r="E64" s="158" t="s">
        <v>1191</v>
      </c>
      <c r="F64" s="158" t="s">
        <v>1192</v>
      </c>
      <c r="G64" s="157" t="s">
        <v>1192</v>
      </c>
      <c r="H64" s="207">
        <v>0.33912999999999999</v>
      </c>
      <c r="I64" s="208">
        <v>1.9812000000000001</v>
      </c>
      <c r="J64" s="208">
        <v>1.6795</v>
      </c>
      <c r="K64" s="159">
        <v>8380</v>
      </c>
      <c r="L64" s="160">
        <v>12229</v>
      </c>
      <c r="M64" s="159">
        <v>0</v>
      </c>
      <c r="N64" s="209">
        <v>1317.29</v>
      </c>
      <c r="O64" s="209">
        <v>1242.3900000000001</v>
      </c>
    </row>
    <row r="65" spans="1:15">
      <c r="A65" s="156">
        <v>106384202</v>
      </c>
      <c r="B65" s="156" t="s">
        <v>2300</v>
      </c>
      <c r="C65" s="158" t="s">
        <v>1192</v>
      </c>
      <c r="D65" s="158" t="s">
        <v>1192</v>
      </c>
      <c r="E65" s="158" t="s">
        <v>1192</v>
      </c>
      <c r="F65" s="158" t="s">
        <v>1192</v>
      </c>
      <c r="G65" s="157" t="s">
        <v>1192</v>
      </c>
      <c r="H65" s="207">
        <v>0.498</v>
      </c>
      <c r="I65" s="208">
        <v>1.9812000000000001</v>
      </c>
      <c r="J65" s="208">
        <v>1.6795</v>
      </c>
      <c r="K65" s="159">
        <v>8380</v>
      </c>
      <c r="L65" s="160">
        <v>12229</v>
      </c>
      <c r="M65" s="159">
        <v>0</v>
      </c>
      <c r="N65" s="209">
        <v>1317.29</v>
      </c>
      <c r="O65" s="209">
        <v>1242.3900000000001</v>
      </c>
    </row>
    <row r="66" spans="1:15">
      <c r="A66" s="156">
        <v>106384176</v>
      </c>
      <c r="B66" s="156" t="s">
        <v>1922</v>
      </c>
      <c r="C66" s="158" t="s">
        <v>1192</v>
      </c>
      <c r="D66" s="158" t="s">
        <v>1192</v>
      </c>
      <c r="E66" s="158" t="s">
        <v>1191</v>
      </c>
      <c r="F66" s="158" t="s">
        <v>1192</v>
      </c>
      <c r="G66" s="157" t="s">
        <v>1192</v>
      </c>
      <c r="H66" s="207">
        <v>0.33912999999999999</v>
      </c>
      <c r="I66" s="208">
        <v>1.9812000000000001</v>
      </c>
      <c r="J66" s="208">
        <v>1.6795</v>
      </c>
      <c r="K66" s="159">
        <v>8380</v>
      </c>
      <c r="L66" s="160">
        <v>12229</v>
      </c>
      <c r="M66" s="159">
        <v>0</v>
      </c>
      <c r="N66" s="209">
        <v>1317.29</v>
      </c>
      <c r="O66" s="209">
        <v>1242.3900000000001</v>
      </c>
    </row>
    <row r="67" spans="1:15">
      <c r="A67" s="156">
        <v>106190155</v>
      </c>
      <c r="B67" s="156" t="s">
        <v>1783</v>
      </c>
      <c r="C67" s="158" t="s">
        <v>1192</v>
      </c>
      <c r="D67" s="158" t="s">
        <v>1192</v>
      </c>
      <c r="E67" s="158" t="s">
        <v>1192</v>
      </c>
      <c r="F67" s="158" t="s">
        <v>1192</v>
      </c>
      <c r="G67" s="157" t="s">
        <v>1192</v>
      </c>
      <c r="H67" s="207">
        <v>0.20700000000000002</v>
      </c>
      <c r="I67" s="208">
        <v>1.5188999999999999</v>
      </c>
      <c r="J67" s="208">
        <v>1.2876000000000001</v>
      </c>
      <c r="K67" s="159">
        <v>1</v>
      </c>
      <c r="L67" s="160">
        <v>1</v>
      </c>
      <c r="M67" s="159">
        <v>1233</v>
      </c>
      <c r="N67" s="209">
        <v>1317.29</v>
      </c>
      <c r="O67" s="209">
        <v>1242.3900000000001</v>
      </c>
    </row>
    <row r="68" spans="1:15">
      <c r="A68" s="156">
        <v>106190137</v>
      </c>
      <c r="B68" s="156" t="s">
        <v>1619</v>
      </c>
      <c r="C68" s="158" t="s">
        <v>1192</v>
      </c>
      <c r="D68" s="158" t="s">
        <v>1192</v>
      </c>
      <c r="E68" s="158" t="s">
        <v>1192</v>
      </c>
      <c r="F68" s="158" t="s">
        <v>1192</v>
      </c>
      <c r="G68" s="157" t="s">
        <v>1192</v>
      </c>
      <c r="H68" s="207">
        <v>0.36196</v>
      </c>
      <c r="I68" s="208">
        <v>1.5188999999999999</v>
      </c>
      <c r="J68" s="208">
        <v>1.2876000000000001</v>
      </c>
      <c r="K68" s="159">
        <v>8380</v>
      </c>
      <c r="L68" s="160">
        <v>10009</v>
      </c>
      <c r="M68" s="159">
        <v>1233</v>
      </c>
      <c r="N68" s="209">
        <v>1317.29</v>
      </c>
      <c r="O68" s="209">
        <v>1242.3900000000001</v>
      </c>
    </row>
    <row r="69" spans="1:15">
      <c r="A69" s="156">
        <v>106190045</v>
      </c>
      <c r="B69" s="156" t="s">
        <v>1303</v>
      </c>
      <c r="C69" s="157" t="s">
        <v>1192</v>
      </c>
      <c r="D69" s="157" t="s">
        <v>1192</v>
      </c>
      <c r="E69" s="157" t="s">
        <v>1192</v>
      </c>
      <c r="F69" s="158" t="s">
        <v>1191</v>
      </c>
      <c r="G69" s="157" t="s">
        <v>1191</v>
      </c>
      <c r="H69" s="207">
        <v>0.20700000000000002</v>
      </c>
      <c r="I69" s="208">
        <v>1.5188999999999999</v>
      </c>
      <c r="J69" s="208">
        <v>1.2876000000000001</v>
      </c>
      <c r="K69" s="159">
        <v>21340</v>
      </c>
      <c r="L69" s="160">
        <v>25489</v>
      </c>
      <c r="M69" s="159">
        <v>0</v>
      </c>
      <c r="N69" s="209">
        <v>1317.29</v>
      </c>
      <c r="O69" s="209">
        <v>1242.3900000000001</v>
      </c>
    </row>
    <row r="70" spans="1:15">
      <c r="A70" s="156">
        <v>106190555</v>
      </c>
      <c r="B70" s="156" t="s">
        <v>1304</v>
      </c>
      <c r="C70" s="158" t="s">
        <v>1192</v>
      </c>
      <c r="D70" s="158" t="s">
        <v>1192</v>
      </c>
      <c r="E70" s="158" t="s">
        <v>1191</v>
      </c>
      <c r="F70" s="158" t="s">
        <v>1192</v>
      </c>
      <c r="G70" s="157" t="s">
        <v>1192</v>
      </c>
      <c r="H70" s="207">
        <v>0.1308</v>
      </c>
      <c r="I70" s="208">
        <v>1.5188999999999999</v>
      </c>
      <c r="J70" s="208">
        <v>1.2876000000000001</v>
      </c>
      <c r="K70" s="159">
        <v>8380</v>
      </c>
      <c r="L70" s="160">
        <v>10009</v>
      </c>
      <c r="M70" s="159">
        <v>1233</v>
      </c>
      <c r="N70" s="209">
        <v>1317.29</v>
      </c>
      <c r="O70" s="209">
        <v>1242.3900000000001</v>
      </c>
    </row>
    <row r="71" spans="1:15">
      <c r="A71" s="156">
        <v>106190500</v>
      </c>
      <c r="B71" s="156" t="s">
        <v>2238</v>
      </c>
      <c r="C71" s="158" t="s">
        <v>1192</v>
      </c>
      <c r="D71" s="158" t="s">
        <v>1192</v>
      </c>
      <c r="E71" s="158" t="s">
        <v>1192</v>
      </c>
      <c r="F71" s="158" t="s">
        <v>1192</v>
      </c>
      <c r="G71" s="157" t="s">
        <v>1192</v>
      </c>
      <c r="H71" s="207">
        <v>0.32529999999999998</v>
      </c>
      <c r="I71" s="208">
        <v>1.5188999999999999</v>
      </c>
      <c r="J71" s="208">
        <v>1.2876000000000001</v>
      </c>
      <c r="K71" s="159">
        <v>8380</v>
      </c>
      <c r="L71" s="160">
        <v>10009</v>
      </c>
      <c r="M71" s="159">
        <v>0</v>
      </c>
      <c r="N71" s="209">
        <v>1317.29</v>
      </c>
      <c r="O71" s="209">
        <v>1242.3900000000001</v>
      </c>
    </row>
    <row r="72" spans="1:15">
      <c r="A72" s="156">
        <v>106190148</v>
      </c>
      <c r="B72" s="156" t="s">
        <v>1272</v>
      </c>
      <c r="C72" s="158" t="s">
        <v>1192</v>
      </c>
      <c r="D72" s="158" t="s">
        <v>1192</v>
      </c>
      <c r="E72" s="158" t="s">
        <v>1192</v>
      </c>
      <c r="F72" s="158" t="s">
        <v>1192</v>
      </c>
      <c r="G72" s="157" t="s">
        <v>1192</v>
      </c>
      <c r="H72" s="207">
        <v>0.20596</v>
      </c>
      <c r="I72" s="208">
        <v>1.5188999999999999</v>
      </c>
      <c r="J72" s="208">
        <v>1.2876000000000001</v>
      </c>
      <c r="K72" s="159">
        <v>8380</v>
      </c>
      <c r="L72" s="160">
        <v>10009</v>
      </c>
      <c r="M72" s="159">
        <v>1233</v>
      </c>
      <c r="N72" s="209">
        <v>1317.29</v>
      </c>
      <c r="O72" s="209">
        <v>1242.3900000000001</v>
      </c>
    </row>
    <row r="73" spans="1:15">
      <c r="A73" s="161">
        <v>106500954</v>
      </c>
      <c r="B73" s="156" t="s">
        <v>1273</v>
      </c>
      <c r="C73" s="162" t="s">
        <v>1192</v>
      </c>
      <c r="D73" s="162" t="s">
        <v>1192</v>
      </c>
      <c r="E73" s="162" t="s">
        <v>1192</v>
      </c>
      <c r="F73" s="158" t="s">
        <v>1192</v>
      </c>
      <c r="G73" s="157" t="s">
        <v>1192</v>
      </c>
      <c r="H73" s="207">
        <v>0.20700000000000002</v>
      </c>
      <c r="I73" s="208">
        <v>1.5188999999999999</v>
      </c>
      <c r="J73" s="208">
        <v>1.2876000000000001</v>
      </c>
      <c r="K73" s="159">
        <v>8380</v>
      </c>
      <c r="L73" s="160">
        <v>10009</v>
      </c>
      <c r="M73" s="159">
        <v>0</v>
      </c>
      <c r="N73" s="209">
        <v>1317.29</v>
      </c>
      <c r="O73" s="209">
        <v>1242.3900000000001</v>
      </c>
    </row>
    <row r="74" spans="1:15">
      <c r="A74" s="156">
        <v>106301140</v>
      </c>
      <c r="B74" s="156" t="s">
        <v>1305</v>
      </c>
      <c r="C74" s="157" t="s">
        <v>1192</v>
      </c>
      <c r="D74" s="157" t="s">
        <v>1192</v>
      </c>
      <c r="E74" s="157" t="s">
        <v>1192</v>
      </c>
      <c r="F74" s="158" t="s">
        <v>1192</v>
      </c>
      <c r="G74" s="157" t="s">
        <v>1192</v>
      </c>
      <c r="H74" s="207">
        <v>0.21279999999999996</v>
      </c>
      <c r="I74" s="208">
        <v>1.5188999999999999</v>
      </c>
      <c r="J74" s="208">
        <v>1.2876000000000001</v>
      </c>
      <c r="K74" s="159">
        <v>8380</v>
      </c>
      <c r="L74" s="160">
        <v>10009</v>
      </c>
      <c r="M74" s="159">
        <v>0</v>
      </c>
      <c r="N74" s="209">
        <v>1317.29</v>
      </c>
      <c r="O74" s="209">
        <v>1097.3699999999999</v>
      </c>
    </row>
    <row r="75" spans="1:15">
      <c r="A75" s="156">
        <v>106010776</v>
      </c>
      <c r="B75" s="156" t="s">
        <v>1306</v>
      </c>
      <c r="C75" s="157" t="s">
        <v>1192</v>
      </c>
      <c r="D75" s="157" t="s">
        <v>1192</v>
      </c>
      <c r="E75" s="157" t="s">
        <v>1191</v>
      </c>
      <c r="F75" s="158" t="s">
        <v>1192</v>
      </c>
      <c r="G75" s="157" t="s">
        <v>1192</v>
      </c>
      <c r="H75" s="207">
        <v>0.32640999999999998</v>
      </c>
      <c r="I75" s="208">
        <v>1.9177</v>
      </c>
      <c r="J75" s="208">
        <v>1.6255999999999999</v>
      </c>
      <c r="K75" s="159">
        <v>8380</v>
      </c>
      <c r="L75" s="160">
        <v>11924</v>
      </c>
      <c r="M75" s="159">
        <v>2620</v>
      </c>
      <c r="N75" s="209">
        <v>1317.29</v>
      </c>
      <c r="O75" s="209">
        <v>1242.3900000000001</v>
      </c>
    </row>
    <row r="76" spans="1:15">
      <c r="A76" s="156">
        <v>106304113</v>
      </c>
      <c r="B76" s="156" t="s">
        <v>1307</v>
      </c>
      <c r="C76" s="157" t="s">
        <v>1192</v>
      </c>
      <c r="D76" s="157" t="s">
        <v>1192</v>
      </c>
      <c r="E76" s="157" t="s">
        <v>1192</v>
      </c>
      <c r="F76" s="158" t="s">
        <v>1192</v>
      </c>
      <c r="G76" s="157" t="s">
        <v>1192</v>
      </c>
      <c r="H76" s="207">
        <v>0.25067</v>
      </c>
      <c r="I76" s="208">
        <v>1.5188999999999999</v>
      </c>
      <c r="J76" s="208">
        <v>1.2876000000000001</v>
      </c>
      <c r="K76" s="159">
        <v>8380</v>
      </c>
      <c r="L76" s="160">
        <v>10009</v>
      </c>
      <c r="M76" s="159">
        <v>0</v>
      </c>
      <c r="N76" s="209">
        <v>1317.29</v>
      </c>
      <c r="O76" s="209">
        <v>1242.3900000000001</v>
      </c>
    </row>
    <row r="77" spans="1:15">
      <c r="A77" s="156">
        <v>106190170</v>
      </c>
      <c r="B77" s="156" t="s">
        <v>1308</v>
      </c>
      <c r="C77" s="157" t="s">
        <v>1192</v>
      </c>
      <c r="D77" s="157" t="s">
        <v>1192</v>
      </c>
      <c r="E77" s="157" t="s">
        <v>1191</v>
      </c>
      <c r="F77" s="158" t="s">
        <v>1192</v>
      </c>
      <c r="G77" s="157" t="s">
        <v>1192</v>
      </c>
      <c r="H77" s="207">
        <v>0.27825</v>
      </c>
      <c r="I77" s="208">
        <v>1.5188999999999999</v>
      </c>
      <c r="J77" s="208">
        <v>1.2876000000000001</v>
      </c>
      <c r="K77" s="159">
        <v>8380</v>
      </c>
      <c r="L77" s="160">
        <v>10009</v>
      </c>
      <c r="M77" s="159">
        <v>2199</v>
      </c>
      <c r="N77" s="209">
        <v>1317.29</v>
      </c>
      <c r="O77" s="209">
        <v>1242.3900000000001</v>
      </c>
    </row>
    <row r="78" spans="1:15">
      <c r="A78" s="156">
        <v>106300032</v>
      </c>
      <c r="B78" s="156" t="s">
        <v>1309</v>
      </c>
      <c r="C78" s="158" t="s">
        <v>1192</v>
      </c>
      <c r="D78" s="158" t="s">
        <v>1192</v>
      </c>
      <c r="E78" s="158" t="s">
        <v>1191</v>
      </c>
      <c r="F78" s="158" t="s">
        <v>1192</v>
      </c>
      <c r="G78" s="157" t="s">
        <v>1192</v>
      </c>
      <c r="H78" s="207">
        <v>0.17904999999999999</v>
      </c>
      <c r="I78" s="208">
        <v>1.5188999999999999</v>
      </c>
      <c r="J78" s="208">
        <v>1.2876000000000001</v>
      </c>
      <c r="K78" s="159">
        <v>8380</v>
      </c>
      <c r="L78" s="160">
        <v>10009</v>
      </c>
      <c r="M78" s="159">
        <v>0</v>
      </c>
      <c r="N78" s="209">
        <v>1317.29</v>
      </c>
      <c r="O78" s="209">
        <v>1242.3900000000001</v>
      </c>
    </row>
    <row r="79" spans="1:15">
      <c r="A79" s="156">
        <v>106434051</v>
      </c>
      <c r="B79" s="156" t="s">
        <v>1784</v>
      </c>
      <c r="C79" s="158" t="s">
        <v>1192</v>
      </c>
      <c r="D79" s="158" t="s">
        <v>1192</v>
      </c>
      <c r="E79" s="158" t="s">
        <v>1192</v>
      </c>
      <c r="F79" s="158" t="s">
        <v>1192</v>
      </c>
      <c r="G79" s="157" t="s">
        <v>1192</v>
      </c>
      <c r="H79" s="207">
        <v>0.20700000000000002</v>
      </c>
      <c r="I79" s="208">
        <v>1.9979</v>
      </c>
      <c r="J79" s="208">
        <v>1.6936</v>
      </c>
      <c r="K79" s="159">
        <v>8380</v>
      </c>
      <c r="L79" s="160">
        <v>12309</v>
      </c>
      <c r="M79" s="159">
        <v>0</v>
      </c>
      <c r="N79" s="209">
        <v>1317.29</v>
      </c>
      <c r="O79" s="209">
        <v>1242.3900000000001</v>
      </c>
    </row>
    <row r="80" spans="1:15">
      <c r="A80" s="156">
        <v>106382715</v>
      </c>
      <c r="B80" s="156" t="s">
        <v>1310</v>
      </c>
      <c r="C80" s="157" t="s">
        <v>1192</v>
      </c>
      <c r="D80" s="157" t="s">
        <v>1192</v>
      </c>
      <c r="E80" s="158" t="s">
        <v>1192</v>
      </c>
      <c r="F80" s="158" t="s">
        <v>1192</v>
      </c>
      <c r="G80" s="157" t="s">
        <v>1192</v>
      </c>
      <c r="H80" s="207">
        <v>0.37365999999999999</v>
      </c>
      <c r="I80" s="208">
        <v>1.9812000000000001</v>
      </c>
      <c r="J80" s="208">
        <v>1.6795</v>
      </c>
      <c r="K80" s="159">
        <v>8380</v>
      </c>
      <c r="L80" s="160">
        <v>12229</v>
      </c>
      <c r="M80" s="159">
        <v>0</v>
      </c>
      <c r="N80" s="209">
        <v>1317.29</v>
      </c>
      <c r="O80" s="209">
        <v>1242.3900000000001</v>
      </c>
    </row>
    <row r="81" spans="1:15">
      <c r="A81" s="156">
        <v>106361144</v>
      </c>
      <c r="B81" s="156" t="s">
        <v>1311</v>
      </c>
      <c r="C81" s="157" t="s">
        <v>1192</v>
      </c>
      <c r="D81" s="157" t="s">
        <v>1192</v>
      </c>
      <c r="E81" s="157" t="s">
        <v>1192</v>
      </c>
      <c r="F81" s="158" t="s">
        <v>1192</v>
      </c>
      <c r="G81" s="157" t="s">
        <v>1192</v>
      </c>
      <c r="H81" s="207">
        <v>0.33645999999999998</v>
      </c>
      <c r="I81" s="208">
        <v>1.5188999999999999</v>
      </c>
      <c r="J81" s="208">
        <v>1.2876000000000001</v>
      </c>
      <c r="K81" s="159">
        <v>8380</v>
      </c>
      <c r="L81" s="160">
        <v>10009</v>
      </c>
      <c r="M81" s="159">
        <v>0</v>
      </c>
      <c r="N81" s="209">
        <v>1317.29</v>
      </c>
      <c r="O81" s="209">
        <v>1242.3900000000001</v>
      </c>
    </row>
    <row r="82" spans="1:15">
      <c r="A82" s="156">
        <v>106190176</v>
      </c>
      <c r="B82" s="156" t="s">
        <v>1312</v>
      </c>
      <c r="C82" s="157" t="s">
        <v>1192</v>
      </c>
      <c r="D82" s="157" t="s">
        <v>1192</v>
      </c>
      <c r="E82" s="157" t="s">
        <v>1192</v>
      </c>
      <c r="F82" s="158" t="s">
        <v>1192</v>
      </c>
      <c r="G82" s="157" t="s">
        <v>1192</v>
      </c>
      <c r="H82" s="207">
        <v>0.24521000000000001</v>
      </c>
      <c r="I82" s="208">
        <v>1.5188999999999999</v>
      </c>
      <c r="J82" s="208">
        <v>1.2876000000000001</v>
      </c>
      <c r="K82" s="159">
        <v>8380</v>
      </c>
      <c r="L82" s="160">
        <v>10009</v>
      </c>
      <c r="M82" s="159">
        <v>0</v>
      </c>
      <c r="N82" s="209">
        <v>1317.29</v>
      </c>
      <c r="O82" s="209">
        <v>1242.3900000000001</v>
      </c>
    </row>
    <row r="83" spans="1:15">
      <c r="A83" s="156">
        <v>106100005</v>
      </c>
      <c r="B83" s="156" t="s">
        <v>1313</v>
      </c>
      <c r="C83" s="157" t="s">
        <v>1192</v>
      </c>
      <c r="D83" s="157" t="s">
        <v>1192</v>
      </c>
      <c r="E83" s="157" t="s">
        <v>1192</v>
      </c>
      <c r="F83" s="158" t="s">
        <v>1192</v>
      </c>
      <c r="G83" s="157" t="s">
        <v>1192</v>
      </c>
      <c r="H83" s="207">
        <v>0.25886999999999999</v>
      </c>
      <c r="I83" s="208">
        <v>1.5188999999999999</v>
      </c>
      <c r="J83" s="208">
        <v>1.2876000000000001</v>
      </c>
      <c r="K83" s="159">
        <v>8380</v>
      </c>
      <c r="L83" s="160">
        <v>10009</v>
      </c>
      <c r="M83" s="159">
        <v>0</v>
      </c>
      <c r="N83" s="209">
        <v>1317.29</v>
      </c>
      <c r="O83" s="209">
        <v>1242.3900000000001</v>
      </c>
    </row>
    <row r="84" spans="1:15">
      <c r="A84" s="156">
        <v>106100697</v>
      </c>
      <c r="B84" s="156" t="s">
        <v>2239</v>
      </c>
      <c r="C84" s="158" t="s">
        <v>1192</v>
      </c>
      <c r="D84" s="158" t="s">
        <v>1191</v>
      </c>
      <c r="E84" s="158" t="s">
        <v>1192</v>
      </c>
      <c r="F84" s="158" t="s">
        <v>1191</v>
      </c>
      <c r="G84" s="157" t="s">
        <v>1191</v>
      </c>
      <c r="H84" s="207">
        <v>0.20699999999999999</v>
      </c>
      <c r="I84" s="208">
        <v>1.5188999999999999</v>
      </c>
      <c r="J84" s="208">
        <v>1.2876000000000001</v>
      </c>
      <c r="K84" s="159">
        <v>21340</v>
      </c>
      <c r="L84" s="160">
        <v>25489</v>
      </c>
      <c r="M84" s="159">
        <v>0</v>
      </c>
      <c r="N84" s="209">
        <v>1317.29</v>
      </c>
      <c r="O84" s="209">
        <v>1242.3900000000001</v>
      </c>
    </row>
    <row r="85" spans="1:15">
      <c r="A85" s="156">
        <v>106190766</v>
      </c>
      <c r="B85" s="156" t="s">
        <v>1314</v>
      </c>
      <c r="C85" s="158" t="s">
        <v>1192</v>
      </c>
      <c r="D85" s="158" t="s">
        <v>1192</v>
      </c>
      <c r="E85" s="158" t="s">
        <v>1192</v>
      </c>
      <c r="F85" s="158" t="s">
        <v>1192</v>
      </c>
      <c r="G85" s="157" t="s">
        <v>1192</v>
      </c>
      <c r="H85" s="207">
        <v>0.20243000000000003</v>
      </c>
      <c r="I85" s="208">
        <v>1.5188999999999999</v>
      </c>
      <c r="J85" s="208">
        <v>1.2876000000000001</v>
      </c>
      <c r="K85" s="159">
        <v>8380</v>
      </c>
      <c r="L85" s="160">
        <v>10009</v>
      </c>
      <c r="M85" s="159">
        <v>0</v>
      </c>
      <c r="N85" s="209">
        <v>1317.29</v>
      </c>
      <c r="O85" s="209">
        <v>1242.3900000000001</v>
      </c>
    </row>
    <row r="86" spans="1:15">
      <c r="A86" s="156">
        <v>106301155</v>
      </c>
      <c r="B86" s="156" t="s">
        <v>1315</v>
      </c>
      <c r="C86" s="157" t="s">
        <v>1192</v>
      </c>
      <c r="D86" s="157" t="s">
        <v>1192</v>
      </c>
      <c r="E86" s="157" t="s">
        <v>1192</v>
      </c>
      <c r="F86" s="158" t="s">
        <v>1192</v>
      </c>
      <c r="G86" s="157" t="s">
        <v>1192</v>
      </c>
      <c r="H86" s="207">
        <v>0.43396000000000001</v>
      </c>
      <c r="I86" s="208">
        <v>1.5188999999999999</v>
      </c>
      <c r="J86" s="208">
        <v>1.2876000000000001</v>
      </c>
      <c r="K86" s="159">
        <v>8380</v>
      </c>
      <c r="L86" s="160">
        <v>10009</v>
      </c>
      <c r="M86" s="159">
        <v>0</v>
      </c>
      <c r="N86" s="209">
        <v>1317.29</v>
      </c>
      <c r="O86" s="209">
        <v>1242.3900000000001</v>
      </c>
    </row>
    <row r="87" spans="1:15">
      <c r="A87" s="156">
        <v>106190587</v>
      </c>
      <c r="B87" s="156" t="s">
        <v>1274</v>
      </c>
      <c r="C87" s="158" t="s">
        <v>1192</v>
      </c>
      <c r="D87" s="158" t="s">
        <v>1192</v>
      </c>
      <c r="E87" s="158" t="s">
        <v>1192</v>
      </c>
      <c r="F87" s="158" t="s">
        <v>1192</v>
      </c>
      <c r="G87" s="157" t="s">
        <v>1192</v>
      </c>
      <c r="H87" s="207">
        <v>0.27144000000000001</v>
      </c>
      <c r="I87" s="208">
        <v>1.5188999999999999</v>
      </c>
      <c r="J87" s="208">
        <v>1.2876000000000001</v>
      </c>
      <c r="K87" s="159">
        <v>8380</v>
      </c>
      <c r="L87" s="160">
        <v>10009</v>
      </c>
      <c r="M87" s="159">
        <v>0</v>
      </c>
      <c r="N87" s="209">
        <v>1317.29</v>
      </c>
      <c r="O87" s="209">
        <v>1242.3900000000001</v>
      </c>
    </row>
    <row r="88" spans="1:15">
      <c r="A88" s="156">
        <v>106361458</v>
      </c>
      <c r="B88" s="156" t="s">
        <v>1316</v>
      </c>
      <c r="C88" s="158" t="s">
        <v>1192</v>
      </c>
      <c r="D88" s="158" t="s">
        <v>1192</v>
      </c>
      <c r="E88" s="158" t="s">
        <v>1192</v>
      </c>
      <c r="F88" s="158" t="s">
        <v>1191</v>
      </c>
      <c r="G88" s="157" t="s">
        <v>1191</v>
      </c>
      <c r="H88" s="207">
        <v>0.62046999999999997</v>
      </c>
      <c r="I88" s="208">
        <v>1.5188999999999999</v>
      </c>
      <c r="J88" s="208">
        <v>1.2876000000000001</v>
      </c>
      <c r="K88" s="159">
        <v>21340</v>
      </c>
      <c r="L88" s="160">
        <v>25489</v>
      </c>
      <c r="M88" s="159">
        <v>0</v>
      </c>
      <c r="N88" s="209">
        <v>1317.29</v>
      </c>
      <c r="O88" s="209">
        <v>1242.3900000000001</v>
      </c>
    </row>
    <row r="89" spans="1:15">
      <c r="A89" s="156">
        <v>106060870</v>
      </c>
      <c r="B89" s="156" t="s">
        <v>1785</v>
      </c>
      <c r="C89" s="157" t="s">
        <v>1192</v>
      </c>
      <c r="D89" s="157" t="s">
        <v>1192</v>
      </c>
      <c r="E89" s="157" t="s">
        <v>1192</v>
      </c>
      <c r="F89" s="158" t="s">
        <v>1191</v>
      </c>
      <c r="G89" s="157" t="s">
        <v>1191</v>
      </c>
      <c r="H89" s="207">
        <v>0.20700000000000002</v>
      </c>
      <c r="I89" s="208">
        <v>1.5188999999999999</v>
      </c>
      <c r="J89" s="208">
        <v>1.2876000000000001</v>
      </c>
      <c r="K89" s="159">
        <v>21340</v>
      </c>
      <c r="L89" s="160">
        <v>25489</v>
      </c>
      <c r="M89" s="159">
        <v>0</v>
      </c>
      <c r="N89" s="209">
        <v>1317.29</v>
      </c>
      <c r="O89" s="209">
        <v>1242.3900000000001</v>
      </c>
    </row>
    <row r="90" spans="1:15">
      <c r="A90" s="156">
        <v>106190475</v>
      </c>
      <c r="B90" s="156" t="s">
        <v>1317</v>
      </c>
      <c r="C90" s="157" t="s">
        <v>1192</v>
      </c>
      <c r="D90" s="157" t="s">
        <v>1192</v>
      </c>
      <c r="E90" s="157" t="s">
        <v>1192</v>
      </c>
      <c r="F90" s="158" t="s">
        <v>1192</v>
      </c>
      <c r="G90" s="157" t="s">
        <v>1192</v>
      </c>
      <c r="H90" s="207">
        <v>0.68579999999999997</v>
      </c>
      <c r="I90" s="208">
        <v>1.5188999999999999</v>
      </c>
      <c r="J90" s="208">
        <v>1.2876000000000001</v>
      </c>
      <c r="K90" s="159">
        <v>8380</v>
      </c>
      <c r="L90" s="160">
        <v>10009</v>
      </c>
      <c r="M90" s="159">
        <v>0</v>
      </c>
      <c r="N90" s="209">
        <v>1317.29</v>
      </c>
      <c r="O90" s="209">
        <v>1242.3900000000001</v>
      </c>
    </row>
    <row r="91" spans="1:15">
      <c r="A91" s="156">
        <v>106190197</v>
      </c>
      <c r="B91" s="156" t="s">
        <v>1318</v>
      </c>
      <c r="C91" s="157" t="s">
        <v>1192</v>
      </c>
      <c r="D91" s="157" t="s">
        <v>1192</v>
      </c>
      <c r="E91" s="157" t="s">
        <v>1192</v>
      </c>
      <c r="F91" s="158" t="s">
        <v>1192</v>
      </c>
      <c r="G91" s="157" t="s">
        <v>1192</v>
      </c>
      <c r="H91" s="207">
        <v>0.17280000000000001</v>
      </c>
      <c r="I91" s="208">
        <v>1.5188999999999999</v>
      </c>
      <c r="J91" s="208">
        <v>1.2876000000000001</v>
      </c>
      <c r="K91" s="159">
        <v>8380</v>
      </c>
      <c r="L91" s="160">
        <v>10009</v>
      </c>
      <c r="M91" s="159">
        <v>0</v>
      </c>
      <c r="N91" s="209">
        <v>1317.29</v>
      </c>
      <c r="O91" s="209">
        <v>1242.3900000000001</v>
      </c>
    </row>
    <row r="92" spans="1:15">
      <c r="A92" s="156">
        <v>106361323</v>
      </c>
      <c r="B92" s="156" t="s">
        <v>1319</v>
      </c>
      <c r="C92" s="157" t="s">
        <v>1192</v>
      </c>
      <c r="D92" s="157" t="s">
        <v>1192</v>
      </c>
      <c r="E92" s="157" t="s">
        <v>1192</v>
      </c>
      <c r="F92" s="158" t="s">
        <v>1192</v>
      </c>
      <c r="G92" s="157" t="s">
        <v>1192</v>
      </c>
      <c r="H92" s="207">
        <v>0.23876000000000003</v>
      </c>
      <c r="I92" s="208">
        <v>1.5188999999999999</v>
      </c>
      <c r="J92" s="208">
        <v>1.2876000000000001</v>
      </c>
      <c r="K92" s="159">
        <v>8380</v>
      </c>
      <c r="L92" s="160">
        <v>10009</v>
      </c>
      <c r="M92" s="159">
        <v>0</v>
      </c>
      <c r="N92" s="209">
        <v>1317.29</v>
      </c>
      <c r="O92" s="209">
        <v>1110.33</v>
      </c>
    </row>
    <row r="93" spans="1:15">
      <c r="A93" s="156">
        <v>106270744</v>
      </c>
      <c r="B93" s="156" t="s">
        <v>1320</v>
      </c>
      <c r="C93" s="158" t="s">
        <v>1192</v>
      </c>
      <c r="D93" s="158" t="s">
        <v>1192</v>
      </c>
      <c r="E93" s="158" t="s">
        <v>1192</v>
      </c>
      <c r="F93" s="158" t="s">
        <v>1192</v>
      </c>
      <c r="G93" s="157" t="s">
        <v>1192</v>
      </c>
      <c r="H93" s="207">
        <v>0.27321000000000001</v>
      </c>
      <c r="I93" s="208">
        <v>1.9979</v>
      </c>
      <c r="J93" s="208">
        <v>1.6936</v>
      </c>
      <c r="K93" s="159">
        <v>8380</v>
      </c>
      <c r="L93" s="160">
        <v>12309</v>
      </c>
      <c r="M93" s="159">
        <v>1516</v>
      </c>
      <c r="N93" s="209">
        <v>1317.29</v>
      </c>
      <c r="O93" s="209">
        <v>1242.3900000000001</v>
      </c>
    </row>
    <row r="94" spans="1:15">
      <c r="A94" s="156">
        <v>106560473</v>
      </c>
      <c r="B94" s="156" t="s">
        <v>1321</v>
      </c>
      <c r="C94" s="158" t="s">
        <v>1192</v>
      </c>
      <c r="D94" s="158" t="s">
        <v>1192</v>
      </c>
      <c r="E94" s="158" t="s">
        <v>1192</v>
      </c>
      <c r="F94" s="158" t="s">
        <v>1192</v>
      </c>
      <c r="G94" s="157" t="s">
        <v>1192</v>
      </c>
      <c r="H94" s="207">
        <v>0.61551999999999996</v>
      </c>
      <c r="I94" s="208">
        <v>1.5188999999999999</v>
      </c>
      <c r="J94" s="208">
        <v>1.2876000000000001</v>
      </c>
      <c r="K94" s="159">
        <v>8380</v>
      </c>
      <c r="L94" s="160">
        <v>10009</v>
      </c>
      <c r="M94" s="159">
        <v>0</v>
      </c>
      <c r="N94" s="209">
        <v>1317.29</v>
      </c>
      <c r="O94" s="209">
        <v>1242.3900000000001</v>
      </c>
    </row>
    <row r="95" spans="1:15">
      <c r="A95" s="156">
        <v>106100717</v>
      </c>
      <c r="B95" s="156" t="s">
        <v>1322</v>
      </c>
      <c r="C95" s="158" t="s">
        <v>1192</v>
      </c>
      <c r="D95" s="158" t="s">
        <v>1192</v>
      </c>
      <c r="E95" s="158" t="s">
        <v>1191</v>
      </c>
      <c r="F95" s="158" t="s">
        <v>1192</v>
      </c>
      <c r="G95" s="157" t="s">
        <v>1192</v>
      </c>
      <c r="H95" s="207">
        <v>0.21107999999999999</v>
      </c>
      <c r="I95" s="208">
        <v>1.5188999999999999</v>
      </c>
      <c r="J95" s="208">
        <v>1.2876000000000001</v>
      </c>
      <c r="K95" s="159">
        <v>8380</v>
      </c>
      <c r="L95" s="160">
        <v>10009</v>
      </c>
      <c r="M95" s="159">
        <v>1672</v>
      </c>
      <c r="N95" s="209">
        <v>1317.29</v>
      </c>
      <c r="O95" s="209">
        <v>923.24</v>
      </c>
    </row>
    <row r="96" spans="1:15">
      <c r="A96" s="156">
        <v>106070924</v>
      </c>
      <c r="B96" s="156" t="s">
        <v>1323</v>
      </c>
      <c r="C96" s="158" t="s">
        <v>1191</v>
      </c>
      <c r="D96" s="158" t="s">
        <v>1192</v>
      </c>
      <c r="E96" s="158" t="s">
        <v>1192</v>
      </c>
      <c r="F96" s="158" t="s">
        <v>1192</v>
      </c>
      <c r="G96" s="157" t="s">
        <v>1192</v>
      </c>
      <c r="H96" s="207">
        <v>0.77178000000000002</v>
      </c>
      <c r="I96" s="208">
        <v>1.9247000000000001</v>
      </c>
      <c r="J96" s="208">
        <v>1.6315999999999999</v>
      </c>
      <c r="K96" s="159">
        <v>8380</v>
      </c>
      <c r="L96" s="160">
        <v>11958</v>
      </c>
      <c r="M96" s="159">
        <v>0</v>
      </c>
      <c r="N96" s="209">
        <v>1317.29</v>
      </c>
      <c r="O96" s="209">
        <v>1242.3900000000001</v>
      </c>
    </row>
    <row r="97" spans="1:15">
      <c r="A97" s="156">
        <v>106331145</v>
      </c>
      <c r="B97" s="156" t="s">
        <v>1324</v>
      </c>
      <c r="C97" s="157" t="s">
        <v>1192</v>
      </c>
      <c r="D97" s="157" t="s">
        <v>1192</v>
      </c>
      <c r="E97" s="157" t="s">
        <v>1192</v>
      </c>
      <c r="F97" s="158" t="s">
        <v>1192</v>
      </c>
      <c r="G97" s="157" t="s">
        <v>1192</v>
      </c>
      <c r="H97" s="207">
        <v>0.14377999999999999</v>
      </c>
      <c r="I97" s="208">
        <v>1.5188999999999999</v>
      </c>
      <c r="J97" s="208">
        <v>1.2876000000000001</v>
      </c>
      <c r="K97" s="159">
        <v>8380</v>
      </c>
      <c r="L97" s="160">
        <v>10009</v>
      </c>
      <c r="M97" s="159">
        <v>0</v>
      </c>
      <c r="N97" s="209">
        <v>1317.29</v>
      </c>
      <c r="O97" s="209">
        <v>1191.45</v>
      </c>
    </row>
    <row r="98" spans="1:15">
      <c r="A98" s="156">
        <v>106331152</v>
      </c>
      <c r="B98" s="156" t="s">
        <v>1325</v>
      </c>
      <c r="C98" s="157" t="s">
        <v>1192</v>
      </c>
      <c r="D98" s="157" t="s">
        <v>1192</v>
      </c>
      <c r="E98" s="157" t="s">
        <v>1192</v>
      </c>
      <c r="F98" s="158" t="s">
        <v>1192</v>
      </c>
      <c r="G98" s="157" t="s">
        <v>1192</v>
      </c>
      <c r="H98" s="207">
        <v>0.14377999999999999</v>
      </c>
      <c r="I98" s="208">
        <v>1.5188999999999999</v>
      </c>
      <c r="J98" s="208">
        <v>1.2876000000000001</v>
      </c>
      <c r="K98" s="159">
        <v>8380</v>
      </c>
      <c r="L98" s="160">
        <v>10009</v>
      </c>
      <c r="M98" s="159">
        <v>0</v>
      </c>
      <c r="N98" s="209">
        <v>1317.29</v>
      </c>
      <c r="O98" s="209">
        <v>1242.3900000000001</v>
      </c>
    </row>
    <row r="99" spans="1:15">
      <c r="A99" s="156">
        <v>106390846</v>
      </c>
      <c r="B99" s="156" t="s">
        <v>1326</v>
      </c>
      <c r="C99" s="157" t="s">
        <v>1192</v>
      </c>
      <c r="D99" s="157" t="s">
        <v>1192</v>
      </c>
      <c r="E99" s="157" t="s">
        <v>1192</v>
      </c>
      <c r="F99" s="158" t="s">
        <v>1192</v>
      </c>
      <c r="G99" s="157" t="s">
        <v>1192</v>
      </c>
      <c r="H99" s="207">
        <v>0.16256000000000001</v>
      </c>
      <c r="I99" s="208">
        <v>1.6615</v>
      </c>
      <c r="J99" s="208">
        <v>1.4085000000000001</v>
      </c>
      <c r="K99" s="159">
        <v>8380</v>
      </c>
      <c r="L99" s="160">
        <v>10694</v>
      </c>
      <c r="M99" s="159">
        <v>0</v>
      </c>
      <c r="N99" s="209">
        <v>1317.29</v>
      </c>
      <c r="O99" s="209">
        <v>1242.3900000000001</v>
      </c>
    </row>
    <row r="100" spans="1:15">
      <c r="A100" s="156">
        <v>106150706</v>
      </c>
      <c r="B100" s="156" t="s">
        <v>1327</v>
      </c>
      <c r="C100" s="158" t="s">
        <v>1192</v>
      </c>
      <c r="D100" s="158" t="s">
        <v>1192</v>
      </c>
      <c r="E100" s="158" t="s">
        <v>1192</v>
      </c>
      <c r="F100" s="158" t="s">
        <v>1192</v>
      </c>
      <c r="G100" s="157" t="s">
        <v>1192</v>
      </c>
      <c r="H100" s="207">
        <v>0.65695000000000003</v>
      </c>
      <c r="I100" s="208">
        <v>1.5188999999999999</v>
      </c>
      <c r="J100" s="208">
        <v>1.2876000000000001</v>
      </c>
      <c r="K100" s="159">
        <v>8380</v>
      </c>
      <c r="L100" s="160">
        <v>10009</v>
      </c>
      <c r="M100" s="159">
        <v>0</v>
      </c>
      <c r="N100" s="209">
        <v>1317.29</v>
      </c>
      <c r="O100" s="209">
        <v>917.49</v>
      </c>
    </row>
    <row r="101" spans="1:15">
      <c r="A101" s="156">
        <v>106331164</v>
      </c>
      <c r="B101" s="165" t="s">
        <v>1328</v>
      </c>
      <c r="C101" s="166" t="s">
        <v>1192</v>
      </c>
      <c r="D101" s="166" t="s">
        <v>1192</v>
      </c>
      <c r="E101" s="166" t="s">
        <v>1192</v>
      </c>
      <c r="F101" s="158" t="s">
        <v>1192</v>
      </c>
      <c r="G101" s="157" t="s">
        <v>1192</v>
      </c>
      <c r="H101" s="207">
        <v>0.12242</v>
      </c>
      <c r="I101" s="208">
        <v>1.5188999999999999</v>
      </c>
      <c r="J101" s="208">
        <v>1.2876000000000001</v>
      </c>
      <c r="K101" s="159">
        <v>8380</v>
      </c>
      <c r="L101" s="160">
        <v>10009</v>
      </c>
      <c r="M101" s="159">
        <v>1462</v>
      </c>
      <c r="N101" s="209">
        <v>1317.29</v>
      </c>
      <c r="O101" s="209">
        <v>1242.3900000000001</v>
      </c>
    </row>
    <row r="102" spans="1:15">
      <c r="A102" s="156">
        <v>106364144</v>
      </c>
      <c r="B102" s="156" t="s">
        <v>1329</v>
      </c>
      <c r="C102" s="158" t="s">
        <v>1192</v>
      </c>
      <c r="D102" s="158" t="s">
        <v>1192</v>
      </c>
      <c r="E102" s="158" t="s">
        <v>1192</v>
      </c>
      <c r="F102" s="158" t="s">
        <v>1192</v>
      </c>
      <c r="G102" s="157" t="s">
        <v>1192</v>
      </c>
      <c r="H102" s="207">
        <v>0.20097999999999999</v>
      </c>
      <c r="I102" s="208">
        <v>1.5188999999999999</v>
      </c>
      <c r="J102" s="208">
        <v>1.2876000000000001</v>
      </c>
      <c r="K102" s="159">
        <v>8380</v>
      </c>
      <c r="L102" s="160">
        <v>10009</v>
      </c>
      <c r="M102" s="159">
        <v>0</v>
      </c>
      <c r="N102" s="209">
        <v>1317.29</v>
      </c>
      <c r="O102" s="209">
        <v>1242.3900000000001</v>
      </c>
    </row>
    <row r="103" spans="1:15">
      <c r="A103" s="156">
        <v>106392287</v>
      </c>
      <c r="B103" s="156" t="s">
        <v>1330</v>
      </c>
      <c r="C103" s="157" t="s">
        <v>1192</v>
      </c>
      <c r="D103" s="157" t="s">
        <v>1192</v>
      </c>
      <c r="E103" s="157" t="s">
        <v>1192</v>
      </c>
      <c r="F103" s="158" t="s">
        <v>1192</v>
      </c>
      <c r="G103" s="157" t="s">
        <v>1192</v>
      </c>
      <c r="H103" s="207">
        <v>9.8869999999999986E-2</v>
      </c>
      <c r="I103" s="208">
        <v>1.6615</v>
      </c>
      <c r="J103" s="208">
        <v>1.4085000000000001</v>
      </c>
      <c r="K103" s="159">
        <v>8380</v>
      </c>
      <c r="L103" s="160">
        <v>10694</v>
      </c>
      <c r="M103" s="159">
        <v>0</v>
      </c>
      <c r="N103" s="209">
        <v>1317.29</v>
      </c>
      <c r="O103" s="209">
        <v>1242.3900000000001</v>
      </c>
    </row>
    <row r="104" spans="1:15">
      <c r="A104" s="156">
        <v>106331293</v>
      </c>
      <c r="B104" s="156" t="s">
        <v>1814</v>
      </c>
      <c r="C104" s="158" t="s">
        <v>1192</v>
      </c>
      <c r="D104" s="158" t="s">
        <v>1192</v>
      </c>
      <c r="E104" s="158" t="s">
        <v>1192</v>
      </c>
      <c r="F104" s="158" t="s">
        <v>1192</v>
      </c>
      <c r="G104" s="157" t="s">
        <v>1192</v>
      </c>
      <c r="H104" s="207">
        <v>0.22140000000000001</v>
      </c>
      <c r="I104" s="208">
        <v>1.5188999999999999</v>
      </c>
      <c r="J104" s="208">
        <v>1.2876000000000001</v>
      </c>
      <c r="K104" s="159">
        <v>8380</v>
      </c>
      <c r="L104" s="160">
        <v>10009</v>
      </c>
      <c r="M104" s="159">
        <v>0</v>
      </c>
      <c r="N104" s="209">
        <v>1317.29</v>
      </c>
      <c r="O104" s="209">
        <v>1242.3900000000001</v>
      </c>
    </row>
    <row r="105" spans="1:15">
      <c r="A105" s="156">
        <v>106500852</v>
      </c>
      <c r="B105" s="156" t="s">
        <v>1331</v>
      </c>
      <c r="C105" s="158" t="s">
        <v>1192</v>
      </c>
      <c r="D105" s="158" t="s">
        <v>1192</v>
      </c>
      <c r="E105" s="158" t="s">
        <v>1192</v>
      </c>
      <c r="F105" s="158" t="s">
        <v>1192</v>
      </c>
      <c r="G105" s="157" t="s">
        <v>1192</v>
      </c>
      <c r="H105" s="207">
        <v>8.7370000000000003E-2</v>
      </c>
      <c r="I105" s="208">
        <v>1.5517000000000001</v>
      </c>
      <c r="J105" s="208">
        <v>1.3153999999999999</v>
      </c>
      <c r="K105" s="159">
        <v>8380</v>
      </c>
      <c r="L105" s="160">
        <v>10167</v>
      </c>
      <c r="M105" s="159">
        <v>0</v>
      </c>
      <c r="N105" s="209">
        <v>1317.29</v>
      </c>
      <c r="O105" s="209">
        <v>1242.3900000000001</v>
      </c>
    </row>
    <row r="106" spans="1:15">
      <c r="A106" s="156">
        <v>106070904</v>
      </c>
      <c r="B106" s="156" t="s">
        <v>1332</v>
      </c>
      <c r="C106" s="158" t="s">
        <v>1192</v>
      </c>
      <c r="D106" s="158" t="s">
        <v>1191</v>
      </c>
      <c r="E106" s="158" t="s">
        <v>1192</v>
      </c>
      <c r="F106" s="158" t="s">
        <v>1192</v>
      </c>
      <c r="G106" s="157" t="s">
        <v>1192</v>
      </c>
      <c r="H106" s="207">
        <v>0.35866999999999999</v>
      </c>
      <c r="I106" s="208">
        <v>1.9177</v>
      </c>
      <c r="J106" s="208">
        <v>1.6255999999999999</v>
      </c>
      <c r="K106" s="159">
        <v>8380</v>
      </c>
      <c r="L106" s="160">
        <v>11924</v>
      </c>
      <c r="M106" s="159">
        <v>0</v>
      </c>
      <c r="N106" s="209">
        <v>1317.29</v>
      </c>
      <c r="O106" s="209">
        <v>1242.3900000000001</v>
      </c>
    </row>
    <row r="107" spans="1:15">
      <c r="A107" s="156">
        <v>106440755</v>
      </c>
      <c r="B107" s="156" t="s">
        <v>1333</v>
      </c>
      <c r="C107" s="157" t="s">
        <v>1192</v>
      </c>
      <c r="D107" s="157" t="s">
        <v>1192</v>
      </c>
      <c r="E107" s="157" t="s">
        <v>1192</v>
      </c>
      <c r="F107" s="158" t="s">
        <v>1192</v>
      </c>
      <c r="G107" s="157" t="s">
        <v>1192</v>
      </c>
      <c r="H107" s="207">
        <v>0.1976</v>
      </c>
      <c r="I107" s="208">
        <v>1.9306000000000001</v>
      </c>
      <c r="J107" s="208">
        <v>1.6366000000000001</v>
      </c>
      <c r="K107" s="159">
        <v>8380</v>
      </c>
      <c r="L107" s="160">
        <v>11986</v>
      </c>
      <c r="M107" s="159">
        <v>1476</v>
      </c>
      <c r="N107" s="209">
        <v>1317.29</v>
      </c>
      <c r="O107" s="209">
        <v>1242.3900000000001</v>
      </c>
    </row>
    <row r="108" spans="1:15">
      <c r="A108" s="156">
        <v>106190256</v>
      </c>
      <c r="B108" s="156" t="s">
        <v>1334</v>
      </c>
      <c r="C108" s="157" t="s">
        <v>1192</v>
      </c>
      <c r="D108" s="157" t="s">
        <v>1192</v>
      </c>
      <c r="E108" s="157" t="s">
        <v>1192</v>
      </c>
      <c r="F108" s="158" t="s">
        <v>1192</v>
      </c>
      <c r="G108" s="157" t="s">
        <v>1192</v>
      </c>
      <c r="H108" s="207">
        <v>0.26053999999999999</v>
      </c>
      <c r="I108" s="208">
        <v>1.5188999999999999</v>
      </c>
      <c r="J108" s="208">
        <v>1.2876000000000001</v>
      </c>
      <c r="K108" s="159">
        <v>8380</v>
      </c>
      <c r="L108" s="160">
        <v>10009</v>
      </c>
      <c r="M108" s="159">
        <v>0</v>
      </c>
      <c r="N108" s="209">
        <v>1317.29</v>
      </c>
      <c r="O108" s="209">
        <v>1242.3900000000001</v>
      </c>
    </row>
    <row r="109" spans="1:15">
      <c r="A109" s="156">
        <v>106320859</v>
      </c>
      <c r="B109" s="156" t="s">
        <v>1335</v>
      </c>
      <c r="C109" s="158" t="s">
        <v>1192</v>
      </c>
      <c r="D109" s="158" t="s">
        <v>1191</v>
      </c>
      <c r="E109" s="158" t="s">
        <v>1192</v>
      </c>
      <c r="F109" s="158" t="s">
        <v>1191</v>
      </c>
      <c r="G109" s="157" t="s">
        <v>1191</v>
      </c>
      <c r="H109" s="207">
        <v>0.57226999999999995</v>
      </c>
      <c r="I109" s="208">
        <v>1.5188999999999999</v>
      </c>
      <c r="J109" s="208">
        <v>1.2876000000000001</v>
      </c>
      <c r="K109" s="159">
        <v>21340</v>
      </c>
      <c r="L109" s="160">
        <v>25489</v>
      </c>
      <c r="M109" s="159">
        <v>0</v>
      </c>
      <c r="N109" s="209">
        <v>1317.29</v>
      </c>
      <c r="O109" s="209">
        <v>1242.3900000000001</v>
      </c>
    </row>
    <row r="110" spans="1:15">
      <c r="A110" s="156">
        <v>106014233</v>
      </c>
      <c r="B110" s="156" t="s">
        <v>1336</v>
      </c>
      <c r="C110" s="157" t="s">
        <v>1192</v>
      </c>
      <c r="D110" s="157" t="s">
        <v>1192</v>
      </c>
      <c r="E110" s="157" t="s">
        <v>1192</v>
      </c>
      <c r="F110" s="158" t="s">
        <v>1192</v>
      </c>
      <c r="G110" s="157" t="s">
        <v>1192</v>
      </c>
      <c r="H110" s="207">
        <v>0.29186000000000001</v>
      </c>
      <c r="I110" s="208">
        <v>1.9177</v>
      </c>
      <c r="J110" s="208">
        <v>1.6255999999999999</v>
      </c>
      <c r="K110" s="159">
        <v>8380</v>
      </c>
      <c r="L110" s="160">
        <v>11924</v>
      </c>
      <c r="M110" s="159">
        <v>0</v>
      </c>
      <c r="N110" s="209">
        <v>1317.29</v>
      </c>
      <c r="O110" s="209">
        <v>1242.3900000000001</v>
      </c>
    </row>
    <row r="111" spans="1:15">
      <c r="A111" s="156">
        <v>106331168</v>
      </c>
      <c r="B111" s="156" t="s">
        <v>1337</v>
      </c>
      <c r="C111" s="157" t="s">
        <v>1192</v>
      </c>
      <c r="D111" s="157" t="s">
        <v>1192</v>
      </c>
      <c r="E111" s="157" t="s">
        <v>1192</v>
      </c>
      <c r="F111" s="158" t="s">
        <v>1192</v>
      </c>
      <c r="G111" s="157" t="s">
        <v>1192</v>
      </c>
      <c r="H111" s="207">
        <v>0.19389999999999999</v>
      </c>
      <c r="I111" s="208">
        <v>1.5188999999999999</v>
      </c>
      <c r="J111" s="208">
        <v>1.2876000000000001</v>
      </c>
      <c r="K111" s="159">
        <v>8380</v>
      </c>
      <c r="L111" s="160">
        <v>10009</v>
      </c>
      <c r="M111" s="159">
        <v>0</v>
      </c>
      <c r="N111" s="209">
        <v>1317.29</v>
      </c>
      <c r="O111" s="209">
        <v>1242.3900000000001</v>
      </c>
    </row>
    <row r="112" spans="1:15">
      <c r="A112" s="161">
        <v>106430763</v>
      </c>
      <c r="B112" s="156" t="s">
        <v>1931</v>
      </c>
      <c r="C112" s="157" t="s">
        <v>1192</v>
      </c>
      <c r="D112" s="157" t="s">
        <v>1191</v>
      </c>
      <c r="E112" s="157" t="s">
        <v>1192</v>
      </c>
      <c r="F112" s="158" t="s">
        <v>1192</v>
      </c>
      <c r="G112" s="157" t="s">
        <v>1192</v>
      </c>
      <c r="H112" s="207">
        <v>0.24976999999999999</v>
      </c>
      <c r="I112" s="208">
        <v>1.9979</v>
      </c>
      <c r="J112" s="208">
        <v>1.6936</v>
      </c>
      <c r="K112" s="159">
        <v>8380</v>
      </c>
      <c r="L112" s="160">
        <v>12309</v>
      </c>
      <c r="M112" s="159">
        <v>1516</v>
      </c>
      <c r="N112" s="209">
        <v>1317.29</v>
      </c>
      <c r="O112" s="209">
        <v>1242.3900000000001</v>
      </c>
    </row>
    <row r="113" spans="1:15">
      <c r="A113" s="156">
        <v>106430743</v>
      </c>
      <c r="B113" s="156" t="s">
        <v>1338</v>
      </c>
      <c r="C113" s="157" t="s">
        <v>1192</v>
      </c>
      <c r="D113" s="157" t="s">
        <v>1191</v>
      </c>
      <c r="E113" s="157" t="s">
        <v>1192</v>
      </c>
      <c r="F113" s="158" t="s">
        <v>1192</v>
      </c>
      <c r="G113" s="157" t="s">
        <v>1192</v>
      </c>
      <c r="H113" s="207">
        <v>0.24976999999999999</v>
      </c>
      <c r="I113" s="208">
        <v>1.9979</v>
      </c>
      <c r="J113" s="208">
        <v>1.6936</v>
      </c>
      <c r="K113" s="159">
        <v>8380</v>
      </c>
      <c r="L113" s="160">
        <v>12309</v>
      </c>
      <c r="M113" s="159">
        <v>1516</v>
      </c>
      <c r="N113" s="209">
        <v>1317.29</v>
      </c>
      <c r="O113" s="209">
        <v>1242.3900000000001</v>
      </c>
    </row>
    <row r="114" spans="1:15">
      <c r="A114" s="156">
        <v>106130699</v>
      </c>
      <c r="B114" s="156" t="s">
        <v>1339</v>
      </c>
      <c r="C114" s="157" t="s">
        <v>1192</v>
      </c>
      <c r="D114" s="157" t="s">
        <v>1191</v>
      </c>
      <c r="E114" s="157" t="s">
        <v>1192</v>
      </c>
      <c r="F114" s="158" t="s">
        <v>1192</v>
      </c>
      <c r="G114" s="157" t="s">
        <v>1192</v>
      </c>
      <c r="H114" s="207">
        <v>0.23111999999999999</v>
      </c>
      <c r="I114" s="208">
        <v>1.5188999999999999</v>
      </c>
      <c r="J114" s="208">
        <v>1.2876000000000001</v>
      </c>
      <c r="K114" s="159">
        <v>8380</v>
      </c>
      <c r="L114" s="160">
        <v>10009</v>
      </c>
      <c r="M114" s="159">
        <v>0</v>
      </c>
      <c r="N114" s="209">
        <v>1317.29</v>
      </c>
      <c r="O114" s="209">
        <v>1242.3900000000001</v>
      </c>
    </row>
    <row r="115" spans="1:15">
      <c r="A115" s="156">
        <v>106190413</v>
      </c>
      <c r="B115" s="156" t="s">
        <v>2240</v>
      </c>
      <c r="C115" s="158" t="s">
        <v>1192</v>
      </c>
      <c r="D115" s="158" t="s">
        <v>1192</v>
      </c>
      <c r="E115" s="158" t="s">
        <v>1192</v>
      </c>
      <c r="F115" s="158" t="s">
        <v>1192</v>
      </c>
      <c r="G115" s="157" t="s">
        <v>1192</v>
      </c>
      <c r="H115" s="207">
        <v>0.24385000000000001</v>
      </c>
      <c r="I115" s="208">
        <v>1.5188999999999999</v>
      </c>
      <c r="J115" s="208">
        <v>1.2876000000000001</v>
      </c>
      <c r="K115" s="159">
        <v>8380</v>
      </c>
      <c r="L115" s="160">
        <v>10009</v>
      </c>
      <c r="M115" s="159">
        <v>0</v>
      </c>
      <c r="N115" s="209">
        <v>1317.29</v>
      </c>
      <c r="O115" s="209">
        <v>1242.3900000000001</v>
      </c>
    </row>
    <row r="116" spans="1:15">
      <c r="A116" s="156">
        <v>106190636</v>
      </c>
      <c r="B116" s="156" t="s">
        <v>2241</v>
      </c>
      <c r="C116" s="157" t="s">
        <v>1192</v>
      </c>
      <c r="D116" s="157" t="s">
        <v>1192</v>
      </c>
      <c r="E116" s="157" t="s">
        <v>1191</v>
      </c>
      <c r="F116" s="158" t="s">
        <v>1192</v>
      </c>
      <c r="G116" s="157" t="s">
        <v>1192</v>
      </c>
      <c r="H116" s="207">
        <v>0.24385000000000001</v>
      </c>
      <c r="I116" s="208">
        <v>1.5188999999999999</v>
      </c>
      <c r="J116" s="208">
        <v>1.2876000000000001</v>
      </c>
      <c r="K116" s="159">
        <v>8380</v>
      </c>
      <c r="L116" s="160">
        <v>10009</v>
      </c>
      <c r="M116" s="159">
        <v>1233</v>
      </c>
      <c r="N116" s="209">
        <v>1317.29</v>
      </c>
      <c r="O116" s="209">
        <v>1242.3900000000001</v>
      </c>
    </row>
    <row r="117" spans="1:15">
      <c r="A117" s="156">
        <v>106500867</v>
      </c>
      <c r="B117" s="156" t="s">
        <v>1340</v>
      </c>
      <c r="C117" s="157" t="s">
        <v>1192</v>
      </c>
      <c r="D117" s="157" t="s">
        <v>1192</v>
      </c>
      <c r="E117" s="157" t="s">
        <v>1192</v>
      </c>
      <c r="F117" s="158" t="s">
        <v>1192</v>
      </c>
      <c r="G117" s="157" t="s">
        <v>1192</v>
      </c>
      <c r="H117" s="207">
        <v>0.10631</v>
      </c>
      <c r="I117" s="208">
        <v>1.5666</v>
      </c>
      <c r="J117" s="208">
        <v>1.3280000000000001</v>
      </c>
      <c r="K117" s="159">
        <v>8380</v>
      </c>
      <c r="L117" s="160">
        <v>10238</v>
      </c>
      <c r="M117" s="159">
        <v>0</v>
      </c>
      <c r="N117" s="209">
        <v>1317.29</v>
      </c>
      <c r="O117" s="209">
        <v>1242.3900000000001</v>
      </c>
    </row>
    <row r="118" spans="1:15">
      <c r="A118" s="156">
        <v>106190280</v>
      </c>
      <c r="B118" s="156" t="s">
        <v>1341</v>
      </c>
      <c r="C118" s="157" t="s">
        <v>1192</v>
      </c>
      <c r="D118" s="157" t="s">
        <v>1192</v>
      </c>
      <c r="E118" s="157" t="s">
        <v>1192</v>
      </c>
      <c r="F118" s="158" t="s">
        <v>1192</v>
      </c>
      <c r="G118" s="157" t="s">
        <v>1192</v>
      </c>
      <c r="H118" s="207">
        <v>0.1787</v>
      </c>
      <c r="I118" s="208">
        <v>1.5188999999999999</v>
      </c>
      <c r="J118" s="208">
        <v>1.2876000000000001</v>
      </c>
      <c r="K118" s="159">
        <v>8380</v>
      </c>
      <c r="L118" s="160">
        <v>10009</v>
      </c>
      <c r="M118" s="159">
        <v>1233</v>
      </c>
      <c r="N118" s="209">
        <v>1317.29</v>
      </c>
      <c r="O118" s="209">
        <v>1227.8900000000001</v>
      </c>
    </row>
    <row r="119" spans="1:15">
      <c r="A119" s="156">
        <v>106154022</v>
      </c>
      <c r="B119" s="156" t="s">
        <v>2242</v>
      </c>
      <c r="C119" s="157" t="s">
        <v>1192</v>
      </c>
      <c r="D119" s="157" t="s">
        <v>1192</v>
      </c>
      <c r="E119" s="157" t="s">
        <v>1192</v>
      </c>
      <c r="F119" s="158" t="s">
        <v>1192</v>
      </c>
      <c r="G119" s="157" t="s">
        <v>1192</v>
      </c>
      <c r="H119" s="207">
        <v>0.65476000000000001</v>
      </c>
      <c r="I119" s="208">
        <v>1.5188999999999999</v>
      </c>
      <c r="J119" s="208">
        <v>1.2876000000000001</v>
      </c>
      <c r="K119" s="159">
        <v>1</v>
      </c>
      <c r="L119" s="160">
        <v>1</v>
      </c>
      <c r="M119" s="159">
        <v>1396</v>
      </c>
      <c r="N119" s="209">
        <v>1317.29</v>
      </c>
      <c r="O119" s="209">
        <v>1242.3900000000001</v>
      </c>
    </row>
    <row r="120" spans="1:15">
      <c r="A120" s="156">
        <v>106504079</v>
      </c>
      <c r="B120" s="156" t="s">
        <v>1910</v>
      </c>
      <c r="C120" s="157" t="s">
        <v>1192</v>
      </c>
      <c r="D120" s="157" t="s">
        <v>1192</v>
      </c>
      <c r="E120" s="157" t="s">
        <v>1192</v>
      </c>
      <c r="F120" s="158" t="s">
        <v>1192</v>
      </c>
      <c r="G120" s="157" t="s">
        <v>1192</v>
      </c>
      <c r="H120" s="207">
        <v>0.63297000000000003</v>
      </c>
      <c r="I120" s="208">
        <v>1.5188999999999999</v>
      </c>
      <c r="J120" s="208">
        <v>1.2876000000000001</v>
      </c>
      <c r="K120" s="159">
        <v>1</v>
      </c>
      <c r="L120" s="160">
        <v>1</v>
      </c>
      <c r="M120" s="159">
        <v>1233</v>
      </c>
      <c r="N120" s="209">
        <v>1317.29</v>
      </c>
      <c r="O120" s="209">
        <v>1242.3900000000001</v>
      </c>
    </row>
    <row r="121" spans="1:15">
      <c r="A121" s="156">
        <v>106334678</v>
      </c>
      <c r="B121" s="156" t="s">
        <v>1914</v>
      </c>
      <c r="C121" s="158" t="s">
        <v>1192</v>
      </c>
      <c r="D121" s="158" t="s">
        <v>1192</v>
      </c>
      <c r="E121" s="158" t="s">
        <v>1192</v>
      </c>
      <c r="F121" s="158" t="s">
        <v>1192</v>
      </c>
      <c r="G121" s="157" t="s">
        <v>1192</v>
      </c>
      <c r="H121" s="207">
        <v>0.66947999999999996</v>
      </c>
      <c r="I121" s="208">
        <v>1.5188999999999999</v>
      </c>
      <c r="J121" s="208">
        <v>1.2876000000000001</v>
      </c>
      <c r="K121" s="159">
        <v>8380</v>
      </c>
      <c r="L121" s="160">
        <v>10009</v>
      </c>
      <c r="M121" s="159">
        <v>1233</v>
      </c>
      <c r="N121" s="209">
        <v>1317.29</v>
      </c>
      <c r="O121" s="209">
        <v>1242.3900000000001</v>
      </c>
    </row>
    <row r="122" spans="1:15">
      <c r="A122" s="156">
        <v>106304079</v>
      </c>
      <c r="B122" s="156" t="s">
        <v>1911</v>
      </c>
      <c r="C122" s="158" t="s">
        <v>1192</v>
      </c>
      <c r="D122" s="158" t="s">
        <v>1192</v>
      </c>
      <c r="E122" s="157" t="s">
        <v>1192</v>
      </c>
      <c r="F122" s="158" t="s">
        <v>1192</v>
      </c>
      <c r="G122" s="157" t="s">
        <v>1192</v>
      </c>
      <c r="H122" s="207">
        <v>0.20700000000000002</v>
      </c>
      <c r="I122" s="208">
        <v>1.5188999999999999</v>
      </c>
      <c r="J122" s="208">
        <v>1.2876000000000001</v>
      </c>
      <c r="K122" s="159">
        <v>1</v>
      </c>
      <c r="L122" s="160">
        <v>1</v>
      </c>
      <c r="M122" s="159">
        <v>1233</v>
      </c>
      <c r="N122" s="209">
        <v>1317.29</v>
      </c>
      <c r="O122" s="209">
        <v>1242.3900000000001</v>
      </c>
    </row>
    <row r="123" spans="1:15">
      <c r="A123" s="156">
        <v>106040962</v>
      </c>
      <c r="B123" s="156" t="s">
        <v>1342</v>
      </c>
      <c r="C123" s="157" t="s">
        <v>1192</v>
      </c>
      <c r="D123" s="157" t="s">
        <v>1192</v>
      </c>
      <c r="E123" s="157" t="s">
        <v>1192</v>
      </c>
      <c r="F123" s="158" t="s">
        <v>1192</v>
      </c>
      <c r="G123" s="157" t="s">
        <v>1192</v>
      </c>
      <c r="H123" s="207">
        <v>0.15512999999999999</v>
      </c>
      <c r="I123" s="208">
        <v>1.5188999999999999</v>
      </c>
      <c r="J123" s="208">
        <v>1.2876000000000001</v>
      </c>
      <c r="K123" s="159">
        <v>8380</v>
      </c>
      <c r="L123" s="160">
        <v>10009</v>
      </c>
      <c r="M123" s="159">
        <v>1403</v>
      </c>
      <c r="N123" s="209">
        <v>1317.29</v>
      </c>
      <c r="O123" s="209">
        <v>1242.3900000000001</v>
      </c>
    </row>
    <row r="124" spans="1:15">
      <c r="A124" s="156">
        <v>106474007</v>
      </c>
      <c r="B124" s="156" t="s">
        <v>1343</v>
      </c>
      <c r="C124" s="157" t="s">
        <v>1192</v>
      </c>
      <c r="D124" s="157" t="s">
        <v>1192</v>
      </c>
      <c r="E124" s="157" t="s">
        <v>1192</v>
      </c>
      <c r="F124" s="158" t="s">
        <v>1191</v>
      </c>
      <c r="G124" s="157" t="s">
        <v>1191</v>
      </c>
      <c r="H124" s="207">
        <v>0.45150000000000001</v>
      </c>
      <c r="I124" s="208">
        <v>1.5188999999999999</v>
      </c>
      <c r="J124" s="208">
        <v>1.2876000000000001</v>
      </c>
      <c r="K124" s="159">
        <v>21340</v>
      </c>
      <c r="L124" s="160">
        <v>25489</v>
      </c>
      <c r="M124" s="159">
        <v>0</v>
      </c>
      <c r="N124" s="209">
        <v>1317.29</v>
      </c>
      <c r="O124" s="209">
        <v>1242.3900000000001</v>
      </c>
    </row>
    <row r="125" spans="1:15">
      <c r="A125" s="156">
        <v>106010811</v>
      </c>
      <c r="B125" s="156" t="s">
        <v>1344</v>
      </c>
      <c r="C125" s="157" t="s">
        <v>1191</v>
      </c>
      <c r="D125" s="157" t="s">
        <v>1192</v>
      </c>
      <c r="E125" s="157" t="s">
        <v>1192</v>
      </c>
      <c r="F125" s="158" t="s">
        <v>1192</v>
      </c>
      <c r="G125" s="157" t="s">
        <v>1192</v>
      </c>
      <c r="H125" s="207">
        <v>0.30524000000000001</v>
      </c>
      <c r="I125" s="208">
        <v>1.9177</v>
      </c>
      <c r="J125" s="208">
        <v>1.6255999999999999</v>
      </c>
      <c r="K125" s="159">
        <v>8380</v>
      </c>
      <c r="L125" s="160">
        <v>11924</v>
      </c>
      <c r="M125" s="159">
        <v>0</v>
      </c>
      <c r="N125" s="209">
        <v>1317.29</v>
      </c>
      <c r="O125" s="209">
        <v>1242.3900000000001</v>
      </c>
    </row>
    <row r="126" spans="1:15">
      <c r="A126" s="156">
        <v>106190298</v>
      </c>
      <c r="B126" s="167" t="s">
        <v>1345</v>
      </c>
      <c r="C126" s="166" t="s">
        <v>1192</v>
      </c>
      <c r="D126" s="166" t="s">
        <v>1192</v>
      </c>
      <c r="E126" s="166" t="s">
        <v>1192</v>
      </c>
      <c r="F126" s="158" t="s">
        <v>1192</v>
      </c>
      <c r="G126" s="157" t="s">
        <v>1192</v>
      </c>
      <c r="H126" s="207">
        <v>0.20019000000000001</v>
      </c>
      <c r="I126" s="208">
        <v>1.5188999999999999</v>
      </c>
      <c r="J126" s="208">
        <v>1.2876000000000001</v>
      </c>
      <c r="K126" s="159">
        <v>8380</v>
      </c>
      <c r="L126" s="160">
        <v>10009</v>
      </c>
      <c r="M126" s="159">
        <v>0</v>
      </c>
      <c r="N126" s="209">
        <v>1317.29</v>
      </c>
      <c r="O126" s="209">
        <v>1242.3900000000001</v>
      </c>
    </row>
    <row r="127" spans="1:15">
      <c r="A127" s="156">
        <v>106301357</v>
      </c>
      <c r="B127" s="156" t="s">
        <v>1346</v>
      </c>
      <c r="C127" s="158" t="s">
        <v>1192</v>
      </c>
      <c r="D127" s="158" t="s">
        <v>1192</v>
      </c>
      <c r="E127" s="158" t="s">
        <v>1192</v>
      </c>
      <c r="F127" s="158" t="s">
        <v>1192</v>
      </c>
      <c r="G127" s="157" t="s">
        <v>1192</v>
      </c>
      <c r="H127" s="207">
        <v>0.34854000000000002</v>
      </c>
      <c r="I127" s="208">
        <v>1.5188999999999999</v>
      </c>
      <c r="J127" s="208">
        <v>1.2876000000000001</v>
      </c>
      <c r="K127" s="159">
        <v>8380</v>
      </c>
      <c r="L127" s="160">
        <v>10009</v>
      </c>
      <c r="M127" s="159">
        <v>0</v>
      </c>
      <c r="N127" s="209">
        <v>1317.29</v>
      </c>
      <c r="O127" s="209">
        <v>1242.3900000000001</v>
      </c>
    </row>
    <row r="128" spans="1:15">
      <c r="A128" s="156">
        <v>106234038</v>
      </c>
      <c r="B128" s="156" t="s">
        <v>1347</v>
      </c>
      <c r="C128" s="158" t="s">
        <v>1192</v>
      </c>
      <c r="D128" s="158" t="s">
        <v>1192</v>
      </c>
      <c r="E128" s="158" t="s">
        <v>1192</v>
      </c>
      <c r="F128" s="158" t="s">
        <v>1191</v>
      </c>
      <c r="G128" s="157" t="s">
        <v>1191</v>
      </c>
      <c r="H128" s="207">
        <v>0.38629000000000002</v>
      </c>
      <c r="I128" s="208">
        <v>1.5188999999999999</v>
      </c>
      <c r="J128" s="208">
        <v>1.2876000000000001</v>
      </c>
      <c r="K128" s="159">
        <v>21340</v>
      </c>
      <c r="L128" s="160">
        <v>25489</v>
      </c>
      <c r="M128" s="159">
        <v>0</v>
      </c>
      <c r="N128" s="209">
        <v>1317.29</v>
      </c>
      <c r="O128" s="209">
        <v>1242.3900000000001</v>
      </c>
    </row>
    <row r="129" spans="1:15">
      <c r="A129" s="156">
        <v>106400480</v>
      </c>
      <c r="B129" s="156" t="s">
        <v>1348</v>
      </c>
      <c r="C129" s="157" t="s">
        <v>1192</v>
      </c>
      <c r="D129" s="157" t="s">
        <v>1192</v>
      </c>
      <c r="E129" s="157" t="s">
        <v>1192</v>
      </c>
      <c r="F129" s="158" t="s">
        <v>1192</v>
      </c>
      <c r="G129" s="157" t="s">
        <v>1192</v>
      </c>
      <c r="H129" s="207">
        <v>0.24875000000000003</v>
      </c>
      <c r="I129" s="208">
        <v>1.5188999999999999</v>
      </c>
      <c r="J129" s="208">
        <v>1.2876000000000001</v>
      </c>
      <c r="K129" s="159">
        <v>8380</v>
      </c>
      <c r="L129" s="160">
        <v>10009</v>
      </c>
      <c r="M129" s="159">
        <v>0</v>
      </c>
      <c r="N129" s="209">
        <v>1317.29</v>
      </c>
      <c r="O129" s="209">
        <v>1242.3900000000001</v>
      </c>
    </row>
    <row r="130" spans="1:15">
      <c r="A130" s="156">
        <v>106105029</v>
      </c>
      <c r="B130" s="156" t="s">
        <v>1349</v>
      </c>
      <c r="C130" s="158" t="s">
        <v>1192</v>
      </c>
      <c r="D130" s="158" t="s">
        <v>1192</v>
      </c>
      <c r="E130" s="158" t="s">
        <v>1192</v>
      </c>
      <c r="F130" s="158" t="s">
        <v>1192</v>
      </c>
      <c r="G130" s="157" t="s">
        <v>1192</v>
      </c>
      <c r="H130" s="207">
        <v>0.21107999999999999</v>
      </c>
      <c r="I130" s="208">
        <v>1.5188999999999999</v>
      </c>
      <c r="J130" s="208">
        <v>1.2876000000000001</v>
      </c>
      <c r="K130" s="159">
        <v>8380</v>
      </c>
      <c r="L130" s="160">
        <v>10009</v>
      </c>
      <c r="M130" s="159">
        <v>1672</v>
      </c>
      <c r="N130" s="209">
        <v>1317.29</v>
      </c>
      <c r="O130" s="209">
        <v>923.24</v>
      </c>
    </row>
    <row r="131" spans="1:15">
      <c r="A131" s="156">
        <v>106104047</v>
      </c>
      <c r="B131" s="156" t="s">
        <v>1350</v>
      </c>
      <c r="C131" s="157" t="s">
        <v>1192</v>
      </c>
      <c r="D131" s="157" t="s">
        <v>1192</v>
      </c>
      <c r="E131" s="157" t="s">
        <v>1192</v>
      </c>
      <c r="F131" s="158" t="s">
        <v>1192</v>
      </c>
      <c r="G131" s="157" t="s">
        <v>1192</v>
      </c>
      <c r="H131" s="207">
        <v>0.17380000000000001</v>
      </c>
      <c r="I131" s="208">
        <v>1.5188999999999999</v>
      </c>
      <c r="J131" s="208">
        <v>1.2876000000000001</v>
      </c>
      <c r="K131" s="159">
        <v>8380</v>
      </c>
      <c r="L131" s="160">
        <v>10009</v>
      </c>
      <c r="M131" s="159">
        <v>0</v>
      </c>
      <c r="N131" s="209">
        <v>1317.29</v>
      </c>
      <c r="O131" s="209">
        <v>1242.3900000000001</v>
      </c>
    </row>
    <row r="132" spans="1:15">
      <c r="A132" s="156">
        <v>106301283</v>
      </c>
      <c r="B132" s="156" t="s">
        <v>1351</v>
      </c>
      <c r="C132" s="157" t="s">
        <v>1192</v>
      </c>
      <c r="D132" s="157" t="s">
        <v>1192</v>
      </c>
      <c r="E132" s="157" t="s">
        <v>1192</v>
      </c>
      <c r="F132" s="158" t="s">
        <v>1192</v>
      </c>
      <c r="G132" s="157" t="s">
        <v>1192</v>
      </c>
      <c r="H132" s="207">
        <v>0.26462999999999998</v>
      </c>
      <c r="I132" s="208">
        <v>1.5188999999999999</v>
      </c>
      <c r="J132" s="208">
        <v>1.2876000000000001</v>
      </c>
      <c r="K132" s="159">
        <v>8380</v>
      </c>
      <c r="L132" s="160">
        <v>10009</v>
      </c>
      <c r="M132" s="159">
        <v>0</v>
      </c>
      <c r="N132" s="209">
        <v>1317.29</v>
      </c>
      <c r="O132" s="209">
        <v>1242.3900000000001</v>
      </c>
    </row>
    <row r="133" spans="1:15">
      <c r="A133" s="156">
        <v>106190315</v>
      </c>
      <c r="B133" s="156" t="s">
        <v>1352</v>
      </c>
      <c r="C133" s="158" t="s">
        <v>1192</v>
      </c>
      <c r="D133" s="158" t="s">
        <v>1192</v>
      </c>
      <c r="E133" s="158" t="s">
        <v>1192</v>
      </c>
      <c r="F133" s="158" t="s">
        <v>1192</v>
      </c>
      <c r="G133" s="157" t="s">
        <v>1192</v>
      </c>
      <c r="H133" s="207">
        <v>0.16628000000000001</v>
      </c>
      <c r="I133" s="208">
        <v>1.5188999999999999</v>
      </c>
      <c r="J133" s="208">
        <v>1.2876000000000001</v>
      </c>
      <c r="K133" s="159">
        <v>8380</v>
      </c>
      <c r="L133" s="160">
        <v>10009</v>
      </c>
      <c r="M133" s="159">
        <v>1408</v>
      </c>
      <c r="N133" s="209">
        <v>1317.29</v>
      </c>
      <c r="O133" s="209">
        <v>1242.3900000000001</v>
      </c>
    </row>
    <row r="134" spans="1:15">
      <c r="A134" s="156">
        <v>106270777</v>
      </c>
      <c r="B134" s="156" t="s">
        <v>1353</v>
      </c>
      <c r="C134" s="157" t="s">
        <v>1192</v>
      </c>
      <c r="D134" s="157" t="s">
        <v>1192</v>
      </c>
      <c r="E134" s="157" t="s">
        <v>1192</v>
      </c>
      <c r="F134" s="158" t="s">
        <v>1191</v>
      </c>
      <c r="G134" s="157" t="s">
        <v>1191</v>
      </c>
      <c r="H134" s="207">
        <v>0.41466999999999998</v>
      </c>
      <c r="I134" s="208">
        <v>1.9044000000000001</v>
      </c>
      <c r="J134" s="208">
        <v>1.6144000000000001</v>
      </c>
      <c r="K134" s="159">
        <v>21340</v>
      </c>
      <c r="L134" s="160">
        <v>30203</v>
      </c>
      <c r="M134" s="159">
        <v>0</v>
      </c>
      <c r="N134" s="209">
        <v>1317.29</v>
      </c>
      <c r="O134" s="209">
        <v>1242.3900000000001</v>
      </c>
    </row>
    <row r="135" spans="1:15">
      <c r="A135" s="156">
        <v>106190522</v>
      </c>
      <c r="B135" s="156" t="s">
        <v>1354</v>
      </c>
      <c r="C135" s="157" t="s">
        <v>1192</v>
      </c>
      <c r="D135" s="157" t="s">
        <v>1192</v>
      </c>
      <c r="E135" s="157" t="s">
        <v>1192</v>
      </c>
      <c r="F135" s="158" t="s">
        <v>1192</v>
      </c>
      <c r="G135" s="157" t="s">
        <v>1192</v>
      </c>
      <c r="H135" s="207">
        <v>0.23938000000000001</v>
      </c>
      <c r="I135" s="208">
        <v>1.5188999999999999</v>
      </c>
      <c r="J135" s="208">
        <v>1.2876000000000001</v>
      </c>
      <c r="K135" s="159">
        <v>8380</v>
      </c>
      <c r="L135" s="160">
        <v>10009</v>
      </c>
      <c r="M135" s="159">
        <v>1233</v>
      </c>
      <c r="N135" s="209">
        <v>1317.29</v>
      </c>
      <c r="O135" s="209">
        <v>1242.3900000000001</v>
      </c>
    </row>
    <row r="136" spans="1:15">
      <c r="A136" s="156">
        <v>106110889</v>
      </c>
      <c r="B136" s="156" t="s">
        <v>1355</v>
      </c>
      <c r="C136" s="157" t="s">
        <v>1192</v>
      </c>
      <c r="D136" s="157" t="s">
        <v>1192</v>
      </c>
      <c r="E136" s="157" t="s">
        <v>1192</v>
      </c>
      <c r="F136" s="158" t="s">
        <v>1191</v>
      </c>
      <c r="G136" s="157" t="s">
        <v>1191</v>
      </c>
      <c r="H136" s="207">
        <v>0.20699999999999999</v>
      </c>
      <c r="I136" s="208">
        <v>1.5188999999999999</v>
      </c>
      <c r="J136" s="208">
        <v>1.2876000000000001</v>
      </c>
      <c r="K136" s="159">
        <v>21340</v>
      </c>
      <c r="L136" s="160">
        <v>25489</v>
      </c>
      <c r="M136" s="159">
        <v>0</v>
      </c>
      <c r="N136" s="209">
        <v>1317.29</v>
      </c>
      <c r="O136" s="209">
        <v>1242.3900000000001</v>
      </c>
    </row>
    <row r="137" spans="1:15">
      <c r="A137" s="161">
        <v>106420483</v>
      </c>
      <c r="B137" s="156" t="s">
        <v>1356</v>
      </c>
      <c r="C137" s="157" t="s">
        <v>1192</v>
      </c>
      <c r="D137" s="157" t="s">
        <v>1192</v>
      </c>
      <c r="E137" s="157" t="s">
        <v>1192</v>
      </c>
      <c r="F137" s="158" t="s">
        <v>1192</v>
      </c>
      <c r="G137" s="157" t="s">
        <v>1192</v>
      </c>
      <c r="H137" s="207">
        <v>0.19059000000000001</v>
      </c>
      <c r="I137" s="208">
        <v>1.5470999999999999</v>
      </c>
      <c r="J137" s="208">
        <v>1.3115000000000001</v>
      </c>
      <c r="K137" s="159">
        <v>8380</v>
      </c>
      <c r="L137" s="160">
        <v>10145</v>
      </c>
      <c r="M137" s="159">
        <v>0</v>
      </c>
      <c r="N137" s="209">
        <v>1317.29</v>
      </c>
      <c r="O137" s="209">
        <v>1242.3900000000001</v>
      </c>
    </row>
    <row r="138" spans="1:15">
      <c r="A138" s="156">
        <v>106150775</v>
      </c>
      <c r="B138" s="156" t="s">
        <v>1357</v>
      </c>
      <c r="C138" s="157" t="s">
        <v>1192</v>
      </c>
      <c r="D138" s="157" t="s">
        <v>1192</v>
      </c>
      <c r="E138" s="157" t="s">
        <v>1192</v>
      </c>
      <c r="F138" s="158" t="s">
        <v>1192</v>
      </c>
      <c r="G138" s="157" t="s">
        <v>1192</v>
      </c>
      <c r="H138" s="207">
        <v>0.35965999999999998</v>
      </c>
      <c r="I138" s="208">
        <v>1.5188999999999999</v>
      </c>
      <c r="J138" s="208">
        <v>1.2876000000000001</v>
      </c>
      <c r="K138" s="159">
        <v>8380</v>
      </c>
      <c r="L138" s="160">
        <v>10009</v>
      </c>
      <c r="M138" s="159">
        <v>0</v>
      </c>
      <c r="N138" s="209">
        <v>1317.29</v>
      </c>
      <c r="O138" s="209">
        <v>1242.3900000000001</v>
      </c>
    </row>
    <row r="139" spans="1:15">
      <c r="A139" s="156">
        <v>106190392</v>
      </c>
      <c r="B139" s="165" t="s">
        <v>1358</v>
      </c>
      <c r="C139" s="166" t="s">
        <v>1192</v>
      </c>
      <c r="D139" s="166" t="s">
        <v>1192</v>
      </c>
      <c r="E139" s="166" t="s">
        <v>1192</v>
      </c>
      <c r="F139" s="158" t="s">
        <v>1192</v>
      </c>
      <c r="G139" s="157" t="s">
        <v>1192</v>
      </c>
      <c r="H139" s="207">
        <v>0.19267000000000001</v>
      </c>
      <c r="I139" s="208">
        <v>1.5188999999999999</v>
      </c>
      <c r="J139" s="208">
        <v>1.2876000000000001</v>
      </c>
      <c r="K139" s="159">
        <v>8380</v>
      </c>
      <c r="L139" s="160">
        <v>10009</v>
      </c>
      <c r="M139" s="159">
        <v>1233</v>
      </c>
      <c r="N139" s="209">
        <v>1317.29</v>
      </c>
      <c r="O139" s="209">
        <v>1242.3900000000001</v>
      </c>
    </row>
    <row r="140" spans="1:15">
      <c r="A140" s="156">
        <v>106430779</v>
      </c>
      <c r="B140" s="156" t="s">
        <v>1359</v>
      </c>
      <c r="C140" s="157" t="s">
        <v>1192</v>
      </c>
      <c r="D140" s="157" t="s">
        <v>1192</v>
      </c>
      <c r="E140" s="157" t="s">
        <v>1191</v>
      </c>
      <c r="F140" s="158" t="s">
        <v>1192</v>
      </c>
      <c r="G140" s="157" t="s">
        <v>1192</v>
      </c>
      <c r="H140" s="207">
        <v>9.9900000000000017E-2</v>
      </c>
      <c r="I140" s="208">
        <v>1.9979</v>
      </c>
      <c r="J140" s="208">
        <v>1.6936</v>
      </c>
      <c r="K140" s="159">
        <v>8380</v>
      </c>
      <c r="L140" s="160">
        <v>12309</v>
      </c>
      <c r="M140" s="159">
        <v>1516</v>
      </c>
      <c r="N140" s="209">
        <v>1317.29</v>
      </c>
      <c r="O140" s="209">
        <v>1242.3900000000001</v>
      </c>
    </row>
    <row r="141" spans="1:15">
      <c r="A141" s="156">
        <v>106190352</v>
      </c>
      <c r="B141" s="156" t="s">
        <v>1360</v>
      </c>
      <c r="C141" s="157" t="s">
        <v>1192</v>
      </c>
      <c r="D141" s="157" t="s">
        <v>1192</v>
      </c>
      <c r="E141" s="157" t="s">
        <v>1192</v>
      </c>
      <c r="F141" s="158" t="s">
        <v>1192</v>
      </c>
      <c r="G141" s="157" t="s">
        <v>1192</v>
      </c>
      <c r="H141" s="207">
        <v>0.24997</v>
      </c>
      <c r="I141" s="208">
        <v>1.5188999999999999</v>
      </c>
      <c r="J141" s="208">
        <v>1.2876000000000001</v>
      </c>
      <c r="K141" s="159">
        <v>8380</v>
      </c>
      <c r="L141" s="160">
        <v>10009</v>
      </c>
      <c r="M141" s="159">
        <v>0</v>
      </c>
      <c r="N141" s="209">
        <v>1317.29</v>
      </c>
      <c r="O141" s="209">
        <v>1242.3900000000001</v>
      </c>
    </row>
    <row r="142" spans="1:15">
      <c r="A142" s="161">
        <v>106370714</v>
      </c>
      <c r="B142" s="156" t="s">
        <v>1361</v>
      </c>
      <c r="C142" s="162" t="s">
        <v>1192</v>
      </c>
      <c r="D142" s="162" t="s">
        <v>1192</v>
      </c>
      <c r="E142" s="162" t="s">
        <v>1192</v>
      </c>
      <c r="F142" s="158" t="s">
        <v>1192</v>
      </c>
      <c r="G142" s="157" t="s">
        <v>1192</v>
      </c>
      <c r="H142" s="207">
        <v>0.17754</v>
      </c>
      <c r="I142" s="208">
        <v>1.5188999999999999</v>
      </c>
      <c r="J142" s="208">
        <v>1.2876000000000001</v>
      </c>
      <c r="K142" s="159">
        <v>8380</v>
      </c>
      <c r="L142" s="160">
        <v>10009</v>
      </c>
      <c r="M142" s="159">
        <v>1233</v>
      </c>
      <c r="N142" s="209">
        <v>1317.29</v>
      </c>
      <c r="O142" s="209">
        <v>1242.3900000000001</v>
      </c>
    </row>
    <row r="143" spans="1:15">
      <c r="A143" s="156">
        <v>106350784</v>
      </c>
      <c r="B143" s="156" t="s">
        <v>1362</v>
      </c>
      <c r="C143" s="158" t="s">
        <v>1192</v>
      </c>
      <c r="D143" s="158" t="s">
        <v>1191</v>
      </c>
      <c r="E143" s="158" t="s">
        <v>1192</v>
      </c>
      <c r="F143" s="158" t="s">
        <v>1191</v>
      </c>
      <c r="G143" s="157" t="s">
        <v>1191</v>
      </c>
      <c r="H143" s="207">
        <v>0.51376999999999995</v>
      </c>
      <c r="I143" s="208">
        <v>1.9979</v>
      </c>
      <c r="J143" s="208">
        <v>1.6936</v>
      </c>
      <c r="K143" s="159">
        <v>21340</v>
      </c>
      <c r="L143" s="160">
        <v>31346</v>
      </c>
      <c r="M143" s="159">
        <v>0</v>
      </c>
      <c r="N143" s="209">
        <v>1317.29</v>
      </c>
      <c r="O143" s="209">
        <v>1242.3900000000001</v>
      </c>
    </row>
    <row r="144" spans="1:15">
      <c r="A144" s="156">
        <v>106490964</v>
      </c>
      <c r="B144" s="156" t="s">
        <v>1934</v>
      </c>
      <c r="C144" s="157" t="s">
        <v>1192</v>
      </c>
      <c r="D144" s="157" t="s">
        <v>1191</v>
      </c>
      <c r="E144" s="157" t="s">
        <v>1192</v>
      </c>
      <c r="F144" s="158" t="s">
        <v>1191</v>
      </c>
      <c r="G144" s="157" t="s">
        <v>1191</v>
      </c>
      <c r="H144" s="207">
        <v>0.77707999999999999</v>
      </c>
      <c r="I144" s="208">
        <v>1.8308</v>
      </c>
      <c r="J144" s="208">
        <v>1.552</v>
      </c>
      <c r="K144" s="159">
        <v>21340</v>
      </c>
      <c r="L144" s="160">
        <v>29303</v>
      </c>
      <c r="M144" s="159">
        <v>0</v>
      </c>
      <c r="N144" s="209">
        <v>1317.29</v>
      </c>
      <c r="O144" s="209">
        <v>1242.3900000000001</v>
      </c>
    </row>
    <row r="145" spans="1:15">
      <c r="A145" s="156">
        <v>106304159</v>
      </c>
      <c r="B145" s="156" t="s">
        <v>1363</v>
      </c>
      <c r="C145" s="157" t="s">
        <v>1192</v>
      </c>
      <c r="D145" s="157" t="s">
        <v>1192</v>
      </c>
      <c r="E145" s="157" t="s">
        <v>1192</v>
      </c>
      <c r="F145" s="158" t="s">
        <v>1192</v>
      </c>
      <c r="G145" s="157" t="s">
        <v>1192</v>
      </c>
      <c r="H145" s="207">
        <v>0.20855000000000001</v>
      </c>
      <c r="I145" s="208">
        <v>1.5188999999999999</v>
      </c>
      <c r="J145" s="208">
        <v>1.2876000000000001</v>
      </c>
      <c r="K145" s="159">
        <v>8380</v>
      </c>
      <c r="L145" s="160">
        <v>10009</v>
      </c>
      <c r="M145" s="159">
        <v>2199</v>
      </c>
      <c r="N145" s="209">
        <v>1317.29</v>
      </c>
      <c r="O145" s="209">
        <v>1242.3900000000001</v>
      </c>
    </row>
    <row r="146" spans="1:15">
      <c r="A146" s="156">
        <v>106331194</v>
      </c>
      <c r="B146" s="156" t="s">
        <v>1364</v>
      </c>
      <c r="C146" s="158" t="s">
        <v>1192</v>
      </c>
      <c r="D146" s="158" t="s">
        <v>1192</v>
      </c>
      <c r="E146" s="158" t="s">
        <v>1192</v>
      </c>
      <c r="F146" s="158" t="s">
        <v>1192</v>
      </c>
      <c r="G146" s="157" t="s">
        <v>1192</v>
      </c>
      <c r="H146" s="207">
        <v>0.24543000000000001</v>
      </c>
      <c r="I146" s="208">
        <v>1.5188999999999999</v>
      </c>
      <c r="J146" s="208">
        <v>1.2876000000000001</v>
      </c>
      <c r="K146" s="159">
        <v>8380</v>
      </c>
      <c r="L146" s="160">
        <v>10009</v>
      </c>
      <c r="M146" s="159">
        <v>0</v>
      </c>
      <c r="N146" s="209">
        <v>1317.29</v>
      </c>
      <c r="O146" s="209">
        <v>1181.3800000000001</v>
      </c>
    </row>
    <row r="147" spans="1:15">
      <c r="A147" s="156">
        <v>106190949</v>
      </c>
      <c r="B147" s="156" t="s">
        <v>1365</v>
      </c>
      <c r="C147" s="157" t="s">
        <v>1192</v>
      </c>
      <c r="D147" s="157" t="s">
        <v>1192</v>
      </c>
      <c r="E147" s="157" t="s">
        <v>1192</v>
      </c>
      <c r="F147" s="158" t="s">
        <v>1192</v>
      </c>
      <c r="G147" s="157" t="s">
        <v>1192</v>
      </c>
      <c r="H147" s="207">
        <v>0.20921000000000001</v>
      </c>
      <c r="I147" s="208">
        <v>1.5188999999999999</v>
      </c>
      <c r="J147" s="208">
        <v>1.2876000000000001</v>
      </c>
      <c r="K147" s="159">
        <v>8380</v>
      </c>
      <c r="L147" s="160">
        <v>10009</v>
      </c>
      <c r="M147" s="159">
        <v>1233</v>
      </c>
      <c r="N147" s="209">
        <v>1317.29</v>
      </c>
      <c r="O147" s="209">
        <v>1242.3900000000001</v>
      </c>
    </row>
    <row r="148" spans="1:15">
      <c r="A148" s="156">
        <v>106362041</v>
      </c>
      <c r="B148" s="156" t="s">
        <v>1366</v>
      </c>
      <c r="C148" s="157" t="s">
        <v>1192</v>
      </c>
      <c r="D148" s="157" t="s">
        <v>1192</v>
      </c>
      <c r="E148" s="157" t="s">
        <v>1192</v>
      </c>
      <c r="F148" s="158" t="s">
        <v>1191</v>
      </c>
      <c r="G148" s="157" t="s">
        <v>1191</v>
      </c>
      <c r="H148" s="207">
        <v>0.15554999999999999</v>
      </c>
      <c r="I148" s="208">
        <v>1.5188999999999999</v>
      </c>
      <c r="J148" s="208">
        <v>1.2876000000000001</v>
      </c>
      <c r="K148" s="159">
        <v>21340</v>
      </c>
      <c r="L148" s="160">
        <v>25489</v>
      </c>
      <c r="M148" s="159">
        <v>0</v>
      </c>
      <c r="N148" s="209">
        <v>1317.29</v>
      </c>
      <c r="O148" s="209">
        <v>1156.4100000000001</v>
      </c>
    </row>
    <row r="149" spans="1:15">
      <c r="A149" s="161">
        <v>106010846</v>
      </c>
      <c r="B149" s="156" t="s">
        <v>1367</v>
      </c>
      <c r="C149" s="157" t="s">
        <v>1191</v>
      </c>
      <c r="D149" s="157" t="s">
        <v>1192</v>
      </c>
      <c r="E149" s="157" t="s">
        <v>1192</v>
      </c>
      <c r="F149" s="158" t="s">
        <v>1192</v>
      </c>
      <c r="G149" s="157" t="s">
        <v>1192</v>
      </c>
      <c r="H149" s="207">
        <v>0.30524000000000001</v>
      </c>
      <c r="I149" s="208">
        <v>1.9177</v>
      </c>
      <c r="J149" s="208">
        <v>1.6255999999999999</v>
      </c>
      <c r="K149" s="159">
        <v>8380</v>
      </c>
      <c r="L149" s="160">
        <v>11924</v>
      </c>
      <c r="M149" s="159">
        <v>0</v>
      </c>
      <c r="N149" s="209">
        <v>1317.29</v>
      </c>
      <c r="O149" s="209">
        <v>1242.3900000000001</v>
      </c>
    </row>
    <row r="150" spans="1:15">
      <c r="A150" s="156">
        <v>106304045</v>
      </c>
      <c r="B150" s="156" t="s">
        <v>1917</v>
      </c>
      <c r="C150" s="158" t="s">
        <v>1192</v>
      </c>
      <c r="D150" s="158" t="s">
        <v>1192</v>
      </c>
      <c r="E150" s="158" t="s">
        <v>1192</v>
      </c>
      <c r="F150" s="158" t="s">
        <v>1192</v>
      </c>
      <c r="G150" s="157" t="s">
        <v>1192</v>
      </c>
      <c r="H150" s="207">
        <v>0.3044</v>
      </c>
      <c r="I150" s="208">
        <v>1.5188999999999999</v>
      </c>
      <c r="J150" s="208">
        <v>1.2876000000000001</v>
      </c>
      <c r="K150" s="159">
        <v>8380</v>
      </c>
      <c r="L150" s="160">
        <v>10009</v>
      </c>
      <c r="M150" s="159">
        <v>0</v>
      </c>
      <c r="N150" s="209">
        <v>1317.29</v>
      </c>
      <c r="O150" s="209">
        <v>1242.3900000000001</v>
      </c>
    </row>
    <row r="151" spans="1:15">
      <c r="A151" s="156">
        <v>106301205</v>
      </c>
      <c r="B151" s="156" t="s">
        <v>1368</v>
      </c>
      <c r="C151" s="158" t="s">
        <v>1192</v>
      </c>
      <c r="D151" s="158" t="s">
        <v>1192</v>
      </c>
      <c r="E151" s="158" t="s">
        <v>1192</v>
      </c>
      <c r="F151" s="158" t="s">
        <v>1192</v>
      </c>
      <c r="G151" s="157" t="s">
        <v>1192</v>
      </c>
      <c r="H151" s="207">
        <v>0.3044</v>
      </c>
      <c r="I151" s="208">
        <v>1.5188999999999999</v>
      </c>
      <c r="J151" s="208">
        <v>1.2876000000000001</v>
      </c>
      <c r="K151" s="159">
        <v>8380</v>
      </c>
      <c r="L151" s="160">
        <v>10009</v>
      </c>
      <c r="M151" s="159">
        <v>0</v>
      </c>
      <c r="N151" s="209">
        <v>1317.29</v>
      </c>
      <c r="O151" s="209">
        <v>1242.3900000000001</v>
      </c>
    </row>
    <row r="152" spans="1:15">
      <c r="A152" s="156">
        <v>106304460</v>
      </c>
      <c r="B152" s="156" t="s">
        <v>1369</v>
      </c>
      <c r="C152" s="158" t="s">
        <v>1192</v>
      </c>
      <c r="D152" s="158" t="s">
        <v>1192</v>
      </c>
      <c r="E152" s="158" t="s">
        <v>1192</v>
      </c>
      <c r="F152" s="158" t="s">
        <v>1192</v>
      </c>
      <c r="G152" s="157" t="s">
        <v>1192</v>
      </c>
      <c r="H152" s="207">
        <v>0.21629999999999999</v>
      </c>
      <c r="I152" s="208">
        <v>1.5188999999999999</v>
      </c>
      <c r="J152" s="208">
        <v>1.2876000000000001</v>
      </c>
      <c r="K152" s="159">
        <v>8380</v>
      </c>
      <c r="L152" s="160">
        <v>10009</v>
      </c>
      <c r="M152" s="159">
        <v>0</v>
      </c>
      <c r="N152" s="209">
        <v>1317.29</v>
      </c>
      <c r="O152" s="209">
        <v>1242.3900000000001</v>
      </c>
    </row>
    <row r="153" spans="1:15">
      <c r="A153" s="156">
        <v>106190382</v>
      </c>
      <c r="B153" s="165" t="s">
        <v>1370</v>
      </c>
      <c r="C153" s="166" t="s">
        <v>1192</v>
      </c>
      <c r="D153" s="166" t="s">
        <v>1192</v>
      </c>
      <c r="E153" s="166" t="s">
        <v>1192</v>
      </c>
      <c r="F153" s="158" t="s">
        <v>1192</v>
      </c>
      <c r="G153" s="157" t="s">
        <v>1192</v>
      </c>
      <c r="H153" s="207">
        <v>0.29088000000000003</v>
      </c>
      <c r="I153" s="208">
        <v>1.5188999999999999</v>
      </c>
      <c r="J153" s="208">
        <v>1.2876000000000001</v>
      </c>
      <c r="K153" s="159">
        <v>8380</v>
      </c>
      <c r="L153" s="160">
        <v>10009</v>
      </c>
      <c r="M153" s="159">
        <v>1233</v>
      </c>
      <c r="N153" s="209">
        <v>1317.29</v>
      </c>
      <c r="O153" s="209">
        <v>1242.3900000000001</v>
      </c>
    </row>
    <row r="154" spans="1:15">
      <c r="A154" s="156">
        <v>106301209</v>
      </c>
      <c r="B154" s="156" t="s">
        <v>1371</v>
      </c>
      <c r="C154" s="158" t="s">
        <v>1192</v>
      </c>
      <c r="D154" s="158" t="s">
        <v>1192</v>
      </c>
      <c r="E154" s="158" t="s">
        <v>1192</v>
      </c>
      <c r="F154" s="158" t="s">
        <v>1192</v>
      </c>
      <c r="G154" s="157" t="s">
        <v>1192</v>
      </c>
      <c r="H154" s="207">
        <v>0.24746999999999997</v>
      </c>
      <c r="I154" s="208">
        <v>1.5188999999999999</v>
      </c>
      <c r="J154" s="208">
        <v>1.2876000000000001</v>
      </c>
      <c r="K154" s="159">
        <v>8380</v>
      </c>
      <c r="L154" s="160">
        <v>10009</v>
      </c>
      <c r="M154" s="159">
        <v>0</v>
      </c>
      <c r="N154" s="209">
        <v>1317.29</v>
      </c>
      <c r="O154" s="209">
        <v>1242.3900000000001</v>
      </c>
    </row>
    <row r="155" spans="1:15">
      <c r="A155" s="156">
        <v>106190400</v>
      </c>
      <c r="B155" s="156" t="s">
        <v>1372</v>
      </c>
      <c r="C155" s="158" t="s">
        <v>1192</v>
      </c>
      <c r="D155" s="158" t="s">
        <v>1192</v>
      </c>
      <c r="E155" s="158" t="s">
        <v>1191</v>
      </c>
      <c r="F155" s="158" t="s">
        <v>1192</v>
      </c>
      <c r="G155" s="157" t="s">
        <v>1192</v>
      </c>
      <c r="H155" s="207">
        <v>0.17899999999999999</v>
      </c>
      <c r="I155" s="208">
        <v>1.5188999999999999</v>
      </c>
      <c r="J155" s="208">
        <v>1.2876000000000001</v>
      </c>
      <c r="K155" s="159">
        <v>8380</v>
      </c>
      <c r="L155" s="160">
        <v>10009</v>
      </c>
      <c r="M155" s="159">
        <v>1233</v>
      </c>
      <c r="N155" s="209">
        <v>1317.29</v>
      </c>
      <c r="O155" s="209">
        <v>1242.3900000000001</v>
      </c>
    </row>
    <row r="156" spans="1:15">
      <c r="A156" s="156">
        <v>106121031</v>
      </c>
      <c r="B156" s="156" t="s">
        <v>1373</v>
      </c>
      <c r="C156" s="157" t="s">
        <v>1192</v>
      </c>
      <c r="D156" s="157" t="s">
        <v>1191</v>
      </c>
      <c r="E156" s="157" t="s">
        <v>1192</v>
      </c>
      <c r="F156" s="158" t="s">
        <v>1191</v>
      </c>
      <c r="G156" s="157" t="s">
        <v>1191</v>
      </c>
      <c r="H156" s="207">
        <v>0.27215</v>
      </c>
      <c r="I156" s="208">
        <v>1.5188999999999999</v>
      </c>
      <c r="J156" s="208">
        <v>1.2876000000000001</v>
      </c>
      <c r="K156" s="159">
        <v>21340</v>
      </c>
      <c r="L156" s="160">
        <v>25489</v>
      </c>
      <c r="M156" s="159">
        <v>0</v>
      </c>
      <c r="N156" s="209">
        <v>1317.29</v>
      </c>
      <c r="O156" s="209">
        <v>1242.3900000000001</v>
      </c>
    </row>
    <row r="157" spans="1:15">
      <c r="A157" s="156">
        <v>106220733</v>
      </c>
      <c r="B157" s="156" t="s">
        <v>1374</v>
      </c>
      <c r="C157" s="158" t="s">
        <v>1192</v>
      </c>
      <c r="D157" s="158" t="s">
        <v>1191</v>
      </c>
      <c r="E157" s="158" t="s">
        <v>1192</v>
      </c>
      <c r="F157" s="158" t="s">
        <v>1191</v>
      </c>
      <c r="G157" s="157" t="s">
        <v>1191</v>
      </c>
      <c r="H157" s="207">
        <v>0.99375999999999998</v>
      </c>
      <c r="I157" s="208">
        <v>1.5188999999999999</v>
      </c>
      <c r="J157" s="208">
        <v>1.2876000000000001</v>
      </c>
      <c r="K157" s="159">
        <v>21340</v>
      </c>
      <c r="L157" s="160">
        <v>25489</v>
      </c>
      <c r="M157" s="159">
        <v>0</v>
      </c>
      <c r="N157" s="209">
        <v>1317.29</v>
      </c>
      <c r="O157" s="209">
        <v>1242.3900000000001</v>
      </c>
    </row>
    <row r="158" spans="1:15">
      <c r="A158" s="156">
        <v>106331216</v>
      </c>
      <c r="B158" s="156" t="s">
        <v>1375</v>
      </c>
      <c r="C158" s="157" t="s">
        <v>1192</v>
      </c>
      <c r="D158" s="157" t="s">
        <v>1192</v>
      </c>
      <c r="E158" s="157" t="s">
        <v>1192</v>
      </c>
      <c r="F158" s="158" t="s">
        <v>1192</v>
      </c>
      <c r="G158" s="157" t="s">
        <v>1192</v>
      </c>
      <c r="H158" s="207">
        <v>0.11484999999999999</v>
      </c>
      <c r="I158" s="208">
        <v>1.5188999999999999</v>
      </c>
      <c r="J158" s="208">
        <v>1.2876000000000001</v>
      </c>
      <c r="K158" s="159">
        <v>8380</v>
      </c>
      <c r="L158" s="160">
        <v>10009</v>
      </c>
      <c r="M158" s="159">
        <v>0</v>
      </c>
      <c r="N158" s="209">
        <v>1317.29</v>
      </c>
      <c r="O158" s="209">
        <v>1242.3900000000001</v>
      </c>
    </row>
    <row r="159" spans="1:15">
      <c r="A159" s="156">
        <v>106071018</v>
      </c>
      <c r="B159" s="156" t="s">
        <v>1376</v>
      </c>
      <c r="C159" s="157" t="s">
        <v>1192</v>
      </c>
      <c r="D159" s="157" t="s">
        <v>1192</v>
      </c>
      <c r="E159" s="157" t="s">
        <v>1192</v>
      </c>
      <c r="F159" s="158" t="s">
        <v>1192</v>
      </c>
      <c r="G159" s="157" t="s">
        <v>1192</v>
      </c>
      <c r="H159" s="207">
        <v>0.14779999999999999</v>
      </c>
      <c r="I159" s="208">
        <v>1.9247000000000001</v>
      </c>
      <c r="J159" s="208">
        <v>1.6315999999999999</v>
      </c>
      <c r="K159" s="159">
        <v>8380</v>
      </c>
      <c r="L159" s="160">
        <v>11958</v>
      </c>
      <c r="M159" s="159">
        <v>0</v>
      </c>
      <c r="N159" s="209">
        <v>1317.29</v>
      </c>
      <c r="O159" s="209">
        <v>1242.3900000000001</v>
      </c>
    </row>
    <row r="160" spans="1:15">
      <c r="A160" s="156">
        <v>106070988</v>
      </c>
      <c r="B160" s="156" t="s">
        <v>1377</v>
      </c>
      <c r="C160" s="157" t="s">
        <v>1192</v>
      </c>
      <c r="D160" s="157" t="s">
        <v>1192</v>
      </c>
      <c r="E160" s="157" t="s">
        <v>1192</v>
      </c>
      <c r="F160" s="158" t="s">
        <v>1192</v>
      </c>
      <c r="G160" s="157" t="s">
        <v>1192</v>
      </c>
      <c r="H160" s="207">
        <v>0.16904</v>
      </c>
      <c r="I160" s="208">
        <v>1.9247000000000001</v>
      </c>
      <c r="J160" s="208">
        <v>1.6315999999999999</v>
      </c>
      <c r="K160" s="159">
        <v>8380</v>
      </c>
      <c r="L160" s="160">
        <v>11958</v>
      </c>
      <c r="M160" s="159">
        <v>1473</v>
      </c>
      <c r="N160" s="209">
        <v>1317.29</v>
      </c>
      <c r="O160" s="209">
        <v>1242.3900000000001</v>
      </c>
    </row>
    <row r="161" spans="1:15">
      <c r="A161" s="156">
        <v>106301132</v>
      </c>
      <c r="B161" s="156" t="s">
        <v>1378</v>
      </c>
      <c r="C161" s="157" t="s">
        <v>1192</v>
      </c>
      <c r="D161" s="157" t="s">
        <v>1192</v>
      </c>
      <c r="E161" s="157" t="s">
        <v>1191</v>
      </c>
      <c r="F161" s="158" t="s">
        <v>1192</v>
      </c>
      <c r="G161" s="157" t="s">
        <v>1192</v>
      </c>
      <c r="H161" s="207">
        <v>0.31996999999999998</v>
      </c>
      <c r="I161" s="208">
        <v>1.5188999999999999</v>
      </c>
      <c r="J161" s="208">
        <v>1.2876000000000001</v>
      </c>
      <c r="K161" s="159">
        <v>8380</v>
      </c>
      <c r="L161" s="160">
        <v>10009</v>
      </c>
      <c r="M161" s="159">
        <v>0</v>
      </c>
      <c r="N161" s="209">
        <v>1317.29</v>
      </c>
      <c r="O161" s="209">
        <v>1242.3900000000001</v>
      </c>
    </row>
    <row r="162" spans="1:15">
      <c r="A162" s="156">
        <v>106074097</v>
      </c>
      <c r="B162" s="156" t="s">
        <v>1379</v>
      </c>
      <c r="C162" s="158" t="s">
        <v>1192</v>
      </c>
      <c r="D162" s="158" t="s">
        <v>1192</v>
      </c>
      <c r="E162" s="158" t="s">
        <v>1192</v>
      </c>
      <c r="F162" s="158" t="s">
        <v>1192</v>
      </c>
      <c r="G162" s="157" t="s">
        <v>1192</v>
      </c>
      <c r="H162" s="207">
        <v>0.33516000000000001</v>
      </c>
      <c r="I162" s="208">
        <v>1.9247000000000001</v>
      </c>
      <c r="J162" s="208">
        <v>1.6315999999999999</v>
      </c>
      <c r="K162" s="159">
        <v>8380</v>
      </c>
      <c r="L162" s="160">
        <v>11958</v>
      </c>
      <c r="M162" s="159">
        <v>0</v>
      </c>
      <c r="N162" s="209">
        <v>1317.29</v>
      </c>
      <c r="O162" s="209">
        <v>1242.3900000000001</v>
      </c>
    </row>
    <row r="163" spans="1:15">
      <c r="A163" s="156">
        <v>106196035</v>
      </c>
      <c r="B163" s="156" t="s">
        <v>1380</v>
      </c>
      <c r="C163" s="157" t="s">
        <v>1192</v>
      </c>
      <c r="D163" s="157" t="s">
        <v>1192</v>
      </c>
      <c r="E163" s="157" t="s">
        <v>1192</v>
      </c>
      <c r="F163" s="158" t="s">
        <v>1192</v>
      </c>
      <c r="G163" s="157" t="s">
        <v>1192</v>
      </c>
      <c r="H163" s="207">
        <v>0.29563</v>
      </c>
      <c r="I163" s="208">
        <v>1.5188999999999999</v>
      </c>
      <c r="J163" s="208">
        <v>1.2876000000000001</v>
      </c>
      <c r="K163" s="159">
        <v>8380</v>
      </c>
      <c r="L163" s="160">
        <v>10009</v>
      </c>
      <c r="M163" s="159">
        <v>0</v>
      </c>
      <c r="N163" s="209">
        <v>1317.29</v>
      </c>
      <c r="O163" s="209">
        <v>1242.3900000000001</v>
      </c>
    </row>
    <row r="164" spans="1:15">
      <c r="A164" s="156">
        <v>106196403</v>
      </c>
      <c r="B164" s="156" t="s">
        <v>1381</v>
      </c>
      <c r="C164" s="157" t="s">
        <v>1192</v>
      </c>
      <c r="D164" s="157" t="s">
        <v>1192</v>
      </c>
      <c r="E164" s="157" t="s">
        <v>1191</v>
      </c>
      <c r="F164" s="158" t="s">
        <v>1192</v>
      </c>
      <c r="G164" s="157" t="s">
        <v>1192</v>
      </c>
      <c r="H164" s="207">
        <v>0.30926999999999999</v>
      </c>
      <c r="I164" s="208">
        <v>1.5188999999999999</v>
      </c>
      <c r="J164" s="208">
        <v>1.2876000000000001</v>
      </c>
      <c r="K164" s="159">
        <v>8380</v>
      </c>
      <c r="L164" s="160">
        <v>10009</v>
      </c>
      <c r="M164" s="159">
        <v>0</v>
      </c>
      <c r="N164" s="209">
        <v>1317.29</v>
      </c>
      <c r="O164" s="209">
        <v>1242.3900000000001</v>
      </c>
    </row>
    <row r="165" spans="1:15">
      <c r="A165" s="156">
        <v>106361223</v>
      </c>
      <c r="B165" s="156" t="s">
        <v>1915</v>
      </c>
      <c r="C165" s="158" t="s">
        <v>1192</v>
      </c>
      <c r="D165" s="158" t="s">
        <v>1192</v>
      </c>
      <c r="E165" s="158" t="s">
        <v>1191</v>
      </c>
      <c r="F165" s="158" t="s">
        <v>1192</v>
      </c>
      <c r="G165" s="157" t="s">
        <v>1192</v>
      </c>
      <c r="H165" s="207">
        <v>0.30678</v>
      </c>
      <c r="I165" s="208">
        <v>1.5188999999999999</v>
      </c>
      <c r="J165" s="208">
        <v>1.2876000000000001</v>
      </c>
      <c r="K165" s="159">
        <v>8380</v>
      </c>
      <c r="L165" s="160">
        <v>10009</v>
      </c>
      <c r="M165" s="159">
        <v>1233</v>
      </c>
      <c r="N165" s="209">
        <v>1317.29</v>
      </c>
      <c r="O165" s="209">
        <v>1242.3900000000001</v>
      </c>
    </row>
    <row r="166" spans="1:15">
      <c r="A166" s="156">
        <v>106014132</v>
      </c>
      <c r="B166" s="156" t="s">
        <v>1382</v>
      </c>
      <c r="C166" s="157" t="s">
        <v>1192</v>
      </c>
      <c r="D166" s="157" t="s">
        <v>1192</v>
      </c>
      <c r="E166" s="157" t="s">
        <v>1192</v>
      </c>
      <c r="F166" s="158" t="s">
        <v>1192</v>
      </c>
      <c r="G166" s="157" t="s">
        <v>1192</v>
      </c>
      <c r="H166" s="207">
        <v>0.33585999999999999</v>
      </c>
      <c r="I166" s="208">
        <v>1.9177</v>
      </c>
      <c r="J166" s="208">
        <v>1.6255999999999999</v>
      </c>
      <c r="K166" s="159">
        <v>8380</v>
      </c>
      <c r="L166" s="160">
        <v>11924</v>
      </c>
      <c r="M166" s="159">
        <v>0</v>
      </c>
      <c r="N166" s="209">
        <v>1317.29</v>
      </c>
      <c r="O166" s="209">
        <v>1242.3900000000001</v>
      </c>
    </row>
    <row r="167" spans="1:15">
      <c r="A167" s="156">
        <v>106104062</v>
      </c>
      <c r="B167" s="156" t="s">
        <v>1383</v>
      </c>
      <c r="C167" s="157" t="s">
        <v>1192</v>
      </c>
      <c r="D167" s="157" t="s">
        <v>1192</v>
      </c>
      <c r="E167" s="157" t="s">
        <v>1192</v>
      </c>
      <c r="F167" s="158" t="s">
        <v>1192</v>
      </c>
      <c r="G167" s="157" t="s">
        <v>1192</v>
      </c>
      <c r="H167" s="207">
        <v>0.35350999999999999</v>
      </c>
      <c r="I167" s="208">
        <v>1.5188999999999999</v>
      </c>
      <c r="J167" s="208">
        <v>1.2876000000000001</v>
      </c>
      <c r="K167" s="159">
        <v>8380</v>
      </c>
      <c r="L167" s="160">
        <v>10009</v>
      </c>
      <c r="M167" s="159">
        <v>0</v>
      </c>
      <c r="N167" s="209">
        <v>1317.29</v>
      </c>
      <c r="O167" s="209">
        <v>1242.3900000000001</v>
      </c>
    </row>
    <row r="168" spans="1:15">
      <c r="A168" s="156">
        <v>106190429</v>
      </c>
      <c r="B168" s="156" t="s">
        <v>1384</v>
      </c>
      <c r="C168" s="157" t="s">
        <v>1192</v>
      </c>
      <c r="D168" s="157" t="s">
        <v>1192</v>
      </c>
      <c r="E168" s="157" t="s">
        <v>1191</v>
      </c>
      <c r="F168" s="158" t="s">
        <v>1192</v>
      </c>
      <c r="G168" s="157" t="s">
        <v>1192</v>
      </c>
      <c r="H168" s="207">
        <v>0.33151000000000003</v>
      </c>
      <c r="I168" s="208">
        <v>1.5188999999999999</v>
      </c>
      <c r="J168" s="208">
        <v>1.2876000000000001</v>
      </c>
      <c r="K168" s="159">
        <v>8380</v>
      </c>
      <c r="L168" s="160">
        <v>10009</v>
      </c>
      <c r="M168" s="159">
        <v>0</v>
      </c>
      <c r="N168" s="209">
        <v>1317.29</v>
      </c>
      <c r="O168" s="209">
        <v>1242.3900000000001</v>
      </c>
    </row>
    <row r="169" spans="1:15">
      <c r="A169" s="161">
        <v>106394009</v>
      </c>
      <c r="B169" s="156" t="s">
        <v>1385</v>
      </c>
      <c r="C169" s="157" t="s">
        <v>1192</v>
      </c>
      <c r="D169" s="157" t="s">
        <v>1192</v>
      </c>
      <c r="E169" s="157" t="s">
        <v>1192</v>
      </c>
      <c r="F169" s="158" t="s">
        <v>1192</v>
      </c>
      <c r="G169" s="157" t="s">
        <v>1192</v>
      </c>
      <c r="H169" s="207">
        <v>0.33623999999999998</v>
      </c>
      <c r="I169" s="208">
        <v>1.6615</v>
      </c>
      <c r="J169" s="208">
        <v>1.4085000000000001</v>
      </c>
      <c r="K169" s="159">
        <v>8380</v>
      </c>
      <c r="L169" s="160">
        <v>10694</v>
      </c>
      <c r="M169" s="159">
        <v>0</v>
      </c>
      <c r="N169" s="209">
        <v>1317.29</v>
      </c>
      <c r="O169" s="209">
        <v>1242.3900000000001</v>
      </c>
    </row>
    <row r="170" spans="1:15">
      <c r="A170" s="156">
        <v>106504042</v>
      </c>
      <c r="B170" s="156" t="s">
        <v>2243</v>
      </c>
      <c r="C170" s="157" t="s">
        <v>1192</v>
      </c>
      <c r="D170" s="157" t="s">
        <v>1192</v>
      </c>
      <c r="E170" s="157" t="s">
        <v>1192</v>
      </c>
      <c r="F170" s="158" t="s">
        <v>1192</v>
      </c>
      <c r="G170" s="157" t="s">
        <v>1192</v>
      </c>
      <c r="H170" s="207">
        <v>0.33623999999999998</v>
      </c>
      <c r="I170" s="208">
        <v>1.6615</v>
      </c>
      <c r="J170" s="208">
        <v>1.4085000000000001</v>
      </c>
      <c r="K170" s="159">
        <v>8380</v>
      </c>
      <c r="L170" s="160">
        <v>10694</v>
      </c>
      <c r="M170" s="159">
        <v>0</v>
      </c>
      <c r="N170" s="209">
        <v>1317.29</v>
      </c>
      <c r="O170" s="209">
        <v>1242.3900000000001</v>
      </c>
    </row>
    <row r="171" spans="1:15">
      <c r="A171" s="156">
        <v>106334048</v>
      </c>
      <c r="B171" s="156" t="s">
        <v>1386</v>
      </c>
      <c r="C171" s="158" t="s">
        <v>1192</v>
      </c>
      <c r="D171" s="158" t="s">
        <v>1192</v>
      </c>
      <c r="E171" s="158" t="s">
        <v>1192</v>
      </c>
      <c r="F171" s="158" t="s">
        <v>1192</v>
      </c>
      <c r="G171" s="157" t="s">
        <v>1192</v>
      </c>
      <c r="H171" s="207">
        <v>0.42157</v>
      </c>
      <c r="I171" s="208">
        <v>1.5188999999999999</v>
      </c>
      <c r="J171" s="208">
        <v>1.2876000000000001</v>
      </c>
      <c r="K171" s="159">
        <v>8380</v>
      </c>
      <c r="L171" s="160">
        <v>10009</v>
      </c>
      <c r="M171" s="159">
        <v>0</v>
      </c>
      <c r="N171" s="209">
        <v>1317.29</v>
      </c>
      <c r="O171" s="209">
        <v>1242.3900000000001</v>
      </c>
    </row>
    <row r="172" spans="1:15">
      <c r="A172" s="156">
        <v>106014326</v>
      </c>
      <c r="B172" s="156" t="s">
        <v>1387</v>
      </c>
      <c r="C172" s="157" t="s">
        <v>1192</v>
      </c>
      <c r="D172" s="157" t="s">
        <v>1192</v>
      </c>
      <c r="E172" s="158" t="s">
        <v>1191</v>
      </c>
      <c r="F172" s="158" t="s">
        <v>1192</v>
      </c>
      <c r="G172" s="157" t="s">
        <v>1192</v>
      </c>
      <c r="H172" s="207">
        <v>0.34805000000000003</v>
      </c>
      <c r="I172" s="208">
        <v>1.9812000000000001</v>
      </c>
      <c r="J172" s="208">
        <v>1.6795</v>
      </c>
      <c r="K172" s="159">
        <v>8380</v>
      </c>
      <c r="L172" s="160">
        <v>12229</v>
      </c>
      <c r="M172" s="159">
        <v>0</v>
      </c>
      <c r="N172" s="209">
        <v>1317.29</v>
      </c>
      <c r="O172" s="209">
        <v>1242.3900000000001</v>
      </c>
    </row>
    <row r="173" spans="1:15">
      <c r="A173" s="156">
        <v>106364265</v>
      </c>
      <c r="B173" s="156" t="s">
        <v>1388</v>
      </c>
      <c r="C173" s="157" t="s">
        <v>1192</v>
      </c>
      <c r="D173" s="157" t="s">
        <v>1192</v>
      </c>
      <c r="E173" s="157" t="s">
        <v>1191</v>
      </c>
      <c r="F173" s="158" t="s">
        <v>1192</v>
      </c>
      <c r="G173" s="157" t="s">
        <v>1192</v>
      </c>
      <c r="H173" s="207">
        <v>0.30678</v>
      </c>
      <c r="I173" s="208">
        <v>1.5188999999999999</v>
      </c>
      <c r="J173" s="208">
        <v>1.2876000000000001</v>
      </c>
      <c r="K173" s="159">
        <v>8380</v>
      </c>
      <c r="L173" s="160">
        <v>10009</v>
      </c>
      <c r="M173" s="159">
        <v>1233</v>
      </c>
      <c r="N173" s="209">
        <v>1317.29</v>
      </c>
      <c r="O173" s="209">
        <v>1242.3900000000001</v>
      </c>
    </row>
    <row r="174" spans="1:15">
      <c r="A174" s="156">
        <v>106304409</v>
      </c>
      <c r="B174" s="156" t="s">
        <v>2244</v>
      </c>
      <c r="C174" s="157" t="s">
        <v>1192</v>
      </c>
      <c r="D174" s="157" t="s">
        <v>1192</v>
      </c>
      <c r="E174" s="157" t="s">
        <v>1191</v>
      </c>
      <c r="F174" s="158" t="s">
        <v>1192</v>
      </c>
      <c r="G174" s="157" t="s">
        <v>1192</v>
      </c>
      <c r="H174" s="207">
        <v>0.31996999999999998</v>
      </c>
      <c r="I174" s="208">
        <v>1.5188999999999999</v>
      </c>
      <c r="J174" s="208">
        <v>1.2876000000000001</v>
      </c>
      <c r="K174" s="159">
        <v>8380</v>
      </c>
      <c r="L174" s="160">
        <v>10009</v>
      </c>
      <c r="M174" s="159">
        <v>0</v>
      </c>
      <c r="N174" s="209">
        <v>1317.29</v>
      </c>
      <c r="O174" s="209">
        <v>1242.3900000000001</v>
      </c>
    </row>
    <row r="175" spans="1:15">
      <c r="A175" s="156">
        <v>106190432</v>
      </c>
      <c r="B175" s="156" t="s">
        <v>1389</v>
      </c>
      <c r="C175" s="158" t="s">
        <v>1192</v>
      </c>
      <c r="D175" s="158" t="s">
        <v>1192</v>
      </c>
      <c r="E175" s="158" t="s">
        <v>1192</v>
      </c>
      <c r="F175" s="158" t="s">
        <v>1192</v>
      </c>
      <c r="G175" s="157" t="s">
        <v>1192</v>
      </c>
      <c r="H175" s="207">
        <v>0.37079000000000001</v>
      </c>
      <c r="I175" s="208">
        <v>1.5188999999999999</v>
      </c>
      <c r="J175" s="208">
        <v>1.2876000000000001</v>
      </c>
      <c r="K175" s="159">
        <v>8380</v>
      </c>
      <c r="L175" s="160">
        <v>10009</v>
      </c>
      <c r="M175" s="159">
        <v>0</v>
      </c>
      <c r="N175" s="209">
        <v>1317.29</v>
      </c>
      <c r="O175" s="209">
        <v>1242.3900000000001</v>
      </c>
    </row>
    <row r="176" spans="1:15">
      <c r="A176" s="156">
        <v>106414139</v>
      </c>
      <c r="B176" s="156" t="s">
        <v>1390</v>
      </c>
      <c r="C176" s="157" t="s">
        <v>1192</v>
      </c>
      <c r="D176" s="157" t="s">
        <v>1192</v>
      </c>
      <c r="E176" s="157" t="s">
        <v>1192</v>
      </c>
      <c r="F176" s="158" t="s">
        <v>1192</v>
      </c>
      <c r="G176" s="157" t="s">
        <v>1192</v>
      </c>
      <c r="H176" s="207">
        <v>0.74112999999999996</v>
      </c>
      <c r="I176" s="208">
        <v>1.9812000000000001</v>
      </c>
      <c r="J176" s="208">
        <v>1.6795</v>
      </c>
      <c r="K176" s="159">
        <v>8380</v>
      </c>
      <c r="L176" s="160">
        <v>12229</v>
      </c>
      <c r="M176" s="159">
        <v>0</v>
      </c>
      <c r="N176" s="209">
        <v>1317.29</v>
      </c>
      <c r="O176" s="209">
        <v>1242.3900000000001</v>
      </c>
    </row>
    <row r="177" spans="1:15">
      <c r="A177" s="156">
        <v>106334025</v>
      </c>
      <c r="B177" s="156" t="s">
        <v>1391</v>
      </c>
      <c r="C177" s="158" t="s">
        <v>1192</v>
      </c>
      <c r="D177" s="158" t="s">
        <v>1192</v>
      </c>
      <c r="E177" s="158" t="s">
        <v>1192</v>
      </c>
      <c r="F177" s="158" t="s">
        <v>1192</v>
      </c>
      <c r="G177" s="157" t="s">
        <v>1192</v>
      </c>
      <c r="H177" s="207">
        <v>0.35902000000000001</v>
      </c>
      <c r="I177" s="208">
        <v>1.5188999999999999</v>
      </c>
      <c r="J177" s="208">
        <v>1.2876000000000001</v>
      </c>
      <c r="K177" s="159">
        <v>8380</v>
      </c>
      <c r="L177" s="160">
        <v>10009</v>
      </c>
      <c r="M177" s="159">
        <v>0</v>
      </c>
      <c r="N177" s="209">
        <v>1317.29</v>
      </c>
      <c r="O177" s="209">
        <v>1242.3900000000001</v>
      </c>
    </row>
    <row r="178" spans="1:15">
      <c r="A178" s="156">
        <v>106314024</v>
      </c>
      <c r="B178" s="156" t="s">
        <v>1392</v>
      </c>
      <c r="C178" s="158" t="s">
        <v>1192</v>
      </c>
      <c r="D178" s="158" t="s">
        <v>1192</v>
      </c>
      <c r="E178" s="158" t="s">
        <v>1191</v>
      </c>
      <c r="F178" s="158" t="s">
        <v>1192</v>
      </c>
      <c r="G178" s="157" t="s">
        <v>1192</v>
      </c>
      <c r="H178" s="207">
        <v>0.26274999999999998</v>
      </c>
      <c r="I178" s="208">
        <v>1.7378</v>
      </c>
      <c r="J178" s="208">
        <v>1.4731000000000001</v>
      </c>
      <c r="K178" s="159">
        <v>8380</v>
      </c>
      <c r="L178" s="160">
        <v>11060</v>
      </c>
      <c r="M178" s="159">
        <v>0</v>
      </c>
      <c r="N178" s="209">
        <v>1317.29</v>
      </c>
      <c r="O178" s="209">
        <v>1242.3900000000001</v>
      </c>
    </row>
    <row r="179" spans="1:15">
      <c r="A179" s="156">
        <v>106340913</v>
      </c>
      <c r="B179" s="156" t="s">
        <v>1393</v>
      </c>
      <c r="C179" s="158" t="s">
        <v>1192</v>
      </c>
      <c r="D179" s="158" t="s">
        <v>1192</v>
      </c>
      <c r="E179" s="158" t="s">
        <v>1192</v>
      </c>
      <c r="F179" s="158" t="s">
        <v>1192</v>
      </c>
      <c r="G179" s="157" t="s">
        <v>1192</v>
      </c>
      <c r="H179" s="207">
        <v>0.25767000000000001</v>
      </c>
      <c r="I179" s="208">
        <v>1.9926999999999999</v>
      </c>
      <c r="J179" s="208">
        <v>1.6892</v>
      </c>
      <c r="K179" s="159">
        <v>8380</v>
      </c>
      <c r="L179" s="160">
        <v>12284</v>
      </c>
      <c r="M179" s="159">
        <v>0</v>
      </c>
      <c r="N179" s="209">
        <v>1317.29</v>
      </c>
      <c r="O179" s="209">
        <v>1242.3900000000001</v>
      </c>
    </row>
    <row r="180" spans="1:15">
      <c r="A180" s="156">
        <v>106374465</v>
      </c>
      <c r="B180" s="156" t="s">
        <v>1916</v>
      </c>
      <c r="C180" s="158" t="s">
        <v>1192</v>
      </c>
      <c r="D180" s="158" t="s">
        <v>1192</v>
      </c>
      <c r="E180" s="158" t="s">
        <v>1191</v>
      </c>
      <c r="F180" s="158" t="s">
        <v>1192</v>
      </c>
      <c r="G180" s="157" t="s">
        <v>1192</v>
      </c>
      <c r="H180" s="207">
        <v>0.32006000000000001</v>
      </c>
      <c r="I180" s="208">
        <v>1.5188999999999999</v>
      </c>
      <c r="J180" s="208">
        <v>1.2876000000000001</v>
      </c>
      <c r="K180" s="159">
        <v>8380</v>
      </c>
      <c r="L180" s="160">
        <v>10009</v>
      </c>
      <c r="M180" s="159">
        <v>0</v>
      </c>
      <c r="N180" s="209">
        <v>1317.29</v>
      </c>
      <c r="O180" s="209">
        <v>1242.3900000000001</v>
      </c>
    </row>
    <row r="181" spans="1:15">
      <c r="A181" s="156">
        <v>106370730</v>
      </c>
      <c r="B181" s="156" t="s">
        <v>1786</v>
      </c>
      <c r="C181" s="157" t="s">
        <v>1192</v>
      </c>
      <c r="D181" s="157" t="s">
        <v>1192</v>
      </c>
      <c r="E181" s="157" t="s">
        <v>1191</v>
      </c>
      <c r="F181" s="158" t="s">
        <v>1192</v>
      </c>
      <c r="G181" s="157" t="s">
        <v>1192</v>
      </c>
      <c r="H181" s="207">
        <v>0.32006000000000001</v>
      </c>
      <c r="I181" s="208">
        <v>1.5188999999999999</v>
      </c>
      <c r="J181" s="208">
        <v>1.2876000000000001</v>
      </c>
      <c r="K181" s="159">
        <v>8380</v>
      </c>
      <c r="L181" s="160">
        <v>10009</v>
      </c>
      <c r="M181" s="159">
        <v>0</v>
      </c>
      <c r="N181" s="209">
        <v>1317.29</v>
      </c>
      <c r="O181" s="209">
        <v>1242.3900000000001</v>
      </c>
    </row>
    <row r="182" spans="1:15">
      <c r="A182" s="161">
        <v>106380857</v>
      </c>
      <c r="B182" s="156" t="s">
        <v>1394</v>
      </c>
      <c r="C182" s="158" t="s">
        <v>1192</v>
      </c>
      <c r="D182" s="158" t="s">
        <v>1192</v>
      </c>
      <c r="E182" s="158" t="s">
        <v>1192</v>
      </c>
      <c r="F182" s="158" t="s">
        <v>1192</v>
      </c>
      <c r="G182" s="157" t="s">
        <v>1192</v>
      </c>
      <c r="H182" s="207">
        <v>0.36037999999999998</v>
      </c>
      <c r="I182" s="208">
        <v>1.9979</v>
      </c>
      <c r="J182" s="208">
        <v>1.6936</v>
      </c>
      <c r="K182" s="159">
        <v>8380</v>
      </c>
      <c r="L182" s="160">
        <v>12309</v>
      </c>
      <c r="M182" s="159">
        <v>0</v>
      </c>
      <c r="N182" s="209">
        <v>1317.29</v>
      </c>
      <c r="O182" s="209">
        <v>1242.3900000000001</v>
      </c>
    </row>
    <row r="183" spans="1:15">
      <c r="A183" s="161">
        <v>106431506</v>
      </c>
      <c r="B183" s="156" t="s">
        <v>1395</v>
      </c>
      <c r="C183" s="158" t="s">
        <v>1192</v>
      </c>
      <c r="D183" s="158" t="s">
        <v>1192</v>
      </c>
      <c r="E183" s="158" t="s">
        <v>1192</v>
      </c>
      <c r="F183" s="158" t="s">
        <v>1192</v>
      </c>
      <c r="G183" s="157" t="s">
        <v>1192</v>
      </c>
      <c r="H183" s="207">
        <v>0.31541999999999998</v>
      </c>
      <c r="I183" s="208">
        <v>1.9979</v>
      </c>
      <c r="J183" s="208">
        <v>1.6936</v>
      </c>
      <c r="K183" s="159">
        <v>8380</v>
      </c>
      <c r="L183" s="160">
        <v>12309</v>
      </c>
      <c r="M183" s="159">
        <v>0</v>
      </c>
      <c r="N183" s="209">
        <v>1317.29</v>
      </c>
      <c r="O183" s="209">
        <v>1242.3900000000001</v>
      </c>
    </row>
    <row r="184" spans="1:15">
      <c r="A184" s="156">
        <v>106014337</v>
      </c>
      <c r="B184" s="156" t="s">
        <v>1396</v>
      </c>
      <c r="C184" s="158" t="s">
        <v>1192</v>
      </c>
      <c r="D184" s="158" t="s">
        <v>1192</v>
      </c>
      <c r="E184" s="158" t="s">
        <v>1192</v>
      </c>
      <c r="F184" s="158" t="s">
        <v>1192</v>
      </c>
      <c r="G184" s="157" t="s">
        <v>1192</v>
      </c>
      <c r="H184" s="207">
        <v>0.32313999999999998</v>
      </c>
      <c r="I184" s="208">
        <v>1.9811000000000001</v>
      </c>
      <c r="J184" s="208">
        <v>1.6794</v>
      </c>
      <c r="K184" s="159">
        <v>8380</v>
      </c>
      <c r="L184" s="160">
        <v>12229</v>
      </c>
      <c r="M184" s="159">
        <v>0</v>
      </c>
      <c r="N184" s="209">
        <v>1317.29</v>
      </c>
      <c r="O184" s="209">
        <v>1242.3900000000001</v>
      </c>
    </row>
    <row r="185" spans="1:15">
      <c r="A185" s="298">
        <v>106370028</v>
      </c>
      <c r="B185" s="298" t="s">
        <v>2305</v>
      </c>
      <c r="C185" s="304" t="s">
        <v>1192</v>
      </c>
      <c r="D185" s="304" t="s">
        <v>1192</v>
      </c>
      <c r="E185" s="304" t="s">
        <v>1192</v>
      </c>
      <c r="F185" s="297" t="s">
        <v>1192</v>
      </c>
      <c r="G185" s="299" t="s">
        <v>1192</v>
      </c>
      <c r="H185" s="300">
        <v>0.20699999999999999</v>
      </c>
      <c r="I185" s="301">
        <v>1.5188999999999999</v>
      </c>
      <c r="J185" s="301">
        <v>1.2876000000000001</v>
      </c>
      <c r="K185" s="159">
        <v>8380</v>
      </c>
      <c r="L185" s="302">
        <v>10009</v>
      </c>
      <c r="M185" s="159">
        <v>0</v>
      </c>
      <c r="N185" s="303">
        <v>1317.29</v>
      </c>
      <c r="O185" s="303">
        <v>1242.3900000000001</v>
      </c>
    </row>
    <row r="186" spans="1:15">
      <c r="A186" s="156">
        <v>106210992</v>
      </c>
      <c r="B186" s="156" t="s">
        <v>1397</v>
      </c>
      <c r="C186" s="157" t="s">
        <v>1192</v>
      </c>
      <c r="D186" s="157" t="s">
        <v>1192</v>
      </c>
      <c r="E186" s="157" t="s">
        <v>1192</v>
      </c>
      <c r="F186" s="158" t="s">
        <v>1192</v>
      </c>
      <c r="G186" s="157" t="s">
        <v>1192</v>
      </c>
      <c r="H186" s="207">
        <v>0.34592000000000001</v>
      </c>
      <c r="I186" s="208">
        <v>1.9588000000000001</v>
      </c>
      <c r="J186" s="208">
        <v>1.6605000000000001</v>
      </c>
      <c r="K186" s="159">
        <v>8380</v>
      </c>
      <c r="L186" s="160">
        <v>12122</v>
      </c>
      <c r="M186" s="159">
        <v>0</v>
      </c>
      <c r="N186" s="209">
        <v>1317.29</v>
      </c>
      <c r="O186" s="209">
        <v>1242.3900000000001</v>
      </c>
    </row>
    <row r="187" spans="1:15">
      <c r="A187" s="156">
        <v>106434153</v>
      </c>
      <c r="B187" s="156" t="s">
        <v>1398</v>
      </c>
      <c r="C187" s="157" t="s">
        <v>1192</v>
      </c>
      <c r="D187" s="157" t="s">
        <v>1192</v>
      </c>
      <c r="E187" s="157" t="s">
        <v>1191</v>
      </c>
      <c r="F187" s="158" t="s">
        <v>1192</v>
      </c>
      <c r="G187" s="157" t="s">
        <v>1192</v>
      </c>
      <c r="H187" s="207">
        <v>0.30053000000000002</v>
      </c>
      <c r="I187" s="208">
        <v>1.9979</v>
      </c>
      <c r="J187" s="208">
        <v>1.6936</v>
      </c>
      <c r="K187" s="159">
        <v>8380</v>
      </c>
      <c r="L187" s="160">
        <v>12309</v>
      </c>
      <c r="M187" s="159">
        <v>0</v>
      </c>
      <c r="N187" s="209">
        <v>1317.29</v>
      </c>
      <c r="O187" s="209">
        <v>1242.3900000000001</v>
      </c>
    </row>
    <row r="188" spans="1:15">
      <c r="A188" s="156">
        <v>106494019</v>
      </c>
      <c r="B188" s="156" t="s">
        <v>1399</v>
      </c>
      <c r="C188" s="158" t="s">
        <v>1192</v>
      </c>
      <c r="D188" s="158" t="s">
        <v>1192</v>
      </c>
      <c r="E188" s="158" t="s">
        <v>1192</v>
      </c>
      <c r="F188" s="158" t="s">
        <v>1192</v>
      </c>
      <c r="G188" s="157" t="s">
        <v>1192</v>
      </c>
      <c r="H188" s="207">
        <v>0.36362</v>
      </c>
      <c r="I188" s="208">
        <v>1.8533999999999999</v>
      </c>
      <c r="J188" s="208">
        <v>1.5710999999999999</v>
      </c>
      <c r="K188" s="159">
        <v>8380</v>
      </c>
      <c r="L188" s="160">
        <v>11615</v>
      </c>
      <c r="M188" s="159">
        <v>0</v>
      </c>
      <c r="N188" s="209">
        <v>1317.29</v>
      </c>
      <c r="O188" s="209">
        <v>1242.3900000000001</v>
      </c>
    </row>
    <row r="189" spans="1:15">
      <c r="A189" s="156">
        <v>106190431</v>
      </c>
      <c r="B189" s="156" t="s">
        <v>1400</v>
      </c>
      <c r="C189" s="157" t="s">
        <v>1192</v>
      </c>
      <c r="D189" s="157" t="s">
        <v>1192</v>
      </c>
      <c r="E189" s="158" t="s">
        <v>1192</v>
      </c>
      <c r="F189" s="158" t="s">
        <v>1192</v>
      </c>
      <c r="G189" s="157" t="s">
        <v>1192</v>
      </c>
      <c r="H189" s="207">
        <v>0.34116000000000002</v>
      </c>
      <c r="I189" s="208">
        <v>1.5188999999999999</v>
      </c>
      <c r="J189" s="208">
        <v>1.2876000000000001</v>
      </c>
      <c r="K189" s="159">
        <v>8380</v>
      </c>
      <c r="L189" s="160">
        <v>10009</v>
      </c>
      <c r="M189" s="159">
        <v>0</v>
      </c>
      <c r="N189" s="209">
        <v>1317.29</v>
      </c>
      <c r="O189" s="209">
        <v>1242.3900000000001</v>
      </c>
    </row>
    <row r="190" spans="1:15">
      <c r="A190" s="156">
        <v>106342344</v>
      </c>
      <c r="B190" s="156" t="s">
        <v>1401</v>
      </c>
      <c r="C190" s="157" t="s">
        <v>1192</v>
      </c>
      <c r="D190" s="157" t="s">
        <v>1192</v>
      </c>
      <c r="E190" s="157" t="s">
        <v>1192</v>
      </c>
      <c r="F190" s="158" t="s">
        <v>1192</v>
      </c>
      <c r="G190" s="157" t="s">
        <v>1192</v>
      </c>
      <c r="H190" s="207">
        <v>0.26663999999999999</v>
      </c>
      <c r="I190" s="208">
        <v>1.9926999999999999</v>
      </c>
      <c r="J190" s="208">
        <v>1.6892</v>
      </c>
      <c r="K190" s="159">
        <v>8380</v>
      </c>
      <c r="L190" s="160">
        <v>12284</v>
      </c>
      <c r="M190" s="159">
        <v>0</v>
      </c>
      <c r="N190" s="209">
        <v>1317.29</v>
      </c>
      <c r="O190" s="209">
        <v>1242.3900000000001</v>
      </c>
    </row>
    <row r="191" spans="1:15">
      <c r="A191" s="156">
        <v>106410806</v>
      </c>
      <c r="B191" s="156" t="s">
        <v>1402</v>
      </c>
      <c r="C191" s="157" t="s">
        <v>1192</v>
      </c>
      <c r="D191" s="157" t="s">
        <v>1192</v>
      </c>
      <c r="E191" s="158" t="s">
        <v>1192</v>
      </c>
      <c r="F191" s="158" t="s">
        <v>1192</v>
      </c>
      <c r="G191" s="157" t="s">
        <v>1192</v>
      </c>
      <c r="H191" s="207">
        <v>0.31962000000000002</v>
      </c>
      <c r="I191" s="208">
        <v>1.9812000000000001</v>
      </c>
      <c r="J191" s="208">
        <v>1.6795</v>
      </c>
      <c r="K191" s="159">
        <v>8380</v>
      </c>
      <c r="L191" s="160">
        <v>12229</v>
      </c>
      <c r="M191" s="159">
        <v>0</v>
      </c>
      <c r="N191" s="209">
        <v>1317.29</v>
      </c>
      <c r="O191" s="209">
        <v>1242.3900000000001</v>
      </c>
    </row>
    <row r="192" spans="1:15">
      <c r="A192" s="156">
        <v>106484044</v>
      </c>
      <c r="B192" s="156" t="s">
        <v>1403</v>
      </c>
      <c r="C192" s="158" t="s">
        <v>1192</v>
      </c>
      <c r="D192" s="158" t="s">
        <v>1192</v>
      </c>
      <c r="E192" s="158" t="s">
        <v>1192</v>
      </c>
      <c r="F192" s="158" t="s">
        <v>1192</v>
      </c>
      <c r="G192" s="157" t="s">
        <v>1192</v>
      </c>
      <c r="H192" s="207">
        <v>0.26452999999999999</v>
      </c>
      <c r="I192" s="208">
        <v>2.0183</v>
      </c>
      <c r="J192" s="208">
        <v>1.7109000000000001</v>
      </c>
      <c r="K192" s="159">
        <v>8380</v>
      </c>
      <c r="L192" s="160">
        <v>12407</v>
      </c>
      <c r="M192" s="159">
        <v>0</v>
      </c>
      <c r="N192" s="209">
        <v>1317.29</v>
      </c>
      <c r="O192" s="209">
        <v>1242.3900000000001</v>
      </c>
    </row>
    <row r="193" spans="1:15">
      <c r="A193" s="161">
        <v>106070990</v>
      </c>
      <c r="B193" s="161" t="s">
        <v>1404</v>
      </c>
      <c r="C193" s="157" t="s">
        <v>1192</v>
      </c>
      <c r="D193" s="157" t="s">
        <v>1192</v>
      </c>
      <c r="E193" s="157" t="s">
        <v>1192</v>
      </c>
      <c r="F193" s="158" t="s">
        <v>1192</v>
      </c>
      <c r="G193" s="157" t="s">
        <v>1192</v>
      </c>
      <c r="H193" s="207">
        <v>0.28347</v>
      </c>
      <c r="I193" s="208">
        <v>1.9247000000000001</v>
      </c>
      <c r="J193" s="208">
        <v>1.6315999999999999</v>
      </c>
      <c r="K193" s="159">
        <v>8380</v>
      </c>
      <c r="L193" s="160">
        <v>11958</v>
      </c>
      <c r="M193" s="159">
        <v>0</v>
      </c>
      <c r="N193" s="209">
        <v>1317.29</v>
      </c>
      <c r="O193" s="209">
        <v>1242.3900000000001</v>
      </c>
    </row>
    <row r="194" spans="1:15">
      <c r="A194" s="156">
        <v>106190434</v>
      </c>
      <c r="B194" s="156" t="s">
        <v>1405</v>
      </c>
      <c r="C194" s="158" t="s">
        <v>1192</v>
      </c>
      <c r="D194" s="158" t="s">
        <v>1192</v>
      </c>
      <c r="E194" s="158" t="s">
        <v>1192</v>
      </c>
      <c r="F194" s="158" t="s">
        <v>1192</v>
      </c>
      <c r="G194" s="157" t="s">
        <v>1192</v>
      </c>
      <c r="H194" s="207">
        <v>0.37708999999999998</v>
      </c>
      <c r="I194" s="208">
        <v>1.5188999999999999</v>
      </c>
      <c r="J194" s="208">
        <v>1.2876000000000001</v>
      </c>
      <c r="K194" s="159">
        <v>8380</v>
      </c>
      <c r="L194" s="160">
        <v>10009</v>
      </c>
      <c r="M194" s="159">
        <v>0</v>
      </c>
      <c r="N194" s="209">
        <v>1317.29</v>
      </c>
      <c r="O194" s="209">
        <v>1242.3900000000001</v>
      </c>
    </row>
    <row r="195" spans="1:15">
      <c r="A195" s="156">
        <v>106191450</v>
      </c>
      <c r="B195" s="156" t="s">
        <v>1406</v>
      </c>
      <c r="C195" s="157" t="s">
        <v>1192</v>
      </c>
      <c r="D195" s="157" t="s">
        <v>1192</v>
      </c>
      <c r="E195" s="157" t="s">
        <v>1192</v>
      </c>
      <c r="F195" s="158" t="s">
        <v>1192</v>
      </c>
      <c r="G195" s="157" t="s">
        <v>1192</v>
      </c>
      <c r="H195" s="207">
        <v>0.35354999999999998</v>
      </c>
      <c r="I195" s="208">
        <v>1.5188999999999999</v>
      </c>
      <c r="J195" s="208">
        <v>1.2876000000000001</v>
      </c>
      <c r="K195" s="159">
        <v>8380</v>
      </c>
      <c r="L195" s="160">
        <v>10009</v>
      </c>
      <c r="M195" s="159">
        <v>0</v>
      </c>
      <c r="N195" s="209">
        <v>1317.29</v>
      </c>
      <c r="O195" s="209">
        <v>1242.3900000000001</v>
      </c>
    </row>
    <row r="196" spans="1:15">
      <c r="A196" s="156">
        <v>106480989</v>
      </c>
      <c r="B196" s="156" t="s">
        <v>1787</v>
      </c>
      <c r="C196" s="157" t="s">
        <v>1192</v>
      </c>
      <c r="D196" s="157" t="s">
        <v>1192</v>
      </c>
      <c r="E196" s="157" t="s">
        <v>1192</v>
      </c>
      <c r="F196" s="158" t="s">
        <v>1192</v>
      </c>
      <c r="G196" s="157" t="s">
        <v>1192</v>
      </c>
      <c r="H196" s="207">
        <v>0.33842</v>
      </c>
      <c r="I196" s="208">
        <v>2.0183</v>
      </c>
      <c r="J196" s="208">
        <v>1.7109000000000001</v>
      </c>
      <c r="K196" s="159">
        <v>8380</v>
      </c>
      <c r="L196" s="160">
        <v>12407</v>
      </c>
      <c r="M196" s="159">
        <v>2650</v>
      </c>
      <c r="N196" s="209">
        <v>1317.29</v>
      </c>
      <c r="O196" s="209">
        <v>1242.3900000000001</v>
      </c>
    </row>
    <row r="197" spans="1:15">
      <c r="A197" s="156">
        <v>106540734</v>
      </c>
      <c r="B197" s="156" t="s">
        <v>1275</v>
      </c>
      <c r="C197" s="157" t="s">
        <v>1192</v>
      </c>
      <c r="D197" s="157" t="s">
        <v>1191</v>
      </c>
      <c r="E197" s="157" t="s">
        <v>1192</v>
      </c>
      <c r="F197" s="158" t="s">
        <v>1192</v>
      </c>
      <c r="G197" s="157" t="s">
        <v>1192</v>
      </c>
      <c r="H197" s="207">
        <v>0.32919999999999999</v>
      </c>
      <c r="I197" s="208">
        <v>1.5188999999999999</v>
      </c>
      <c r="J197" s="208">
        <v>1.2876000000000001</v>
      </c>
      <c r="K197" s="159">
        <v>8380</v>
      </c>
      <c r="L197" s="160">
        <v>10009</v>
      </c>
      <c r="M197" s="159">
        <v>1233</v>
      </c>
      <c r="N197" s="209">
        <v>1317.29</v>
      </c>
      <c r="O197" s="209">
        <v>1065.02</v>
      </c>
    </row>
    <row r="198" spans="1:15">
      <c r="A198" s="156">
        <v>106194219</v>
      </c>
      <c r="B198" s="156" t="s">
        <v>1276</v>
      </c>
      <c r="C198" s="158" t="s">
        <v>1192</v>
      </c>
      <c r="D198" s="158" t="s">
        <v>1192</v>
      </c>
      <c r="E198" s="158" t="s">
        <v>1192</v>
      </c>
      <c r="F198" s="158" t="s">
        <v>1192</v>
      </c>
      <c r="G198" s="157" t="s">
        <v>1192</v>
      </c>
      <c r="H198" s="207">
        <v>0.12734000000000001</v>
      </c>
      <c r="I198" s="208">
        <v>1.5188999999999999</v>
      </c>
      <c r="J198" s="208">
        <v>1.2876000000000001</v>
      </c>
      <c r="K198" s="159">
        <v>8380</v>
      </c>
      <c r="L198" s="160">
        <v>10009</v>
      </c>
      <c r="M198" s="159">
        <v>1233</v>
      </c>
      <c r="N198" s="209">
        <v>1317.29</v>
      </c>
      <c r="O198" s="209">
        <v>1242.3900000000001</v>
      </c>
    </row>
    <row r="199" spans="1:15">
      <c r="A199" s="156">
        <v>106210993</v>
      </c>
      <c r="B199" s="156" t="s">
        <v>1788</v>
      </c>
      <c r="C199" s="158" t="s">
        <v>1192</v>
      </c>
      <c r="D199" s="158" t="s">
        <v>1192</v>
      </c>
      <c r="E199" s="158" t="s">
        <v>1192</v>
      </c>
      <c r="F199" s="158" t="s">
        <v>1192</v>
      </c>
      <c r="G199" s="157" t="s">
        <v>1192</v>
      </c>
      <c r="H199" s="207">
        <v>0.20699999999999999</v>
      </c>
      <c r="I199" s="208">
        <v>1.9419999999999999</v>
      </c>
      <c r="J199" s="208">
        <v>1.6462000000000001</v>
      </c>
      <c r="K199" s="159">
        <v>8380</v>
      </c>
      <c r="L199" s="160">
        <v>12041</v>
      </c>
      <c r="M199" s="159">
        <v>1483</v>
      </c>
      <c r="N199" s="209">
        <v>1317.29</v>
      </c>
      <c r="O199" s="209">
        <v>1242.3900000000001</v>
      </c>
    </row>
    <row r="200" spans="1:15">
      <c r="A200" s="156">
        <v>106384238</v>
      </c>
      <c r="B200" s="156" t="s">
        <v>1620</v>
      </c>
      <c r="C200" s="157" t="s">
        <v>1192</v>
      </c>
      <c r="D200" s="157" t="s">
        <v>1192</v>
      </c>
      <c r="E200" s="157" t="s">
        <v>1192</v>
      </c>
      <c r="F200" s="158" t="s">
        <v>1192</v>
      </c>
      <c r="G200" s="157" t="s">
        <v>1192</v>
      </c>
      <c r="H200" s="207">
        <v>0.20699999999999999</v>
      </c>
      <c r="I200" s="208">
        <v>1.9812000000000001</v>
      </c>
      <c r="J200" s="208">
        <v>1.6795</v>
      </c>
      <c r="K200" s="159">
        <v>8380</v>
      </c>
      <c r="L200" s="160">
        <v>12229</v>
      </c>
      <c r="M200" s="159">
        <v>0</v>
      </c>
      <c r="N200" s="209">
        <v>1317.29</v>
      </c>
      <c r="O200" s="209">
        <v>1242.3900000000001</v>
      </c>
    </row>
    <row r="201" spans="1:15">
      <c r="A201" s="156">
        <v>106150736</v>
      </c>
      <c r="B201" s="156" t="s">
        <v>1407</v>
      </c>
      <c r="C201" s="157" t="s">
        <v>1191</v>
      </c>
      <c r="D201" s="157" t="s">
        <v>1192</v>
      </c>
      <c r="E201" s="158" t="s">
        <v>1192</v>
      </c>
      <c r="F201" s="158" t="s">
        <v>1192</v>
      </c>
      <c r="G201" s="157" t="s">
        <v>1192</v>
      </c>
      <c r="H201" s="207">
        <v>0.35489999999999999</v>
      </c>
      <c r="I201" s="208">
        <v>1.5188999999999999</v>
      </c>
      <c r="J201" s="208">
        <v>1.2876000000000001</v>
      </c>
      <c r="K201" s="159">
        <v>8380</v>
      </c>
      <c r="L201" s="160">
        <v>10009</v>
      </c>
      <c r="M201" s="159">
        <v>0</v>
      </c>
      <c r="N201" s="209">
        <v>1317.29</v>
      </c>
      <c r="O201" s="209">
        <v>1242.3900000000001</v>
      </c>
    </row>
    <row r="202" spans="1:15">
      <c r="A202" s="156">
        <v>106150737</v>
      </c>
      <c r="B202" s="156" t="s">
        <v>1408</v>
      </c>
      <c r="C202" s="158" t="s">
        <v>1192</v>
      </c>
      <c r="D202" s="158" t="s">
        <v>1191</v>
      </c>
      <c r="E202" s="158" t="s">
        <v>1192</v>
      </c>
      <c r="F202" s="158" t="s">
        <v>1191</v>
      </c>
      <c r="G202" s="157" t="s">
        <v>1191</v>
      </c>
      <c r="H202" s="207">
        <v>0.20700000000000002</v>
      </c>
      <c r="I202" s="208">
        <v>1.5188999999999999</v>
      </c>
      <c r="J202" s="208">
        <v>1.2876000000000001</v>
      </c>
      <c r="K202" s="159">
        <v>21340</v>
      </c>
      <c r="L202" s="160">
        <v>25489</v>
      </c>
      <c r="M202" s="159">
        <v>0</v>
      </c>
      <c r="N202" s="209">
        <v>1317.29</v>
      </c>
      <c r="O202" s="209">
        <v>1242.3900000000001</v>
      </c>
    </row>
    <row r="203" spans="1:15">
      <c r="A203" s="156">
        <v>106190049</v>
      </c>
      <c r="B203" s="156" t="s">
        <v>1409</v>
      </c>
      <c r="C203" s="157" t="s">
        <v>1192</v>
      </c>
      <c r="D203" s="157" t="s">
        <v>1192</v>
      </c>
      <c r="E203" s="157" t="s">
        <v>1192</v>
      </c>
      <c r="F203" s="158" t="s">
        <v>1192</v>
      </c>
      <c r="G203" s="157" t="s">
        <v>1192</v>
      </c>
      <c r="H203" s="207">
        <v>0.16203000000000001</v>
      </c>
      <c r="I203" s="208">
        <v>1.5188999999999999</v>
      </c>
      <c r="J203" s="208">
        <v>1.2876000000000001</v>
      </c>
      <c r="K203" s="159">
        <v>8380</v>
      </c>
      <c r="L203" s="160">
        <v>10009</v>
      </c>
      <c r="M203" s="159">
        <v>0</v>
      </c>
      <c r="N203" s="209">
        <v>1317.29</v>
      </c>
      <c r="O203" s="209">
        <v>1242.3900000000001</v>
      </c>
    </row>
    <row r="204" spans="1:15">
      <c r="A204" s="156">
        <v>106301127</v>
      </c>
      <c r="B204" s="156" t="s">
        <v>1410</v>
      </c>
      <c r="C204" s="157" t="s">
        <v>1192</v>
      </c>
      <c r="D204" s="157" t="s">
        <v>1192</v>
      </c>
      <c r="E204" s="157" t="s">
        <v>1192</v>
      </c>
      <c r="F204" s="158" t="s">
        <v>1192</v>
      </c>
      <c r="G204" s="157" t="s">
        <v>1192</v>
      </c>
      <c r="H204" s="207">
        <v>0.19109000000000001</v>
      </c>
      <c r="I204" s="208">
        <v>1.5188999999999999</v>
      </c>
      <c r="J204" s="208">
        <v>1.2876000000000001</v>
      </c>
      <c r="K204" s="159">
        <v>8380</v>
      </c>
      <c r="L204" s="160">
        <v>10009</v>
      </c>
      <c r="M204" s="159">
        <v>0</v>
      </c>
      <c r="N204" s="209">
        <v>1317.29</v>
      </c>
      <c r="O204" s="209">
        <v>1070.56</v>
      </c>
    </row>
    <row r="205" spans="1:15">
      <c r="A205" s="156">
        <v>106190449</v>
      </c>
      <c r="B205" s="156" t="s">
        <v>1411</v>
      </c>
      <c r="C205" s="157" t="s">
        <v>1192</v>
      </c>
      <c r="D205" s="157" t="s">
        <v>1192</v>
      </c>
      <c r="E205" s="157" t="s">
        <v>1192</v>
      </c>
      <c r="F205" s="158" t="s">
        <v>1192</v>
      </c>
      <c r="G205" s="157" t="s">
        <v>1192</v>
      </c>
      <c r="H205" s="207">
        <v>0.14732000000000001</v>
      </c>
      <c r="I205" s="208">
        <v>1.5188999999999999</v>
      </c>
      <c r="J205" s="208">
        <v>1.2876000000000001</v>
      </c>
      <c r="K205" s="159">
        <v>8380</v>
      </c>
      <c r="L205" s="160">
        <v>10009</v>
      </c>
      <c r="M205" s="159">
        <v>1233</v>
      </c>
      <c r="N205" s="209">
        <v>1317.29</v>
      </c>
      <c r="O205" s="209">
        <v>1242.3900000000001</v>
      </c>
    </row>
    <row r="206" spans="1:15">
      <c r="A206" s="156">
        <v>106190305</v>
      </c>
      <c r="B206" s="156" t="s">
        <v>1412</v>
      </c>
      <c r="C206" s="158" t="s">
        <v>1192</v>
      </c>
      <c r="D206" s="158" t="s">
        <v>1192</v>
      </c>
      <c r="E206" s="158" t="s">
        <v>1192</v>
      </c>
      <c r="F206" s="158" t="s">
        <v>1192</v>
      </c>
      <c r="G206" s="157" t="s">
        <v>1192</v>
      </c>
      <c r="H206" s="207">
        <v>0.15267</v>
      </c>
      <c r="I206" s="208">
        <v>1.5188999999999999</v>
      </c>
      <c r="J206" s="208">
        <v>1.2876000000000001</v>
      </c>
      <c r="K206" s="159">
        <v>8380</v>
      </c>
      <c r="L206" s="160">
        <v>10009</v>
      </c>
      <c r="M206" s="159">
        <v>0</v>
      </c>
      <c r="N206" s="209">
        <v>1317.29</v>
      </c>
      <c r="O206" s="209">
        <v>1242.3900000000001</v>
      </c>
    </row>
    <row r="207" spans="1:15">
      <c r="A207" s="156">
        <v>106361274</v>
      </c>
      <c r="B207" s="156" t="s">
        <v>1413</v>
      </c>
      <c r="C207" s="157" t="s">
        <v>1192</v>
      </c>
      <c r="D207" s="157" t="s">
        <v>1192</v>
      </c>
      <c r="E207" s="157" t="s">
        <v>1192</v>
      </c>
      <c r="F207" s="158" t="s">
        <v>1192</v>
      </c>
      <c r="G207" s="157" t="s">
        <v>1192</v>
      </c>
      <c r="H207" s="207">
        <v>0.19733999999999996</v>
      </c>
      <c r="I207" s="208">
        <v>1.5188999999999999</v>
      </c>
      <c r="J207" s="208">
        <v>1.2876000000000001</v>
      </c>
      <c r="K207" s="159">
        <v>8380</v>
      </c>
      <c r="L207" s="160">
        <v>10009</v>
      </c>
      <c r="M207" s="159">
        <v>0</v>
      </c>
      <c r="N207" s="209">
        <v>1317.29</v>
      </c>
      <c r="O207" s="209">
        <v>1242.3900000000001</v>
      </c>
    </row>
    <row r="208" spans="1:15">
      <c r="A208" s="156">
        <v>106364188</v>
      </c>
      <c r="B208" s="156" t="s">
        <v>1414</v>
      </c>
      <c r="C208" s="157" t="s">
        <v>1192</v>
      </c>
      <c r="D208" s="157" t="s">
        <v>1192</v>
      </c>
      <c r="E208" s="157" t="s">
        <v>1192</v>
      </c>
      <c r="F208" s="158" t="s">
        <v>1192</v>
      </c>
      <c r="G208" s="157" t="s">
        <v>1192</v>
      </c>
      <c r="H208" s="207">
        <v>0.20700000000000002</v>
      </c>
      <c r="I208" s="208">
        <v>1.5188999999999999</v>
      </c>
      <c r="J208" s="208">
        <v>1.2876000000000001</v>
      </c>
      <c r="K208" s="159">
        <v>8380</v>
      </c>
      <c r="L208" s="160">
        <v>10009</v>
      </c>
      <c r="M208" s="159">
        <v>0</v>
      </c>
      <c r="N208" s="209">
        <v>1317.29</v>
      </c>
      <c r="O208" s="209">
        <v>1242.3900000000001</v>
      </c>
    </row>
    <row r="209" spans="1:15">
      <c r="A209" s="156">
        <v>106332172</v>
      </c>
      <c r="B209" s="156" t="s">
        <v>1415</v>
      </c>
      <c r="C209" s="158" t="s">
        <v>1192</v>
      </c>
      <c r="D209" s="158" t="s">
        <v>1192</v>
      </c>
      <c r="E209" s="158" t="s">
        <v>1192</v>
      </c>
      <c r="F209" s="158" t="s">
        <v>1192</v>
      </c>
      <c r="G209" s="157" t="s">
        <v>1192</v>
      </c>
      <c r="H209" s="207">
        <v>0.16142999999999999</v>
      </c>
      <c r="I209" s="208">
        <v>1.5188999999999999</v>
      </c>
      <c r="J209" s="208">
        <v>1.2876000000000001</v>
      </c>
      <c r="K209" s="159">
        <v>8380</v>
      </c>
      <c r="L209" s="160">
        <v>10009</v>
      </c>
      <c r="M209" s="159">
        <v>0</v>
      </c>
      <c r="N209" s="209">
        <v>1317.29</v>
      </c>
      <c r="O209" s="209">
        <v>1242.3900000000001</v>
      </c>
    </row>
    <row r="210" spans="1:15">
      <c r="A210" s="156">
        <v>106370721</v>
      </c>
      <c r="B210" s="156" t="s">
        <v>1416</v>
      </c>
      <c r="C210" s="158" t="s">
        <v>1192</v>
      </c>
      <c r="D210" s="158" t="s">
        <v>1192</v>
      </c>
      <c r="E210" s="158" t="s">
        <v>1192</v>
      </c>
      <c r="F210" s="158" t="s">
        <v>1192</v>
      </c>
      <c r="G210" s="157" t="s">
        <v>1192</v>
      </c>
      <c r="H210" s="207">
        <v>0.28145999999999999</v>
      </c>
      <c r="I210" s="208">
        <v>1.5188999999999999</v>
      </c>
      <c r="J210" s="208">
        <v>1.2876000000000001</v>
      </c>
      <c r="K210" s="159">
        <v>8380</v>
      </c>
      <c r="L210" s="160">
        <v>10009</v>
      </c>
      <c r="M210" s="159">
        <v>0</v>
      </c>
      <c r="N210" s="209">
        <v>1317.29</v>
      </c>
      <c r="O210" s="209">
        <v>1242.3900000000001</v>
      </c>
    </row>
    <row r="211" spans="1:15">
      <c r="A211" s="161">
        <v>106010887</v>
      </c>
      <c r="B211" s="156" t="s">
        <v>1417</v>
      </c>
      <c r="C211" s="158" t="s">
        <v>1192</v>
      </c>
      <c r="D211" s="158" t="s">
        <v>1192</v>
      </c>
      <c r="E211" s="158" t="s">
        <v>1192</v>
      </c>
      <c r="F211" s="158" t="s">
        <v>1192</v>
      </c>
      <c r="G211" s="157" t="s">
        <v>1192</v>
      </c>
      <c r="H211" s="207">
        <v>0.25153999999999999</v>
      </c>
      <c r="I211" s="208">
        <v>1.9177</v>
      </c>
      <c r="J211" s="208">
        <v>1.6255999999999999</v>
      </c>
      <c r="K211" s="159">
        <v>8380</v>
      </c>
      <c r="L211" s="160">
        <v>11924</v>
      </c>
      <c r="M211" s="159">
        <v>0</v>
      </c>
      <c r="N211" s="209">
        <v>1317.29</v>
      </c>
      <c r="O211" s="209">
        <v>1242.3900000000001</v>
      </c>
    </row>
    <row r="212" spans="1:15">
      <c r="A212" s="161">
        <v>106190458</v>
      </c>
      <c r="B212" s="156" t="s">
        <v>1418</v>
      </c>
      <c r="C212" s="162" t="s">
        <v>1192</v>
      </c>
      <c r="D212" s="162" t="s">
        <v>1192</v>
      </c>
      <c r="E212" s="162" t="s">
        <v>1192</v>
      </c>
      <c r="F212" s="158" t="s">
        <v>1192</v>
      </c>
      <c r="G212" s="157" t="s">
        <v>1192</v>
      </c>
      <c r="H212" s="207">
        <v>0.14732000000000001</v>
      </c>
      <c r="I212" s="208">
        <v>1.5188999999999999</v>
      </c>
      <c r="J212" s="208">
        <v>1.2876000000000001</v>
      </c>
      <c r="K212" s="159">
        <v>8380</v>
      </c>
      <c r="L212" s="160">
        <v>10009</v>
      </c>
      <c r="M212" s="159">
        <v>0</v>
      </c>
      <c r="N212" s="209">
        <v>1317.29</v>
      </c>
      <c r="O212" s="209">
        <v>1242.3900000000001</v>
      </c>
    </row>
    <row r="213" spans="1:15">
      <c r="A213" s="156">
        <v>106301167</v>
      </c>
      <c r="B213" s="156" t="s">
        <v>1419</v>
      </c>
      <c r="C213" s="157" t="s">
        <v>1192</v>
      </c>
      <c r="D213" s="157" t="s">
        <v>1192</v>
      </c>
      <c r="E213" s="157" t="s">
        <v>1192</v>
      </c>
      <c r="F213" s="158" t="s">
        <v>1192</v>
      </c>
      <c r="G213" s="157" t="s">
        <v>1192</v>
      </c>
      <c r="H213" s="207">
        <v>0.14732000000000001</v>
      </c>
      <c r="I213" s="208">
        <v>1.5188999999999999</v>
      </c>
      <c r="J213" s="208">
        <v>1.2876000000000001</v>
      </c>
      <c r="K213" s="159">
        <v>8380</v>
      </c>
      <c r="L213" s="160">
        <v>10009</v>
      </c>
      <c r="M213" s="159">
        <v>0</v>
      </c>
      <c r="N213" s="209">
        <v>1317.29</v>
      </c>
      <c r="O213" s="209">
        <v>1242.3900000000001</v>
      </c>
    </row>
    <row r="214" spans="1:15">
      <c r="A214" s="156">
        <v>106190196</v>
      </c>
      <c r="B214" s="156" t="s">
        <v>1420</v>
      </c>
      <c r="C214" s="157" t="s">
        <v>1192</v>
      </c>
      <c r="D214" s="157" t="s">
        <v>1192</v>
      </c>
      <c r="E214" s="157" t="s">
        <v>1192</v>
      </c>
      <c r="F214" s="158" t="s">
        <v>1192</v>
      </c>
      <c r="G214" s="157" t="s">
        <v>1192</v>
      </c>
      <c r="H214" s="207">
        <v>0.20700000000000002</v>
      </c>
      <c r="I214" s="208">
        <v>1.5188999999999999</v>
      </c>
      <c r="J214" s="208">
        <v>1.2876000000000001</v>
      </c>
      <c r="K214" s="159">
        <v>8380</v>
      </c>
      <c r="L214" s="160">
        <v>10009</v>
      </c>
      <c r="M214" s="159">
        <v>0</v>
      </c>
      <c r="N214" s="209">
        <v>1317.29</v>
      </c>
      <c r="O214" s="209">
        <v>1242.3900000000001</v>
      </c>
    </row>
    <row r="215" spans="1:15">
      <c r="A215" s="156">
        <v>106301380</v>
      </c>
      <c r="B215" s="156" t="s">
        <v>1421</v>
      </c>
      <c r="C215" s="157" t="s">
        <v>1192</v>
      </c>
      <c r="D215" s="157" t="s">
        <v>1192</v>
      </c>
      <c r="E215" s="157" t="s">
        <v>1192</v>
      </c>
      <c r="F215" s="158" t="s">
        <v>1192</v>
      </c>
      <c r="G215" s="157" t="s">
        <v>1192</v>
      </c>
      <c r="H215" s="207">
        <v>0.14212</v>
      </c>
      <c r="I215" s="208">
        <v>1.5188999999999999</v>
      </c>
      <c r="J215" s="208">
        <v>1.2876000000000001</v>
      </c>
      <c r="K215" s="159">
        <v>8380</v>
      </c>
      <c r="L215" s="160">
        <v>10009</v>
      </c>
      <c r="M215" s="159">
        <v>0</v>
      </c>
      <c r="N215" s="209">
        <v>1317.29</v>
      </c>
      <c r="O215" s="209">
        <v>1242.3900000000001</v>
      </c>
    </row>
    <row r="216" spans="1:15">
      <c r="A216" s="156">
        <v>106190599</v>
      </c>
      <c r="B216" s="156" t="s">
        <v>1815</v>
      </c>
      <c r="C216" s="157" t="s">
        <v>1192</v>
      </c>
      <c r="D216" s="157" t="s">
        <v>1192</v>
      </c>
      <c r="E216" s="157" t="s">
        <v>1192</v>
      </c>
      <c r="F216" s="158" t="s">
        <v>1192</v>
      </c>
      <c r="G216" s="157" t="s">
        <v>1192</v>
      </c>
      <c r="H216" s="207">
        <v>0.15629000000000001</v>
      </c>
      <c r="I216" s="208">
        <v>1.5188999999999999</v>
      </c>
      <c r="J216" s="208">
        <v>1.2876000000000001</v>
      </c>
      <c r="K216" s="159">
        <v>8380</v>
      </c>
      <c r="L216" s="160">
        <v>10009</v>
      </c>
      <c r="M216" s="159">
        <v>0</v>
      </c>
      <c r="N216" s="209">
        <v>1317.29</v>
      </c>
      <c r="O216" s="209">
        <v>1242.3900000000001</v>
      </c>
    </row>
    <row r="217" spans="1:15">
      <c r="A217" s="156">
        <v>106190661</v>
      </c>
      <c r="B217" s="156" t="s">
        <v>1816</v>
      </c>
      <c r="C217" s="158" t="s">
        <v>1192</v>
      </c>
      <c r="D217" s="158" t="s">
        <v>1192</v>
      </c>
      <c r="E217" s="158" t="s">
        <v>1192</v>
      </c>
      <c r="F217" s="158" t="s">
        <v>1192</v>
      </c>
      <c r="G217" s="157" t="s">
        <v>1192</v>
      </c>
      <c r="H217" s="207">
        <v>1</v>
      </c>
      <c r="I217" s="208">
        <v>1.5188999999999999</v>
      </c>
      <c r="J217" s="208">
        <v>1.2876000000000001</v>
      </c>
      <c r="K217" s="159">
        <v>8380</v>
      </c>
      <c r="L217" s="160">
        <v>10009</v>
      </c>
      <c r="M217" s="159">
        <v>0</v>
      </c>
      <c r="N217" s="209">
        <v>1317.29</v>
      </c>
      <c r="O217" s="209">
        <v>1242.3900000000001</v>
      </c>
    </row>
    <row r="218" spans="1:15">
      <c r="A218" s="156">
        <v>106301234</v>
      </c>
      <c r="B218" s="156" t="s">
        <v>1422</v>
      </c>
      <c r="C218" s="157" t="s">
        <v>1192</v>
      </c>
      <c r="D218" s="157" t="s">
        <v>1192</v>
      </c>
      <c r="E218" s="157" t="s">
        <v>1192</v>
      </c>
      <c r="F218" s="158" t="s">
        <v>1192</v>
      </c>
      <c r="G218" s="157" t="s">
        <v>1192</v>
      </c>
      <c r="H218" s="207">
        <v>0.24840999999999999</v>
      </c>
      <c r="I218" s="208">
        <v>1.5188999999999999</v>
      </c>
      <c r="J218" s="208">
        <v>1.2876000000000001</v>
      </c>
      <c r="K218" s="159">
        <v>8380</v>
      </c>
      <c r="L218" s="160">
        <v>10009</v>
      </c>
      <c r="M218" s="159">
        <v>0</v>
      </c>
      <c r="N218" s="209">
        <v>1317.29</v>
      </c>
      <c r="O218" s="209">
        <v>1242.3900000000001</v>
      </c>
    </row>
    <row r="219" spans="1:15">
      <c r="A219" s="156">
        <v>106191227</v>
      </c>
      <c r="B219" s="156" t="s">
        <v>1423</v>
      </c>
      <c r="C219" s="157" t="s">
        <v>1191</v>
      </c>
      <c r="D219" s="157" t="s">
        <v>1192</v>
      </c>
      <c r="E219" s="157" t="s">
        <v>1191</v>
      </c>
      <c r="F219" s="158" t="s">
        <v>1192</v>
      </c>
      <c r="G219" s="157" t="s">
        <v>1192</v>
      </c>
      <c r="H219" s="207">
        <v>0.44112000000000007</v>
      </c>
      <c r="I219" s="208">
        <v>1.5188999999999999</v>
      </c>
      <c r="J219" s="208">
        <v>1.2876000000000001</v>
      </c>
      <c r="K219" s="159">
        <v>8380</v>
      </c>
      <c r="L219" s="160">
        <v>10009</v>
      </c>
      <c r="M219" s="159">
        <v>0</v>
      </c>
      <c r="N219" s="209">
        <v>1317.29</v>
      </c>
      <c r="O219" s="209">
        <v>1242.3900000000001</v>
      </c>
    </row>
    <row r="220" spans="1:15">
      <c r="A220" s="156">
        <v>106191306</v>
      </c>
      <c r="B220" s="156" t="s">
        <v>1424</v>
      </c>
      <c r="C220" s="157" t="s">
        <v>1191</v>
      </c>
      <c r="D220" s="157" t="s">
        <v>1192</v>
      </c>
      <c r="E220" s="157" t="s">
        <v>1192</v>
      </c>
      <c r="F220" s="158" t="s">
        <v>1192</v>
      </c>
      <c r="G220" s="157" t="s">
        <v>1192</v>
      </c>
      <c r="H220" s="207">
        <v>0.53115000000000001</v>
      </c>
      <c r="I220" s="208">
        <v>1.5188999999999999</v>
      </c>
      <c r="J220" s="208">
        <v>1.2876000000000001</v>
      </c>
      <c r="K220" s="159">
        <v>8380</v>
      </c>
      <c r="L220" s="160">
        <v>10009</v>
      </c>
      <c r="M220" s="159">
        <v>0</v>
      </c>
      <c r="N220" s="209">
        <v>1317.29</v>
      </c>
      <c r="O220" s="209">
        <v>1242.3900000000001</v>
      </c>
    </row>
    <row r="221" spans="1:15">
      <c r="A221" s="156">
        <v>106191228</v>
      </c>
      <c r="B221" s="156" t="s">
        <v>1425</v>
      </c>
      <c r="C221" s="157" t="s">
        <v>1191</v>
      </c>
      <c r="D221" s="157" t="s">
        <v>1192</v>
      </c>
      <c r="E221" s="157" t="s">
        <v>1191</v>
      </c>
      <c r="F221" s="158" t="s">
        <v>1192</v>
      </c>
      <c r="G221" s="157" t="s">
        <v>1192</v>
      </c>
      <c r="H221" s="207">
        <v>0.37703999999999999</v>
      </c>
      <c r="I221" s="208">
        <v>1.5188999999999999</v>
      </c>
      <c r="J221" s="208">
        <v>1.2876000000000001</v>
      </c>
      <c r="K221" s="159">
        <v>8380</v>
      </c>
      <c r="L221" s="160">
        <v>10009</v>
      </c>
      <c r="M221" s="159">
        <v>0</v>
      </c>
      <c r="N221" s="209">
        <v>1317.29</v>
      </c>
      <c r="O221" s="209">
        <v>1242.3900000000001</v>
      </c>
    </row>
    <row r="222" spans="1:15">
      <c r="A222" s="156">
        <v>106380865</v>
      </c>
      <c r="B222" s="156" t="s">
        <v>1426</v>
      </c>
      <c r="C222" s="158" t="s">
        <v>1191</v>
      </c>
      <c r="D222" s="158" t="s">
        <v>1192</v>
      </c>
      <c r="E222" s="158" t="s">
        <v>1192</v>
      </c>
      <c r="F222" s="158" t="s">
        <v>1192</v>
      </c>
      <c r="G222" s="157" t="s">
        <v>1192</v>
      </c>
      <c r="H222" s="207">
        <v>0.24887999999999999</v>
      </c>
      <c r="I222" s="208">
        <v>1.9812000000000001</v>
      </c>
      <c r="J222" s="208">
        <v>1.6795</v>
      </c>
      <c r="K222" s="159">
        <v>8380</v>
      </c>
      <c r="L222" s="160">
        <v>12229</v>
      </c>
      <c r="M222" s="159">
        <v>0</v>
      </c>
      <c r="N222" s="209">
        <v>1317.29</v>
      </c>
      <c r="O222" s="209">
        <v>1242.3900000000001</v>
      </c>
    </row>
    <row r="223" spans="1:15">
      <c r="A223" s="161">
        <v>106190240</v>
      </c>
      <c r="B223" s="156" t="s">
        <v>1427</v>
      </c>
      <c r="C223" s="158" t="s">
        <v>1192</v>
      </c>
      <c r="D223" s="158" t="s">
        <v>1192</v>
      </c>
      <c r="E223" s="158" t="s">
        <v>1192</v>
      </c>
      <c r="F223" s="158" t="s">
        <v>1192</v>
      </c>
      <c r="G223" s="157" t="s">
        <v>1192</v>
      </c>
      <c r="H223" s="207">
        <v>0.10796</v>
      </c>
      <c r="I223" s="208">
        <v>1.5188999999999999</v>
      </c>
      <c r="J223" s="208">
        <v>1.2876000000000001</v>
      </c>
      <c r="K223" s="159">
        <v>8380</v>
      </c>
      <c r="L223" s="160">
        <v>10009</v>
      </c>
      <c r="M223" s="159">
        <v>1233</v>
      </c>
      <c r="N223" s="209">
        <v>1317.29</v>
      </c>
      <c r="O223" s="209">
        <v>1242.3900000000001</v>
      </c>
    </row>
    <row r="224" spans="1:15">
      <c r="A224" s="156">
        <v>106361245</v>
      </c>
      <c r="B224" s="156" t="s">
        <v>1428</v>
      </c>
      <c r="C224" s="157" t="s">
        <v>1192</v>
      </c>
      <c r="D224" s="157" t="s">
        <v>1192</v>
      </c>
      <c r="E224" s="157" t="s">
        <v>1191</v>
      </c>
      <c r="F224" s="158" t="s">
        <v>1192</v>
      </c>
      <c r="G224" s="157" t="s">
        <v>1192</v>
      </c>
      <c r="H224" s="207">
        <v>0.18612000000000001</v>
      </c>
      <c r="I224" s="208">
        <v>1.5188999999999999</v>
      </c>
      <c r="J224" s="208">
        <v>1.2876000000000001</v>
      </c>
      <c r="K224" s="159">
        <v>8380</v>
      </c>
      <c r="L224" s="160">
        <v>10009</v>
      </c>
      <c r="M224" s="159">
        <v>1506</v>
      </c>
      <c r="N224" s="209">
        <v>1317.29</v>
      </c>
      <c r="O224" s="209">
        <v>1242.3900000000001</v>
      </c>
    </row>
    <row r="225" spans="1:15">
      <c r="A225" s="156">
        <v>106364502</v>
      </c>
      <c r="B225" s="156" t="s">
        <v>1429</v>
      </c>
      <c r="C225" s="157" t="s">
        <v>1192</v>
      </c>
      <c r="D225" s="157" t="s">
        <v>1192</v>
      </c>
      <c r="E225" s="157" t="s">
        <v>1191</v>
      </c>
      <c r="F225" s="158" t="s">
        <v>1192</v>
      </c>
      <c r="G225" s="157" t="s">
        <v>1192</v>
      </c>
      <c r="H225" s="207">
        <v>0.20124</v>
      </c>
      <c r="I225" s="208">
        <v>1.5188999999999999</v>
      </c>
      <c r="J225" s="208">
        <v>1.2876000000000001</v>
      </c>
      <c r="K225" s="159">
        <v>8380</v>
      </c>
      <c r="L225" s="160">
        <v>10009</v>
      </c>
      <c r="M225" s="159">
        <v>2199</v>
      </c>
      <c r="N225" s="209">
        <v>1317.29</v>
      </c>
      <c r="O225" s="209">
        <v>1242.3900000000001</v>
      </c>
    </row>
    <row r="226" spans="1:15">
      <c r="A226" s="156">
        <v>106361246</v>
      </c>
      <c r="B226" s="156" t="s">
        <v>1430</v>
      </c>
      <c r="C226" s="157" t="s">
        <v>1192</v>
      </c>
      <c r="D226" s="157" t="s">
        <v>1192</v>
      </c>
      <c r="E226" s="157" t="s">
        <v>1191</v>
      </c>
      <c r="F226" s="158" t="s">
        <v>1192</v>
      </c>
      <c r="G226" s="157" t="s">
        <v>1192</v>
      </c>
      <c r="H226" s="207">
        <v>0.18612000000000001</v>
      </c>
      <c r="I226" s="208">
        <v>1.5188999999999999</v>
      </c>
      <c r="J226" s="208">
        <v>1.2876000000000001</v>
      </c>
      <c r="K226" s="159">
        <v>8380</v>
      </c>
      <c r="L226" s="160">
        <v>10009</v>
      </c>
      <c r="M226" s="159">
        <v>1506</v>
      </c>
      <c r="N226" s="209">
        <v>1317.29</v>
      </c>
      <c r="O226" s="209">
        <v>1242.3900000000001</v>
      </c>
    </row>
    <row r="227" spans="1:15">
      <c r="A227" s="161">
        <v>106334589</v>
      </c>
      <c r="B227" s="156" t="s">
        <v>1431</v>
      </c>
      <c r="C227" s="162" t="s">
        <v>1192</v>
      </c>
      <c r="D227" s="162" t="s">
        <v>1192</v>
      </c>
      <c r="E227" s="162" t="s">
        <v>1192</v>
      </c>
      <c r="F227" s="158" t="s">
        <v>1192</v>
      </c>
      <c r="G227" s="157" t="s">
        <v>1192</v>
      </c>
      <c r="H227" s="207">
        <v>0.24905000000000002</v>
      </c>
      <c r="I227" s="208">
        <v>1.5188999999999999</v>
      </c>
      <c r="J227" s="208">
        <v>1.2876000000000001</v>
      </c>
      <c r="K227" s="159">
        <v>8380</v>
      </c>
      <c r="L227" s="160">
        <v>10009</v>
      </c>
      <c r="M227" s="159">
        <v>0</v>
      </c>
      <c r="N227" s="209">
        <v>1317.29</v>
      </c>
      <c r="O227" s="209">
        <v>1242.3900000000001</v>
      </c>
    </row>
    <row r="228" spans="1:15">
      <c r="A228" s="156">
        <v>106364268</v>
      </c>
      <c r="B228" s="156" t="s">
        <v>1789</v>
      </c>
      <c r="C228" s="158" t="s">
        <v>1192</v>
      </c>
      <c r="D228" s="158" t="s">
        <v>1192</v>
      </c>
      <c r="E228" s="158" t="s">
        <v>1191</v>
      </c>
      <c r="F228" s="158" t="s">
        <v>1192</v>
      </c>
      <c r="G228" s="157" t="s">
        <v>1192</v>
      </c>
      <c r="H228" s="207">
        <v>0.18612000000000001</v>
      </c>
      <c r="I228" s="208">
        <v>1.5188999999999999</v>
      </c>
      <c r="J228" s="208">
        <v>1.2876000000000001</v>
      </c>
      <c r="K228" s="159">
        <v>8380</v>
      </c>
      <c r="L228" s="160">
        <v>10009</v>
      </c>
      <c r="M228" s="159">
        <v>1506</v>
      </c>
      <c r="N228" s="209">
        <v>1317.29</v>
      </c>
      <c r="O228" s="209">
        <v>1242.3900000000001</v>
      </c>
    </row>
    <row r="229" spans="1:15">
      <c r="A229" s="156">
        <v>106420491</v>
      </c>
      <c r="B229" s="156" t="s">
        <v>1432</v>
      </c>
      <c r="C229" s="157" t="s">
        <v>1192</v>
      </c>
      <c r="D229" s="157" t="s">
        <v>1191</v>
      </c>
      <c r="E229" s="157" t="s">
        <v>1192</v>
      </c>
      <c r="F229" s="158" t="s">
        <v>1191</v>
      </c>
      <c r="G229" s="157" t="s">
        <v>1191</v>
      </c>
      <c r="H229" s="207">
        <v>0.60001000000000004</v>
      </c>
      <c r="I229" s="208">
        <v>1.5470999999999999</v>
      </c>
      <c r="J229" s="208">
        <v>1.3115000000000001</v>
      </c>
      <c r="K229" s="159">
        <v>21340</v>
      </c>
      <c r="L229" s="160">
        <v>25834</v>
      </c>
      <c r="M229" s="159">
        <v>0</v>
      </c>
      <c r="N229" s="209">
        <v>1317.29</v>
      </c>
      <c r="O229" s="209">
        <v>1242.3900000000001</v>
      </c>
    </row>
    <row r="230" spans="1:15">
      <c r="A230" s="156">
        <v>106190198</v>
      </c>
      <c r="B230" s="156" t="s">
        <v>1433</v>
      </c>
      <c r="C230" s="157" t="s">
        <v>1192</v>
      </c>
      <c r="D230" s="157" t="s">
        <v>1192</v>
      </c>
      <c r="E230" s="157" t="s">
        <v>1192</v>
      </c>
      <c r="F230" s="158" t="s">
        <v>1192</v>
      </c>
      <c r="G230" s="157" t="s">
        <v>1192</v>
      </c>
      <c r="H230" s="207">
        <v>0.26423999999999997</v>
      </c>
      <c r="I230" s="208">
        <v>1.5188999999999999</v>
      </c>
      <c r="J230" s="208">
        <v>1.2876000000000001</v>
      </c>
      <c r="K230" s="159">
        <v>8380</v>
      </c>
      <c r="L230" s="160">
        <v>10009</v>
      </c>
      <c r="M230" s="159">
        <v>0</v>
      </c>
      <c r="N230" s="209">
        <v>1317.29</v>
      </c>
      <c r="O230" s="209">
        <v>1242.3900000000001</v>
      </c>
    </row>
    <row r="231" spans="1:15">
      <c r="A231" s="156">
        <v>106191231</v>
      </c>
      <c r="B231" s="156" t="s">
        <v>1434</v>
      </c>
      <c r="C231" s="157" t="s">
        <v>1191</v>
      </c>
      <c r="D231" s="157" t="s">
        <v>1192</v>
      </c>
      <c r="E231" s="157" t="s">
        <v>1192</v>
      </c>
      <c r="F231" s="158" t="s">
        <v>1192</v>
      </c>
      <c r="G231" s="157" t="s">
        <v>1192</v>
      </c>
      <c r="H231" s="207">
        <v>0.38003999999999999</v>
      </c>
      <c r="I231" s="208">
        <v>1.5188999999999999</v>
      </c>
      <c r="J231" s="208">
        <v>1.2876000000000001</v>
      </c>
      <c r="K231" s="159">
        <v>8380</v>
      </c>
      <c r="L231" s="160">
        <v>10009</v>
      </c>
      <c r="M231" s="159">
        <v>0</v>
      </c>
      <c r="N231" s="209">
        <v>1317.29</v>
      </c>
      <c r="O231" s="209">
        <v>1242.3900000000001</v>
      </c>
    </row>
    <row r="232" spans="1:15">
      <c r="A232" s="156">
        <v>106560492</v>
      </c>
      <c r="B232" s="156" t="s">
        <v>1435</v>
      </c>
      <c r="C232" s="157" t="s">
        <v>1192</v>
      </c>
      <c r="D232" s="157" t="s">
        <v>1192</v>
      </c>
      <c r="E232" s="157" t="s">
        <v>1192</v>
      </c>
      <c r="F232" s="158" t="s">
        <v>1192</v>
      </c>
      <c r="G232" s="157" t="s">
        <v>1192</v>
      </c>
      <c r="H232" s="207">
        <v>0.11368</v>
      </c>
      <c r="I232" s="208">
        <v>1.5188999999999999</v>
      </c>
      <c r="J232" s="208">
        <v>1.2876000000000001</v>
      </c>
      <c r="K232" s="159">
        <v>8380</v>
      </c>
      <c r="L232" s="160">
        <v>10009</v>
      </c>
      <c r="M232" s="159">
        <v>0</v>
      </c>
      <c r="N232" s="209">
        <v>1317.29</v>
      </c>
      <c r="O232" s="209">
        <v>1242.3900000000001</v>
      </c>
    </row>
    <row r="233" spans="1:15">
      <c r="A233" s="156">
        <v>106434040</v>
      </c>
      <c r="B233" s="156" t="s">
        <v>1790</v>
      </c>
      <c r="C233" s="157" t="s">
        <v>1192</v>
      </c>
      <c r="D233" s="157" t="s">
        <v>1192</v>
      </c>
      <c r="E233" s="157" t="s">
        <v>1191</v>
      </c>
      <c r="F233" s="158" t="s">
        <v>1192</v>
      </c>
      <c r="G233" s="157" t="s">
        <v>1192</v>
      </c>
      <c r="H233" s="207">
        <v>0.19975000000000001</v>
      </c>
      <c r="I233" s="208">
        <v>1.9979</v>
      </c>
      <c r="J233" s="208">
        <v>1.6936</v>
      </c>
      <c r="K233" s="159">
        <v>8380</v>
      </c>
      <c r="L233" s="160">
        <v>12309</v>
      </c>
      <c r="M233" s="159">
        <v>0</v>
      </c>
      <c r="N233" s="209">
        <v>1317.29</v>
      </c>
      <c r="O233" s="209">
        <v>1242.3900000000001</v>
      </c>
    </row>
    <row r="234" spans="1:15">
      <c r="A234" s="161">
        <v>106121002</v>
      </c>
      <c r="B234" s="156" t="s">
        <v>1436</v>
      </c>
      <c r="C234" s="162" t="s">
        <v>1192</v>
      </c>
      <c r="D234" s="162" t="s">
        <v>1192</v>
      </c>
      <c r="E234" s="162" t="s">
        <v>1192</v>
      </c>
      <c r="F234" s="158" t="s">
        <v>1192</v>
      </c>
      <c r="G234" s="157" t="s">
        <v>1192</v>
      </c>
      <c r="H234" s="207">
        <v>0.37835999999999997</v>
      </c>
      <c r="I234" s="208">
        <v>1.5188999999999999</v>
      </c>
      <c r="J234" s="208">
        <v>1.2876000000000001</v>
      </c>
      <c r="K234" s="159">
        <v>8380</v>
      </c>
      <c r="L234" s="160">
        <v>10009</v>
      </c>
      <c r="M234" s="159">
        <v>0</v>
      </c>
      <c r="N234" s="209">
        <v>1317.29</v>
      </c>
      <c r="O234" s="209">
        <v>1242.3900000000001</v>
      </c>
    </row>
    <row r="235" spans="1:15">
      <c r="A235" s="156">
        <v>106260011</v>
      </c>
      <c r="B235" s="156" t="s">
        <v>1437</v>
      </c>
      <c r="C235" s="157" t="s">
        <v>1192</v>
      </c>
      <c r="D235" s="157" t="s">
        <v>1191</v>
      </c>
      <c r="E235" s="157" t="s">
        <v>1192</v>
      </c>
      <c r="F235" s="158" t="s">
        <v>1191</v>
      </c>
      <c r="G235" s="157" t="s">
        <v>1191</v>
      </c>
      <c r="H235" s="207">
        <v>0.60931999999999997</v>
      </c>
      <c r="I235" s="208">
        <v>1.5188999999999999</v>
      </c>
      <c r="J235" s="208">
        <v>1.2876000000000001</v>
      </c>
      <c r="K235" s="159">
        <v>21340</v>
      </c>
      <c r="L235" s="160">
        <v>25489</v>
      </c>
      <c r="M235" s="159">
        <v>0</v>
      </c>
      <c r="N235" s="209">
        <v>1317.29</v>
      </c>
      <c r="O235" s="209">
        <v>1242.3900000000001</v>
      </c>
    </row>
    <row r="236" spans="1:15">
      <c r="A236" s="156">
        <v>106420493</v>
      </c>
      <c r="B236" s="156" t="s">
        <v>1438</v>
      </c>
      <c r="C236" s="158" t="s">
        <v>1192</v>
      </c>
      <c r="D236" s="158" t="s">
        <v>1192</v>
      </c>
      <c r="E236" s="158" t="s">
        <v>1192</v>
      </c>
      <c r="F236" s="158" t="s">
        <v>1192</v>
      </c>
      <c r="G236" s="157" t="s">
        <v>1192</v>
      </c>
      <c r="H236" s="207">
        <v>0.22100000000000003</v>
      </c>
      <c r="I236" s="208">
        <v>1.5470999999999999</v>
      </c>
      <c r="J236" s="208">
        <v>1.3115000000000001</v>
      </c>
      <c r="K236" s="159">
        <v>8380</v>
      </c>
      <c r="L236" s="160">
        <v>10145</v>
      </c>
      <c r="M236" s="159">
        <v>1249</v>
      </c>
      <c r="N236" s="209">
        <v>1317.29</v>
      </c>
      <c r="O236" s="209">
        <v>1242.3900000000001</v>
      </c>
    </row>
    <row r="237" spans="1:15">
      <c r="A237" s="156">
        <v>106400466</v>
      </c>
      <c r="B237" s="156" t="s">
        <v>1439</v>
      </c>
      <c r="C237" s="158" t="s">
        <v>1192</v>
      </c>
      <c r="D237" s="158" t="s">
        <v>1192</v>
      </c>
      <c r="E237" s="158" t="s">
        <v>1192</v>
      </c>
      <c r="F237" s="158" t="s">
        <v>1192</v>
      </c>
      <c r="G237" s="157" t="s">
        <v>1192</v>
      </c>
      <c r="H237" s="207">
        <v>0.22100000000000003</v>
      </c>
      <c r="I237" s="208">
        <v>1.5188999999999999</v>
      </c>
      <c r="J237" s="208">
        <v>1.2876000000000001</v>
      </c>
      <c r="K237" s="159">
        <v>8380</v>
      </c>
      <c r="L237" s="160">
        <v>10009</v>
      </c>
      <c r="M237" s="159">
        <v>1233</v>
      </c>
      <c r="N237" s="209">
        <v>1317.29</v>
      </c>
      <c r="O237" s="209">
        <v>1242.3900000000001</v>
      </c>
    </row>
    <row r="238" spans="1:15">
      <c r="A238" s="156">
        <v>106211006</v>
      </c>
      <c r="B238" s="156" t="s">
        <v>2245</v>
      </c>
      <c r="C238" s="157" t="s">
        <v>1192</v>
      </c>
      <c r="D238" s="157" t="s">
        <v>1191</v>
      </c>
      <c r="E238" s="157" t="s">
        <v>1192</v>
      </c>
      <c r="F238" s="158" t="s">
        <v>1192</v>
      </c>
      <c r="G238" s="157" t="s">
        <v>1192</v>
      </c>
      <c r="H238" s="207">
        <v>0.20030999999999999</v>
      </c>
      <c r="I238" s="208">
        <v>1.9588000000000001</v>
      </c>
      <c r="J238" s="208">
        <v>1.6605000000000001</v>
      </c>
      <c r="K238" s="159">
        <v>8380</v>
      </c>
      <c r="L238" s="160">
        <v>12122</v>
      </c>
      <c r="M238" s="159">
        <v>0</v>
      </c>
      <c r="N238" s="209">
        <v>1317.29</v>
      </c>
      <c r="O238" s="209">
        <v>1242.3900000000001</v>
      </c>
    </row>
    <row r="239" spans="1:15">
      <c r="A239" s="156">
        <v>106050932</v>
      </c>
      <c r="B239" s="156" t="s">
        <v>1440</v>
      </c>
      <c r="C239" s="157" t="s">
        <v>1192</v>
      </c>
      <c r="D239" s="157" t="s">
        <v>1192</v>
      </c>
      <c r="E239" s="157" t="s">
        <v>1192</v>
      </c>
      <c r="F239" s="158" t="s">
        <v>1191</v>
      </c>
      <c r="G239" s="157" t="s">
        <v>1191</v>
      </c>
      <c r="H239" s="207">
        <v>0.24825</v>
      </c>
      <c r="I239" s="208">
        <v>1.5188999999999999</v>
      </c>
      <c r="J239" s="208">
        <v>1.2876000000000001</v>
      </c>
      <c r="K239" s="159">
        <v>21340</v>
      </c>
      <c r="L239" s="160">
        <v>25489</v>
      </c>
      <c r="M239" s="159">
        <v>0</v>
      </c>
      <c r="N239" s="209">
        <v>1317.29</v>
      </c>
      <c r="O239" s="209">
        <v>1242.3900000000001</v>
      </c>
    </row>
    <row r="240" spans="1:15">
      <c r="A240" s="156">
        <v>106090933</v>
      </c>
      <c r="B240" s="156" t="s">
        <v>1791</v>
      </c>
      <c r="C240" s="158" t="s">
        <v>1192</v>
      </c>
      <c r="D240" s="158" t="s">
        <v>1192</v>
      </c>
      <c r="E240" s="158" t="s">
        <v>1192</v>
      </c>
      <c r="F240" s="158" t="s">
        <v>1191</v>
      </c>
      <c r="G240" s="157" t="s">
        <v>1191</v>
      </c>
      <c r="H240" s="207">
        <v>0.23487999999999998</v>
      </c>
      <c r="I240" s="208">
        <v>1.7378</v>
      </c>
      <c r="J240" s="208">
        <v>1.4731000000000001</v>
      </c>
      <c r="K240" s="159">
        <v>21340</v>
      </c>
      <c r="L240" s="160">
        <v>28165</v>
      </c>
      <c r="M240" s="159">
        <v>0</v>
      </c>
      <c r="N240" s="209">
        <v>1317.29</v>
      </c>
      <c r="O240" s="209">
        <v>1242.3900000000001</v>
      </c>
    </row>
    <row r="241" spans="1:15">
      <c r="A241" s="156">
        <v>106191230</v>
      </c>
      <c r="B241" s="156" t="s">
        <v>1441</v>
      </c>
      <c r="C241" s="157" t="s">
        <v>1192</v>
      </c>
      <c r="D241" s="157" t="s">
        <v>1192</v>
      </c>
      <c r="E241" s="157" t="s">
        <v>1192</v>
      </c>
      <c r="F241" s="158" t="s">
        <v>1192</v>
      </c>
      <c r="G241" s="157" t="s">
        <v>1192</v>
      </c>
      <c r="H241" s="207">
        <v>0.14635999999999999</v>
      </c>
      <c r="I241" s="208">
        <v>1.5188999999999999</v>
      </c>
      <c r="J241" s="208">
        <v>1.2876000000000001</v>
      </c>
      <c r="K241" s="159">
        <v>8380</v>
      </c>
      <c r="L241" s="160">
        <v>10009</v>
      </c>
      <c r="M241" s="159">
        <v>0</v>
      </c>
      <c r="N241" s="209">
        <v>1317.29</v>
      </c>
      <c r="O241" s="209">
        <v>1242.3900000000001</v>
      </c>
    </row>
    <row r="242" spans="1:15">
      <c r="A242" s="156">
        <v>106450936</v>
      </c>
      <c r="B242" s="156" t="s">
        <v>1442</v>
      </c>
      <c r="C242" s="158" t="s">
        <v>1192</v>
      </c>
      <c r="D242" s="158" t="s">
        <v>1191</v>
      </c>
      <c r="E242" s="158" t="s">
        <v>1192</v>
      </c>
      <c r="F242" s="158" t="s">
        <v>1191</v>
      </c>
      <c r="G242" s="157" t="s">
        <v>1191</v>
      </c>
      <c r="H242" s="207">
        <v>0.66974</v>
      </c>
      <c r="I242" s="208">
        <v>1.5188999999999999</v>
      </c>
      <c r="J242" s="208">
        <v>1.2876000000000001</v>
      </c>
      <c r="K242" s="159">
        <v>21340</v>
      </c>
      <c r="L242" s="160">
        <v>25489</v>
      </c>
      <c r="M242" s="159">
        <v>0</v>
      </c>
      <c r="N242" s="209">
        <v>1317.29</v>
      </c>
      <c r="O242" s="209">
        <v>1242.3900000000001</v>
      </c>
    </row>
    <row r="243" spans="1:15">
      <c r="A243" s="156">
        <v>106196168</v>
      </c>
      <c r="B243" s="156" t="s">
        <v>2246</v>
      </c>
      <c r="C243" s="157" t="s">
        <v>1192</v>
      </c>
      <c r="D243" s="157" t="s">
        <v>1192</v>
      </c>
      <c r="E243" s="157" t="s">
        <v>1191</v>
      </c>
      <c r="F243" s="158" t="s">
        <v>1192</v>
      </c>
      <c r="G243" s="157" t="s">
        <v>1192</v>
      </c>
      <c r="H243" s="207">
        <v>0.22092000000000001</v>
      </c>
      <c r="I243" s="208">
        <v>1.5188999999999999</v>
      </c>
      <c r="J243" s="208">
        <v>1.2876000000000001</v>
      </c>
      <c r="K243" s="159">
        <v>8380</v>
      </c>
      <c r="L243" s="160">
        <v>10009</v>
      </c>
      <c r="M243" s="159">
        <v>0</v>
      </c>
      <c r="N243" s="209">
        <v>1317.29</v>
      </c>
      <c r="O243" s="209">
        <v>1242.3900000000001</v>
      </c>
    </row>
    <row r="244" spans="1:15">
      <c r="A244" s="161">
        <v>106240924</v>
      </c>
      <c r="B244" s="156" t="s">
        <v>1443</v>
      </c>
      <c r="C244" s="162" t="s">
        <v>1192</v>
      </c>
      <c r="D244" s="162" t="s">
        <v>1192</v>
      </c>
      <c r="E244" s="157" t="s">
        <v>1192</v>
      </c>
      <c r="F244" s="158" t="s">
        <v>1191</v>
      </c>
      <c r="G244" s="157" t="s">
        <v>1191</v>
      </c>
      <c r="H244" s="207">
        <v>0.41983999999999999</v>
      </c>
      <c r="I244" s="208">
        <v>1.5188999999999999</v>
      </c>
      <c r="J244" s="208">
        <v>1.2876000000000001</v>
      </c>
      <c r="K244" s="159">
        <v>21340</v>
      </c>
      <c r="L244" s="160">
        <v>25489</v>
      </c>
      <c r="M244" s="159">
        <v>0</v>
      </c>
      <c r="N244" s="209">
        <v>1317.29</v>
      </c>
      <c r="O244" s="209">
        <v>1242.3900000000001</v>
      </c>
    </row>
    <row r="245" spans="1:15">
      <c r="A245" s="156">
        <v>106190521</v>
      </c>
      <c r="B245" s="156" t="s">
        <v>1444</v>
      </c>
      <c r="C245" s="157" t="s">
        <v>1192</v>
      </c>
      <c r="D245" s="157" t="s">
        <v>1192</v>
      </c>
      <c r="E245" s="157" t="s">
        <v>1192</v>
      </c>
      <c r="F245" s="158" t="s">
        <v>1192</v>
      </c>
      <c r="G245" s="157" t="s">
        <v>1192</v>
      </c>
      <c r="H245" s="207">
        <v>0.19292000000000001</v>
      </c>
      <c r="I245" s="208">
        <v>1.5188999999999999</v>
      </c>
      <c r="J245" s="208">
        <v>1.2876000000000001</v>
      </c>
      <c r="K245" s="159">
        <v>8380</v>
      </c>
      <c r="L245" s="160">
        <v>10009</v>
      </c>
      <c r="M245" s="159">
        <v>0</v>
      </c>
      <c r="N245" s="209">
        <v>1317.29</v>
      </c>
      <c r="O245" s="209">
        <v>998.85</v>
      </c>
    </row>
    <row r="246" spans="1:15">
      <c r="A246" s="156">
        <v>106500939</v>
      </c>
      <c r="B246" s="156" t="s">
        <v>1792</v>
      </c>
      <c r="C246" s="157" t="s">
        <v>1192</v>
      </c>
      <c r="D246" s="157" t="s">
        <v>1192</v>
      </c>
      <c r="E246" s="157" t="s">
        <v>1192</v>
      </c>
      <c r="F246" s="158" t="s">
        <v>1192</v>
      </c>
      <c r="G246" s="157" t="s">
        <v>1192</v>
      </c>
      <c r="H246" s="207">
        <v>0.26662999999999998</v>
      </c>
      <c r="I246" s="208">
        <v>1.5517000000000001</v>
      </c>
      <c r="J246" s="208">
        <v>1.3153999999999999</v>
      </c>
      <c r="K246" s="159">
        <v>8380</v>
      </c>
      <c r="L246" s="160">
        <v>10167</v>
      </c>
      <c r="M246" s="159">
        <v>0</v>
      </c>
      <c r="N246" s="209">
        <v>1317.29</v>
      </c>
      <c r="O246" s="209">
        <v>1242.3900000000001</v>
      </c>
    </row>
    <row r="247" spans="1:15">
      <c r="A247" s="156">
        <v>106190525</v>
      </c>
      <c r="B247" s="156" t="s">
        <v>2247</v>
      </c>
      <c r="C247" s="157" t="s">
        <v>1192</v>
      </c>
      <c r="D247" s="157" t="s">
        <v>1192</v>
      </c>
      <c r="E247" s="157" t="s">
        <v>1192</v>
      </c>
      <c r="F247" s="158" t="s">
        <v>1192</v>
      </c>
      <c r="G247" s="157" t="s">
        <v>1192</v>
      </c>
      <c r="H247" s="207">
        <v>0.14762</v>
      </c>
      <c r="I247" s="208">
        <v>1.5188999999999999</v>
      </c>
      <c r="J247" s="208">
        <v>1.2876000000000001</v>
      </c>
      <c r="K247" s="159">
        <v>8380</v>
      </c>
      <c r="L247" s="160">
        <v>10009</v>
      </c>
      <c r="M247" s="159">
        <v>1644</v>
      </c>
      <c r="N247" s="209">
        <v>1317.29</v>
      </c>
      <c r="O247" s="209">
        <v>1242.3900000000001</v>
      </c>
    </row>
    <row r="248" spans="1:15">
      <c r="A248" s="156">
        <v>106300225</v>
      </c>
      <c r="B248" s="156" t="s">
        <v>2248</v>
      </c>
      <c r="C248" s="158" t="s">
        <v>1192</v>
      </c>
      <c r="D248" s="158" t="s">
        <v>1192</v>
      </c>
      <c r="E248" s="158" t="s">
        <v>1192</v>
      </c>
      <c r="F248" s="158" t="s">
        <v>1192</v>
      </c>
      <c r="G248" s="157" t="s">
        <v>1192</v>
      </c>
      <c r="H248" s="207">
        <v>0.18231</v>
      </c>
      <c r="I248" s="208">
        <v>1.5188999999999999</v>
      </c>
      <c r="J248" s="208">
        <v>1.2876000000000001</v>
      </c>
      <c r="K248" s="159">
        <v>8380</v>
      </c>
      <c r="L248" s="160">
        <v>10009</v>
      </c>
      <c r="M248" s="159">
        <v>0</v>
      </c>
      <c r="N248" s="209">
        <v>1317.29</v>
      </c>
      <c r="O248" s="209">
        <v>1242.3900000000001</v>
      </c>
    </row>
    <row r="249" spans="1:15">
      <c r="A249" s="156">
        <v>106301317</v>
      </c>
      <c r="B249" s="156" t="s">
        <v>2249</v>
      </c>
      <c r="C249" s="157" t="s">
        <v>1192</v>
      </c>
      <c r="D249" s="157" t="s">
        <v>1192</v>
      </c>
      <c r="E249" s="157" t="s">
        <v>1192</v>
      </c>
      <c r="F249" s="158" t="s">
        <v>1192</v>
      </c>
      <c r="G249" s="157" t="s">
        <v>1192</v>
      </c>
      <c r="H249" s="207">
        <v>0.18484</v>
      </c>
      <c r="I249" s="208">
        <v>1.5188999999999999</v>
      </c>
      <c r="J249" s="208">
        <v>1.2876000000000001</v>
      </c>
      <c r="K249" s="159">
        <v>8380</v>
      </c>
      <c r="L249" s="160">
        <v>10009</v>
      </c>
      <c r="M249" s="159">
        <v>1233</v>
      </c>
      <c r="N249" s="209">
        <v>1317.29</v>
      </c>
      <c r="O249" s="209">
        <v>1242.3900000000001</v>
      </c>
    </row>
    <row r="250" spans="1:15">
      <c r="A250" s="156">
        <v>106334018</v>
      </c>
      <c r="B250" s="156" t="s">
        <v>1445</v>
      </c>
      <c r="C250" s="157" t="s">
        <v>1192</v>
      </c>
      <c r="D250" s="157" t="s">
        <v>1192</v>
      </c>
      <c r="E250" s="157" t="s">
        <v>1192</v>
      </c>
      <c r="F250" s="158" t="s">
        <v>1192</v>
      </c>
      <c r="G250" s="157" t="s">
        <v>1192</v>
      </c>
      <c r="H250" s="207">
        <v>0.32468000000000002</v>
      </c>
      <c r="I250" s="208">
        <v>1.5188999999999999</v>
      </c>
      <c r="J250" s="208">
        <v>1.2876000000000001</v>
      </c>
      <c r="K250" s="159">
        <v>8380</v>
      </c>
      <c r="L250" s="160">
        <v>10009</v>
      </c>
      <c r="M250" s="159">
        <v>0</v>
      </c>
      <c r="N250" s="209">
        <v>1317.29</v>
      </c>
      <c r="O250" s="209">
        <v>1242.3900000000001</v>
      </c>
    </row>
    <row r="251" spans="1:15">
      <c r="A251" s="156">
        <v>106414018</v>
      </c>
      <c r="B251" s="156" t="s">
        <v>1446</v>
      </c>
      <c r="C251" s="157" t="s">
        <v>1192</v>
      </c>
      <c r="D251" s="157" t="s">
        <v>1192</v>
      </c>
      <c r="E251" s="157" t="s">
        <v>1192</v>
      </c>
      <c r="F251" s="158" t="s">
        <v>1192</v>
      </c>
      <c r="G251" s="157" t="s">
        <v>1192</v>
      </c>
      <c r="H251" s="207">
        <v>0.34144000000000002</v>
      </c>
      <c r="I251" s="208">
        <v>1.9812000000000001</v>
      </c>
      <c r="J251" s="208">
        <v>1.6795</v>
      </c>
      <c r="K251" s="159">
        <v>8380</v>
      </c>
      <c r="L251" s="160">
        <v>12229</v>
      </c>
      <c r="M251" s="159">
        <v>0</v>
      </c>
      <c r="N251" s="209">
        <v>1317.29</v>
      </c>
      <c r="O251" s="209">
        <v>1242.3900000000001</v>
      </c>
    </row>
    <row r="252" spans="1:15">
      <c r="A252" s="156">
        <v>106340947</v>
      </c>
      <c r="B252" s="156" t="s">
        <v>1447</v>
      </c>
      <c r="C252" s="157" t="s">
        <v>1192</v>
      </c>
      <c r="D252" s="157" t="s">
        <v>1192</v>
      </c>
      <c r="E252" s="157" t="s">
        <v>1192</v>
      </c>
      <c r="F252" s="158" t="s">
        <v>1192</v>
      </c>
      <c r="G252" s="157" t="s">
        <v>1192</v>
      </c>
      <c r="H252" s="207">
        <v>0.1875</v>
      </c>
      <c r="I252" s="208">
        <v>1.7378</v>
      </c>
      <c r="J252" s="208">
        <v>1.4731000000000001</v>
      </c>
      <c r="K252" s="159">
        <v>8380</v>
      </c>
      <c r="L252" s="160">
        <v>11060</v>
      </c>
      <c r="M252" s="159">
        <v>1362</v>
      </c>
      <c r="N252" s="209">
        <v>1317.29</v>
      </c>
      <c r="O252" s="209">
        <v>1242.3900000000001</v>
      </c>
    </row>
    <row r="253" spans="1:15">
      <c r="A253" s="156">
        <v>106150761</v>
      </c>
      <c r="B253" s="156" t="s">
        <v>1448</v>
      </c>
      <c r="C253" s="157" t="s">
        <v>1192</v>
      </c>
      <c r="D253" s="157" t="s">
        <v>1192</v>
      </c>
      <c r="E253" s="157" t="s">
        <v>1192</v>
      </c>
      <c r="F253" s="158" t="s">
        <v>1192</v>
      </c>
      <c r="G253" s="157" t="s">
        <v>1192</v>
      </c>
      <c r="H253" s="207">
        <v>0.22261</v>
      </c>
      <c r="I253" s="208">
        <v>1.5188999999999999</v>
      </c>
      <c r="J253" s="208">
        <v>1.2876000000000001</v>
      </c>
      <c r="K253" s="159">
        <v>8380</v>
      </c>
      <c r="L253" s="160">
        <v>10009</v>
      </c>
      <c r="M253" s="159">
        <v>0</v>
      </c>
      <c r="N253" s="209">
        <v>1317.29</v>
      </c>
      <c r="O253" s="209">
        <v>1242.3900000000001</v>
      </c>
    </row>
    <row r="254" spans="1:15">
      <c r="A254" s="156">
        <v>106344029</v>
      </c>
      <c r="B254" s="156" t="s">
        <v>1449</v>
      </c>
      <c r="C254" s="158" t="s">
        <v>1192</v>
      </c>
      <c r="D254" s="158" t="s">
        <v>1192</v>
      </c>
      <c r="E254" s="158" t="s">
        <v>1192</v>
      </c>
      <c r="F254" s="158" t="s">
        <v>1192</v>
      </c>
      <c r="G254" s="157" t="s">
        <v>1192</v>
      </c>
      <c r="H254" s="207">
        <v>0.20327000000000001</v>
      </c>
      <c r="I254" s="208">
        <v>1.7378</v>
      </c>
      <c r="J254" s="208">
        <v>1.4731000000000001</v>
      </c>
      <c r="K254" s="159">
        <v>8380</v>
      </c>
      <c r="L254" s="160">
        <v>11060</v>
      </c>
      <c r="M254" s="159">
        <v>0</v>
      </c>
      <c r="N254" s="209">
        <v>1317.29</v>
      </c>
      <c r="O254" s="209">
        <v>1242.3900000000001</v>
      </c>
    </row>
    <row r="255" spans="1:15">
      <c r="A255" s="156">
        <v>106240942</v>
      </c>
      <c r="B255" s="156" t="s">
        <v>1450</v>
      </c>
      <c r="C255" s="157" t="s">
        <v>1192</v>
      </c>
      <c r="D255" s="157" t="s">
        <v>1192</v>
      </c>
      <c r="E255" s="158" t="s">
        <v>1192</v>
      </c>
      <c r="F255" s="158" t="s">
        <v>1192</v>
      </c>
      <c r="G255" s="157" t="s">
        <v>1192</v>
      </c>
      <c r="H255" s="207">
        <v>0.20515</v>
      </c>
      <c r="I255" s="208">
        <v>1.5188999999999999</v>
      </c>
      <c r="J255" s="208">
        <v>1.2876000000000001</v>
      </c>
      <c r="K255" s="159">
        <v>8380</v>
      </c>
      <c r="L255" s="160">
        <v>10009</v>
      </c>
      <c r="M255" s="159">
        <v>0</v>
      </c>
      <c r="N255" s="209">
        <v>1317.29</v>
      </c>
      <c r="O255" s="209">
        <v>1242.3900000000001</v>
      </c>
    </row>
    <row r="256" spans="1:15">
      <c r="A256" s="161">
        <v>106450949</v>
      </c>
      <c r="B256" s="156" t="s">
        <v>1451</v>
      </c>
      <c r="C256" s="157" t="s">
        <v>1192</v>
      </c>
      <c r="D256" s="157" t="s">
        <v>1192</v>
      </c>
      <c r="E256" s="157" t="s">
        <v>1192</v>
      </c>
      <c r="F256" s="158" t="s">
        <v>1192</v>
      </c>
      <c r="G256" s="157" t="s">
        <v>1192</v>
      </c>
      <c r="H256" s="207">
        <v>0.23821999999999996</v>
      </c>
      <c r="I256" s="208">
        <v>1.5188999999999999</v>
      </c>
      <c r="J256" s="208">
        <v>1.2876000000000001</v>
      </c>
      <c r="K256" s="159">
        <v>8380</v>
      </c>
      <c r="L256" s="160">
        <v>10009</v>
      </c>
      <c r="M256" s="159">
        <v>0</v>
      </c>
      <c r="N256" s="209">
        <v>1317.29</v>
      </c>
      <c r="O256" s="209">
        <v>1242.3900000000001</v>
      </c>
    </row>
    <row r="257" spans="1:15">
      <c r="A257" s="156">
        <v>106470871</v>
      </c>
      <c r="B257" s="156" t="s">
        <v>1452</v>
      </c>
      <c r="C257" s="157" t="s">
        <v>1192</v>
      </c>
      <c r="D257" s="157" t="s">
        <v>1192</v>
      </c>
      <c r="E257" s="157" t="s">
        <v>1192</v>
      </c>
      <c r="F257" s="158" t="s">
        <v>1191</v>
      </c>
      <c r="G257" s="157" t="s">
        <v>1191</v>
      </c>
      <c r="H257" s="207">
        <v>0.50344999999999995</v>
      </c>
      <c r="I257" s="208">
        <v>1.5188999999999999</v>
      </c>
      <c r="J257" s="208">
        <v>1.2876000000000001</v>
      </c>
      <c r="K257" s="159">
        <v>21340</v>
      </c>
      <c r="L257" s="160">
        <v>25489</v>
      </c>
      <c r="M257" s="159">
        <v>0</v>
      </c>
      <c r="N257" s="209">
        <v>1317.29</v>
      </c>
      <c r="O257" s="209">
        <v>1242.3900000000001</v>
      </c>
    </row>
    <row r="258" spans="1:15">
      <c r="A258" s="156">
        <v>106340950</v>
      </c>
      <c r="B258" s="156" t="s">
        <v>1453</v>
      </c>
      <c r="C258" s="157" t="s">
        <v>1192</v>
      </c>
      <c r="D258" s="157" t="s">
        <v>1192</v>
      </c>
      <c r="E258" s="157" t="s">
        <v>1192</v>
      </c>
      <c r="F258" s="158" t="s">
        <v>1192</v>
      </c>
      <c r="G258" s="157" t="s">
        <v>1192</v>
      </c>
      <c r="H258" s="207">
        <v>0.20384000000000002</v>
      </c>
      <c r="I258" s="208">
        <v>1.7378</v>
      </c>
      <c r="J258" s="208">
        <v>1.4731000000000001</v>
      </c>
      <c r="K258" s="159">
        <v>8380</v>
      </c>
      <c r="L258" s="160">
        <v>11060</v>
      </c>
      <c r="M258" s="159">
        <v>0</v>
      </c>
      <c r="N258" s="209">
        <v>1317.29</v>
      </c>
      <c r="O258" s="209">
        <v>1242.3900000000001</v>
      </c>
    </row>
    <row r="259" spans="1:15">
      <c r="A259" s="156">
        <v>106154108</v>
      </c>
      <c r="B259" s="156" t="s">
        <v>1920</v>
      </c>
      <c r="C259" s="157" t="s">
        <v>1192</v>
      </c>
      <c r="D259" s="157" t="s">
        <v>1192</v>
      </c>
      <c r="E259" s="162" t="s">
        <v>1192</v>
      </c>
      <c r="F259" s="158" t="s">
        <v>1192</v>
      </c>
      <c r="G259" s="157" t="s">
        <v>1192</v>
      </c>
      <c r="H259" s="207">
        <v>0.22261</v>
      </c>
      <c r="I259" s="208">
        <v>1.5188999999999999</v>
      </c>
      <c r="J259" s="208">
        <v>1.2876000000000001</v>
      </c>
      <c r="K259" s="159">
        <v>8380</v>
      </c>
      <c r="L259" s="160">
        <v>10009</v>
      </c>
      <c r="M259" s="159">
        <v>0</v>
      </c>
      <c r="N259" s="209">
        <v>1317.29</v>
      </c>
      <c r="O259" s="209">
        <v>1242.3900000000001</v>
      </c>
    </row>
    <row r="260" spans="1:15">
      <c r="A260" s="156">
        <v>106340951</v>
      </c>
      <c r="B260" s="156" t="s">
        <v>1454</v>
      </c>
      <c r="C260" s="158" t="s">
        <v>1192</v>
      </c>
      <c r="D260" s="158" t="s">
        <v>1192</v>
      </c>
      <c r="E260" s="158" t="s">
        <v>1192</v>
      </c>
      <c r="F260" s="158" t="s">
        <v>1192</v>
      </c>
      <c r="G260" s="157" t="s">
        <v>1192</v>
      </c>
      <c r="H260" s="207">
        <v>0.21202000000000001</v>
      </c>
      <c r="I260" s="208">
        <v>1.7378</v>
      </c>
      <c r="J260" s="208">
        <v>1.4731000000000001</v>
      </c>
      <c r="K260" s="159">
        <v>8380</v>
      </c>
      <c r="L260" s="160">
        <v>11060</v>
      </c>
      <c r="M260" s="159">
        <v>0</v>
      </c>
      <c r="N260" s="209">
        <v>1317.29</v>
      </c>
      <c r="O260" s="209">
        <v>1242.3900000000001</v>
      </c>
    </row>
    <row r="261" spans="1:15">
      <c r="A261" s="156">
        <v>106190529</v>
      </c>
      <c r="B261" s="156" t="s">
        <v>1455</v>
      </c>
      <c r="C261" s="158" t="s">
        <v>1192</v>
      </c>
      <c r="D261" s="158" t="s">
        <v>1192</v>
      </c>
      <c r="E261" s="158" t="s">
        <v>1192</v>
      </c>
      <c r="F261" s="158" t="s">
        <v>1192</v>
      </c>
      <c r="G261" s="157" t="s">
        <v>1192</v>
      </c>
      <c r="H261" s="207">
        <v>9.085E-2</v>
      </c>
      <c r="I261" s="208">
        <v>1.5188999999999999</v>
      </c>
      <c r="J261" s="208">
        <v>1.2876000000000001</v>
      </c>
      <c r="K261" s="159">
        <v>8380</v>
      </c>
      <c r="L261" s="160">
        <v>10009</v>
      </c>
      <c r="M261" s="159">
        <v>1233</v>
      </c>
      <c r="N261" s="209">
        <v>1317.29</v>
      </c>
      <c r="O261" s="209">
        <v>1242.3900000000001</v>
      </c>
    </row>
    <row r="262" spans="1:15">
      <c r="A262" s="156">
        <v>106410852</v>
      </c>
      <c r="B262" s="156" t="s">
        <v>1456</v>
      </c>
      <c r="C262" s="157" t="s">
        <v>1192</v>
      </c>
      <c r="D262" s="157" t="s">
        <v>1192</v>
      </c>
      <c r="E262" s="157" t="s">
        <v>1192</v>
      </c>
      <c r="F262" s="158" t="s">
        <v>1192</v>
      </c>
      <c r="G262" s="157" t="s">
        <v>1192</v>
      </c>
      <c r="H262" s="207">
        <v>0.34144000000000002</v>
      </c>
      <c r="I262" s="208">
        <v>1.9812000000000001</v>
      </c>
      <c r="J262" s="208">
        <v>1.6795</v>
      </c>
      <c r="K262" s="159">
        <v>8380</v>
      </c>
      <c r="L262" s="160">
        <v>12229</v>
      </c>
      <c r="M262" s="159">
        <v>0</v>
      </c>
      <c r="N262" s="209">
        <v>1317.29</v>
      </c>
      <c r="O262" s="209">
        <v>1242.3900000000001</v>
      </c>
    </row>
    <row r="263" spans="1:15">
      <c r="A263" s="156">
        <v>106190524</v>
      </c>
      <c r="B263" s="156" t="s">
        <v>1457</v>
      </c>
      <c r="C263" s="157" t="s">
        <v>1192</v>
      </c>
      <c r="D263" s="157" t="s">
        <v>1192</v>
      </c>
      <c r="E263" s="157" t="s">
        <v>1192</v>
      </c>
      <c r="F263" s="158" t="s">
        <v>1192</v>
      </c>
      <c r="G263" s="157" t="s">
        <v>1192</v>
      </c>
      <c r="H263" s="207">
        <v>0.16206999999999999</v>
      </c>
      <c r="I263" s="208">
        <v>1.5188999999999999</v>
      </c>
      <c r="J263" s="208">
        <v>1.2876000000000001</v>
      </c>
      <c r="K263" s="159">
        <v>8380</v>
      </c>
      <c r="L263" s="160">
        <v>10009</v>
      </c>
      <c r="M263" s="159">
        <v>0</v>
      </c>
      <c r="N263" s="209">
        <v>1317.29</v>
      </c>
      <c r="O263" s="209">
        <v>1242.3900000000001</v>
      </c>
    </row>
    <row r="264" spans="1:15">
      <c r="A264" s="156">
        <v>106430915</v>
      </c>
      <c r="B264" s="156" t="s">
        <v>1925</v>
      </c>
      <c r="C264" s="157" t="s">
        <v>1192</v>
      </c>
      <c r="D264" s="157" t="s">
        <v>1192</v>
      </c>
      <c r="E264" s="157" t="s">
        <v>1191</v>
      </c>
      <c r="F264" s="158" t="s">
        <v>1192</v>
      </c>
      <c r="G264" s="157" t="s">
        <v>1192</v>
      </c>
      <c r="H264" s="207">
        <v>9.9900000000000017E-2</v>
      </c>
      <c r="I264" s="208">
        <v>1.9979</v>
      </c>
      <c r="J264" s="208">
        <v>1.6936</v>
      </c>
      <c r="K264" s="159">
        <v>8380</v>
      </c>
      <c r="L264" s="160">
        <v>12309</v>
      </c>
      <c r="M264" s="159">
        <v>1516</v>
      </c>
      <c r="N264" s="209">
        <v>1317.29</v>
      </c>
      <c r="O264" s="209">
        <v>1242.3900000000001</v>
      </c>
    </row>
    <row r="265" spans="1:15">
      <c r="A265" s="156">
        <v>106250956</v>
      </c>
      <c r="B265" s="156" t="s">
        <v>1458</v>
      </c>
      <c r="C265" s="157" t="s">
        <v>1192</v>
      </c>
      <c r="D265" s="157" t="s">
        <v>1191</v>
      </c>
      <c r="E265" s="157" t="s">
        <v>1192</v>
      </c>
      <c r="F265" s="158" t="s">
        <v>1191</v>
      </c>
      <c r="G265" s="157" t="s">
        <v>1191</v>
      </c>
      <c r="H265" s="207">
        <v>0.20700000000000002</v>
      </c>
      <c r="I265" s="208">
        <v>1.5188999999999999</v>
      </c>
      <c r="J265" s="208">
        <v>1.2876000000000001</v>
      </c>
      <c r="K265" s="159">
        <v>21340</v>
      </c>
      <c r="L265" s="160">
        <v>25489</v>
      </c>
      <c r="M265" s="159">
        <v>0</v>
      </c>
      <c r="N265" s="209">
        <v>1317.29</v>
      </c>
      <c r="O265" s="209">
        <v>1242.3900000000001</v>
      </c>
    </row>
    <row r="266" spans="1:15">
      <c r="A266" s="156">
        <v>106190541</v>
      </c>
      <c r="B266" s="156" t="s">
        <v>1459</v>
      </c>
      <c r="C266" s="158" t="s">
        <v>1192</v>
      </c>
      <c r="D266" s="158" t="s">
        <v>1192</v>
      </c>
      <c r="E266" s="158" t="s">
        <v>1192</v>
      </c>
      <c r="F266" s="158" t="s">
        <v>1192</v>
      </c>
      <c r="G266" s="157" t="s">
        <v>1192</v>
      </c>
      <c r="H266" s="207">
        <v>0.20700000000000002</v>
      </c>
      <c r="I266" s="208">
        <v>1.5188999999999999</v>
      </c>
      <c r="J266" s="208">
        <v>1.2876000000000001</v>
      </c>
      <c r="K266" s="159">
        <v>8380</v>
      </c>
      <c r="L266" s="160">
        <v>10009</v>
      </c>
      <c r="M266" s="159">
        <v>0</v>
      </c>
      <c r="N266" s="209">
        <v>1317.29</v>
      </c>
      <c r="O266" s="209">
        <v>1242.3900000000001</v>
      </c>
    </row>
    <row r="267" spans="1:15">
      <c r="A267" s="156">
        <v>106361166</v>
      </c>
      <c r="B267" s="156" t="s">
        <v>1460</v>
      </c>
      <c r="C267" s="157" t="s">
        <v>1192</v>
      </c>
      <c r="D267" s="157" t="s">
        <v>1192</v>
      </c>
      <c r="E267" s="157" t="s">
        <v>1192</v>
      </c>
      <c r="F267" s="158" t="s">
        <v>1192</v>
      </c>
      <c r="G267" s="157" t="s">
        <v>1192</v>
      </c>
      <c r="H267" s="207">
        <v>0.32031999999999999</v>
      </c>
      <c r="I267" s="208">
        <v>1.5188999999999999</v>
      </c>
      <c r="J267" s="208">
        <v>1.2876000000000001</v>
      </c>
      <c r="K267" s="159">
        <v>8380</v>
      </c>
      <c r="L267" s="160">
        <v>10009</v>
      </c>
      <c r="M267" s="159">
        <v>0</v>
      </c>
      <c r="N267" s="209">
        <v>1317.29</v>
      </c>
      <c r="O267" s="209">
        <v>1242.3900000000001</v>
      </c>
    </row>
    <row r="268" spans="1:15">
      <c r="A268" s="156">
        <v>106190547</v>
      </c>
      <c r="B268" s="156" t="s">
        <v>1461</v>
      </c>
      <c r="C268" s="157" t="s">
        <v>1192</v>
      </c>
      <c r="D268" s="157" t="s">
        <v>1192</v>
      </c>
      <c r="E268" s="157" t="s">
        <v>1192</v>
      </c>
      <c r="F268" s="158" t="s">
        <v>1192</v>
      </c>
      <c r="G268" s="157" t="s">
        <v>1192</v>
      </c>
      <c r="H268" s="207">
        <v>0.15054999999999999</v>
      </c>
      <c r="I268" s="208">
        <v>1.5188999999999999</v>
      </c>
      <c r="J268" s="208">
        <v>1.2876000000000001</v>
      </c>
      <c r="K268" s="159">
        <v>8380</v>
      </c>
      <c r="L268" s="160">
        <v>10009</v>
      </c>
      <c r="M268" s="159">
        <v>0</v>
      </c>
      <c r="N268" s="209">
        <v>1317.29</v>
      </c>
      <c r="O268" s="209">
        <v>1242.3900000000001</v>
      </c>
    </row>
    <row r="269" spans="1:15">
      <c r="A269" s="156">
        <v>106361266</v>
      </c>
      <c r="B269" s="156" t="s">
        <v>1462</v>
      </c>
      <c r="C269" s="158" t="s">
        <v>1192</v>
      </c>
      <c r="D269" s="158" t="s">
        <v>1191</v>
      </c>
      <c r="E269" s="158" t="s">
        <v>1192</v>
      </c>
      <c r="F269" s="158" t="s">
        <v>1191</v>
      </c>
      <c r="G269" s="157" t="s">
        <v>1191</v>
      </c>
      <c r="H269" s="207">
        <v>0.57308999999999999</v>
      </c>
      <c r="I269" s="208">
        <v>1.5188999999999999</v>
      </c>
      <c r="J269" s="208">
        <v>1.2876000000000001</v>
      </c>
      <c r="K269" s="159">
        <v>21340</v>
      </c>
      <c r="L269" s="160">
        <v>25489</v>
      </c>
      <c r="M269" s="159">
        <v>0</v>
      </c>
      <c r="N269" s="209">
        <v>1317.29</v>
      </c>
      <c r="O269" s="209">
        <v>1242.3900000000001</v>
      </c>
    </row>
    <row r="270" spans="1:15">
      <c r="A270" s="156">
        <v>106274043</v>
      </c>
      <c r="B270" s="156" t="s">
        <v>1463</v>
      </c>
      <c r="C270" s="157" t="s">
        <v>1191</v>
      </c>
      <c r="D270" s="157" t="s">
        <v>1192</v>
      </c>
      <c r="E270" s="158" t="s">
        <v>1192</v>
      </c>
      <c r="F270" s="158" t="s">
        <v>1192</v>
      </c>
      <c r="G270" s="157" t="s">
        <v>1192</v>
      </c>
      <c r="H270" s="207">
        <v>0.26871</v>
      </c>
      <c r="I270" s="208">
        <v>1.9044000000000001</v>
      </c>
      <c r="J270" s="208">
        <v>1.6144000000000001</v>
      </c>
      <c r="K270" s="159">
        <v>8380</v>
      </c>
      <c r="L270" s="160">
        <v>11861</v>
      </c>
      <c r="M270" s="159">
        <v>0</v>
      </c>
      <c r="N270" s="209">
        <v>1317.29</v>
      </c>
      <c r="O270" s="209">
        <v>1242.3900000000001</v>
      </c>
    </row>
    <row r="271" spans="1:15">
      <c r="A271" s="156">
        <v>106481357</v>
      </c>
      <c r="B271" s="156" t="s">
        <v>1277</v>
      </c>
      <c r="C271" s="157" t="s">
        <v>1192</v>
      </c>
      <c r="D271" s="157" t="s">
        <v>1192</v>
      </c>
      <c r="E271" s="157" t="s">
        <v>1192</v>
      </c>
      <c r="F271" s="158" t="s">
        <v>1192</v>
      </c>
      <c r="G271" s="157" t="s">
        <v>1192</v>
      </c>
      <c r="H271" s="207">
        <v>0.15328</v>
      </c>
      <c r="I271" s="208">
        <v>2.0183</v>
      </c>
      <c r="J271" s="208">
        <v>1.7109000000000001</v>
      </c>
      <c r="K271" s="159">
        <v>8380</v>
      </c>
      <c r="L271" s="160">
        <v>12407</v>
      </c>
      <c r="M271" s="159">
        <v>0</v>
      </c>
      <c r="N271" s="209">
        <v>1317.29</v>
      </c>
      <c r="O271" s="209">
        <v>1242.3900000000001</v>
      </c>
    </row>
    <row r="272" spans="1:15">
      <c r="A272" s="161">
        <v>106141273</v>
      </c>
      <c r="B272" s="156" t="s">
        <v>1464</v>
      </c>
      <c r="C272" s="157" t="s">
        <v>1192</v>
      </c>
      <c r="D272" s="157" t="s">
        <v>1191</v>
      </c>
      <c r="E272" s="157" t="s">
        <v>1192</v>
      </c>
      <c r="F272" s="158" t="s">
        <v>1191</v>
      </c>
      <c r="G272" s="157" t="s">
        <v>1191</v>
      </c>
      <c r="H272" s="207">
        <v>1</v>
      </c>
      <c r="I272" s="208">
        <v>1.5188999999999999</v>
      </c>
      <c r="J272" s="208">
        <v>1.2876000000000001</v>
      </c>
      <c r="K272" s="159">
        <v>21340</v>
      </c>
      <c r="L272" s="160">
        <v>25489</v>
      </c>
      <c r="M272" s="159">
        <v>0</v>
      </c>
      <c r="N272" s="209">
        <v>1317.29</v>
      </c>
      <c r="O272" s="209">
        <v>1242.3900000000001</v>
      </c>
    </row>
    <row r="273" spans="1:15">
      <c r="A273" s="156">
        <v>106190568</v>
      </c>
      <c r="B273" s="156" t="s">
        <v>1465</v>
      </c>
      <c r="C273" s="157" t="s">
        <v>1192</v>
      </c>
      <c r="D273" s="157" t="s">
        <v>1192</v>
      </c>
      <c r="E273" s="157" t="s">
        <v>1192</v>
      </c>
      <c r="F273" s="158" t="s">
        <v>1192</v>
      </c>
      <c r="G273" s="157" t="s">
        <v>1192</v>
      </c>
      <c r="H273" s="207">
        <v>0.14544000000000001</v>
      </c>
      <c r="I273" s="208">
        <v>1.5188999999999999</v>
      </c>
      <c r="J273" s="208">
        <v>1.2876000000000001</v>
      </c>
      <c r="K273" s="159">
        <v>8380</v>
      </c>
      <c r="L273" s="160">
        <v>10009</v>
      </c>
      <c r="M273" s="159">
        <v>1679</v>
      </c>
      <c r="N273" s="209">
        <v>1317.29</v>
      </c>
      <c r="O273" s="209">
        <v>1242.3900000000001</v>
      </c>
    </row>
    <row r="274" spans="1:15">
      <c r="A274" s="156">
        <v>106214034</v>
      </c>
      <c r="B274" s="156" t="s">
        <v>1466</v>
      </c>
      <c r="C274" s="157" t="s">
        <v>1192</v>
      </c>
      <c r="D274" s="157" t="s">
        <v>1192</v>
      </c>
      <c r="E274" s="157" t="s">
        <v>1192</v>
      </c>
      <c r="F274" s="158" t="s">
        <v>1192</v>
      </c>
      <c r="G274" s="157" t="s">
        <v>1192</v>
      </c>
      <c r="H274" s="207">
        <v>0.34726000000000001</v>
      </c>
      <c r="I274" s="208">
        <v>1.9588000000000001</v>
      </c>
      <c r="J274" s="208">
        <v>1.6605000000000001</v>
      </c>
      <c r="K274" s="159">
        <v>8380</v>
      </c>
      <c r="L274" s="160">
        <v>12122</v>
      </c>
      <c r="M274" s="159">
        <v>0</v>
      </c>
      <c r="N274" s="209">
        <v>1317.29</v>
      </c>
      <c r="O274" s="209">
        <v>1242.3900000000001</v>
      </c>
    </row>
    <row r="275" spans="1:15">
      <c r="A275" s="156">
        <v>106500967</v>
      </c>
      <c r="B275" s="156" t="s">
        <v>1467</v>
      </c>
      <c r="C275" s="157" t="s">
        <v>1192</v>
      </c>
      <c r="D275" s="157" t="s">
        <v>1191</v>
      </c>
      <c r="E275" s="157" t="s">
        <v>1192</v>
      </c>
      <c r="F275" s="158" t="s">
        <v>1191</v>
      </c>
      <c r="G275" s="157" t="s">
        <v>1192</v>
      </c>
      <c r="H275" s="207">
        <v>0.44901000000000002</v>
      </c>
      <c r="I275" s="208">
        <v>1.5188999999999999</v>
      </c>
      <c r="J275" s="208">
        <v>1.2876000000000001</v>
      </c>
      <c r="K275" s="159">
        <v>8380</v>
      </c>
      <c r="L275" s="160">
        <v>10009</v>
      </c>
      <c r="M275" s="159">
        <v>0</v>
      </c>
      <c r="N275" s="209">
        <v>1317.29</v>
      </c>
      <c r="O275" s="209">
        <v>1242.3900000000001</v>
      </c>
    </row>
    <row r="276" spans="1:15">
      <c r="A276" s="156">
        <v>106560501</v>
      </c>
      <c r="B276" s="156" t="s">
        <v>1468</v>
      </c>
      <c r="C276" s="157" t="s">
        <v>1192</v>
      </c>
      <c r="D276" s="157" t="s">
        <v>1192</v>
      </c>
      <c r="E276" s="158" t="s">
        <v>1192</v>
      </c>
      <c r="F276" s="158" t="s">
        <v>1191</v>
      </c>
      <c r="G276" s="157" t="s">
        <v>1191</v>
      </c>
      <c r="H276" s="207">
        <v>0.50517999999999996</v>
      </c>
      <c r="I276" s="208">
        <v>1.5188999999999999</v>
      </c>
      <c r="J276" s="208">
        <v>1.2876000000000001</v>
      </c>
      <c r="K276" s="159">
        <v>21340</v>
      </c>
      <c r="L276" s="160">
        <v>25489</v>
      </c>
      <c r="M276" s="159">
        <v>0</v>
      </c>
      <c r="N276" s="209">
        <v>1317.29</v>
      </c>
      <c r="O276" s="209">
        <v>1242.3900000000001</v>
      </c>
    </row>
    <row r="277" spans="1:15">
      <c r="A277" s="156">
        <v>106301566</v>
      </c>
      <c r="B277" s="156" t="s">
        <v>1469</v>
      </c>
      <c r="C277" s="157" t="s">
        <v>1192</v>
      </c>
      <c r="D277" s="157" t="s">
        <v>1192</v>
      </c>
      <c r="E277" s="158" t="s">
        <v>1192</v>
      </c>
      <c r="F277" s="158" t="s">
        <v>1192</v>
      </c>
      <c r="G277" s="157" t="s">
        <v>1192</v>
      </c>
      <c r="H277" s="207">
        <v>0.28822999999999999</v>
      </c>
      <c r="I277" s="208">
        <v>1.5188999999999999</v>
      </c>
      <c r="J277" s="208">
        <v>1.2876000000000001</v>
      </c>
      <c r="K277" s="159">
        <v>8380</v>
      </c>
      <c r="L277" s="160">
        <v>10009</v>
      </c>
      <c r="M277" s="159">
        <v>0</v>
      </c>
      <c r="N277" s="209">
        <v>1317.29</v>
      </c>
      <c r="O277" s="209">
        <v>1242.3900000000001</v>
      </c>
    </row>
    <row r="278" spans="1:15">
      <c r="A278" s="156">
        <v>106040802</v>
      </c>
      <c r="B278" s="156" t="s">
        <v>1470</v>
      </c>
      <c r="C278" s="157" t="s">
        <v>1192</v>
      </c>
      <c r="D278" s="157" t="s">
        <v>1192</v>
      </c>
      <c r="E278" s="157" t="s">
        <v>1192</v>
      </c>
      <c r="F278" s="158" t="s">
        <v>1191</v>
      </c>
      <c r="G278" s="157" t="s">
        <v>1191</v>
      </c>
      <c r="H278" s="207">
        <v>0.28367999999999999</v>
      </c>
      <c r="I278" s="208">
        <v>1.5188999999999999</v>
      </c>
      <c r="J278" s="208">
        <v>1.2876000000000001</v>
      </c>
      <c r="K278" s="159">
        <v>21340</v>
      </c>
      <c r="L278" s="160">
        <v>25489</v>
      </c>
      <c r="M278" s="159">
        <v>0</v>
      </c>
      <c r="N278" s="209">
        <v>1317.29</v>
      </c>
      <c r="O278" s="209">
        <v>1242.3900000000001</v>
      </c>
    </row>
    <row r="279" spans="1:15">
      <c r="A279" s="156">
        <v>106040937</v>
      </c>
      <c r="B279" s="156" t="s">
        <v>1471</v>
      </c>
      <c r="C279" s="158" t="s">
        <v>1192</v>
      </c>
      <c r="D279" s="158" t="s">
        <v>1192</v>
      </c>
      <c r="E279" s="158" t="s">
        <v>1192</v>
      </c>
      <c r="F279" s="158" t="s">
        <v>1192</v>
      </c>
      <c r="G279" s="157" t="s">
        <v>1192</v>
      </c>
      <c r="H279" s="207">
        <v>0.28910000000000002</v>
      </c>
      <c r="I279" s="208">
        <v>1.5188999999999999</v>
      </c>
      <c r="J279" s="208">
        <v>1.2876000000000001</v>
      </c>
      <c r="K279" s="159">
        <v>8380</v>
      </c>
      <c r="L279" s="160">
        <v>10009</v>
      </c>
      <c r="M279" s="159">
        <v>0</v>
      </c>
      <c r="N279" s="209">
        <v>1317.29</v>
      </c>
      <c r="O279" s="209">
        <v>1242.3900000000001</v>
      </c>
    </row>
    <row r="280" spans="1:15">
      <c r="A280" s="156">
        <v>106190696</v>
      </c>
      <c r="B280" s="156" t="s">
        <v>1472</v>
      </c>
      <c r="C280" s="157" t="s">
        <v>1192</v>
      </c>
      <c r="D280" s="157" t="s">
        <v>1192</v>
      </c>
      <c r="E280" s="158" t="s">
        <v>1192</v>
      </c>
      <c r="F280" s="158" t="s">
        <v>1192</v>
      </c>
      <c r="G280" s="157" t="s">
        <v>1192</v>
      </c>
      <c r="H280" s="207">
        <v>0.46024999999999999</v>
      </c>
      <c r="I280" s="208">
        <v>1.5188999999999999</v>
      </c>
      <c r="J280" s="208">
        <v>1.2876000000000001</v>
      </c>
      <c r="K280" s="159">
        <v>8380</v>
      </c>
      <c r="L280" s="160">
        <v>10009</v>
      </c>
      <c r="M280" s="159">
        <v>0</v>
      </c>
      <c r="N280" s="209">
        <v>1317.29</v>
      </c>
      <c r="O280" s="209">
        <v>1242.3900000000001</v>
      </c>
    </row>
    <row r="281" spans="1:15">
      <c r="A281" s="156">
        <v>106196405</v>
      </c>
      <c r="B281" s="156" t="s">
        <v>2250</v>
      </c>
      <c r="C281" s="158" t="s">
        <v>1192</v>
      </c>
      <c r="D281" s="158" t="s">
        <v>1192</v>
      </c>
      <c r="E281" s="158" t="s">
        <v>1192</v>
      </c>
      <c r="F281" s="158" t="s">
        <v>1192</v>
      </c>
      <c r="G281" s="157" t="s">
        <v>1192</v>
      </c>
      <c r="H281" s="207">
        <v>0.10674999999999998</v>
      </c>
      <c r="I281" s="208">
        <v>1.5188999999999999</v>
      </c>
      <c r="J281" s="208">
        <v>1.2876000000000001</v>
      </c>
      <c r="K281" s="159">
        <v>8380</v>
      </c>
      <c r="L281" s="160">
        <v>10009</v>
      </c>
      <c r="M281" s="159">
        <v>1233</v>
      </c>
      <c r="N281" s="209">
        <v>1317.29</v>
      </c>
      <c r="O281" s="209">
        <v>1242.3900000000001</v>
      </c>
    </row>
    <row r="282" spans="1:15">
      <c r="A282" s="156">
        <v>106331288</v>
      </c>
      <c r="B282" s="156" t="s">
        <v>1473</v>
      </c>
      <c r="C282" s="157" t="s">
        <v>1192</v>
      </c>
      <c r="D282" s="157" t="s">
        <v>1191</v>
      </c>
      <c r="E282" s="157" t="s">
        <v>1192</v>
      </c>
      <c r="F282" s="158" t="s">
        <v>1191</v>
      </c>
      <c r="G282" s="157" t="s">
        <v>1191</v>
      </c>
      <c r="H282" s="207">
        <v>0.78063000000000005</v>
      </c>
      <c r="I282" s="208">
        <v>1.5188999999999999</v>
      </c>
      <c r="J282" s="208">
        <v>1.2876000000000001</v>
      </c>
      <c r="K282" s="159">
        <v>21340</v>
      </c>
      <c r="L282" s="160">
        <v>25489</v>
      </c>
      <c r="M282" s="159">
        <v>0</v>
      </c>
      <c r="N282" s="209">
        <v>1317.29</v>
      </c>
      <c r="O282" s="209">
        <v>1242.3900000000001</v>
      </c>
    </row>
    <row r="283" spans="1:15">
      <c r="A283" s="156">
        <v>106370755</v>
      </c>
      <c r="B283" s="156" t="s">
        <v>2251</v>
      </c>
      <c r="C283" s="158" t="s">
        <v>1192</v>
      </c>
      <c r="D283" s="158" t="s">
        <v>1191</v>
      </c>
      <c r="E283" s="158" t="s">
        <v>1192</v>
      </c>
      <c r="F283" s="158" t="s">
        <v>1192</v>
      </c>
      <c r="G283" s="157" t="s">
        <v>1192</v>
      </c>
      <c r="H283" s="207">
        <v>0.17043</v>
      </c>
      <c r="I283" s="208">
        <v>1.5188999999999999</v>
      </c>
      <c r="J283" s="208">
        <v>1.2876000000000001</v>
      </c>
      <c r="K283" s="159">
        <v>8380</v>
      </c>
      <c r="L283" s="160">
        <v>10009</v>
      </c>
      <c r="M283" s="159">
        <v>1233</v>
      </c>
      <c r="N283" s="209">
        <v>1317.29</v>
      </c>
      <c r="O283" s="209">
        <v>1242.3900000000001</v>
      </c>
    </row>
    <row r="284" spans="1:15">
      <c r="A284" s="161">
        <v>106374382</v>
      </c>
      <c r="B284" s="156" t="s">
        <v>2252</v>
      </c>
      <c r="C284" s="158" t="s">
        <v>1192</v>
      </c>
      <c r="D284" s="158" t="s">
        <v>1191</v>
      </c>
      <c r="E284" s="158" t="s">
        <v>1192</v>
      </c>
      <c r="F284" s="158" t="s">
        <v>1192</v>
      </c>
      <c r="G284" s="157" t="s">
        <v>1192</v>
      </c>
      <c r="H284" s="207">
        <v>0.17043</v>
      </c>
      <c r="I284" s="208">
        <v>1.5188999999999999</v>
      </c>
      <c r="J284" s="208">
        <v>1.2876000000000001</v>
      </c>
      <c r="K284" s="159">
        <v>8380</v>
      </c>
      <c r="L284" s="160">
        <v>10009</v>
      </c>
      <c r="M284" s="159">
        <v>1233</v>
      </c>
      <c r="N284" s="209">
        <v>1317.29</v>
      </c>
      <c r="O284" s="209">
        <v>1242.3900000000001</v>
      </c>
    </row>
    <row r="285" spans="1:15">
      <c r="A285" s="156">
        <v>106370977</v>
      </c>
      <c r="B285" s="156" t="s">
        <v>2253</v>
      </c>
      <c r="C285" s="158" t="s">
        <v>1192</v>
      </c>
      <c r="D285" s="158" t="s">
        <v>1191</v>
      </c>
      <c r="E285" s="158" t="s">
        <v>1192</v>
      </c>
      <c r="F285" s="158" t="s">
        <v>1192</v>
      </c>
      <c r="G285" s="157" t="s">
        <v>1192</v>
      </c>
      <c r="H285" s="207">
        <v>0.14874000000000001</v>
      </c>
      <c r="I285" s="208">
        <v>1.5188999999999999</v>
      </c>
      <c r="J285" s="208">
        <v>1.2876000000000001</v>
      </c>
      <c r="K285" s="159">
        <v>8380</v>
      </c>
      <c r="L285" s="160">
        <v>10009</v>
      </c>
      <c r="M285" s="159">
        <v>0</v>
      </c>
      <c r="N285" s="209">
        <v>1317.29</v>
      </c>
      <c r="O285" s="209">
        <v>1094.75</v>
      </c>
    </row>
    <row r="286" spans="1:15">
      <c r="A286" s="156">
        <v>106374572</v>
      </c>
      <c r="B286" s="156" t="s">
        <v>1921</v>
      </c>
      <c r="C286" s="157" t="s">
        <v>1192</v>
      </c>
      <c r="D286" s="157" t="s">
        <v>1191</v>
      </c>
      <c r="E286" s="157" t="s">
        <v>1192</v>
      </c>
      <c r="F286" s="158" t="s">
        <v>1192</v>
      </c>
      <c r="G286" s="157" t="s">
        <v>1192</v>
      </c>
      <c r="H286" s="207">
        <v>0.20700000000000002</v>
      </c>
      <c r="I286" s="208">
        <v>1.5188999999999999</v>
      </c>
      <c r="J286" s="208">
        <v>1.2876000000000001</v>
      </c>
      <c r="K286" s="159">
        <v>8380</v>
      </c>
      <c r="L286" s="160">
        <v>10009</v>
      </c>
      <c r="M286" s="159">
        <v>1233</v>
      </c>
      <c r="N286" s="209">
        <v>1317.29</v>
      </c>
      <c r="O286" s="209">
        <v>1242.3900000000001</v>
      </c>
    </row>
    <row r="287" spans="1:15">
      <c r="A287" s="156">
        <v>106370759</v>
      </c>
      <c r="B287" s="156" t="s">
        <v>1474</v>
      </c>
      <c r="C287" s="157" t="s">
        <v>1192</v>
      </c>
      <c r="D287" s="157" t="s">
        <v>1192</v>
      </c>
      <c r="E287" s="157" t="s">
        <v>1192</v>
      </c>
      <c r="F287" s="158" t="s">
        <v>1192</v>
      </c>
      <c r="G287" s="157" t="s">
        <v>1192</v>
      </c>
      <c r="H287" s="207">
        <v>0.13796</v>
      </c>
      <c r="I287" s="208">
        <v>1.5188999999999999</v>
      </c>
      <c r="J287" s="208">
        <v>1.2876000000000001</v>
      </c>
      <c r="K287" s="159">
        <v>8380</v>
      </c>
      <c r="L287" s="160">
        <v>10009</v>
      </c>
      <c r="M287" s="159">
        <v>1233</v>
      </c>
      <c r="N287" s="209">
        <v>1317.29</v>
      </c>
      <c r="O287" s="209">
        <v>1242.3900000000001</v>
      </c>
    </row>
    <row r="288" spans="1:15">
      <c r="A288" s="156">
        <v>106454013</v>
      </c>
      <c r="B288" s="156" t="s">
        <v>1475</v>
      </c>
      <c r="C288" s="157" t="s">
        <v>1192</v>
      </c>
      <c r="D288" s="157" t="s">
        <v>1192</v>
      </c>
      <c r="E288" s="157" t="s">
        <v>1192</v>
      </c>
      <c r="F288" s="158" t="s">
        <v>1192</v>
      </c>
      <c r="G288" s="157" t="s">
        <v>1192</v>
      </c>
      <c r="H288" s="207">
        <v>0.20700000000000002</v>
      </c>
      <c r="I288" s="208">
        <v>1.5188999999999999</v>
      </c>
      <c r="J288" s="208">
        <v>1.2876000000000001</v>
      </c>
      <c r="K288" s="159">
        <v>8380</v>
      </c>
      <c r="L288" s="160">
        <v>10009</v>
      </c>
      <c r="M288" s="159">
        <v>0</v>
      </c>
      <c r="N288" s="209">
        <v>1317.29</v>
      </c>
      <c r="O288" s="209">
        <v>1242.3900000000001</v>
      </c>
    </row>
    <row r="289" spans="1:15">
      <c r="A289" s="156">
        <v>106491001</v>
      </c>
      <c r="B289" s="156" t="s">
        <v>1476</v>
      </c>
      <c r="C289" s="157" t="s">
        <v>1192</v>
      </c>
      <c r="D289" s="157" t="s">
        <v>1192</v>
      </c>
      <c r="E289" s="157" t="s">
        <v>1192</v>
      </c>
      <c r="F289" s="158" t="s">
        <v>1192</v>
      </c>
      <c r="G289" s="157" t="s">
        <v>1192</v>
      </c>
      <c r="H289" s="207">
        <v>0.28692000000000001</v>
      </c>
      <c r="I289" s="208">
        <v>1.8533999999999999</v>
      </c>
      <c r="J289" s="208">
        <v>1.5710999999999999</v>
      </c>
      <c r="K289" s="159">
        <v>8380</v>
      </c>
      <c r="L289" s="160">
        <v>11615</v>
      </c>
      <c r="M289" s="159">
        <v>0</v>
      </c>
      <c r="N289" s="209">
        <v>1317.29</v>
      </c>
      <c r="O289" s="209">
        <v>1242.3900000000001</v>
      </c>
    </row>
    <row r="290" spans="1:15">
      <c r="A290" s="156">
        <v>106190243</v>
      </c>
      <c r="B290" s="156" t="s">
        <v>1477</v>
      </c>
      <c r="C290" s="157" t="s">
        <v>1192</v>
      </c>
      <c r="D290" s="157" t="s">
        <v>1192</v>
      </c>
      <c r="E290" s="157" t="s">
        <v>1192</v>
      </c>
      <c r="F290" s="158" t="s">
        <v>1192</v>
      </c>
      <c r="G290" s="157" t="s">
        <v>1192</v>
      </c>
      <c r="H290" s="207">
        <v>0.13914000000000001</v>
      </c>
      <c r="I290" s="208">
        <v>1.5188999999999999</v>
      </c>
      <c r="J290" s="208">
        <v>1.2876000000000001</v>
      </c>
      <c r="K290" s="159">
        <v>8380</v>
      </c>
      <c r="L290" s="160">
        <v>10009</v>
      </c>
      <c r="M290" s="159">
        <v>0</v>
      </c>
      <c r="N290" s="209">
        <v>1317.29</v>
      </c>
      <c r="O290" s="209">
        <v>1242.3900000000001</v>
      </c>
    </row>
    <row r="291" spans="1:15">
      <c r="A291" s="156">
        <v>106130760</v>
      </c>
      <c r="B291" s="156" t="s">
        <v>1478</v>
      </c>
      <c r="C291" s="158" t="s">
        <v>1192</v>
      </c>
      <c r="D291" s="158" t="s">
        <v>1191</v>
      </c>
      <c r="E291" s="158" t="s">
        <v>1192</v>
      </c>
      <c r="F291" s="158" t="s">
        <v>1191</v>
      </c>
      <c r="G291" s="157" t="s">
        <v>1192</v>
      </c>
      <c r="H291" s="207">
        <v>0.37584000000000001</v>
      </c>
      <c r="I291" s="208">
        <v>1.5188999999999999</v>
      </c>
      <c r="J291" s="208">
        <v>1.2876000000000001</v>
      </c>
      <c r="K291" s="159">
        <v>8380</v>
      </c>
      <c r="L291" s="160">
        <v>10009</v>
      </c>
      <c r="M291" s="159">
        <v>0</v>
      </c>
      <c r="N291" s="209">
        <v>1317.29</v>
      </c>
      <c r="O291" s="209">
        <v>1242.3900000000001</v>
      </c>
    </row>
    <row r="292" spans="1:15">
      <c r="A292" s="156">
        <v>106320986</v>
      </c>
      <c r="B292" s="156" t="s">
        <v>1479</v>
      </c>
      <c r="C292" s="158" t="s">
        <v>1192</v>
      </c>
      <c r="D292" s="158" t="s">
        <v>1191</v>
      </c>
      <c r="E292" s="158" t="s">
        <v>1192</v>
      </c>
      <c r="F292" s="158" t="s">
        <v>1191</v>
      </c>
      <c r="G292" s="157" t="s">
        <v>1191</v>
      </c>
      <c r="H292" s="207">
        <v>0.72733000000000003</v>
      </c>
      <c r="I292" s="208">
        <v>1.5188999999999999</v>
      </c>
      <c r="J292" s="208">
        <v>1.2876000000000001</v>
      </c>
      <c r="K292" s="159">
        <v>21340</v>
      </c>
      <c r="L292" s="160">
        <v>25489</v>
      </c>
      <c r="M292" s="159">
        <v>0</v>
      </c>
      <c r="N292" s="209">
        <v>1317.29</v>
      </c>
      <c r="O292" s="209">
        <v>1242.3900000000001</v>
      </c>
    </row>
    <row r="293" spans="1:15">
      <c r="A293" s="156">
        <v>106190630</v>
      </c>
      <c r="B293" s="156" t="s">
        <v>1480</v>
      </c>
      <c r="C293" s="158" t="s">
        <v>1192</v>
      </c>
      <c r="D293" s="158" t="s">
        <v>1192</v>
      </c>
      <c r="E293" s="158" t="s">
        <v>1191</v>
      </c>
      <c r="F293" s="158" t="s">
        <v>1192</v>
      </c>
      <c r="G293" s="157" t="s">
        <v>1192</v>
      </c>
      <c r="H293" s="207">
        <v>0.13381000000000001</v>
      </c>
      <c r="I293" s="208">
        <v>1.5188999999999999</v>
      </c>
      <c r="J293" s="208">
        <v>1.2876000000000001</v>
      </c>
      <c r="K293" s="159">
        <v>8380</v>
      </c>
      <c r="L293" s="160">
        <v>10009</v>
      </c>
      <c r="M293" s="159">
        <v>0</v>
      </c>
      <c r="N293" s="209">
        <v>1317.29</v>
      </c>
      <c r="O293" s="209">
        <v>1242.3900000000001</v>
      </c>
    </row>
    <row r="294" spans="1:15">
      <c r="A294" s="156">
        <v>106190631</v>
      </c>
      <c r="B294" s="156" t="s">
        <v>1481</v>
      </c>
      <c r="C294" s="157" t="s">
        <v>1192</v>
      </c>
      <c r="D294" s="157" t="s">
        <v>1192</v>
      </c>
      <c r="E294" s="157" t="s">
        <v>1192</v>
      </c>
      <c r="F294" s="158" t="s">
        <v>1192</v>
      </c>
      <c r="G294" s="157" t="s">
        <v>1192</v>
      </c>
      <c r="H294" s="207">
        <v>0.13519999999999999</v>
      </c>
      <c r="I294" s="208">
        <v>1.5188999999999999</v>
      </c>
      <c r="J294" s="208">
        <v>1.2876000000000001</v>
      </c>
      <c r="K294" s="159">
        <v>8380</v>
      </c>
      <c r="L294" s="160">
        <v>10009</v>
      </c>
      <c r="M294" s="159">
        <v>1233</v>
      </c>
      <c r="N294" s="209">
        <v>1317.29</v>
      </c>
      <c r="O294" s="209">
        <v>1242.3900000000001</v>
      </c>
    </row>
    <row r="295" spans="1:15">
      <c r="A295" s="156">
        <v>106380939</v>
      </c>
      <c r="B295" s="156" t="s">
        <v>1793</v>
      </c>
      <c r="C295" s="158" t="s">
        <v>1191</v>
      </c>
      <c r="D295" s="158" t="s">
        <v>1192</v>
      </c>
      <c r="E295" s="158" t="s">
        <v>1192</v>
      </c>
      <c r="F295" s="158" t="s">
        <v>1192</v>
      </c>
      <c r="G295" s="157" t="s">
        <v>1192</v>
      </c>
      <c r="H295" s="207">
        <v>0.32652999999999999</v>
      </c>
      <c r="I295" s="208">
        <v>1.9812000000000001</v>
      </c>
      <c r="J295" s="208">
        <v>1.6795</v>
      </c>
      <c r="K295" s="159">
        <v>8380</v>
      </c>
      <c r="L295" s="160">
        <v>12229</v>
      </c>
      <c r="M295" s="159">
        <v>0</v>
      </c>
      <c r="N295" s="209">
        <v>1317.29</v>
      </c>
      <c r="O295" s="209">
        <v>1242.3900000000001</v>
      </c>
    </row>
    <row r="296" spans="1:15">
      <c r="A296" s="156">
        <v>106370787</v>
      </c>
      <c r="B296" s="156" t="s">
        <v>1482</v>
      </c>
      <c r="C296" s="157" t="s">
        <v>1192</v>
      </c>
      <c r="D296" s="157" t="s">
        <v>1192</v>
      </c>
      <c r="E296" s="157" t="s">
        <v>1192</v>
      </c>
      <c r="F296" s="158" t="s">
        <v>1192</v>
      </c>
      <c r="G296" s="157" t="s">
        <v>1192</v>
      </c>
      <c r="H296" s="207">
        <v>0.26519999999999999</v>
      </c>
      <c r="I296" s="208">
        <v>1.5188999999999999</v>
      </c>
      <c r="J296" s="208">
        <v>1.2876000000000001</v>
      </c>
      <c r="K296" s="159">
        <v>8380</v>
      </c>
      <c r="L296" s="160">
        <v>10009</v>
      </c>
      <c r="M296" s="159">
        <v>0</v>
      </c>
      <c r="N296" s="209">
        <v>1317.29</v>
      </c>
      <c r="O296" s="209">
        <v>1242.3900000000001</v>
      </c>
    </row>
    <row r="297" spans="1:15">
      <c r="A297" s="156">
        <v>106190517</v>
      </c>
      <c r="B297" s="156" t="s">
        <v>1912</v>
      </c>
      <c r="C297" s="157" t="s">
        <v>1192</v>
      </c>
      <c r="D297" s="157" t="s">
        <v>1192</v>
      </c>
      <c r="E297" s="157" t="s">
        <v>1191</v>
      </c>
      <c r="F297" s="158" t="s">
        <v>1192</v>
      </c>
      <c r="G297" s="157" t="s">
        <v>1192</v>
      </c>
      <c r="H297" s="207">
        <v>0.27399000000000001</v>
      </c>
      <c r="I297" s="208">
        <v>1.5188999999999999</v>
      </c>
      <c r="J297" s="208">
        <v>1.2876000000000001</v>
      </c>
      <c r="K297" s="159">
        <v>8380</v>
      </c>
      <c r="L297" s="160">
        <v>10009</v>
      </c>
      <c r="M297" s="159">
        <v>0</v>
      </c>
      <c r="N297" s="209">
        <v>1317.29</v>
      </c>
      <c r="O297" s="209">
        <v>1242.3900000000001</v>
      </c>
    </row>
    <row r="298" spans="1:15">
      <c r="A298" s="156">
        <v>106190385</v>
      </c>
      <c r="B298" s="156" t="s">
        <v>1483</v>
      </c>
      <c r="C298" s="157" t="s">
        <v>1192</v>
      </c>
      <c r="D298" s="157" t="s">
        <v>1192</v>
      </c>
      <c r="E298" s="157" t="s">
        <v>1192</v>
      </c>
      <c r="F298" s="158" t="s">
        <v>1192</v>
      </c>
      <c r="G298" s="157" t="s">
        <v>1192</v>
      </c>
      <c r="H298" s="207">
        <v>0.20406000000000002</v>
      </c>
      <c r="I298" s="208">
        <v>1.5188999999999999</v>
      </c>
      <c r="J298" s="208">
        <v>1.2876000000000001</v>
      </c>
      <c r="K298" s="159">
        <v>8380</v>
      </c>
      <c r="L298" s="160">
        <v>10009</v>
      </c>
      <c r="M298" s="159">
        <v>1233</v>
      </c>
      <c r="N298" s="209">
        <v>1317.29</v>
      </c>
      <c r="O298" s="209">
        <v>1242.3900000000001</v>
      </c>
    </row>
    <row r="299" spans="1:15">
      <c r="A299" s="156">
        <v>106190680</v>
      </c>
      <c r="B299" s="156" t="s">
        <v>1484</v>
      </c>
      <c r="C299" s="158" t="s">
        <v>1192</v>
      </c>
      <c r="D299" s="158" t="s">
        <v>1192</v>
      </c>
      <c r="E299" s="158" t="s">
        <v>1192</v>
      </c>
      <c r="F299" s="158" t="s">
        <v>1192</v>
      </c>
      <c r="G299" s="157" t="s">
        <v>1192</v>
      </c>
      <c r="H299" s="207">
        <v>0.20671</v>
      </c>
      <c r="I299" s="208">
        <v>1.5188999999999999</v>
      </c>
      <c r="J299" s="208">
        <v>1.2876000000000001</v>
      </c>
      <c r="K299" s="159">
        <v>8380</v>
      </c>
      <c r="L299" s="160">
        <v>10009</v>
      </c>
      <c r="M299" s="159">
        <v>1233</v>
      </c>
      <c r="N299" s="209">
        <v>1317.29</v>
      </c>
      <c r="O299" s="209">
        <v>1097.3699999999999</v>
      </c>
    </row>
    <row r="300" spans="1:15">
      <c r="A300" s="156">
        <v>106190470</v>
      </c>
      <c r="B300" s="156" t="s">
        <v>1485</v>
      </c>
      <c r="C300" s="157" t="s">
        <v>1192</v>
      </c>
      <c r="D300" s="157" t="s">
        <v>1192</v>
      </c>
      <c r="E300" s="157" t="s">
        <v>1192</v>
      </c>
      <c r="F300" s="158" t="s">
        <v>1192</v>
      </c>
      <c r="G300" s="157" t="s">
        <v>1192</v>
      </c>
      <c r="H300" s="207">
        <v>0.23343999999999998</v>
      </c>
      <c r="I300" s="208">
        <v>1.5188999999999999</v>
      </c>
      <c r="J300" s="208">
        <v>1.2876000000000001</v>
      </c>
      <c r="K300" s="159">
        <v>8380</v>
      </c>
      <c r="L300" s="160">
        <v>10009</v>
      </c>
      <c r="M300" s="159">
        <v>0</v>
      </c>
      <c r="N300" s="209">
        <v>1317.29</v>
      </c>
      <c r="O300" s="209">
        <v>1242.3900000000001</v>
      </c>
    </row>
    <row r="301" spans="1:15">
      <c r="A301" s="156">
        <v>106301262</v>
      </c>
      <c r="B301" s="156" t="s">
        <v>2254</v>
      </c>
      <c r="C301" s="157" t="s">
        <v>1192</v>
      </c>
      <c r="D301" s="157" t="s">
        <v>1192</v>
      </c>
      <c r="E301" s="157" t="s">
        <v>1192</v>
      </c>
      <c r="F301" s="158" t="s">
        <v>1192</v>
      </c>
      <c r="G301" s="157" t="s">
        <v>1192</v>
      </c>
      <c r="H301" s="207">
        <v>0.25763000000000003</v>
      </c>
      <c r="I301" s="208">
        <v>1.5188999999999999</v>
      </c>
      <c r="J301" s="208">
        <v>1.2876000000000001</v>
      </c>
      <c r="K301" s="159">
        <v>8380</v>
      </c>
      <c r="L301" s="160">
        <v>10009</v>
      </c>
      <c r="M301" s="159">
        <v>1233</v>
      </c>
      <c r="N301" s="209">
        <v>1317.29</v>
      </c>
      <c r="O301" s="209">
        <v>1242.3900000000001</v>
      </c>
    </row>
    <row r="302" spans="1:15">
      <c r="A302" s="156">
        <v>106301337</v>
      </c>
      <c r="B302" s="156" t="s">
        <v>2255</v>
      </c>
      <c r="C302" s="157" t="s">
        <v>1192</v>
      </c>
      <c r="D302" s="157" t="s">
        <v>1192</v>
      </c>
      <c r="E302" s="157" t="s">
        <v>1192</v>
      </c>
      <c r="F302" s="158" t="s">
        <v>1192</v>
      </c>
      <c r="G302" s="157" t="s">
        <v>1192</v>
      </c>
      <c r="H302" s="207">
        <v>0.25763000000000003</v>
      </c>
      <c r="I302" s="208">
        <v>1.5188999999999999</v>
      </c>
      <c r="J302" s="208">
        <v>1.2876000000000001</v>
      </c>
      <c r="K302" s="159">
        <v>8380</v>
      </c>
      <c r="L302" s="160">
        <v>10009</v>
      </c>
      <c r="M302" s="159">
        <v>1233</v>
      </c>
      <c r="N302" s="209">
        <v>1317.29</v>
      </c>
      <c r="O302" s="209">
        <v>1242.3900000000001</v>
      </c>
    </row>
    <row r="303" spans="1:15">
      <c r="A303" s="156">
        <v>106281047</v>
      </c>
      <c r="B303" s="156" t="s">
        <v>2256</v>
      </c>
      <c r="C303" s="157" t="s">
        <v>1192</v>
      </c>
      <c r="D303" s="157" t="s">
        <v>1192</v>
      </c>
      <c r="E303" s="157" t="s">
        <v>1192</v>
      </c>
      <c r="F303" s="158" t="s">
        <v>1192</v>
      </c>
      <c r="G303" s="157" t="s">
        <v>1192</v>
      </c>
      <c r="H303" s="207">
        <v>0.21948000000000001</v>
      </c>
      <c r="I303" s="208">
        <v>1.9926999999999999</v>
      </c>
      <c r="J303" s="208">
        <v>1.6892</v>
      </c>
      <c r="K303" s="159">
        <v>8380</v>
      </c>
      <c r="L303" s="160">
        <v>12284</v>
      </c>
      <c r="M303" s="159">
        <v>1513</v>
      </c>
      <c r="N303" s="209">
        <v>1317.29</v>
      </c>
      <c r="O303" s="209">
        <v>1242.3900000000001</v>
      </c>
    </row>
    <row r="304" spans="1:15">
      <c r="A304" s="156">
        <v>106121051</v>
      </c>
      <c r="B304" s="156" t="s">
        <v>2257</v>
      </c>
      <c r="C304" s="158" t="s">
        <v>1192</v>
      </c>
      <c r="D304" s="158" t="s">
        <v>1192</v>
      </c>
      <c r="E304" s="158" t="s">
        <v>1192</v>
      </c>
      <c r="F304" s="158" t="s">
        <v>1191</v>
      </c>
      <c r="G304" s="157" t="s">
        <v>1191</v>
      </c>
      <c r="H304" s="207">
        <v>0.21486</v>
      </c>
      <c r="I304" s="208">
        <v>1.5188999999999999</v>
      </c>
      <c r="J304" s="208">
        <v>1.2876000000000001</v>
      </c>
      <c r="K304" s="159">
        <v>21340</v>
      </c>
      <c r="L304" s="160">
        <v>25489</v>
      </c>
      <c r="M304" s="159">
        <v>0</v>
      </c>
      <c r="N304" s="209">
        <v>1317.29</v>
      </c>
      <c r="O304" s="209">
        <v>1242.3900000000001</v>
      </c>
    </row>
    <row r="305" spans="1:15">
      <c r="A305" s="156">
        <v>106190756</v>
      </c>
      <c r="B305" s="156" t="s">
        <v>1486</v>
      </c>
      <c r="C305" s="168" t="s">
        <v>1192</v>
      </c>
      <c r="D305" s="168" t="s">
        <v>1192</v>
      </c>
      <c r="E305" s="168" t="s">
        <v>1192</v>
      </c>
      <c r="F305" s="158" t="s">
        <v>1192</v>
      </c>
      <c r="G305" s="157" t="s">
        <v>1192</v>
      </c>
      <c r="H305" s="207">
        <v>0.30856</v>
      </c>
      <c r="I305" s="208">
        <v>1.5188999999999999</v>
      </c>
      <c r="J305" s="208">
        <v>1.2876000000000001</v>
      </c>
      <c r="K305" s="159">
        <v>8380</v>
      </c>
      <c r="L305" s="160">
        <v>10009</v>
      </c>
      <c r="M305" s="159">
        <v>0</v>
      </c>
      <c r="N305" s="209">
        <v>1317.29</v>
      </c>
      <c r="O305" s="209">
        <v>1242.3900000000001</v>
      </c>
    </row>
    <row r="306" spans="1:15">
      <c r="A306" s="156">
        <v>106190758</v>
      </c>
      <c r="B306" s="156" t="s">
        <v>1487</v>
      </c>
      <c r="C306" s="157" t="s">
        <v>1192</v>
      </c>
      <c r="D306" s="157" t="s">
        <v>1192</v>
      </c>
      <c r="E306" s="157" t="s">
        <v>1192</v>
      </c>
      <c r="F306" s="158" t="s">
        <v>1192</v>
      </c>
      <c r="G306" s="157" t="s">
        <v>1192</v>
      </c>
      <c r="H306" s="207">
        <v>0.21265999999999999</v>
      </c>
      <c r="I306" s="208">
        <v>1.5188999999999999</v>
      </c>
      <c r="J306" s="208">
        <v>1.2876000000000001</v>
      </c>
      <c r="K306" s="159">
        <v>8380</v>
      </c>
      <c r="L306" s="160">
        <v>10009</v>
      </c>
      <c r="M306" s="159">
        <v>1233</v>
      </c>
      <c r="N306" s="209">
        <v>1317.29</v>
      </c>
      <c r="O306" s="209">
        <v>1242.3900000000001</v>
      </c>
    </row>
    <row r="307" spans="1:15">
      <c r="A307" s="156">
        <v>106491064</v>
      </c>
      <c r="B307" s="156" t="s">
        <v>2258</v>
      </c>
      <c r="C307" s="158" t="s">
        <v>1192</v>
      </c>
      <c r="D307" s="158" t="s">
        <v>1192</v>
      </c>
      <c r="E307" s="158" t="s">
        <v>1192</v>
      </c>
      <c r="F307" s="158" t="s">
        <v>1192</v>
      </c>
      <c r="G307" s="157" t="s">
        <v>1192</v>
      </c>
      <c r="H307" s="207">
        <v>0.18406</v>
      </c>
      <c r="I307" s="208">
        <v>1.9926999999999999</v>
      </c>
      <c r="J307" s="208">
        <v>1.6892</v>
      </c>
      <c r="K307" s="159">
        <v>8380</v>
      </c>
      <c r="L307" s="160">
        <v>12284</v>
      </c>
      <c r="M307" s="159">
        <v>1513</v>
      </c>
      <c r="N307" s="209">
        <v>1317.29</v>
      </c>
      <c r="O307" s="209">
        <v>1242.3900000000001</v>
      </c>
    </row>
    <row r="308" spans="1:15">
      <c r="A308" s="156">
        <v>106361343</v>
      </c>
      <c r="B308" s="156" t="s">
        <v>2301</v>
      </c>
      <c r="C308" s="157" t="s">
        <v>1192</v>
      </c>
      <c r="D308" s="157" t="s">
        <v>1192</v>
      </c>
      <c r="E308" s="157" t="s">
        <v>1192</v>
      </c>
      <c r="F308" s="158" t="s">
        <v>1191</v>
      </c>
      <c r="G308" s="157" t="s">
        <v>1192</v>
      </c>
      <c r="H308" s="207">
        <v>0.38929999999999998</v>
      </c>
      <c r="I308" s="208">
        <v>1.5188999999999999</v>
      </c>
      <c r="J308" s="208">
        <v>1.2876000000000001</v>
      </c>
      <c r="K308" s="159">
        <v>8380</v>
      </c>
      <c r="L308" s="160">
        <v>10009</v>
      </c>
      <c r="M308" s="159">
        <v>0</v>
      </c>
      <c r="N308" s="209">
        <v>1317.29</v>
      </c>
      <c r="O308" s="209">
        <v>1242.3900000000001</v>
      </c>
    </row>
    <row r="309" spans="1:15">
      <c r="A309" s="156">
        <v>106121080</v>
      </c>
      <c r="B309" s="156" t="s">
        <v>2259</v>
      </c>
      <c r="C309" s="158" t="s">
        <v>1192</v>
      </c>
      <c r="D309" s="158" t="s">
        <v>1192</v>
      </c>
      <c r="E309" s="158" t="s">
        <v>1192</v>
      </c>
      <c r="F309" s="158" t="s">
        <v>1192</v>
      </c>
      <c r="G309" s="157" t="s">
        <v>1192</v>
      </c>
      <c r="H309" s="207">
        <v>0.26373999999999997</v>
      </c>
      <c r="I309" s="208">
        <v>1.5188999999999999</v>
      </c>
      <c r="J309" s="208">
        <v>1.2876000000000001</v>
      </c>
      <c r="K309" s="159">
        <v>8380</v>
      </c>
      <c r="L309" s="160">
        <v>10009</v>
      </c>
      <c r="M309" s="159">
        <v>1440</v>
      </c>
      <c r="N309" s="209">
        <v>1317.29</v>
      </c>
      <c r="O309" s="209">
        <v>1242.3900000000001</v>
      </c>
    </row>
    <row r="310" spans="1:15">
      <c r="A310" s="156">
        <v>106370673</v>
      </c>
      <c r="B310" s="156" t="s">
        <v>1817</v>
      </c>
      <c r="C310" s="157" t="s">
        <v>1192</v>
      </c>
      <c r="D310" s="157" t="s">
        <v>1192</v>
      </c>
      <c r="E310" s="157" t="s">
        <v>1191</v>
      </c>
      <c r="F310" s="158" t="s">
        <v>1192</v>
      </c>
      <c r="G310" s="157" t="s">
        <v>1192</v>
      </c>
      <c r="H310" s="207">
        <v>0.26682</v>
      </c>
      <c r="I310" s="208">
        <v>1.5188999999999999</v>
      </c>
      <c r="J310" s="208">
        <v>1.2876000000000001</v>
      </c>
      <c r="K310" s="159">
        <v>8380</v>
      </c>
      <c r="L310" s="160">
        <v>10009</v>
      </c>
      <c r="M310" s="159">
        <v>2199</v>
      </c>
      <c r="N310" s="209">
        <v>1317.29</v>
      </c>
      <c r="O310" s="209">
        <v>1242.3900000000001</v>
      </c>
    </row>
    <row r="311" spans="1:15">
      <c r="A311" s="156">
        <v>106361308</v>
      </c>
      <c r="B311" s="156" t="s">
        <v>1488</v>
      </c>
      <c r="C311" s="157" t="s">
        <v>1192</v>
      </c>
      <c r="D311" s="157" t="s">
        <v>1192</v>
      </c>
      <c r="E311" s="157" t="s">
        <v>1192</v>
      </c>
      <c r="F311" s="158" t="s">
        <v>1192</v>
      </c>
      <c r="G311" s="157" t="s">
        <v>1192</v>
      </c>
      <c r="H311" s="207">
        <v>0.15453</v>
      </c>
      <c r="I311" s="208">
        <v>1.5188999999999999</v>
      </c>
      <c r="J311" s="208">
        <v>1.2876000000000001</v>
      </c>
      <c r="K311" s="159">
        <v>8380</v>
      </c>
      <c r="L311" s="160">
        <v>10009</v>
      </c>
      <c r="M311" s="159">
        <v>0</v>
      </c>
      <c r="N311" s="209">
        <v>1317.29</v>
      </c>
      <c r="O311" s="209">
        <v>1242.3900000000001</v>
      </c>
    </row>
    <row r="312" spans="1:15">
      <c r="A312" s="156">
        <v>106430705</v>
      </c>
      <c r="B312" s="156" t="s">
        <v>1489</v>
      </c>
      <c r="C312" s="158" t="s">
        <v>1192</v>
      </c>
      <c r="D312" s="158" t="s">
        <v>1192</v>
      </c>
      <c r="E312" s="158" t="s">
        <v>1192</v>
      </c>
      <c r="F312" s="158" t="s">
        <v>1192</v>
      </c>
      <c r="G312" s="157" t="s">
        <v>1192</v>
      </c>
      <c r="H312" s="207">
        <v>8.0009999999999998E-2</v>
      </c>
      <c r="I312" s="208">
        <v>1.9979</v>
      </c>
      <c r="J312" s="208">
        <v>1.6936</v>
      </c>
      <c r="K312" s="159">
        <v>8380</v>
      </c>
      <c r="L312" s="160">
        <v>12309</v>
      </c>
      <c r="M312" s="159">
        <v>0</v>
      </c>
      <c r="N312" s="209">
        <v>1317.29</v>
      </c>
      <c r="O312" s="209">
        <v>1242.3900000000001</v>
      </c>
    </row>
    <row r="313" spans="1:15">
      <c r="A313" s="156">
        <v>106150782</v>
      </c>
      <c r="B313" s="156" t="s">
        <v>1490</v>
      </c>
      <c r="C313" s="158" t="s">
        <v>1192</v>
      </c>
      <c r="D313" s="158" t="s">
        <v>1192</v>
      </c>
      <c r="E313" s="158" t="s">
        <v>1192</v>
      </c>
      <c r="F313" s="158" t="s">
        <v>1191</v>
      </c>
      <c r="G313" s="157" t="s">
        <v>1191</v>
      </c>
      <c r="H313" s="207">
        <v>0.47472000000000003</v>
      </c>
      <c r="I313" s="208">
        <v>1.5188999999999999</v>
      </c>
      <c r="J313" s="208">
        <v>1.2876000000000001</v>
      </c>
      <c r="K313" s="159">
        <v>21340</v>
      </c>
      <c r="L313" s="160">
        <v>25489</v>
      </c>
      <c r="M313" s="159">
        <v>0</v>
      </c>
      <c r="N313" s="209">
        <v>1317.29</v>
      </c>
      <c r="O313" s="209">
        <v>1242.3900000000001</v>
      </c>
    </row>
    <row r="314" spans="1:15">
      <c r="A314" s="156">
        <v>106331312</v>
      </c>
      <c r="B314" s="156" t="s">
        <v>1491</v>
      </c>
      <c r="C314" s="158" t="s">
        <v>1192</v>
      </c>
      <c r="D314" s="158" t="s">
        <v>1192</v>
      </c>
      <c r="E314" s="158" t="s">
        <v>1192</v>
      </c>
      <c r="F314" s="158" t="s">
        <v>1192</v>
      </c>
      <c r="G314" s="157" t="s">
        <v>1192</v>
      </c>
      <c r="H314" s="207">
        <v>0.1028</v>
      </c>
      <c r="I314" s="208">
        <v>1.5188999999999999</v>
      </c>
      <c r="J314" s="208">
        <v>1.2876000000000001</v>
      </c>
      <c r="K314" s="159">
        <v>8380</v>
      </c>
      <c r="L314" s="160">
        <v>10009</v>
      </c>
      <c r="M314" s="159">
        <v>0</v>
      </c>
      <c r="N314" s="209">
        <v>1317.29</v>
      </c>
      <c r="O314" s="209">
        <v>1242.3900000000001</v>
      </c>
    </row>
    <row r="315" spans="1:15">
      <c r="A315" s="156">
        <v>106334487</v>
      </c>
      <c r="B315" s="156" t="s">
        <v>1794</v>
      </c>
      <c r="C315" s="157" t="s">
        <v>1191</v>
      </c>
      <c r="D315" s="157" t="s">
        <v>1192</v>
      </c>
      <c r="E315" s="157" t="s">
        <v>1192</v>
      </c>
      <c r="F315" s="158" t="s">
        <v>1192</v>
      </c>
      <c r="G315" s="157" t="s">
        <v>1192</v>
      </c>
      <c r="H315" s="207">
        <v>0.27755000000000002</v>
      </c>
      <c r="I315" s="208">
        <v>1.5188999999999999</v>
      </c>
      <c r="J315" s="208">
        <v>1.2876000000000001</v>
      </c>
      <c r="K315" s="159">
        <v>8380</v>
      </c>
      <c r="L315" s="160">
        <v>10009</v>
      </c>
      <c r="M315" s="159">
        <v>0</v>
      </c>
      <c r="N315" s="209">
        <v>1317.29</v>
      </c>
      <c r="O315" s="209">
        <v>1242.3900000000001</v>
      </c>
    </row>
    <row r="316" spans="1:15">
      <c r="A316" s="156">
        <v>106190796</v>
      </c>
      <c r="B316" s="156" t="s">
        <v>1492</v>
      </c>
      <c r="C316" s="157" t="s">
        <v>1191</v>
      </c>
      <c r="D316" s="157" t="s">
        <v>1192</v>
      </c>
      <c r="E316" s="157" t="s">
        <v>1191</v>
      </c>
      <c r="F316" s="158" t="s">
        <v>1192</v>
      </c>
      <c r="G316" s="157" t="s">
        <v>1192</v>
      </c>
      <c r="H316" s="207">
        <v>0.32669999999999999</v>
      </c>
      <c r="I316" s="208">
        <v>1.5188999999999999</v>
      </c>
      <c r="J316" s="208">
        <v>1.2876000000000001</v>
      </c>
      <c r="K316" s="159">
        <v>8380</v>
      </c>
      <c r="L316" s="160">
        <v>10009</v>
      </c>
      <c r="M316" s="159">
        <v>0</v>
      </c>
      <c r="N316" s="209">
        <v>1317.29</v>
      </c>
      <c r="O316" s="209">
        <v>1242.3900000000001</v>
      </c>
    </row>
    <row r="317" spans="1:15">
      <c r="A317" s="156">
        <v>106341326</v>
      </c>
      <c r="B317" s="156" t="s">
        <v>2302</v>
      </c>
      <c r="C317" s="157" t="s">
        <v>1192</v>
      </c>
      <c r="D317" s="157" t="s">
        <v>1192</v>
      </c>
      <c r="E317" s="157" t="s">
        <v>1192</v>
      </c>
      <c r="F317" s="158" t="s">
        <v>1192</v>
      </c>
      <c r="G317" s="157" t="s">
        <v>1192</v>
      </c>
      <c r="H317" s="207">
        <v>0.20700000000000002</v>
      </c>
      <c r="I317" s="208">
        <v>1.7378</v>
      </c>
      <c r="J317" s="208">
        <v>1.4731000000000001</v>
      </c>
      <c r="K317" s="159">
        <v>1</v>
      </c>
      <c r="L317" s="160">
        <v>1</v>
      </c>
      <c r="M317" s="159">
        <v>1362</v>
      </c>
      <c r="N317" s="209">
        <v>1317.29</v>
      </c>
      <c r="O317" s="209">
        <v>1242.3900000000001</v>
      </c>
    </row>
    <row r="318" spans="1:15">
      <c r="A318" s="156">
        <v>106100899</v>
      </c>
      <c r="B318" s="156" t="s">
        <v>2260</v>
      </c>
      <c r="C318" s="157" t="s">
        <v>1192</v>
      </c>
      <c r="D318" s="157" t="s">
        <v>1192</v>
      </c>
      <c r="E318" s="157" t="s">
        <v>1192</v>
      </c>
      <c r="F318" s="158" t="s">
        <v>1192</v>
      </c>
      <c r="G318" s="157" t="s">
        <v>1192</v>
      </c>
      <c r="H318" s="207">
        <v>0.30370000000000003</v>
      </c>
      <c r="I318" s="208">
        <v>1.5188999999999999</v>
      </c>
      <c r="J318" s="208">
        <v>1.2876000000000001</v>
      </c>
      <c r="K318" s="159">
        <v>8380</v>
      </c>
      <c r="L318" s="160">
        <v>10009</v>
      </c>
      <c r="M318" s="159">
        <v>0</v>
      </c>
      <c r="N318" s="209">
        <v>1317.29</v>
      </c>
      <c r="O318" s="209">
        <v>1242.3900000000001</v>
      </c>
    </row>
    <row r="319" spans="1:15">
      <c r="A319" s="156">
        <v>106270875</v>
      </c>
      <c r="B319" s="156" t="s">
        <v>1493</v>
      </c>
      <c r="C319" s="158" t="s">
        <v>1192</v>
      </c>
      <c r="D319" s="158" t="s">
        <v>1191</v>
      </c>
      <c r="E319" s="158" t="s">
        <v>1192</v>
      </c>
      <c r="F319" s="158" t="s">
        <v>1192</v>
      </c>
      <c r="G319" s="157" t="s">
        <v>1192</v>
      </c>
      <c r="H319" s="207">
        <v>0.25078</v>
      </c>
      <c r="I319" s="208">
        <v>1.9979</v>
      </c>
      <c r="J319" s="208">
        <v>1.6936</v>
      </c>
      <c r="K319" s="159">
        <v>8380</v>
      </c>
      <c r="L319" s="160">
        <v>12309</v>
      </c>
      <c r="M319" s="159">
        <v>0</v>
      </c>
      <c r="N319" s="209">
        <v>1317.29</v>
      </c>
      <c r="O319" s="209">
        <v>1242.3900000000001</v>
      </c>
    </row>
    <row r="320" spans="1:15">
      <c r="A320" s="156">
        <v>106361318</v>
      </c>
      <c r="B320" s="156" t="s">
        <v>1494</v>
      </c>
      <c r="C320" s="157" t="s">
        <v>1192</v>
      </c>
      <c r="D320" s="157" t="s">
        <v>1192</v>
      </c>
      <c r="E320" s="157" t="s">
        <v>1192</v>
      </c>
      <c r="F320" s="158" t="s">
        <v>1192</v>
      </c>
      <c r="G320" s="157" t="s">
        <v>1192</v>
      </c>
      <c r="H320" s="207">
        <v>0.14738999999999999</v>
      </c>
      <c r="I320" s="208">
        <v>1.5188999999999999</v>
      </c>
      <c r="J320" s="208">
        <v>1.2876000000000001</v>
      </c>
      <c r="K320" s="159">
        <v>8380</v>
      </c>
      <c r="L320" s="160">
        <v>10009</v>
      </c>
      <c r="M320" s="159">
        <v>0</v>
      </c>
      <c r="N320" s="209">
        <v>1317.29</v>
      </c>
      <c r="O320" s="209">
        <v>1242.3900000000001</v>
      </c>
    </row>
    <row r="321" spans="1:15">
      <c r="A321" s="156">
        <v>106190673</v>
      </c>
      <c r="B321" s="156" t="s">
        <v>1495</v>
      </c>
      <c r="C321" s="157" t="s">
        <v>1192</v>
      </c>
      <c r="D321" s="157" t="s">
        <v>1192</v>
      </c>
      <c r="E321" s="157" t="s">
        <v>1192</v>
      </c>
      <c r="F321" s="158" t="s">
        <v>1192</v>
      </c>
      <c r="G321" s="157" t="s">
        <v>1192</v>
      </c>
      <c r="H321" s="207">
        <v>0.374</v>
      </c>
      <c r="I321" s="208">
        <v>1.5188999999999999</v>
      </c>
      <c r="J321" s="208">
        <v>1.2876000000000001</v>
      </c>
      <c r="K321" s="159">
        <v>8380</v>
      </c>
      <c r="L321" s="160">
        <v>10009</v>
      </c>
      <c r="M321" s="159">
        <v>0</v>
      </c>
      <c r="N321" s="209">
        <v>1317.29</v>
      </c>
      <c r="O321" s="209">
        <v>1242.3900000000001</v>
      </c>
    </row>
    <row r="322" spans="1:15">
      <c r="A322" s="156">
        <v>106190200</v>
      </c>
      <c r="B322" s="156" t="s">
        <v>1496</v>
      </c>
      <c r="C322" s="157" t="s">
        <v>1192</v>
      </c>
      <c r="D322" s="157" t="s">
        <v>1192</v>
      </c>
      <c r="E322" s="157" t="s">
        <v>1192</v>
      </c>
      <c r="F322" s="158" t="s">
        <v>1192</v>
      </c>
      <c r="G322" s="157" t="s">
        <v>1192</v>
      </c>
      <c r="H322" s="207">
        <v>0.22780999999999998</v>
      </c>
      <c r="I322" s="208">
        <v>1.5188999999999999</v>
      </c>
      <c r="J322" s="208">
        <v>1.2876000000000001</v>
      </c>
      <c r="K322" s="159">
        <v>8380</v>
      </c>
      <c r="L322" s="160">
        <v>10009</v>
      </c>
      <c r="M322" s="159">
        <v>0</v>
      </c>
      <c r="N322" s="209">
        <v>1317.29</v>
      </c>
      <c r="O322" s="209">
        <v>1230.8900000000001</v>
      </c>
    </row>
    <row r="323" spans="1:15">
      <c r="A323" s="156">
        <v>106331326</v>
      </c>
      <c r="B323" s="156" t="s">
        <v>1497</v>
      </c>
      <c r="C323" s="158" t="s">
        <v>1192</v>
      </c>
      <c r="D323" s="158" t="s">
        <v>1191</v>
      </c>
      <c r="E323" s="158" t="s">
        <v>1192</v>
      </c>
      <c r="F323" s="158" t="s">
        <v>1191</v>
      </c>
      <c r="G323" s="157" t="s">
        <v>1191</v>
      </c>
      <c r="H323" s="207">
        <v>0.26608999999999999</v>
      </c>
      <c r="I323" s="208">
        <v>1.5188999999999999</v>
      </c>
      <c r="J323" s="208">
        <v>1.2876000000000001</v>
      </c>
      <c r="K323" s="159">
        <v>21340</v>
      </c>
      <c r="L323" s="160">
        <v>25489</v>
      </c>
      <c r="M323" s="159">
        <v>0</v>
      </c>
      <c r="N323" s="209">
        <v>1317.29</v>
      </c>
      <c r="O323" s="209">
        <v>1242.3900000000001</v>
      </c>
    </row>
    <row r="324" spans="1:15">
      <c r="A324" s="156">
        <v>106391010</v>
      </c>
      <c r="B324" s="156" t="s">
        <v>1498</v>
      </c>
      <c r="C324" s="157" t="s">
        <v>1191</v>
      </c>
      <c r="D324" s="157" t="s">
        <v>1192</v>
      </c>
      <c r="E324" s="157" t="s">
        <v>1192</v>
      </c>
      <c r="F324" s="158" t="s">
        <v>1192</v>
      </c>
      <c r="G324" s="157" t="s">
        <v>1192</v>
      </c>
      <c r="H324" s="207">
        <v>0.23887999999999998</v>
      </c>
      <c r="I324" s="208">
        <v>1.6615</v>
      </c>
      <c r="J324" s="208">
        <v>1.4085000000000001</v>
      </c>
      <c r="K324" s="159">
        <v>8380</v>
      </c>
      <c r="L324" s="160">
        <v>10694</v>
      </c>
      <c r="M324" s="159">
        <v>0</v>
      </c>
      <c r="N324" s="209">
        <v>1317.29</v>
      </c>
      <c r="O324" s="209">
        <v>1242.3900000000001</v>
      </c>
    </row>
    <row r="325" spans="1:15">
      <c r="A325" s="156">
        <v>106104023</v>
      </c>
      <c r="B325" s="156" t="s">
        <v>1499</v>
      </c>
      <c r="C325" s="157" t="s">
        <v>1192</v>
      </c>
      <c r="D325" s="157" t="s">
        <v>1192</v>
      </c>
      <c r="E325" s="157" t="s">
        <v>1192</v>
      </c>
      <c r="F325" s="158" t="s">
        <v>1192</v>
      </c>
      <c r="G325" s="157" t="s">
        <v>1192</v>
      </c>
      <c r="H325" s="207">
        <v>0.46677999999999997</v>
      </c>
      <c r="I325" s="208">
        <v>1.5188999999999999</v>
      </c>
      <c r="J325" s="208">
        <v>1.2876000000000001</v>
      </c>
      <c r="K325" s="159">
        <v>1</v>
      </c>
      <c r="L325" s="160">
        <v>1</v>
      </c>
      <c r="M325" s="159">
        <v>1427</v>
      </c>
      <c r="N325" s="209">
        <v>1317.29</v>
      </c>
      <c r="O325" s="209">
        <v>1242.3900000000001</v>
      </c>
    </row>
    <row r="326" spans="1:15">
      <c r="A326" s="156">
        <v>106013619</v>
      </c>
      <c r="B326" s="156" t="s">
        <v>1795</v>
      </c>
      <c r="C326" s="157" t="s">
        <v>1191</v>
      </c>
      <c r="D326" s="157" t="s">
        <v>1192</v>
      </c>
      <c r="E326" s="157" t="s">
        <v>1192</v>
      </c>
      <c r="F326" s="158" t="s">
        <v>1192</v>
      </c>
      <c r="G326" s="157" t="s">
        <v>1192</v>
      </c>
      <c r="H326" s="207">
        <v>0.19273999999999999</v>
      </c>
      <c r="I326" s="208">
        <v>1.9177</v>
      </c>
      <c r="J326" s="208">
        <v>1.6255999999999999</v>
      </c>
      <c r="K326" s="159">
        <v>8380</v>
      </c>
      <c r="L326" s="160">
        <v>11924</v>
      </c>
      <c r="M326" s="159">
        <v>0</v>
      </c>
      <c r="N326" s="209">
        <v>1317.29</v>
      </c>
      <c r="O326" s="209">
        <v>1242.3900000000001</v>
      </c>
    </row>
    <row r="327" spans="1:15">
      <c r="A327" s="156">
        <v>106410782</v>
      </c>
      <c r="B327" s="156" t="s">
        <v>1500</v>
      </c>
      <c r="C327" s="157" t="s">
        <v>1191</v>
      </c>
      <c r="D327" s="157" t="s">
        <v>1192</v>
      </c>
      <c r="E327" s="157" t="s">
        <v>1192</v>
      </c>
      <c r="F327" s="158" t="s">
        <v>1192</v>
      </c>
      <c r="G327" s="157" t="s">
        <v>1192</v>
      </c>
      <c r="H327" s="207">
        <v>0.58201999999999998</v>
      </c>
      <c r="I327" s="208">
        <v>1.9812000000000001</v>
      </c>
      <c r="J327" s="208">
        <v>1.6795</v>
      </c>
      <c r="K327" s="159">
        <v>8380</v>
      </c>
      <c r="L327" s="160">
        <v>12229</v>
      </c>
      <c r="M327" s="159">
        <v>0</v>
      </c>
      <c r="N327" s="209">
        <v>1317.29</v>
      </c>
      <c r="O327" s="209">
        <v>1242.3900000000001</v>
      </c>
    </row>
    <row r="328" spans="1:15">
      <c r="A328" s="156">
        <v>106074017</v>
      </c>
      <c r="B328" s="156" t="s">
        <v>1501</v>
      </c>
      <c r="C328" s="157" t="s">
        <v>1192</v>
      </c>
      <c r="D328" s="157" t="s">
        <v>1192</v>
      </c>
      <c r="E328" s="157" t="s">
        <v>1192</v>
      </c>
      <c r="F328" s="158" t="s">
        <v>1192</v>
      </c>
      <c r="G328" s="157" t="s">
        <v>1192</v>
      </c>
      <c r="H328" s="207">
        <v>0.18609000000000001</v>
      </c>
      <c r="I328" s="208">
        <v>1.9247000000000001</v>
      </c>
      <c r="J328" s="208">
        <v>1.6315999999999999</v>
      </c>
      <c r="K328" s="159">
        <v>8380</v>
      </c>
      <c r="L328" s="160">
        <v>11958</v>
      </c>
      <c r="M328" s="159">
        <v>1473</v>
      </c>
      <c r="N328" s="209">
        <v>1317.29</v>
      </c>
      <c r="O328" s="209">
        <v>1242.3900000000001</v>
      </c>
    </row>
    <row r="329" spans="1:15">
      <c r="A329" s="156">
        <v>106420514</v>
      </c>
      <c r="B329" s="156" t="s">
        <v>1502</v>
      </c>
      <c r="C329" s="157" t="s">
        <v>1192</v>
      </c>
      <c r="D329" s="157" t="s">
        <v>1192</v>
      </c>
      <c r="E329" s="157" t="s">
        <v>1191</v>
      </c>
      <c r="F329" s="158" t="s">
        <v>1192</v>
      </c>
      <c r="G329" s="157" t="s">
        <v>1192</v>
      </c>
      <c r="H329" s="207">
        <v>0.26695999999999998</v>
      </c>
      <c r="I329" s="208">
        <v>1.5470999999999999</v>
      </c>
      <c r="J329" s="208">
        <v>1.3115000000000001</v>
      </c>
      <c r="K329" s="159">
        <v>8380</v>
      </c>
      <c r="L329" s="160">
        <v>10145</v>
      </c>
      <c r="M329" s="159">
        <v>2175</v>
      </c>
      <c r="N329" s="209">
        <v>1317.29</v>
      </c>
      <c r="O329" s="209">
        <v>1242.3900000000001</v>
      </c>
    </row>
    <row r="330" spans="1:15">
      <c r="A330" s="156">
        <v>106430883</v>
      </c>
      <c r="B330" s="156" t="s">
        <v>1503</v>
      </c>
      <c r="C330" s="157" t="s">
        <v>1191</v>
      </c>
      <c r="D330" s="157" t="s">
        <v>1192</v>
      </c>
      <c r="E330" s="157" t="s">
        <v>1191</v>
      </c>
      <c r="F330" s="158" t="s">
        <v>1192</v>
      </c>
      <c r="G330" s="157" t="s">
        <v>1192</v>
      </c>
      <c r="H330" s="207">
        <v>0.32607000000000003</v>
      </c>
      <c r="I330" s="208">
        <v>1.9979</v>
      </c>
      <c r="J330" s="208">
        <v>1.6936</v>
      </c>
      <c r="K330" s="159">
        <v>8380</v>
      </c>
      <c r="L330" s="160">
        <v>12309</v>
      </c>
      <c r="M330" s="159">
        <v>0</v>
      </c>
      <c r="N330" s="209">
        <v>1317.29</v>
      </c>
      <c r="O330" s="209">
        <v>1242.3900000000001</v>
      </c>
    </row>
    <row r="331" spans="1:15">
      <c r="A331" s="156">
        <v>106190687</v>
      </c>
      <c r="B331" s="156" t="s">
        <v>1504</v>
      </c>
      <c r="C331" s="157" t="s">
        <v>1191</v>
      </c>
      <c r="D331" s="157" t="s">
        <v>1192</v>
      </c>
      <c r="E331" s="157" t="s">
        <v>1192</v>
      </c>
      <c r="F331" s="158" t="s">
        <v>1192</v>
      </c>
      <c r="G331" s="157" t="s">
        <v>1192</v>
      </c>
      <c r="H331" s="207">
        <v>0.32005</v>
      </c>
      <c r="I331" s="208">
        <v>1.5188999999999999</v>
      </c>
      <c r="J331" s="208">
        <v>1.2876000000000001</v>
      </c>
      <c r="K331" s="159">
        <v>8380</v>
      </c>
      <c r="L331" s="160">
        <v>10009</v>
      </c>
      <c r="M331" s="159">
        <v>0</v>
      </c>
      <c r="N331" s="209">
        <v>1317.29</v>
      </c>
      <c r="O331" s="209">
        <v>1242.3900000000001</v>
      </c>
    </row>
    <row r="332" spans="1:15">
      <c r="A332" s="156">
        <v>106420522</v>
      </c>
      <c r="B332" s="156" t="s">
        <v>1505</v>
      </c>
      <c r="C332" s="158" t="s">
        <v>1192</v>
      </c>
      <c r="D332" s="158" t="s">
        <v>1192</v>
      </c>
      <c r="E332" s="158" t="s">
        <v>1192</v>
      </c>
      <c r="F332" s="158" t="s">
        <v>1191</v>
      </c>
      <c r="G332" s="157" t="s">
        <v>1191</v>
      </c>
      <c r="H332" s="207">
        <v>0.75512000000000001</v>
      </c>
      <c r="I332" s="208">
        <v>1.5470999999999999</v>
      </c>
      <c r="J332" s="208">
        <v>1.3115000000000001</v>
      </c>
      <c r="K332" s="159">
        <v>21340</v>
      </c>
      <c r="L332" s="160">
        <v>25834</v>
      </c>
      <c r="M332" s="159">
        <v>0</v>
      </c>
      <c r="N332" s="209">
        <v>1317.29</v>
      </c>
      <c r="O332" s="209">
        <v>1242.3900000000001</v>
      </c>
    </row>
    <row r="333" spans="1:15">
      <c r="A333" s="156">
        <v>106371256</v>
      </c>
      <c r="B333" s="156" t="s">
        <v>1506</v>
      </c>
      <c r="C333" s="157" t="s">
        <v>1192</v>
      </c>
      <c r="D333" s="157" t="s">
        <v>1192</v>
      </c>
      <c r="E333" s="157" t="s">
        <v>1192</v>
      </c>
      <c r="F333" s="158" t="s">
        <v>1192</v>
      </c>
      <c r="G333" s="157" t="s">
        <v>1192</v>
      </c>
      <c r="H333" s="207">
        <v>0.22594</v>
      </c>
      <c r="I333" s="208">
        <v>1.5188999999999999</v>
      </c>
      <c r="J333" s="208">
        <v>1.2876000000000001</v>
      </c>
      <c r="K333" s="159">
        <v>8380</v>
      </c>
      <c r="L333" s="160">
        <v>10009</v>
      </c>
      <c r="M333" s="159">
        <v>0</v>
      </c>
      <c r="N333" s="209">
        <v>1317.29</v>
      </c>
      <c r="O333" s="209">
        <v>1242.3900000000001</v>
      </c>
    </row>
    <row r="334" spans="1:15">
      <c r="A334" s="156">
        <v>106371394</v>
      </c>
      <c r="B334" s="156" t="s">
        <v>1507</v>
      </c>
      <c r="C334" s="157" t="s">
        <v>1192</v>
      </c>
      <c r="D334" s="157" t="s">
        <v>1192</v>
      </c>
      <c r="E334" s="157" t="s">
        <v>1192</v>
      </c>
      <c r="F334" s="158" t="s">
        <v>1192</v>
      </c>
      <c r="G334" s="157" t="s">
        <v>1192</v>
      </c>
      <c r="H334" s="207">
        <v>0.18597</v>
      </c>
      <c r="I334" s="208">
        <v>1.5188999999999999</v>
      </c>
      <c r="J334" s="208">
        <v>1.2876000000000001</v>
      </c>
      <c r="K334" s="159">
        <v>8380</v>
      </c>
      <c r="L334" s="160">
        <v>10009</v>
      </c>
      <c r="M334" s="159">
        <v>1454</v>
      </c>
      <c r="N334" s="209">
        <v>1317.29</v>
      </c>
      <c r="O334" s="209">
        <v>1242.3900000000001</v>
      </c>
    </row>
    <row r="335" spans="1:15">
      <c r="A335" s="156">
        <v>106370771</v>
      </c>
      <c r="B335" s="156" t="s">
        <v>1508</v>
      </c>
      <c r="C335" s="157" t="s">
        <v>1192</v>
      </c>
      <c r="D335" s="157" t="s">
        <v>1192</v>
      </c>
      <c r="E335" s="157" t="s">
        <v>1192</v>
      </c>
      <c r="F335" s="158" t="s">
        <v>1192</v>
      </c>
      <c r="G335" s="157" t="s">
        <v>1192</v>
      </c>
      <c r="H335" s="207">
        <v>0.14873</v>
      </c>
      <c r="I335" s="208">
        <v>1.5188999999999999</v>
      </c>
      <c r="J335" s="208">
        <v>1.2876000000000001</v>
      </c>
      <c r="K335" s="159">
        <v>8380</v>
      </c>
      <c r="L335" s="160">
        <v>10009</v>
      </c>
      <c r="M335" s="159">
        <v>0</v>
      </c>
      <c r="N335" s="209">
        <v>1317.29</v>
      </c>
      <c r="O335" s="209">
        <v>1242.3900000000001</v>
      </c>
    </row>
    <row r="336" spans="1:15">
      <c r="A336" s="156">
        <v>106370744</v>
      </c>
      <c r="B336" s="156" t="s">
        <v>2261</v>
      </c>
      <c r="C336" s="158" t="s">
        <v>1192</v>
      </c>
      <c r="D336" s="158" t="s">
        <v>1192</v>
      </c>
      <c r="E336" s="158" t="s">
        <v>1192</v>
      </c>
      <c r="F336" s="158" t="s">
        <v>1192</v>
      </c>
      <c r="G336" s="157" t="s">
        <v>1192</v>
      </c>
      <c r="H336" s="207">
        <v>0.19333</v>
      </c>
      <c r="I336" s="208">
        <v>1.5188999999999999</v>
      </c>
      <c r="J336" s="208">
        <v>1.2876000000000001</v>
      </c>
      <c r="K336" s="159">
        <v>8380</v>
      </c>
      <c r="L336" s="160">
        <v>10009</v>
      </c>
      <c r="M336" s="159">
        <v>0</v>
      </c>
      <c r="N336" s="209">
        <v>1317.29</v>
      </c>
      <c r="O336" s="209">
        <v>1242.3900000000001</v>
      </c>
    </row>
    <row r="337" spans="1:15">
      <c r="A337" s="156">
        <v>106370658</v>
      </c>
      <c r="B337" s="156" t="s">
        <v>1509</v>
      </c>
      <c r="C337" s="157" t="s">
        <v>1192</v>
      </c>
      <c r="D337" s="157" t="s">
        <v>1192</v>
      </c>
      <c r="E337" s="157" t="s">
        <v>1192</v>
      </c>
      <c r="F337" s="158" t="s">
        <v>1192</v>
      </c>
      <c r="G337" s="157" t="s">
        <v>1192</v>
      </c>
      <c r="H337" s="207">
        <v>0.19333</v>
      </c>
      <c r="I337" s="208">
        <v>1.5188999999999999</v>
      </c>
      <c r="J337" s="208">
        <v>1.2876000000000001</v>
      </c>
      <c r="K337" s="159">
        <v>8380</v>
      </c>
      <c r="L337" s="160">
        <v>10009</v>
      </c>
      <c r="M337" s="159">
        <v>0</v>
      </c>
      <c r="N337" s="209">
        <v>1317.29</v>
      </c>
      <c r="O337" s="209">
        <v>1242.3900000000001</v>
      </c>
    </row>
    <row r="338" spans="1:15">
      <c r="A338" s="156">
        <v>106374094</v>
      </c>
      <c r="B338" s="156" t="s">
        <v>2262</v>
      </c>
      <c r="C338" s="157" t="s">
        <v>1192</v>
      </c>
      <c r="D338" s="157" t="s">
        <v>1192</v>
      </c>
      <c r="E338" s="157" t="s">
        <v>1192</v>
      </c>
      <c r="F338" s="158" t="s">
        <v>1192</v>
      </c>
      <c r="G338" s="157" t="s">
        <v>1192</v>
      </c>
      <c r="H338" s="207">
        <v>0.1084</v>
      </c>
      <c r="I338" s="208">
        <v>1.5188999999999999</v>
      </c>
      <c r="J338" s="208">
        <v>1.2876000000000001</v>
      </c>
      <c r="K338" s="159">
        <v>8380</v>
      </c>
      <c r="L338" s="160">
        <v>10009</v>
      </c>
      <c r="M338" s="159">
        <v>1233</v>
      </c>
      <c r="N338" s="209">
        <v>1317.29</v>
      </c>
      <c r="O338" s="209">
        <v>1242.3900000000001</v>
      </c>
    </row>
    <row r="339" spans="1:15">
      <c r="A339" s="156">
        <v>106321016</v>
      </c>
      <c r="B339" s="156" t="s">
        <v>1510</v>
      </c>
      <c r="C339" s="157" t="s">
        <v>1192</v>
      </c>
      <c r="D339" s="157" t="s">
        <v>1191</v>
      </c>
      <c r="E339" s="158" t="s">
        <v>1192</v>
      </c>
      <c r="F339" s="158" t="s">
        <v>1191</v>
      </c>
      <c r="G339" s="157" t="s">
        <v>1191</v>
      </c>
      <c r="H339" s="207">
        <v>0.59821000000000002</v>
      </c>
      <c r="I339" s="208">
        <v>1.5188999999999999</v>
      </c>
      <c r="J339" s="208">
        <v>1.2876000000000001</v>
      </c>
      <c r="K339" s="159">
        <v>21340</v>
      </c>
      <c r="L339" s="160">
        <v>25489</v>
      </c>
      <c r="M339" s="159">
        <v>0</v>
      </c>
      <c r="N339" s="209">
        <v>1317.29</v>
      </c>
      <c r="O339" s="209">
        <v>1242.3900000000001</v>
      </c>
    </row>
    <row r="340" spans="1:15">
      <c r="A340" s="161">
        <v>106410891</v>
      </c>
      <c r="B340" s="156" t="s">
        <v>1511</v>
      </c>
      <c r="C340" s="157" t="s">
        <v>1192</v>
      </c>
      <c r="D340" s="157" t="s">
        <v>1192</v>
      </c>
      <c r="E340" s="158" t="s">
        <v>1192</v>
      </c>
      <c r="F340" s="158" t="s">
        <v>1192</v>
      </c>
      <c r="G340" s="157" t="s">
        <v>1192</v>
      </c>
      <c r="H340" s="207">
        <v>0.23676</v>
      </c>
      <c r="I340" s="208">
        <v>1.9979</v>
      </c>
      <c r="J340" s="208">
        <v>1.6936</v>
      </c>
      <c r="K340" s="159">
        <v>8380</v>
      </c>
      <c r="L340" s="160">
        <v>12309</v>
      </c>
      <c r="M340" s="159">
        <v>0</v>
      </c>
      <c r="N340" s="209">
        <v>1317.29</v>
      </c>
      <c r="O340" s="209">
        <v>1242.3900000000001</v>
      </c>
    </row>
    <row r="341" spans="1:15">
      <c r="A341" s="156">
        <v>106370875</v>
      </c>
      <c r="B341" s="156" t="s">
        <v>1512</v>
      </c>
      <c r="C341" s="157" t="s">
        <v>1192</v>
      </c>
      <c r="D341" s="157" t="s">
        <v>1192</v>
      </c>
      <c r="E341" s="157" t="s">
        <v>1192</v>
      </c>
      <c r="F341" s="158" t="s">
        <v>1192</v>
      </c>
      <c r="G341" s="157" t="s">
        <v>1192</v>
      </c>
      <c r="H341" s="207">
        <v>0.17391000000000001</v>
      </c>
      <c r="I341" s="208">
        <v>1.5188999999999999</v>
      </c>
      <c r="J341" s="208">
        <v>1.2876000000000001</v>
      </c>
      <c r="K341" s="159">
        <v>8380</v>
      </c>
      <c r="L341" s="160">
        <v>10009</v>
      </c>
      <c r="M341" s="159">
        <v>0</v>
      </c>
      <c r="N341" s="209">
        <v>1317.29</v>
      </c>
      <c r="O341" s="209">
        <v>1242.3900000000001</v>
      </c>
    </row>
    <row r="342" spans="1:15">
      <c r="A342" s="161">
        <v>106370689</v>
      </c>
      <c r="B342" s="156" t="s">
        <v>1513</v>
      </c>
      <c r="C342" s="157" t="s">
        <v>1192</v>
      </c>
      <c r="D342" s="157" t="s">
        <v>1192</v>
      </c>
      <c r="E342" s="157" t="s">
        <v>1192</v>
      </c>
      <c r="F342" s="158" t="s">
        <v>1192</v>
      </c>
      <c r="G342" s="157" t="s">
        <v>1192</v>
      </c>
      <c r="H342" s="207">
        <v>0.22377</v>
      </c>
      <c r="I342" s="208">
        <v>1.5188999999999999</v>
      </c>
      <c r="J342" s="208">
        <v>1.2876000000000001</v>
      </c>
      <c r="K342" s="159">
        <v>8380</v>
      </c>
      <c r="L342" s="160">
        <v>10009</v>
      </c>
      <c r="M342" s="159">
        <v>0</v>
      </c>
      <c r="N342" s="209">
        <v>1317.29</v>
      </c>
      <c r="O342" s="209">
        <v>1242.3900000000001</v>
      </c>
    </row>
    <row r="343" spans="1:15">
      <c r="A343" s="156">
        <v>106370695</v>
      </c>
      <c r="B343" s="156" t="s">
        <v>2263</v>
      </c>
      <c r="C343" s="157" t="s">
        <v>1192</v>
      </c>
      <c r="D343" s="157" t="s">
        <v>1192</v>
      </c>
      <c r="E343" s="157" t="s">
        <v>1192</v>
      </c>
      <c r="F343" s="158" t="s">
        <v>1192</v>
      </c>
      <c r="G343" s="157" t="s">
        <v>1192</v>
      </c>
      <c r="H343" s="207">
        <v>0.16303999999999999</v>
      </c>
      <c r="I343" s="208">
        <v>1.5188999999999999</v>
      </c>
      <c r="J343" s="208">
        <v>1.2876000000000001</v>
      </c>
      <c r="K343" s="159">
        <v>8380</v>
      </c>
      <c r="L343" s="160">
        <v>10009</v>
      </c>
      <c r="M343" s="159">
        <v>1451</v>
      </c>
      <c r="N343" s="209">
        <v>1317.29</v>
      </c>
      <c r="O343" s="209">
        <v>1242.3900000000001</v>
      </c>
    </row>
    <row r="344" spans="1:15">
      <c r="A344" s="156">
        <v>106370694</v>
      </c>
      <c r="B344" s="156" t="s">
        <v>1514</v>
      </c>
      <c r="C344" s="157" t="s">
        <v>1192</v>
      </c>
      <c r="D344" s="157" t="s">
        <v>1192</v>
      </c>
      <c r="E344" s="157" t="s">
        <v>1192</v>
      </c>
      <c r="F344" s="158" t="s">
        <v>1192</v>
      </c>
      <c r="G344" s="157" t="s">
        <v>1192</v>
      </c>
      <c r="H344" s="207">
        <v>0.16303999999999999</v>
      </c>
      <c r="I344" s="208">
        <v>1.5188999999999999</v>
      </c>
      <c r="J344" s="208">
        <v>1.2876000000000001</v>
      </c>
      <c r="K344" s="159">
        <v>8380</v>
      </c>
      <c r="L344" s="160">
        <v>10009</v>
      </c>
      <c r="M344" s="159">
        <v>1451</v>
      </c>
      <c r="N344" s="209">
        <v>1317.29</v>
      </c>
      <c r="O344" s="209">
        <v>1242.3900000000001</v>
      </c>
    </row>
    <row r="345" spans="1:15">
      <c r="A345" s="156">
        <v>106450940</v>
      </c>
      <c r="B345" s="156" t="s">
        <v>1515</v>
      </c>
      <c r="C345" s="157" t="s">
        <v>1192</v>
      </c>
      <c r="D345" s="157" t="s">
        <v>1192</v>
      </c>
      <c r="E345" s="157" t="s">
        <v>1192</v>
      </c>
      <c r="F345" s="158" t="s">
        <v>1192</v>
      </c>
      <c r="G345" s="157" t="s">
        <v>1192</v>
      </c>
      <c r="H345" s="207">
        <v>0.27988000000000002</v>
      </c>
      <c r="I345" s="208">
        <v>1.5188999999999999</v>
      </c>
      <c r="J345" s="208">
        <v>1.2876000000000001</v>
      </c>
      <c r="K345" s="159">
        <v>8380</v>
      </c>
      <c r="L345" s="160">
        <v>10009</v>
      </c>
      <c r="M345" s="159">
        <v>0</v>
      </c>
      <c r="N345" s="209">
        <v>1317.29</v>
      </c>
      <c r="O345" s="209">
        <v>1242.3900000000001</v>
      </c>
    </row>
    <row r="346" spans="1:15">
      <c r="A346" s="156">
        <v>106190708</v>
      </c>
      <c r="B346" s="156" t="s">
        <v>1516</v>
      </c>
      <c r="C346" s="158" t="s">
        <v>1192</v>
      </c>
      <c r="D346" s="158" t="s">
        <v>1192</v>
      </c>
      <c r="E346" s="158" t="s">
        <v>1192</v>
      </c>
      <c r="F346" s="158" t="s">
        <v>1192</v>
      </c>
      <c r="G346" s="157" t="s">
        <v>1192</v>
      </c>
      <c r="H346" s="207">
        <v>0.23638999999999999</v>
      </c>
      <c r="I346" s="208">
        <v>1.5188999999999999</v>
      </c>
      <c r="J346" s="208">
        <v>1.2876000000000001</v>
      </c>
      <c r="K346" s="159">
        <v>8380</v>
      </c>
      <c r="L346" s="160">
        <v>10009</v>
      </c>
      <c r="M346" s="159">
        <v>0</v>
      </c>
      <c r="N346" s="209">
        <v>1317.29</v>
      </c>
      <c r="O346" s="209">
        <v>1242.3900000000001</v>
      </c>
    </row>
    <row r="347" spans="1:15">
      <c r="A347" s="156">
        <v>106190712</v>
      </c>
      <c r="B347" s="156" t="s">
        <v>1517</v>
      </c>
      <c r="C347" s="157" t="s">
        <v>1192</v>
      </c>
      <c r="D347" s="157" t="s">
        <v>1192</v>
      </c>
      <c r="E347" s="157" t="s">
        <v>1192</v>
      </c>
      <c r="F347" s="158" t="s">
        <v>1192</v>
      </c>
      <c r="G347" s="157" t="s">
        <v>1192</v>
      </c>
      <c r="H347" s="207">
        <v>1</v>
      </c>
      <c r="I347" s="208">
        <v>1.5188999999999999</v>
      </c>
      <c r="J347" s="208">
        <v>1.2876000000000001</v>
      </c>
      <c r="K347" s="159">
        <v>8380</v>
      </c>
      <c r="L347" s="160">
        <v>10009</v>
      </c>
      <c r="M347" s="159">
        <v>0</v>
      </c>
      <c r="N347" s="209">
        <v>1317.29</v>
      </c>
      <c r="O347" s="209">
        <v>1242.3900000000001</v>
      </c>
    </row>
    <row r="348" spans="1:15">
      <c r="A348" s="156">
        <v>106344114</v>
      </c>
      <c r="B348" s="156" t="s">
        <v>1518</v>
      </c>
      <c r="C348" s="157" t="s">
        <v>1192</v>
      </c>
      <c r="D348" s="157" t="s">
        <v>1192</v>
      </c>
      <c r="E348" s="157" t="s">
        <v>1192</v>
      </c>
      <c r="F348" s="158" t="s">
        <v>1192</v>
      </c>
      <c r="G348" s="157" t="s">
        <v>1192</v>
      </c>
      <c r="H348" s="207">
        <v>0.83304</v>
      </c>
      <c r="I348" s="208">
        <v>1.7378</v>
      </c>
      <c r="J348" s="208">
        <v>1.4731000000000001</v>
      </c>
      <c r="K348" s="159">
        <v>8380</v>
      </c>
      <c r="L348" s="160">
        <v>11060</v>
      </c>
      <c r="M348" s="159">
        <v>2430</v>
      </c>
      <c r="N348" s="209">
        <v>1317.29</v>
      </c>
      <c r="O348" s="209">
        <v>1242.3900000000001</v>
      </c>
    </row>
    <row r="349" spans="1:15">
      <c r="A349" s="156">
        <v>106291023</v>
      </c>
      <c r="B349" s="156" t="s">
        <v>1519</v>
      </c>
      <c r="C349" s="157" t="s">
        <v>1192</v>
      </c>
      <c r="D349" s="157" t="s">
        <v>1192</v>
      </c>
      <c r="E349" s="157" t="s">
        <v>1192</v>
      </c>
      <c r="F349" s="158" t="s">
        <v>1191</v>
      </c>
      <c r="G349" s="157" t="s">
        <v>1191</v>
      </c>
      <c r="H349" s="207">
        <v>0.26862999999999998</v>
      </c>
      <c r="I349" s="208">
        <v>1.7378</v>
      </c>
      <c r="J349" s="208">
        <v>1.4731000000000001</v>
      </c>
      <c r="K349" s="159">
        <v>21340</v>
      </c>
      <c r="L349" s="160">
        <v>28165</v>
      </c>
      <c r="M349" s="159">
        <v>0</v>
      </c>
      <c r="N349" s="209">
        <v>1317.29</v>
      </c>
      <c r="O349" s="209">
        <v>1242.3900000000001</v>
      </c>
    </row>
    <row r="350" spans="1:15">
      <c r="A350" s="156">
        <v>106540798</v>
      </c>
      <c r="B350" s="156" t="s">
        <v>1520</v>
      </c>
      <c r="C350" s="158" t="s">
        <v>1192</v>
      </c>
      <c r="D350" s="158" t="s">
        <v>1191</v>
      </c>
      <c r="E350" s="158" t="s">
        <v>1192</v>
      </c>
      <c r="F350" s="158" t="s">
        <v>1192</v>
      </c>
      <c r="G350" s="157" t="s">
        <v>1192</v>
      </c>
      <c r="H350" s="207">
        <v>0.37333</v>
      </c>
      <c r="I350" s="208">
        <v>1.5188999999999999</v>
      </c>
      <c r="J350" s="208">
        <v>1.2876000000000001</v>
      </c>
      <c r="K350" s="159">
        <v>8380</v>
      </c>
      <c r="L350" s="160">
        <v>10009</v>
      </c>
      <c r="M350" s="159">
        <v>0</v>
      </c>
      <c r="N350" s="209">
        <v>1317.29</v>
      </c>
      <c r="O350" s="209">
        <v>1141.1199999999999</v>
      </c>
    </row>
    <row r="351" spans="1:15">
      <c r="A351" s="156">
        <v>106400524</v>
      </c>
      <c r="B351" s="156" t="s">
        <v>1521</v>
      </c>
      <c r="C351" s="158" t="s">
        <v>1192</v>
      </c>
      <c r="D351" s="158" t="s">
        <v>1192</v>
      </c>
      <c r="E351" s="158" t="s">
        <v>1192</v>
      </c>
      <c r="F351" s="158" t="s">
        <v>1192</v>
      </c>
      <c r="G351" s="157" t="s">
        <v>1192</v>
      </c>
      <c r="H351" s="207">
        <v>0.13933000000000001</v>
      </c>
      <c r="I351" s="208">
        <v>1.5215000000000001</v>
      </c>
      <c r="J351" s="208">
        <v>1.2898000000000001</v>
      </c>
      <c r="K351" s="159">
        <v>8380</v>
      </c>
      <c r="L351" s="160">
        <v>10022</v>
      </c>
      <c r="M351" s="159">
        <v>0</v>
      </c>
      <c r="N351" s="209">
        <v>1317.29</v>
      </c>
      <c r="O351" s="209">
        <v>1242.3900000000001</v>
      </c>
    </row>
    <row r="352" spans="1:15">
      <c r="A352" s="156">
        <v>106491338</v>
      </c>
      <c r="B352" s="156" t="s">
        <v>1818</v>
      </c>
      <c r="C352" s="157" t="s">
        <v>1192</v>
      </c>
      <c r="D352" s="157" t="s">
        <v>1191</v>
      </c>
      <c r="E352" s="157" t="s">
        <v>1192</v>
      </c>
      <c r="F352" s="158" t="s">
        <v>1191</v>
      </c>
      <c r="G352" s="157" t="s">
        <v>1192</v>
      </c>
      <c r="H352" s="207">
        <v>0.20699999999999999</v>
      </c>
      <c r="I352" s="208">
        <v>1.8308</v>
      </c>
      <c r="J352" s="208">
        <v>1.552</v>
      </c>
      <c r="K352" s="159">
        <v>8380</v>
      </c>
      <c r="L352" s="160">
        <v>11507</v>
      </c>
      <c r="M352" s="159">
        <v>0</v>
      </c>
      <c r="N352" s="209">
        <v>1317.29</v>
      </c>
      <c r="O352" s="209">
        <v>1242.3900000000001</v>
      </c>
    </row>
    <row r="353" spans="1:15">
      <c r="A353" s="161">
        <v>106491076</v>
      </c>
      <c r="B353" s="161" t="s">
        <v>1522</v>
      </c>
      <c r="C353" s="162" t="s">
        <v>1192</v>
      </c>
      <c r="D353" s="162" t="s">
        <v>1191</v>
      </c>
      <c r="E353" s="162" t="s">
        <v>1192</v>
      </c>
      <c r="F353" s="158" t="s">
        <v>1192</v>
      </c>
      <c r="G353" s="157" t="s">
        <v>1192</v>
      </c>
      <c r="H353" s="207">
        <v>0.24489</v>
      </c>
      <c r="I353" s="208">
        <v>1.8533999999999999</v>
      </c>
      <c r="J353" s="208">
        <v>1.5710999999999999</v>
      </c>
      <c r="K353" s="159">
        <v>8380</v>
      </c>
      <c r="L353" s="160">
        <v>11615</v>
      </c>
      <c r="M353" s="159">
        <v>0</v>
      </c>
      <c r="N353" s="209">
        <v>1317.29</v>
      </c>
      <c r="O353" s="209">
        <v>1242.3900000000001</v>
      </c>
    </row>
    <row r="354" spans="1:15">
      <c r="A354" s="156">
        <v>106301258</v>
      </c>
      <c r="B354" s="156" t="s">
        <v>1523</v>
      </c>
      <c r="C354" s="157" t="s">
        <v>1192</v>
      </c>
      <c r="D354" s="157" t="s">
        <v>1192</v>
      </c>
      <c r="E354" s="157" t="s">
        <v>1192</v>
      </c>
      <c r="F354" s="158" t="s">
        <v>1192</v>
      </c>
      <c r="G354" s="157" t="s">
        <v>1192</v>
      </c>
      <c r="H354" s="207">
        <v>0.32604</v>
      </c>
      <c r="I354" s="208">
        <v>1.5188999999999999</v>
      </c>
      <c r="J354" s="208">
        <v>1.2876000000000001</v>
      </c>
      <c r="K354" s="159">
        <v>8380</v>
      </c>
      <c r="L354" s="160">
        <v>10009</v>
      </c>
      <c r="M354" s="159">
        <v>0</v>
      </c>
      <c r="N354" s="209">
        <v>1317.29</v>
      </c>
      <c r="O354" s="209">
        <v>953.23</v>
      </c>
    </row>
    <row r="355" spans="1:15">
      <c r="A355" s="156">
        <v>106190110</v>
      </c>
      <c r="B355" s="156" t="s">
        <v>1524</v>
      </c>
      <c r="C355" s="157" t="s">
        <v>1192</v>
      </c>
      <c r="D355" s="157" t="s">
        <v>1192</v>
      </c>
      <c r="E355" s="157" t="s">
        <v>1192</v>
      </c>
      <c r="F355" s="158" t="s">
        <v>1192</v>
      </c>
      <c r="G355" s="157" t="s">
        <v>1192</v>
      </c>
      <c r="H355" s="207">
        <v>0.35198000000000002</v>
      </c>
      <c r="I355" s="208">
        <v>1.5188999999999999</v>
      </c>
      <c r="J355" s="208">
        <v>1.2876000000000001</v>
      </c>
      <c r="K355" s="159">
        <v>8380</v>
      </c>
      <c r="L355" s="160">
        <v>10009</v>
      </c>
      <c r="M355" s="159">
        <v>1233</v>
      </c>
      <c r="N355" s="209">
        <v>1317.29</v>
      </c>
      <c r="O355" s="209">
        <v>1242.3900000000001</v>
      </c>
    </row>
    <row r="356" spans="1:15">
      <c r="A356" s="156">
        <v>106190380</v>
      </c>
      <c r="B356" s="156" t="s">
        <v>1913</v>
      </c>
      <c r="C356" s="157" t="s">
        <v>1192</v>
      </c>
      <c r="D356" s="157" t="s">
        <v>1192</v>
      </c>
      <c r="E356" s="157" t="s">
        <v>1192</v>
      </c>
      <c r="F356" s="158" t="s">
        <v>1192</v>
      </c>
      <c r="G356" s="157" t="s">
        <v>1192</v>
      </c>
      <c r="H356" s="207">
        <v>0.35198000000000002</v>
      </c>
      <c r="I356" s="208">
        <v>1.5188999999999999</v>
      </c>
      <c r="J356" s="208">
        <v>1.2876000000000001</v>
      </c>
      <c r="K356" s="159">
        <v>8380</v>
      </c>
      <c r="L356" s="160">
        <v>10009</v>
      </c>
      <c r="M356" s="159">
        <v>1233</v>
      </c>
      <c r="N356" s="209">
        <v>1317.29</v>
      </c>
      <c r="O356" s="209">
        <v>1242.3900000000001</v>
      </c>
    </row>
    <row r="357" spans="1:15">
      <c r="A357" s="156">
        <v>106141338</v>
      </c>
      <c r="B357" s="156" t="s">
        <v>1525</v>
      </c>
      <c r="C357" s="157" t="s">
        <v>1192</v>
      </c>
      <c r="D357" s="157" t="s">
        <v>1191</v>
      </c>
      <c r="E357" s="157" t="s">
        <v>1192</v>
      </c>
      <c r="F357" s="158" t="s">
        <v>1191</v>
      </c>
      <c r="G357" s="157" t="s">
        <v>1191</v>
      </c>
      <c r="H357" s="207">
        <v>0.20699999999999999</v>
      </c>
      <c r="I357" s="208">
        <v>1.5188999999999999</v>
      </c>
      <c r="J357" s="208">
        <v>1.2876000000000001</v>
      </c>
      <c r="K357" s="159">
        <v>21340</v>
      </c>
      <c r="L357" s="160">
        <v>25489</v>
      </c>
      <c r="M357" s="159">
        <v>0</v>
      </c>
      <c r="N357" s="209">
        <v>1317.29</v>
      </c>
      <c r="O357" s="209">
        <v>1242.3900000000001</v>
      </c>
    </row>
    <row r="358" spans="1:15">
      <c r="A358" s="161">
        <v>106334068</v>
      </c>
      <c r="B358" s="156" t="s">
        <v>1526</v>
      </c>
      <c r="C358" s="162" t="s">
        <v>1192</v>
      </c>
      <c r="D358" s="162" t="s">
        <v>1192</v>
      </c>
      <c r="E358" s="162" t="s">
        <v>1192</v>
      </c>
      <c r="F358" s="158" t="s">
        <v>1192</v>
      </c>
      <c r="G358" s="157" t="s">
        <v>1192</v>
      </c>
      <c r="H358" s="207">
        <v>0.15654000000000001</v>
      </c>
      <c r="I358" s="208">
        <v>1.5188999999999999</v>
      </c>
      <c r="J358" s="208">
        <v>1.2876000000000001</v>
      </c>
      <c r="K358" s="159">
        <v>8380</v>
      </c>
      <c r="L358" s="160">
        <v>10009</v>
      </c>
      <c r="M358" s="159">
        <v>0</v>
      </c>
      <c r="N358" s="209">
        <v>1317.29</v>
      </c>
      <c r="O358" s="209">
        <v>1242.3900000000001</v>
      </c>
    </row>
    <row r="359" spans="1:15">
      <c r="A359" s="156">
        <v>106334001</v>
      </c>
      <c r="B359" s="156" t="s">
        <v>1919</v>
      </c>
      <c r="C359" s="157" t="s">
        <v>1192</v>
      </c>
      <c r="D359" s="157" t="s">
        <v>1192</v>
      </c>
      <c r="E359" s="157" t="s">
        <v>1192</v>
      </c>
      <c r="F359" s="158" t="s">
        <v>1192</v>
      </c>
      <c r="G359" s="157" t="s">
        <v>1192</v>
      </c>
      <c r="H359" s="207">
        <v>0.15654000000000001</v>
      </c>
      <c r="I359" s="208">
        <v>1.5188999999999999</v>
      </c>
      <c r="J359" s="208">
        <v>1.2876000000000001</v>
      </c>
      <c r="K359" s="159">
        <v>8380</v>
      </c>
      <c r="L359" s="160">
        <v>10009</v>
      </c>
      <c r="M359" s="159">
        <v>0</v>
      </c>
      <c r="N359" s="209">
        <v>1317.29</v>
      </c>
      <c r="O359" s="209">
        <v>1242.3900000000001</v>
      </c>
    </row>
    <row r="360" spans="1:15">
      <c r="A360" s="156">
        <v>106361339</v>
      </c>
      <c r="B360" s="156" t="s">
        <v>1527</v>
      </c>
      <c r="C360" s="157" t="s">
        <v>1192</v>
      </c>
      <c r="D360" s="157" t="s">
        <v>1192</v>
      </c>
      <c r="E360" s="157" t="s">
        <v>1192</v>
      </c>
      <c r="F360" s="158" t="s">
        <v>1192</v>
      </c>
      <c r="G360" s="157" t="s">
        <v>1192</v>
      </c>
      <c r="H360" s="207">
        <v>0.20541999999999999</v>
      </c>
      <c r="I360" s="208">
        <v>1.5188999999999999</v>
      </c>
      <c r="J360" s="208">
        <v>1.2876000000000001</v>
      </c>
      <c r="K360" s="159">
        <v>8380</v>
      </c>
      <c r="L360" s="160">
        <v>10009</v>
      </c>
      <c r="M360" s="159">
        <v>0</v>
      </c>
      <c r="N360" s="209">
        <v>1317.29</v>
      </c>
      <c r="O360" s="209">
        <v>1242.3900000000001</v>
      </c>
    </row>
    <row r="361" spans="1:15">
      <c r="A361" s="156">
        <v>106521041</v>
      </c>
      <c r="B361" s="156" t="s">
        <v>1528</v>
      </c>
      <c r="C361" s="158" t="s">
        <v>1192</v>
      </c>
      <c r="D361" s="158" t="s">
        <v>1192</v>
      </c>
      <c r="E361" s="158" t="s">
        <v>1192</v>
      </c>
      <c r="F361" s="158" t="s">
        <v>1191</v>
      </c>
      <c r="G361" s="157" t="s">
        <v>1191</v>
      </c>
      <c r="H361" s="207">
        <v>0.25159999999999999</v>
      </c>
      <c r="I361" s="208">
        <v>1.5188999999999999</v>
      </c>
      <c r="J361" s="208">
        <v>1.2876000000000001</v>
      </c>
      <c r="K361" s="159">
        <v>21340</v>
      </c>
      <c r="L361" s="160">
        <v>25489</v>
      </c>
      <c r="M361" s="159">
        <v>0</v>
      </c>
      <c r="N361" s="209">
        <v>1317.29</v>
      </c>
      <c r="O361" s="209">
        <v>1242.3900000000001</v>
      </c>
    </row>
    <row r="362" spans="1:15">
      <c r="A362" s="156">
        <v>106190754</v>
      </c>
      <c r="B362" s="156" t="s">
        <v>1529</v>
      </c>
      <c r="C362" s="157" t="s">
        <v>1192</v>
      </c>
      <c r="D362" s="157" t="s">
        <v>1192</v>
      </c>
      <c r="E362" s="157" t="s">
        <v>1192</v>
      </c>
      <c r="F362" s="158" t="s">
        <v>1192</v>
      </c>
      <c r="G362" s="157" t="s">
        <v>1192</v>
      </c>
      <c r="H362" s="207">
        <v>0.21161000000000002</v>
      </c>
      <c r="I362" s="208">
        <v>1.5188999999999999</v>
      </c>
      <c r="J362" s="208">
        <v>1.2876000000000001</v>
      </c>
      <c r="K362" s="159">
        <v>8380</v>
      </c>
      <c r="L362" s="160">
        <v>10009</v>
      </c>
      <c r="M362" s="159">
        <v>0</v>
      </c>
      <c r="N362" s="209">
        <v>1317.29</v>
      </c>
      <c r="O362" s="209">
        <v>1242.3900000000001</v>
      </c>
    </row>
    <row r="363" spans="1:15">
      <c r="A363" s="156">
        <v>106380960</v>
      </c>
      <c r="B363" s="156" t="s">
        <v>1530</v>
      </c>
      <c r="C363" s="157" t="s">
        <v>1192</v>
      </c>
      <c r="D363" s="157" t="s">
        <v>1192</v>
      </c>
      <c r="E363" s="157" t="s">
        <v>1192</v>
      </c>
      <c r="F363" s="158" t="s">
        <v>1192</v>
      </c>
      <c r="G363" s="157" t="s">
        <v>1192</v>
      </c>
      <c r="H363" s="207">
        <v>0.23347999999999997</v>
      </c>
      <c r="I363" s="208">
        <v>1.9812000000000001</v>
      </c>
      <c r="J363" s="208">
        <v>1.6795</v>
      </c>
      <c r="K363" s="159">
        <v>8380</v>
      </c>
      <c r="L363" s="160">
        <v>12229</v>
      </c>
      <c r="M363" s="159">
        <v>1506</v>
      </c>
      <c r="N363" s="209">
        <v>1317.29</v>
      </c>
      <c r="O363" s="209">
        <v>1242.3900000000001</v>
      </c>
    </row>
    <row r="364" spans="1:15">
      <c r="A364" s="156">
        <v>106560508</v>
      </c>
      <c r="B364" s="156" t="s">
        <v>1531</v>
      </c>
      <c r="C364" s="158" t="s">
        <v>1192</v>
      </c>
      <c r="D364" s="158" t="s">
        <v>1192</v>
      </c>
      <c r="E364" s="158" t="s">
        <v>1192</v>
      </c>
      <c r="F364" s="158" t="s">
        <v>1192</v>
      </c>
      <c r="G364" s="157" t="s">
        <v>1192</v>
      </c>
      <c r="H364" s="207">
        <v>0.23979</v>
      </c>
      <c r="I364" s="208">
        <v>1.5188999999999999</v>
      </c>
      <c r="J364" s="208">
        <v>1.2876000000000001</v>
      </c>
      <c r="K364" s="159">
        <v>8380</v>
      </c>
      <c r="L364" s="160">
        <v>10009</v>
      </c>
      <c r="M364" s="159">
        <v>1778</v>
      </c>
      <c r="N364" s="209">
        <v>1317.29</v>
      </c>
      <c r="O364" s="209">
        <v>1242.3900000000001</v>
      </c>
    </row>
    <row r="365" spans="1:15">
      <c r="A365" s="156">
        <v>106560529</v>
      </c>
      <c r="B365" s="156" t="s">
        <v>1532</v>
      </c>
      <c r="C365" s="157" t="s">
        <v>1192</v>
      </c>
      <c r="D365" s="157" t="s">
        <v>1192</v>
      </c>
      <c r="E365" s="157" t="s">
        <v>1192</v>
      </c>
      <c r="F365" s="158" t="s">
        <v>1192</v>
      </c>
      <c r="G365" s="157" t="s">
        <v>1192</v>
      </c>
      <c r="H365" s="207">
        <v>0.23979</v>
      </c>
      <c r="I365" s="208">
        <v>1.5188999999999999</v>
      </c>
      <c r="J365" s="208">
        <v>1.2876000000000001</v>
      </c>
      <c r="K365" s="159">
        <v>8380</v>
      </c>
      <c r="L365" s="160">
        <v>10009</v>
      </c>
      <c r="M365" s="159">
        <v>1778</v>
      </c>
      <c r="N365" s="209">
        <v>1317.29</v>
      </c>
      <c r="O365" s="209">
        <v>1242.3900000000001</v>
      </c>
    </row>
    <row r="366" spans="1:15">
      <c r="A366" s="156">
        <v>106301340</v>
      </c>
      <c r="B366" s="156" t="s">
        <v>1533</v>
      </c>
      <c r="C366" s="158" t="s">
        <v>1192</v>
      </c>
      <c r="D366" s="158" t="s">
        <v>1192</v>
      </c>
      <c r="E366" s="158" t="s">
        <v>1192</v>
      </c>
      <c r="F366" s="158" t="s">
        <v>1192</v>
      </c>
      <c r="G366" s="157" t="s">
        <v>1192</v>
      </c>
      <c r="H366" s="207">
        <v>0.34555000000000002</v>
      </c>
      <c r="I366" s="208">
        <v>1.5188999999999999</v>
      </c>
      <c r="J366" s="208">
        <v>1.2876000000000001</v>
      </c>
      <c r="K366" s="159">
        <v>8380</v>
      </c>
      <c r="L366" s="160">
        <v>10009</v>
      </c>
      <c r="M366" s="159">
        <v>0</v>
      </c>
      <c r="N366" s="209">
        <v>1317.29</v>
      </c>
      <c r="O366" s="209">
        <v>1242.3900000000001</v>
      </c>
    </row>
    <row r="367" spans="1:15">
      <c r="A367" s="156">
        <v>106391042</v>
      </c>
      <c r="B367" s="156" t="s">
        <v>1534</v>
      </c>
      <c r="C367" s="158" t="s">
        <v>1192</v>
      </c>
      <c r="D367" s="158" t="s">
        <v>1192</v>
      </c>
      <c r="E367" s="158" t="s">
        <v>1192</v>
      </c>
      <c r="F367" s="158" t="s">
        <v>1192</v>
      </c>
      <c r="G367" s="157" t="s">
        <v>1192</v>
      </c>
      <c r="H367" s="207">
        <v>0.16053000000000001</v>
      </c>
      <c r="I367" s="208">
        <v>1.8865000000000001</v>
      </c>
      <c r="J367" s="208">
        <v>1.5992</v>
      </c>
      <c r="K367" s="159">
        <v>8380</v>
      </c>
      <c r="L367" s="160">
        <v>11774</v>
      </c>
      <c r="M367" s="159">
        <v>0</v>
      </c>
      <c r="N367" s="209">
        <v>1317.29</v>
      </c>
      <c r="O367" s="209">
        <v>1242.3900000000001</v>
      </c>
    </row>
    <row r="368" spans="1:15">
      <c r="A368" s="156">
        <v>106301342</v>
      </c>
      <c r="B368" s="156" t="s">
        <v>1535</v>
      </c>
      <c r="C368" s="158" t="s">
        <v>1192</v>
      </c>
      <c r="D368" s="158" t="s">
        <v>1192</v>
      </c>
      <c r="E368" s="158" t="s">
        <v>1192</v>
      </c>
      <c r="F368" s="158" t="s">
        <v>1192</v>
      </c>
      <c r="G368" s="157" t="s">
        <v>1192</v>
      </c>
      <c r="H368" s="207">
        <v>0.37873000000000001</v>
      </c>
      <c r="I368" s="208">
        <v>1.5188999999999999</v>
      </c>
      <c r="J368" s="208">
        <v>1.2876000000000001</v>
      </c>
      <c r="K368" s="159">
        <v>8380</v>
      </c>
      <c r="L368" s="160">
        <v>10009</v>
      </c>
      <c r="M368" s="159">
        <v>1233</v>
      </c>
      <c r="N368" s="209">
        <v>1317.29</v>
      </c>
      <c r="O368" s="209">
        <v>1242.3900000000001</v>
      </c>
    </row>
    <row r="369" spans="1:15">
      <c r="A369" s="156">
        <v>106190053</v>
      </c>
      <c r="B369" s="156" t="s">
        <v>1536</v>
      </c>
      <c r="C369" s="157" t="s">
        <v>1192</v>
      </c>
      <c r="D369" s="157" t="s">
        <v>1192</v>
      </c>
      <c r="E369" s="157" t="s">
        <v>1192</v>
      </c>
      <c r="F369" s="158" t="s">
        <v>1192</v>
      </c>
      <c r="G369" s="157" t="s">
        <v>1192</v>
      </c>
      <c r="H369" s="207">
        <v>0.27112999999999998</v>
      </c>
      <c r="I369" s="208">
        <v>1.5188999999999999</v>
      </c>
      <c r="J369" s="208">
        <v>1.2876000000000001</v>
      </c>
      <c r="K369" s="159">
        <v>8380</v>
      </c>
      <c r="L369" s="160">
        <v>10009</v>
      </c>
      <c r="M369" s="159">
        <v>1233</v>
      </c>
      <c r="N369" s="209">
        <v>1317.29</v>
      </c>
      <c r="O369" s="209">
        <v>1242.3900000000001</v>
      </c>
    </row>
    <row r="370" spans="1:15">
      <c r="A370" s="156">
        <v>106380965</v>
      </c>
      <c r="B370" s="156" t="s">
        <v>1537</v>
      </c>
      <c r="C370" s="157" t="s">
        <v>1192</v>
      </c>
      <c r="D370" s="157" t="s">
        <v>1192</v>
      </c>
      <c r="E370" s="157" t="s">
        <v>1192</v>
      </c>
      <c r="F370" s="158" t="s">
        <v>1192</v>
      </c>
      <c r="G370" s="157" t="s">
        <v>1192</v>
      </c>
      <c r="H370" s="207">
        <v>0.21291000000000002</v>
      </c>
      <c r="I370" s="208">
        <v>1.9812000000000001</v>
      </c>
      <c r="J370" s="208">
        <v>1.6795</v>
      </c>
      <c r="K370" s="159">
        <v>8380</v>
      </c>
      <c r="L370" s="160">
        <v>12229</v>
      </c>
      <c r="M370" s="159">
        <v>1506</v>
      </c>
      <c r="N370" s="209">
        <v>1317.29</v>
      </c>
      <c r="O370" s="209">
        <v>1242.3900000000001</v>
      </c>
    </row>
    <row r="371" spans="1:15">
      <c r="A371" s="156">
        <v>106010967</v>
      </c>
      <c r="B371" s="156" t="s">
        <v>1538</v>
      </c>
      <c r="C371" s="158" t="s">
        <v>1192</v>
      </c>
      <c r="D371" s="158" t="s">
        <v>1192</v>
      </c>
      <c r="E371" s="158" t="s">
        <v>1192</v>
      </c>
      <c r="F371" s="158" t="s">
        <v>1192</v>
      </c>
      <c r="G371" s="157" t="s">
        <v>1192</v>
      </c>
      <c r="H371" s="207">
        <v>0.26941999999999999</v>
      </c>
      <c r="I371" s="208">
        <v>1.9177</v>
      </c>
      <c r="J371" s="208">
        <v>1.6255999999999999</v>
      </c>
      <c r="K371" s="159">
        <v>8380</v>
      </c>
      <c r="L371" s="160">
        <v>11924</v>
      </c>
      <c r="M371" s="159">
        <v>0</v>
      </c>
      <c r="N371" s="209">
        <v>1317.29</v>
      </c>
      <c r="O371" s="209">
        <v>1242.3900000000001</v>
      </c>
    </row>
    <row r="372" spans="1:15">
      <c r="A372" s="156">
        <v>106430035</v>
      </c>
      <c r="B372" s="156" t="s">
        <v>1539</v>
      </c>
      <c r="C372" s="157" t="s">
        <v>1192</v>
      </c>
      <c r="D372" s="157" t="s">
        <v>1192</v>
      </c>
      <c r="E372" s="157" t="s">
        <v>1192</v>
      </c>
      <c r="F372" s="158" t="s">
        <v>1192</v>
      </c>
      <c r="G372" s="157" t="s">
        <v>1192</v>
      </c>
      <c r="H372" s="207">
        <v>0.16717000000000001</v>
      </c>
      <c r="I372" s="208">
        <v>1.9979</v>
      </c>
      <c r="J372" s="208">
        <v>1.6936</v>
      </c>
      <c r="K372" s="159">
        <v>8380</v>
      </c>
      <c r="L372" s="160">
        <v>12309</v>
      </c>
      <c r="M372" s="159">
        <v>1516</v>
      </c>
      <c r="N372" s="209">
        <v>1317.29</v>
      </c>
      <c r="O372" s="209">
        <v>1242.3900000000001</v>
      </c>
    </row>
    <row r="373" spans="1:15">
      <c r="A373" s="156">
        <v>106430905</v>
      </c>
      <c r="B373" s="156" t="s">
        <v>2264</v>
      </c>
      <c r="C373" s="157" t="s">
        <v>1192</v>
      </c>
      <c r="D373" s="157" t="s">
        <v>1192</v>
      </c>
      <c r="E373" s="157" t="s">
        <v>1192</v>
      </c>
      <c r="F373" s="158" t="s">
        <v>1192</v>
      </c>
      <c r="G373" s="157" t="s">
        <v>1192</v>
      </c>
      <c r="H373" s="207">
        <v>0.16717000000000001</v>
      </c>
      <c r="I373" s="208">
        <v>1.9979</v>
      </c>
      <c r="J373" s="208">
        <v>1.6936</v>
      </c>
      <c r="K373" s="159">
        <v>8380</v>
      </c>
      <c r="L373" s="160">
        <v>12309</v>
      </c>
      <c r="M373" s="159">
        <v>1516</v>
      </c>
      <c r="N373" s="209">
        <v>1317.29</v>
      </c>
      <c r="O373" s="209">
        <v>1242.3900000000001</v>
      </c>
    </row>
    <row r="374" spans="1:15">
      <c r="A374" s="156">
        <v>106504038</v>
      </c>
      <c r="B374" s="156" t="s">
        <v>1540</v>
      </c>
      <c r="C374" s="158" t="s">
        <v>1192</v>
      </c>
      <c r="D374" s="158" t="s">
        <v>1192</v>
      </c>
      <c r="E374" s="158" t="s">
        <v>1192</v>
      </c>
      <c r="F374" s="158" t="s">
        <v>1192</v>
      </c>
      <c r="G374" s="157" t="s">
        <v>1192</v>
      </c>
      <c r="H374" s="207">
        <v>0.20700000000000002</v>
      </c>
      <c r="I374" s="208">
        <v>1.5666</v>
      </c>
      <c r="J374" s="208">
        <v>1.3280000000000001</v>
      </c>
      <c r="K374" s="159">
        <v>8380</v>
      </c>
      <c r="L374" s="160">
        <v>10238</v>
      </c>
      <c r="M374" s="159">
        <v>0</v>
      </c>
      <c r="N374" s="209">
        <v>1317.29</v>
      </c>
      <c r="O374" s="209">
        <v>1242.3900000000001</v>
      </c>
    </row>
    <row r="375" spans="1:15">
      <c r="A375" s="156">
        <v>106394128</v>
      </c>
      <c r="B375" s="156" t="s">
        <v>2303</v>
      </c>
      <c r="C375" s="158" t="s">
        <v>1192</v>
      </c>
      <c r="D375" s="158" t="s">
        <v>1192</v>
      </c>
      <c r="E375" s="158" t="s">
        <v>1192</v>
      </c>
      <c r="F375" s="158" t="s">
        <v>1192</v>
      </c>
      <c r="G375" s="157" t="s">
        <v>1192</v>
      </c>
      <c r="H375" s="207">
        <v>0.20699999999999999</v>
      </c>
      <c r="I375" s="208">
        <v>1.5517000000000001</v>
      </c>
      <c r="J375" s="208">
        <v>1.3153999999999999</v>
      </c>
      <c r="K375" s="159">
        <v>1</v>
      </c>
      <c r="L375" s="160">
        <v>1</v>
      </c>
      <c r="M375" s="159">
        <v>1252</v>
      </c>
      <c r="N375" s="209">
        <v>1317.29</v>
      </c>
      <c r="O375" s="209">
        <v>1242.3900000000001</v>
      </c>
    </row>
    <row r="376" spans="1:15">
      <c r="A376" s="156">
        <v>106250955</v>
      </c>
      <c r="B376" s="156" t="s">
        <v>1541</v>
      </c>
      <c r="C376" s="157" t="s">
        <v>1192</v>
      </c>
      <c r="D376" s="157" t="s">
        <v>1191</v>
      </c>
      <c r="E376" s="157" t="s">
        <v>1192</v>
      </c>
      <c r="F376" s="158" t="s">
        <v>1191</v>
      </c>
      <c r="G376" s="157" t="s">
        <v>1191</v>
      </c>
      <c r="H376" s="207">
        <v>0.20699999999999999</v>
      </c>
      <c r="I376" s="208">
        <v>1.5188999999999999</v>
      </c>
      <c r="J376" s="208">
        <v>1.2876000000000001</v>
      </c>
      <c r="K376" s="159">
        <v>21340</v>
      </c>
      <c r="L376" s="160">
        <v>25489</v>
      </c>
      <c r="M376" s="159">
        <v>0</v>
      </c>
      <c r="N376" s="209">
        <v>1317.29</v>
      </c>
      <c r="O376" s="209">
        <v>1242.3900000000001</v>
      </c>
    </row>
    <row r="377" spans="1:15">
      <c r="A377" s="156">
        <v>106034002</v>
      </c>
      <c r="B377" s="156" t="s">
        <v>1542</v>
      </c>
      <c r="C377" s="158" t="s">
        <v>1192</v>
      </c>
      <c r="D377" s="158" t="s">
        <v>1192</v>
      </c>
      <c r="E377" s="158" t="s">
        <v>1192</v>
      </c>
      <c r="F377" s="158" t="s">
        <v>1191</v>
      </c>
      <c r="G377" s="157" t="s">
        <v>1191</v>
      </c>
      <c r="H377" s="207">
        <v>0.35863</v>
      </c>
      <c r="I377" s="208">
        <v>1.7378</v>
      </c>
      <c r="J377" s="208">
        <v>1.4731000000000001</v>
      </c>
      <c r="K377" s="159">
        <v>21340</v>
      </c>
      <c r="L377" s="160">
        <v>28165</v>
      </c>
      <c r="M377" s="159">
        <v>0</v>
      </c>
      <c r="N377" s="209">
        <v>1317.29</v>
      </c>
      <c r="O377" s="209">
        <v>1242.3900000000001</v>
      </c>
    </row>
    <row r="378" spans="1:15">
      <c r="A378" s="156">
        <v>106310791</v>
      </c>
      <c r="B378" s="156" t="s">
        <v>1543</v>
      </c>
      <c r="C378" s="158" t="s">
        <v>1192</v>
      </c>
      <c r="D378" s="158" t="s">
        <v>1192</v>
      </c>
      <c r="E378" s="158" t="s">
        <v>1192</v>
      </c>
      <c r="F378" s="158" t="s">
        <v>1192</v>
      </c>
      <c r="G378" s="157" t="s">
        <v>1192</v>
      </c>
      <c r="H378" s="207">
        <v>0.33083000000000001</v>
      </c>
      <c r="I378" s="208">
        <v>1.7378</v>
      </c>
      <c r="J378" s="208">
        <v>1.4731000000000001</v>
      </c>
      <c r="K378" s="159">
        <v>8380</v>
      </c>
      <c r="L378" s="160">
        <v>11060</v>
      </c>
      <c r="M378" s="159">
        <v>0</v>
      </c>
      <c r="N378" s="209">
        <v>1317.29</v>
      </c>
      <c r="O378" s="209">
        <v>1242.3900000000001</v>
      </c>
    </row>
    <row r="379" spans="1:15">
      <c r="A379" s="156">
        <v>106084001</v>
      </c>
      <c r="B379" s="156" t="s">
        <v>1544</v>
      </c>
      <c r="C379" s="157" t="s">
        <v>1192</v>
      </c>
      <c r="D379" s="157" t="s">
        <v>1192</v>
      </c>
      <c r="E379" s="157" t="s">
        <v>1192</v>
      </c>
      <c r="F379" s="158" t="s">
        <v>1191</v>
      </c>
      <c r="G379" s="157" t="s">
        <v>1191</v>
      </c>
      <c r="H379" s="207">
        <v>0.33876000000000001</v>
      </c>
      <c r="I379" s="208">
        <v>1.5188999999999999</v>
      </c>
      <c r="J379" s="208">
        <v>1.2876000000000001</v>
      </c>
      <c r="K379" s="159">
        <v>21340</v>
      </c>
      <c r="L379" s="160">
        <v>25489</v>
      </c>
      <c r="M379" s="159">
        <v>0</v>
      </c>
      <c r="N379" s="209">
        <v>1317.29</v>
      </c>
      <c r="O379" s="209">
        <v>1242.3900000000001</v>
      </c>
    </row>
    <row r="380" spans="1:15">
      <c r="A380" s="156">
        <v>106574010</v>
      </c>
      <c r="B380" s="156" t="s">
        <v>1545</v>
      </c>
      <c r="C380" s="157" t="s">
        <v>1192</v>
      </c>
      <c r="D380" s="157" t="s">
        <v>1192</v>
      </c>
      <c r="E380" s="158" t="s">
        <v>1192</v>
      </c>
      <c r="F380" s="158" t="s">
        <v>1192</v>
      </c>
      <c r="G380" s="157" t="s">
        <v>1192</v>
      </c>
      <c r="H380" s="207">
        <v>0.34782000000000002</v>
      </c>
      <c r="I380" s="208">
        <v>1.7378</v>
      </c>
      <c r="J380" s="208">
        <v>1.4731000000000001</v>
      </c>
      <c r="K380" s="159">
        <v>8380</v>
      </c>
      <c r="L380" s="160">
        <v>11060</v>
      </c>
      <c r="M380" s="159">
        <v>0</v>
      </c>
      <c r="N380" s="209">
        <v>1317.29</v>
      </c>
      <c r="O380" s="209">
        <v>1242.3900000000001</v>
      </c>
    </row>
    <row r="381" spans="1:15">
      <c r="A381" s="156">
        <v>106070934</v>
      </c>
      <c r="B381" s="156" t="s">
        <v>1546</v>
      </c>
      <c r="C381" s="157" t="s">
        <v>1192</v>
      </c>
      <c r="D381" s="157" t="s">
        <v>1192</v>
      </c>
      <c r="E381" s="157" t="s">
        <v>1192</v>
      </c>
      <c r="F381" s="158" t="s">
        <v>1192</v>
      </c>
      <c r="G381" s="157" t="s">
        <v>1192</v>
      </c>
      <c r="H381" s="207">
        <v>0.29508000000000001</v>
      </c>
      <c r="I381" s="208">
        <v>1.9247000000000001</v>
      </c>
      <c r="J381" s="208">
        <v>1.6315999999999999</v>
      </c>
      <c r="K381" s="159">
        <v>8380</v>
      </c>
      <c r="L381" s="160">
        <v>11958</v>
      </c>
      <c r="M381" s="159">
        <v>0</v>
      </c>
      <c r="N381" s="209">
        <v>1317.29</v>
      </c>
      <c r="O381" s="209">
        <v>1242.3900000000001</v>
      </c>
    </row>
    <row r="382" spans="1:15">
      <c r="A382" s="156">
        <v>106171395</v>
      </c>
      <c r="B382" s="156" t="s">
        <v>1547</v>
      </c>
      <c r="C382" s="157" t="s">
        <v>1192</v>
      </c>
      <c r="D382" s="157" t="s">
        <v>1192</v>
      </c>
      <c r="E382" s="157" t="s">
        <v>1192</v>
      </c>
      <c r="F382" s="158" t="s">
        <v>1191</v>
      </c>
      <c r="G382" s="157" t="s">
        <v>1191</v>
      </c>
      <c r="H382" s="207">
        <v>0.44977999999999996</v>
      </c>
      <c r="I382" s="208">
        <v>1.5188999999999999</v>
      </c>
      <c r="J382" s="208">
        <v>1.2876000000000001</v>
      </c>
      <c r="K382" s="159">
        <v>21340</v>
      </c>
      <c r="L382" s="160">
        <v>25489</v>
      </c>
      <c r="M382" s="159">
        <v>0</v>
      </c>
      <c r="N382" s="209">
        <v>1317.29</v>
      </c>
      <c r="O382" s="209">
        <v>1242.3900000000001</v>
      </c>
    </row>
    <row r="383" spans="1:15">
      <c r="A383" s="156">
        <v>106444012</v>
      </c>
      <c r="B383" s="156" t="s">
        <v>1548</v>
      </c>
      <c r="C383" s="157" t="s">
        <v>1192</v>
      </c>
      <c r="D383" s="157" t="s">
        <v>1192</v>
      </c>
      <c r="E383" s="157" t="s">
        <v>1192</v>
      </c>
      <c r="F383" s="158" t="s">
        <v>1192</v>
      </c>
      <c r="G383" s="157" t="s">
        <v>1192</v>
      </c>
      <c r="H383" s="207">
        <v>1</v>
      </c>
      <c r="I383" s="208">
        <v>1.9306000000000001</v>
      </c>
      <c r="J383" s="208">
        <v>1.6366000000000001</v>
      </c>
      <c r="K383" s="159">
        <v>8380</v>
      </c>
      <c r="L383" s="160">
        <v>11986</v>
      </c>
      <c r="M383" s="159">
        <v>0</v>
      </c>
      <c r="N383" s="209">
        <v>1317.29</v>
      </c>
      <c r="O383" s="209">
        <v>1242.3900000000001</v>
      </c>
    </row>
    <row r="384" spans="1:15">
      <c r="A384" s="156">
        <v>106341051</v>
      </c>
      <c r="B384" s="156" t="s">
        <v>1549</v>
      </c>
      <c r="C384" s="158" t="s">
        <v>1192</v>
      </c>
      <c r="D384" s="158" t="s">
        <v>1192</v>
      </c>
      <c r="E384" s="158" t="s">
        <v>1191</v>
      </c>
      <c r="F384" s="158" t="s">
        <v>1192</v>
      </c>
      <c r="G384" s="157" t="s">
        <v>1192</v>
      </c>
      <c r="H384" s="207">
        <v>0.26779999999999998</v>
      </c>
      <c r="I384" s="208">
        <v>1.823</v>
      </c>
      <c r="J384" s="208">
        <v>1.5454000000000001</v>
      </c>
      <c r="K384" s="159">
        <v>8380</v>
      </c>
      <c r="L384" s="160">
        <v>11470</v>
      </c>
      <c r="M384" s="159">
        <v>0</v>
      </c>
      <c r="N384" s="209">
        <v>1317.29</v>
      </c>
      <c r="O384" s="209">
        <v>1242.3900000000001</v>
      </c>
    </row>
    <row r="385" spans="1:15">
      <c r="A385" s="156">
        <v>106311000</v>
      </c>
      <c r="B385" s="156" t="s">
        <v>1550</v>
      </c>
      <c r="C385" s="157" t="s">
        <v>1192</v>
      </c>
      <c r="D385" s="157" t="s">
        <v>1192</v>
      </c>
      <c r="E385" s="157" t="s">
        <v>1192</v>
      </c>
      <c r="F385" s="158" t="s">
        <v>1192</v>
      </c>
      <c r="G385" s="157" t="s">
        <v>1192</v>
      </c>
      <c r="H385" s="207">
        <v>0.27789000000000003</v>
      </c>
      <c r="I385" s="208">
        <v>1.7378</v>
      </c>
      <c r="J385" s="208">
        <v>1.4731000000000001</v>
      </c>
      <c r="K385" s="159">
        <v>8380</v>
      </c>
      <c r="L385" s="160">
        <v>11060</v>
      </c>
      <c r="M385" s="159">
        <v>1362</v>
      </c>
      <c r="N385" s="209">
        <v>1317.29</v>
      </c>
      <c r="O385" s="209">
        <v>1242.3900000000001</v>
      </c>
    </row>
    <row r="386" spans="1:15">
      <c r="A386" s="156">
        <v>106494106</v>
      </c>
      <c r="B386" s="156" t="s">
        <v>1796</v>
      </c>
      <c r="C386" s="157" t="s">
        <v>1192</v>
      </c>
      <c r="D386" s="157" t="s">
        <v>1192</v>
      </c>
      <c r="E386" s="157" t="s">
        <v>1192</v>
      </c>
      <c r="F386" s="158" t="s">
        <v>1192</v>
      </c>
      <c r="G386" s="157" t="s">
        <v>1192</v>
      </c>
      <c r="H386" s="207">
        <v>0.35483999999999999</v>
      </c>
      <c r="I386" s="208">
        <v>1.8533999999999999</v>
      </c>
      <c r="J386" s="208">
        <v>1.5710999999999999</v>
      </c>
      <c r="K386" s="159">
        <v>8380</v>
      </c>
      <c r="L386" s="160">
        <v>11615</v>
      </c>
      <c r="M386" s="159">
        <v>0</v>
      </c>
      <c r="N386" s="209">
        <v>1317.29</v>
      </c>
      <c r="O386" s="209">
        <v>1242.3900000000001</v>
      </c>
    </row>
    <row r="387" spans="1:15">
      <c r="A387" s="156">
        <v>106481094</v>
      </c>
      <c r="B387" s="156" t="s">
        <v>1551</v>
      </c>
      <c r="C387" s="158" t="s">
        <v>1192</v>
      </c>
      <c r="D387" s="158" t="s">
        <v>1192</v>
      </c>
      <c r="E387" s="158" t="s">
        <v>1192</v>
      </c>
      <c r="F387" s="158" t="s">
        <v>1192</v>
      </c>
      <c r="G387" s="157" t="s">
        <v>1192</v>
      </c>
      <c r="H387" s="207">
        <v>0.32253999999999999</v>
      </c>
      <c r="I387" s="208">
        <v>2.0183</v>
      </c>
      <c r="J387" s="208">
        <v>1.7109000000000001</v>
      </c>
      <c r="K387" s="159">
        <v>8380</v>
      </c>
      <c r="L387" s="160">
        <v>12407</v>
      </c>
      <c r="M387" s="159">
        <v>0</v>
      </c>
      <c r="N387" s="209">
        <v>1317.29</v>
      </c>
      <c r="O387" s="209">
        <v>1242.3900000000001</v>
      </c>
    </row>
    <row r="388" spans="1:15">
      <c r="A388" s="156">
        <v>106514030</v>
      </c>
      <c r="B388" s="156" t="s">
        <v>1552</v>
      </c>
      <c r="C388" s="158" t="s">
        <v>1192</v>
      </c>
      <c r="D388" s="158" t="s">
        <v>1192</v>
      </c>
      <c r="E388" s="158" t="s">
        <v>1192</v>
      </c>
      <c r="F388" s="158" t="s">
        <v>1192</v>
      </c>
      <c r="G388" s="157" t="s">
        <v>1192</v>
      </c>
      <c r="H388" s="207">
        <v>0.20700000000000002</v>
      </c>
      <c r="I388" s="208">
        <v>1.5443</v>
      </c>
      <c r="J388" s="208">
        <v>1.3090999999999999</v>
      </c>
      <c r="K388" s="159">
        <v>8380</v>
      </c>
      <c r="L388" s="160">
        <v>10131</v>
      </c>
      <c r="M388" s="159">
        <v>0</v>
      </c>
      <c r="N388" s="209">
        <v>1317.29</v>
      </c>
      <c r="O388" s="209">
        <v>1242.3900000000001</v>
      </c>
    </row>
    <row r="389" spans="1:15">
      <c r="A389" s="156">
        <v>106391056</v>
      </c>
      <c r="B389" s="156" t="s">
        <v>1553</v>
      </c>
      <c r="C389" s="158" t="s">
        <v>1192</v>
      </c>
      <c r="D389" s="158" t="s">
        <v>1192</v>
      </c>
      <c r="E389" s="158" t="s">
        <v>1192</v>
      </c>
      <c r="F389" s="158" t="s">
        <v>1192</v>
      </c>
      <c r="G389" s="157" t="s">
        <v>1192</v>
      </c>
      <c r="H389" s="207">
        <v>0.33045000000000002</v>
      </c>
      <c r="I389" s="208">
        <v>1.6615</v>
      </c>
      <c r="J389" s="208">
        <v>1.4085000000000001</v>
      </c>
      <c r="K389" s="159">
        <v>8380</v>
      </c>
      <c r="L389" s="160">
        <v>10694</v>
      </c>
      <c r="M389" s="159">
        <v>0</v>
      </c>
      <c r="N389" s="209">
        <v>1317.29</v>
      </c>
      <c r="O389" s="209">
        <v>1242.3900000000001</v>
      </c>
    </row>
    <row r="390" spans="1:15">
      <c r="A390" s="156">
        <v>106291053</v>
      </c>
      <c r="B390" s="156" t="s">
        <v>1554</v>
      </c>
      <c r="C390" s="157" t="s">
        <v>1192</v>
      </c>
      <c r="D390" s="157" t="s">
        <v>1191</v>
      </c>
      <c r="E390" s="157" t="s">
        <v>1192</v>
      </c>
      <c r="F390" s="158" t="s">
        <v>1191</v>
      </c>
      <c r="G390" s="157" t="s">
        <v>1191</v>
      </c>
      <c r="H390" s="207">
        <v>0.42175000000000001</v>
      </c>
      <c r="I390" s="208">
        <v>1.7378</v>
      </c>
      <c r="J390" s="208">
        <v>1.4731000000000001</v>
      </c>
      <c r="K390" s="159">
        <v>21340</v>
      </c>
      <c r="L390" s="160">
        <v>28165</v>
      </c>
      <c r="M390" s="159">
        <v>0</v>
      </c>
      <c r="N390" s="209">
        <v>1317.29</v>
      </c>
      <c r="O390" s="209">
        <v>1242.3900000000001</v>
      </c>
    </row>
    <row r="391" spans="1:15">
      <c r="A391" s="156">
        <v>106334564</v>
      </c>
      <c r="B391" s="156" t="s">
        <v>1278</v>
      </c>
      <c r="C391" s="158" t="s">
        <v>1192</v>
      </c>
      <c r="D391" s="158" t="s">
        <v>1192</v>
      </c>
      <c r="E391" s="158" t="s">
        <v>1192</v>
      </c>
      <c r="F391" s="158" t="s">
        <v>1192</v>
      </c>
      <c r="G391" s="157" t="s">
        <v>1192</v>
      </c>
      <c r="H391" s="207">
        <v>0.15121999999999999</v>
      </c>
      <c r="I391" s="208">
        <v>1.5188999999999999</v>
      </c>
      <c r="J391" s="208">
        <v>1.2876000000000001</v>
      </c>
      <c r="K391" s="159">
        <v>8380</v>
      </c>
      <c r="L391" s="160">
        <v>10009</v>
      </c>
      <c r="M391" s="159">
        <v>0</v>
      </c>
      <c r="N391" s="209">
        <v>1317.29</v>
      </c>
      <c r="O391" s="209">
        <v>1242.3900000000001</v>
      </c>
    </row>
    <row r="392" spans="1:15">
      <c r="A392" s="156">
        <v>106400548</v>
      </c>
      <c r="B392" s="156" t="s">
        <v>2265</v>
      </c>
      <c r="C392" s="157" t="s">
        <v>1192</v>
      </c>
      <c r="D392" s="157" t="s">
        <v>1192</v>
      </c>
      <c r="E392" s="158" t="s">
        <v>1192</v>
      </c>
      <c r="F392" s="158" t="s">
        <v>1191</v>
      </c>
      <c r="G392" s="157" t="s">
        <v>1191</v>
      </c>
      <c r="H392" s="207">
        <v>0.12798999999999999</v>
      </c>
      <c r="I392" s="208">
        <v>1.5188999999999999</v>
      </c>
      <c r="J392" s="208">
        <v>1.2876000000000001</v>
      </c>
      <c r="K392" s="159">
        <v>21340</v>
      </c>
      <c r="L392" s="160">
        <v>25489</v>
      </c>
      <c r="M392" s="159">
        <v>0</v>
      </c>
      <c r="N392" s="209">
        <v>1317.29</v>
      </c>
      <c r="O392" s="209">
        <v>1242.3900000000001</v>
      </c>
    </row>
    <row r="393" spans="1:15">
      <c r="A393" s="156">
        <v>106564121</v>
      </c>
      <c r="B393" s="156" t="s">
        <v>1797</v>
      </c>
      <c r="C393" s="158" t="s">
        <v>1192</v>
      </c>
      <c r="D393" s="158" t="s">
        <v>1192</v>
      </c>
      <c r="E393" s="158" t="s">
        <v>1192</v>
      </c>
      <c r="F393" s="158" t="s">
        <v>1192</v>
      </c>
      <c r="G393" s="157" t="s">
        <v>1192</v>
      </c>
      <c r="H393" s="207">
        <v>0.11368</v>
      </c>
      <c r="I393" s="208">
        <v>1.5188999999999999</v>
      </c>
      <c r="J393" s="208">
        <v>1.2876000000000001</v>
      </c>
      <c r="K393" s="159">
        <v>8380</v>
      </c>
      <c r="L393" s="160">
        <v>10009</v>
      </c>
      <c r="M393" s="159">
        <v>1233</v>
      </c>
      <c r="N393" s="209">
        <v>1317.29</v>
      </c>
      <c r="O393" s="209">
        <v>1242.3900000000001</v>
      </c>
    </row>
    <row r="394" spans="1:15">
      <c r="A394" s="156">
        <v>106190422</v>
      </c>
      <c r="B394" s="156" t="s">
        <v>1555</v>
      </c>
      <c r="C394" s="158" t="s">
        <v>1192</v>
      </c>
      <c r="D394" s="158" t="s">
        <v>1192</v>
      </c>
      <c r="E394" s="158" t="s">
        <v>1192</v>
      </c>
      <c r="F394" s="158" t="s">
        <v>1192</v>
      </c>
      <c r="G394" s="157" t="s">
        <v>1192</v>
      </c>
      <c r="H394" s="207">
        <v>0.17687</v>
      </c>
      <c r="I394" s="208">
        <v>1.5188999999999999</v>
      </c>
      <c r="J394" s="208">
        <v>1.2876000000000001</v>
      </c>
      <c r="K394" s="159">
        <v>8380</v>
      </c>
      <c r="L394" s="160">
        <v>10009</v>
      </c>
      <c r="M394" s="159">
        <v>0</v>
      </c>
      <c r="N394" s="209">
        <v>1317.29</v>
      </c>
      <c r="O394" s="209">
        <v>1242.3900000000001</v>
      </c>
    </row>
    <row r="395" spans="1:15">
      <c r="A395" s="156">
        <v>106364451</v>
      </c>
      <c r="B395" s="156" t="s">
        <v>1556</v>
      </c>
      <c r="C395" s="157" t="s">
        <v>1192</v>
      </c>
      <c r="D395" s="157" t="s">
        <v>1192</v>
      </c>
      <c r="E395" s="157" t="s">
        <v>1192</v>
      </c>
      <c r="F395" s="158" t="s">
        <v>1192</v>
      </c>
      <c r="G395" s="157" t="s">
        <v>1192</v>
      </c>
      <c r="H395" s="207">
        <v>1</v>
      </c>
      <c r="I395" s="208">
        <v>1.5188999999999999</v>
      </c>
      <c r="J395" s="208">
        <v>1.2876000000000001</v>
      </c>
      <c r="K395" s="159">
        <v>8380</v>
      </c>
      <c r="L395" s="160">
        <v>10009</v>
      </c>
      <c r="M395" s="159">
        <v>2199</v>
      </c>
      <c r="N395" s="209">
        <v>1317.29</v>
      </c>
      <c r="O395" s="209">
        <v>1242.3900000000001</v>
      </c>
    </row>
    <row r="396" spans="1:15">
      <c r="A396" s="156">
        <v>106370780</v>
      </c>
      <c r="B396" s="156" t="s">
        <v>1557</v>
      </c>
      <c r="C396" s="157" t="s">
        <v>1192</v>
      </c>
      <c r="D396" s="157" t="s">
        <v>1191</v>
      </c>
      <c r="E396" s="157" t="s">
        <v>1192</v>
      </c>
      <c r="F396" s="158" t="s">
        <v>1192</v>
      </c>
      <c r="G396" s="157" t="s">
        <v>1192</v>
      </c>
      <c r="H396" s="207">
        <v>0.25674999999999998</v>
      </c>
      <c r="I396" s="208">
        <v>1.5188999999999999</v>
      </c>
      <c r="J396" s="208">
        <v>1.2876000000000001</v>
      </c>
      <c r="K396" s="159">
        <v>8380</v>
      </c>
      <c r="L396" s="160">
        <v>10009</v>
      </c>
      <c r="M396" s="159">
        <v>1233</v>
      </c>
      <c r="N396" s="209">
        <v>1317.29</v>
      </c>
      <c r="O396" s="209">
        <v>1242.3900000000001</v>
      </c>
    </row>
    <row r="397" spans="1:15">
      <c r="A397" s="156">
        <v>106531059</v>
      </c>
      <c r="B397" s="156" t="s">
        <v>1558</v>
      </c>
      <c r="C397" s="157" t="s">
        <v>1192</v>
      </c>
      <c r="D397" s="157" t="s">
        <v>1191</v>
      </c>
      <c r="E397" s="157" t="s">
        <v>1192</v>
      </c>
      <c r="F397" s="158" t="s">
        <v>1191</v>
      </c>
      <c r="G397" s="157" t="s">
        <v>1191</v>
      </c>
      <c r="H397" s="207">
        <v>0.53447</v>
      </c>
      <c r="I397" s="208">
        <v>1.5188999999999999</v>
      </c>
      <c r="J397" s="208">
        <v>1.2876000000000001</v>
      </c>
      <c r="K397" s="159">
        <v>21340</v>
      </c>
      <c r="L397" s="160">
        <v>25489</v>
      </c>
      <c r="M397" s="159">
        <v>0</v>
      </c>
      <c r="N397" s="209">
        <v>1317.29</v>
      </c>
      <c r="O397" s="209">
        <v>1242.3900000000001</v>
      </c>
    </row>
    <row r="398" spans="1:15">
      <c r="A398" s="298">
        <v>106340025</v>
      </c>
      <c r="B398" s="298" t="s">
        <v>2304</v>
      </c>
      <c r="C398" s="299" t="s">
        <v>1192</v>
      </c>
      <c r="D398" s="299" t="s">
        <v>1192</v>
      </c>
      <c r="E398" s="299" t="s">
        <v>1192</v>
      </c>
      <c r="F398" s="297" t="s">
        <v>1192</v>
      </c>
      <c r="G398" s="299" t="s">
        <v>1192</v>
      </c>
      <c r="H398" s="300">
        <v>0.20699999999999999</v>
      </c>
      <c r="I398" s="301">
        <v>1.7378</v>
      </c>
      <c r="J398" s="301">
        <v>1.4731000000000001</v>
      </c>
      <c r="K398" s="302">
        <v>1</v>
      </c>
      <c r="L398" s="302">
        <v>1</v>
      </c>
      <c r="M398" s="303">
        <v>1362</v>
      </c>
      <c r="N398" s="303">
        <v>1317.29</v>
      </c>
      <c r="O398" s="303">
        <v>1242.3900000000001</v>
      </c>
    </row>
    <row r="399" spans="1:15">
      <c r="A399" s="156">
        <v>106370782</v>
      </c>
      <c r="B399" s="156" t="s">
        <v>1798</v>
      </c>
      <c r="C399" s="157" t="s">
        <v>1191</v>
      </c>
      <c r="D399" s="157" t="s">
        <v>1192</v>
      </c>
      <c r="E399" s="157" t="s">
        <v>1191</v>
      </c>
      <c r="F399" s="158" t="s">
        <v>1192</v>
      </c>
      <c r="G399" s="157" t="s">
        <v>1192</v>
      </c>
      <c r="H399" s="207">
        <v>0.29663</v>
      </c>
      <c r="I399" s="208">
        <v>1.5188999999999999</v>
      </c>
      <c r="J399" s="208">
        <v>1.2876000000000001</v>
      </c>
      <c r="K399" s="159">
        <v>8380</v>
      </c>
      <c r="L399" s="160">
        <v>10009</v>
      </c>
      <c r="M399" s="159">
        <v>0</v>
      </c>
      <c r="N399" s="209">
        <v>1317.29</v>
      </c>
      <c r="O399" s="209">
        <v>1242.3900000000001</v>
      </c>
    </row>
    <row r="400" spans="1:15">
      <c r="A400" s="156">
        <v>106301175</v>
      </c>
      <c r="B400" s="156" t="s">
        <v>2323</v>
      </c>
      <c r="C400" s="158" t="s">
        <v>1191</v>
      </c>
      <c r="D400" s="158" t="s">
        <v>1192</v>
      </c>
      <c r="E400" s="158" t="s">
        <v>1192</v>
      </c>
      <c r="F400" s="158" t="s">
        <v>1192</v>
      </c>
      <c r="G400" s="157" t="s">
        <v>1192</v>
      </c>
      <c r="H400" s="207">
        <v>0.13511000000000001</v>
      </c>
      <c r="I400" s="208">
        <v>1.5188999999999999</v>
      </c>
      <c r="J400" s="208">
        <v>1.2876000000000001</v>
      </c>
      <c r="K400" s="159">
        <v>8380</v>
      </c>
      <c r="L400" s="160">
        <v>10009</v>
      </c>
      <c r="M400" s="159">
        <v>0</v>
      </c>
      <c r="N400" s="209">
        <v>1317.29</v>
      </c>
      <c r="O400" s="209">
        <v>1242.3900000000001</v>
      </c>
    </row>
    <row r="401" spans="1:15">
      <c r="A401" s="298">
        <v>106304039</v>
      </c>
      <c r="B401" s="298" t="s">
        <v>2323</v>
      </c>
      <c r="C401" s="304" t="s">
        <v>1191</v>
      </c>
      <c r="D401" s="304" t="s">
        <v>1192</v>
      </c>
      <c r="E401" s="304" t="s">
        <v>1192</v>
      </c>
      <c r="F401" s="297" t="s">
        <v>1192</v>
      </c>
      <c r="G401" s="299" t="s">
        <v>1192</v>
      </c>
      <c r="H401" s="300">
        <v>0.13511000000000001</v>
      </c>
      <c r="I401" s="301">
        <v>1.5188999999999999</v>
      </c>
      <c r="J401" s="301">
        <v>1.2876000000000001</v>
      </c>
      <c r="K401" s="327">
        <v>8380</v>
      </c>
      <c r="L401" s="302">
        <v>10009</v>
      </c>
      <c r="M401" s="303">
        <v>0</v>
      </c>
      <c r="N401" s="303">
        <v>1317.29</v>
      </c>
      <c r="O401" s="303">
        <v>1242.3900000000001</v>
      </c>
    </row>
    <row r="402" spans="1:15">
      <c r="A402" s="156">
        <v>106301248</v>
      </c>
      <c r="B402" s="156" t="s">
        <v>2324</v>
      </c>
      <c r="C402" s="157" t="s">
        <v>1191</v>
      </c>
      <c r="D402" s="157" t="s">
        <v>1192</v>
      </c>
      <c r="E402" s="157" t="s">
        <v>1192</v>
      </c>
      <c r="F402" s="158" t="s">
        <v>1192</v>
      </c>
      <c r="G402" s="157" t="s">
        <v>1192</v>
      </c>
      <c r="H402" s="207">
        <v>0.10997999999999999</v>
      </c>
      <c r="I402" s="208">
        <v>1.5188999999999999</v>
      </c>
      <c r="J402" s="208">
        <v>1.2876000000000001</v>
      </c>
      <c r="K402" s="159">
        <v>8380</v>
      </c>
      <c r="L402" s="160">
        <v>10009</v>
      </c>
      <c r="M402" s="159">
        <v>0</v>
      </c>
      <c r="N402" s="209">
        <v>1317.29</v>
      </c>
      <c r="O402" s="209">
        <v>1242.3900000000001</v>
      </c>
    </row>
    <row r="403" spans="1:15">
      <c r="A403" s="156">
        <v>106301297</v>
      </c>
      <c r="B403" s="156" t="s">
        <v>2325</v>
      </c>
      <c r="C403" s="157" t="s">
        <v>1191</v>
      </c>
      <c r="D403" s="157" t="s">
        <v>1192</v>
      </c>
      <c r="E403" s="157" t="s">
        <v>1192</v>
      </c>
      <c r="F403" s="158" t="s">
        <v>1192</v>
      </c>
      <c r="G403" s="157" t="s">
        <v>1192</v>
      </c>
      <c r="H403" s="207">
        <v>9.1469999999999996E-2</v>
      </c>
      <c r="I403" s="208">
        <v>1.5188999999999999</v>
      </c>
      <c r="J403" s="208">
        <v>1.2876000000000001</v>
      </c>
      <c r="K403" s="159">
        <v>8380</v>
      </c>
      <c r="L403" s="160">
        <v>10009</v>
      </c>
      <c r="M403" s="159">
        <v>0</v>
      </c>
      <c r="N403" s="209">
        <v>1317.29</v>
      </c>
      <c r="O403" s="209">
        <v>1242.3900000000001</v>
      </c>
    </row>
    <row r="404" spans="1:15">
      <c r="A404" s="305">
        <v>106190859</v>
      </c>
      <c r="B404" s="211" t="s">
        <v>2326</v>
      </c>
      <c r="C404" s="166" t="s">
        <v>1191</v>
      </c>
      <c r="D404" s="212" t="s">
        <v>1192</v>
      </c>
      <c r="E404" s="212" t="s">
        <v>1192</v>
      </c>
      <c r="F404" s="210" t="s">
        <v>1192</v>
      </c>
      <c r="G404" s="212" t="s">
        <v>1192</v>
      </c>
      <c r="H404" s="213">
        <v>8.1040000000000001E-2</v>
      </c>
      <c r="I404" s="214">
        <v>1.5188999999999999</v>
      </c>
      <c r="J404" s="214">
        <v>1.2876000000000001</v>
      </c>
      <c r="K404" s="215">
        <v>8380</v>
      </c>
      <c r="L404" s="206">
        <v>10009</v>
      </c>
      <c r="M404" s="216">
        <v>0</v>
      </c>
      <c r="N404" s="216">
        <v>1317.29</v>
      </c>
      <c r="O404" s="217">
        <v>1242.3900000000001</v>
      </c>
    </row>
    <row r="405" spans="1:15">
      <c r="A405" s="156">
        <v>106381154</v>
      </c>
      <c r="B405" s="156" t="s">
        <v>1559</v>
      </c>
      <c r="C405" s="158" t="s">
        <v>1191</v>
      </c>
      <c r="D405" s="158" t="s">
        <v>1192</v>
      </c>
      <c r="E405" s="158" t="s">
        <v>1191</v>
      </c>
      <c r="F405" s="158" t="s">
        <v>1192</v>
      </c>
      <c r="G405" s="157" t="s">
        <v>1192</v>
      </c>
      <c r="H405" s="207">
        <v>0.21045999999999998</v>
      </c>
      <c r="I405" s="208">
        <v>1.9979</v>
      </c>
      <c r="J405" s="208">
        <v>1.6936</v>
      </c>
      <c r="K405" s="159">
        <v>8380</v>
      </c>
      <c r="L405" s="160">
        <v>12309</v>
      </c>
      <c r="M405" s="159">
        <v>0</v>
      </c>
      <c r="N405" s="209">
        <v>1317.29</v>
      </c>
      <c r="O405" s="209">
        <v>1242.3900000000001</v>
      </c>
    </row>
    <row r="406" spans="1:15">
      <c r="A406" s="156">
        <v>106380895</v>
      </c>
      <c r="B406" s="156" t="s">
        <v>1560</v>
      </c>
      <c r="C406" s="157" t="s">
        <v>1191</v>
      </c>
      <c r="D406" s="157" t="s">
        <v>1192</v>
      </c>
      <c r="E406" s="157" t="s">
        <v>1191</v>
      </c>
      <c r="F406" s="158" t="s">
        <v>1192</v>
      </c>
      <c r="G406" s="157" t="s">
        <v>1192</v>
      </c>
      <c r="H406" s="207">
        <v>0.21045999999999998</v>
      </c>
      <c r="I406" s="208">
        <v>1.9979</v>
      </c>
      <c r="J406" s="208">
        <v>1.6936</v>
      </c>
      <c r="K406" s="159">
        <v>8380</v>
      </c>
      <c r="L406" s="160">
        <v>12309</v>
      </c>
      <c r="M406" s="159">
        <v>0</v>
      </c>
      <c r="N406" s="209">
        <v>1317.29</v>
      </c>
      <c r="O406" s="209">
        <v>1242.3900000000001</v>
      </c>
    </row>
    <row r="407" spans="1:15">
      <c r="A407" s="161">
        <v>106341006</v>
      </c>
      <c r="B407" s="156" t="s">
        <v>1561</v>
      </c>
      <c r="C407" s="157" t="s">
        <v>1191</v>
      </c>
      <c r="D407" s="157" t="s">
        <v>1192</v>
      </c>
      <c r="E407" s="157" t="s">
        <v>1191</v>
      </c>
      <c r="F407" s="158" t="s">
        <v>1192</v>
      </c>
      <c r="G407" s="157" t="s">
        <v>1192</v>
      </c>
      <c r="H407" s="207">
        <v>0.22915000000000002</v>
      </c>
      <c r="I407" s="208">
        <v>1.7378</v>
      </c>
      <c r="J407" s="208">
        <v>1.4731000000000001</v>
      </c>
      <c r="K407" s="159">
        <v>8380</v>
      </c>
      <c r="L407" s="160">
        <v>11060</v>
      </c>
      <c r="M407" s="159">
        <v>0</v>
      </c>
      <c r="N407" s="209">
        <v>1317.29</v>
      </c>
      <c r="O407" s="209">
        <v>1242.3900000000001</v>
      </c>
    </row>
    <row r="408" spans="1:15">
      <c r="A408" s="156">
        <v>106301279</v>
      </c>
      <c r="B408" s="156" t="s">
        <v>1562</v>
      </c>
      <c r="C408" s="157" t="s">
        <v>1191</v>
      </c>
      <c r="D408" s="157" t="s">
        <v>1192</v>
      </c>
      <c r="E408" s="157" t="s">
        <v>1191</v>
      </c>
      <c r="F408" s="158" t="s">
        <v>1192</v>
      </c>
      <c r="G408" s="157" t="s">
        <v>1192</v>
      </c>
      <c r="H408" s="207">
        <v>0.31424999999999997</v>
      </c>
      <c r="I408" s="208">
        <v>1.5188999999999999</v>
      </c>
      <c r="J408" s="208">
        <v>1.2876000000000001</v>
      </c>
      <c r="K408" s="159">
        <v>8380</v>
      </c>
      <c r="L408" s="160">
        <v>10009</v>
      </c>
      <c r="M408" s="159">
        <v>0</v>
      </c>
      <c r="N408" s="209">
        <v>1317.29</v>
      </c>
      <c r="O408" s="209">
        <v>1242.3900000000001</v>
      </c>
    </row>
    <row r="409" spans="1:15">
      <c r="A409" s="156">
        <v>106191216</v>
      </c>
      <c r="B409" s="156" t="s">
        <v>1932</v>
      </c>
      <c r="C409" s="157" t="s">
        <v>1192</v>
      </c>
      <c r="D409" s="157" t="s">
        <v>1192</v>
      </c>
      <c r="E409" s="158" t="s">
        <v>1192</v>
      </c>
      <c r="F409" s="158" t="s">
        <v>1192</v>
      </c>
      <c r="G409" s="157" t="s">
        <v>1192</v>
      </c>
      <c r="H409" s="207">
        <v>0.35067999999999999</v>
      </c>
      <c r="I409" s="208">
        <v>1.5188999999999999</v>
      </c>
      <c r="J409" s="208">
        <v>1.2876000000000001</v>
      </c>
      <c r="K409" s="159">
        <v>8380</v>
      </c>
      <c r="L409" s="160">
        <v>10009</v>
      </c>
      <c r="M409" s="159">
        <v>0</v>
      </c>
      <c r="N409" s="209">
        <v>1317.29</v>
      </c>
      <c r="O409" s="209">
        <v>1242.3900000000001</v>
      </c>
    </row>
    <row r="410" spans="1:15">
      <c r="A410" s="161">
        <v>106190818</v>
      </c>
      <c r="B410" s="156" t="s">
        <v>1563</v>
      </c>
      <c r="C410" s="162" t="s">
        <v>1192</v>
      </c>
      <c r="D410" s="162" t="s">
        <v>1192</v>
      </c>
      <c r="E410" s="162" t="s">
        <v>1192</v>
      </c>
      <c r="F410" s="158" t="s">
        <v>1192</v>
      </c>
      <c r="G410" s="157" t="s">
        <v>1192</v>
      </c>
      <c r="H410" s="207">
        <v>0.23292000000000002</v>
      </c>
      <c r="I410" s="208">
        <v>1.5188999999999999</v>
      </c>
      <c r="J410" s="208">
        <v>1.2876000000000001</v>
      </c>
      <c r="K410" s="159">
        <v>8380</v>
      </c>
      <c r="L410" s="160">
        <v>10009</v>
      </c>
      <c r="M410" s="159">
        <v>0</v>
      </c>
      <c r="N410" s="209">
        <v>1317.29</v>
      </c>
      <c r="O410" s="209">
        <v>1242.3900000000001</v>
      </c>
    </row>
    <row r="411" spans="1:15">
      <c r="A411" s="156">
        <v>106484001</v>
      </c>
      <c r="B411" s="156" t="s">
        <v>2266</v>
      </c>
      <c r="C411" s="158" t="s">
        <v>1192</v>
      </c>
      <c r="D411" s="158" t="s">
        <v>1192</v>
      </c>
      <c r="E411" s="158" t="s">
        <v>1192</v>
      </c>
      <c r="F411" s="158" t="s">
        <v>1192</v>
      </c>
      <c r="G411" s="157" t="s">
        <v>1192</v>
      </c>
      <c r="H411" s="207">
        <v>0.15328</v>
      </c>
      <c r="I411" s="208">
        <v>2.0183</v>
      </c>
      <c r="J411" s="208">
        <v>1.7109000000000001</v>
      </c>
      <c r="K411" s="159">
        <v>8380</v>
      </c>
      <c r="L411" s="160">
        <v>12407</v>
      </c>
      <c r="M411" s="159">
        <v>0</v>
      </c>
      <c r="N411" s="209">
        <v>1317.29</v>
      </c>
      <c r="O411" s="209">
        <v>1242.3900000000001</v>
      </c>
    </row>
    <row r="412" spans="1:15">
      <c r="A412" s="156">
        <v>106204019</v>
      </c>
      <c r="B412" s="156" t="s">
        <v>1564</v>
      </c>
      <c r="C412" s="157" t="s">
        <v>1192</v>
      </c>
      <c r="D412" s="157" t="s">
        <v>1192</v>
      </c>
      <c r="E412" s="157" t="s">
        <v>1191</v>
      </c>
      <c r="F412" s="158" t="s">
        <v>1192</v>
      </c>
      <c r="G412" s="157" t="s">
        <v>1192</v>
      </c>
      <c r="H412" s="207">
        <v>0.26190999999999998</v>
      </c>
      <c r="I412" s="208">
        <v>1.5188999999999999</v>
      </c>
      <c r="J412" s="208">
        <v>1.2876000000000001</v>
      </c>
      <c r="K412" s="159">
        <v>8380</v>
      </c>
      <c r="L412" s="160">
        <v>10009</v>
      </c>
      <c r="M412" s="159">
        <v>2199</v>
      </c>
      <c r="N412" s="209">
        <v>1317.29</v>
      </c>
      <c r="O412" s="209">
        <v>1242.3900000000001</v>
      </c>
    </row>
    <row r="413" spans="1:15">
      <c r="A413" s="156">
        <v>106010983</v>
      </c>
      <c r="B413" s="156" t="s">
        <v>1565</v>
      </c>
      <c r="C413" s="157" t="s">
        <v>1192</v>
      </c>
      <c r="D413" s="157" t="s">
        <v>1192</v>
      </c>
      <c r="E413" s="157" t="s">
        <v>1192</v>
      </c>
      <c r="F413" s="158" t="s">
        <v>1192</v>
      </c>
      <c r="G413" s="157" t="s">
        <v>1192</v>
      </c>
      <c r="H413" s="207">
        <v>0.22855000000000003</v>
      </c>
      <c r="I413" s="208">
        <v>1.9979</v>
      </c>
      <c r="J413" s="208">
        <v>1.6936</v>
      </c>
      <c r="K413" s="159">
        <v>8380</v>
      </c>
      <c r="L413" s="160">
        <v>12309</v>
      </c>
      <c r="M413" s="159">
        <v>0</v>
      </c>
      <c r="N413" s="209">
        <v>1317.29</v>
      </c>
      <c r="O413" s="209">
        <v>1242.3900000000001</v>
      </c>
    </row>
    <row r="414" spans="1:15">
      <c r="A414" s="161">
        <v>106190812</v>
      </c>
      <c r="B414" s="156" t="s">
        <v>1566</v>
      </c>
      <c r="C414" s="157" t="s">
        <v>1192</v>
      </c>
      <c r="D414" s="157" t="s">
        <v>1192</v>
      </c>
      <c r="E414" s="157" t="s">
        <v>1192</v>
      </c>
      <c r="F414" s="158" t="s">
        <v>1192</v>
      </c>
      <c r="G414" s="157" t="s">
        <v>1192</v>
      </c>
      <c r="H414" s="207">
        <v>0.45462999999999998</v>
      </c>
      <c r="I414" s="208">
        <v>1.5188999999999999</v>
      </c>
      <c r="J414" s="208">
        <v>1.2876000000000001</v>
      </c>
      <c r="K414" s="159">
        <v>8380</v>
      </c>
      <c r="L414" s="160">
        <v>10009</v>
      </c>
      <c r="M414" s="159">
        <v>1233</v>
      </c>
      <c r="N414" s="209">
        <v>1317.29</v>
      </c>
      <c r="O414" s="209">
        <v>1242.3900000000001</v>
      </c>
    </row>
    <row r="415" spans="1:15">
      <c r="A415" s="156">
        <v>106560481</v>
      </c>
      <c r="B415" s="156" t="s">
        <v>1567</v>
      </c>
      <c r="C415" s="157" t="s">
        <v>1191</v>
      </c>
      <c r="D415" s="157" t="s">
        <v>1192</v>
      </c>
      <c r="E415" s="157" t="s">
        <v>1191</v>
      </c>
      <c r="F415" s="158" t="s">
        <v>1192</v>
      </c>
      <c r="G415" s="157" t="s">
        <v>1192</v>
      </c>
      <c r="H415" s="207">
        <v>0.14888000000000001</v>
      </c>
      <c r="I415" s="208">
        <v>1.5188999999999999</v>
      </c>
      <c r="J415" s="208">
        <v>1.2876000000000001</v>
      </c>
      <c r="K415" s="159">
        <v>8380</v>
      </c>
      <c r="L415" s="160">
        <v>10009</v>
      </c>
      <c r="M415" s="159">
        <v>0</v>
      </c>
      <c r="N415" s="209">
        <v>1317.29</v>
      </c>
      <c r="O415" s="209">
        <v>1242.3900000000001</v>
      </c>
    </row>
    <row r="416" spans="1:15">
      <c r="A416" s="156">
        <v>106454012</v>
      </c>
      <c r="B416" s="165" t="s">
        <v>1280</v>
      </c>
      <c r="C416" s="166" t="s">
        <v>1192</v>
      </c>
      <c r="D416" s="166" t="s">
        <v>1192</v>
      </c>
      <c r="E416" s="166" t="s">
        <v>1192</v>
      </c>
      <c r="F416" s="158" t="s">
        <v>1192</v>
      </c>
      <c r="G416" s="157" t="s">
        <v>1192</v>
      </c>
      <c r="H416" s="207">
        <v>0.20699999999999999</v>
      </c>
      <c r="I416" s="208">
        <v>1.5188999999999999</v>
      </c>
      <c r="J416" s="208">
        <v>1.2876000000000001</v>
      </c>
      <c r="K416" s="159">
        <v>8380</v>
      </c>
      <c r="L416" s="160">
        <v>10009</v>
      </c>
      <c r="M416" s="159">
        <v>1233</v>
      </c>
      <c r="N416" s="209">
        <v>1317.29</v>
      </c>
      <c r="O416" s="209">
        <v>1242.3900000000001</v>
      </c>
    </row>
    <row r="417" spans="1:15">
      <c r="A417" s="156">
        <v>106344035</v>
      </c>
      <c r="B417" s="156" t="s">
        <v>1279</v>
      </c>
      <c r="C417" s="158" t="s">
        <v>1192</v>
      </c>
      <c r="D417" s="158" t="s">
        <v>1192</v>
      </c>
      <c r="E417" s="158" t="s">
        <v>1192</v>
      </c>
      <c r="F417" s="158" t="s">
        <v>1192</v>
      </c>
      <c r="G417" s="157" t="s">
        <v>1192</v>
      </c>
      <c r="H417" s="207">
        <v>0.20699999999999999</v>
      </c>
      <c r="I417" s="208">
        <v>1.7378</v>
      </c>
      <c r="J417" s="208">
        <v>1.4731000000000001</v>
      </c>
      <c r="K417" s="159">
        <v>8380</v>
      </c>
      <c r="L417" s="160">
        <v>11060</v>
      </c>
      <c r="M417" s="159">
        <v>0</v>
      </c>
      <c r="N417" s="209">
        <v>1317.29</v>
      </c>
      <c r="O417" s="209">
        <v>1242.3900000000001</v>
      </c>
    </row>
    <row r="418" spans="1:15">
      <c r="A418" s="156">
        <v>106334533</v>
      </c>
      <c r="B418" s="156" t="s">
        <v>1819</v>
      </c>
      <c r="C418" s="158" t="s">
        <v>1192</v>
      </c>
      <c r="D418" s="158" t="s">
        <v>1192</v>
      </c>
      <c r="E418" s="158" t="s">
        <v>1192</v>
      </c>
      <c r="F418" s="158" t="s">
        <v>1192</v>
      </c>
      <c r="G418" s="157" t="s">
        <v>1192</v>
      </c>
      <c r="H418" s="207">
        <v>0.49748999999999999</v>
      </c>
      <c r="I418" s="208">
        <v>1.5188999999999999</v>
      </c>
      <c r="J418" s="208">
        <v>1.2876000000000001</v>
      </c>
      <c r="K418" s="159">
        <v>8380</v>
      </c>
      <c r="L418" s="160">
        <v>10009</v>
      </c>
      <c r="M418" s="159">
        <v>1233</v>
      </c>
      <c r="N418" s="209">
        <v>1317.29</v>
      </c>
      <c r="O418" s="209">
        <v>1242.3900000000001</v>
      </c>
    </row>
    <row r="419" spans="1:15">
      <c r="A419" s="156">
        <v>106361370</v>
      </c>
      <c r="B419" s="156" t="s">
        <v>1568</v>
      </c>
      <c r="C419" s="157" t="s">
        <v>1192</v>
      </c>
      <c r="D419" s="157" t="s">
        <v>1192</v>
      </c>
      <c r="E419" s="157" t="s">
        <v>1192</v>
      </c>
      <c r="F419" s="158" t="s">
        <v>1191</v>
      </c>
      <c r="G419" s="157" t="s">
        <v>1192</v>
      </c>
      <c r="H419" s="207">
        <v>0.3276</v>
      </c>
      <c r="I419" s="208">
        <v>1.5188999999999999</v>
      </c>
      <c r="J419" s="208">
        <v>1.2876000000000001</v>
      </c>
      <c r="K419" s="159">
        <v>8380</v>
      </c>
      <c r="L419" s="160">
        <v>10009</v>
      </c>
      <c r="M419" s="159">
        <v>0</v>
      </c>
      <c r="N419" s="209">
        <v>1317.29</v>
      </c>
      <c r="O419" s="209">
        <v>1242.3900000000001</v>
      </c>
    </row>
    <row r="420" spans="1:15">
      <c r="A420" s="156">
        <v>106010987</v>
      </c>
      <c r="B420" s="156" t="s">
        <v>1569</v>
      </c>
      <c r="C420" s="157" t="s">
        <v>1192</v>
      </c>
      <c r="D420" s="157" t="s">
        <v>1191</v>
      </c>
      <c r="E420" s="157" t="s">
        <v>1192</v>
      </c>
      <c r="F420" s="158" t="s">
        <v>1192</v>
      </c>
      <c r="G420" s="157" t="s">
        <v>1192</v>
      </c>
      <c r="H420" s="207">
        <v>0.23288000000000003</v>
      </c>
      <c r="I420" s="208">
        <v>1.9979</v>
      </c>
      <c r="J420" s="208">
        <v>1.6936</v>
      </c>
      <c r="K420" s="159">
        <v>8380</v>
      </c>
      <c r="L420" s="160">
        <v>12309</v>
      </c>
      <c r="M420" s="159">
        <v>0</v>
      </c>
      <c r="N420" s="209">
        <v>1317.29</v>
      </c>
      <c r="O420" s="209">
        <v>1242.3900000000001</v>
      </c>
    </row>
    <row r="421" spans="1:15">
      <c r="A421" s="156">
        <v>106444013</v>
      </c>
      <c r="B421" s="156" t="s">
        <v>1570</v>
      </c>
      <c r="C421" s="157" t="s">
        <v>1192</v>
      </c>
      <c r="D421" s="157" t="s">
        <v>1192</v>
      </c>
      <c r="E421" s="157" t="s">
        <v>1192</v>
      </c>
      <c r="F421" s="158" t="s">
        <v>1192</v>
      </c>
      <c r="G421" s="157" t="s">
        <v>1192</v>
      </c>
      <c r="H421" s="207">
        <v>0.21218999999999999</v>
      </c>
      <c r="I421" s="208">
        <v>1.9306000000000001</v>
      </c>
      <c r="J421" s="208">
        <v>1.6366000000000001</v>
      </c>
      <c r="K421" s="159">
        <v>8380</v>
      </c>
      <c r="L421" s="160">
        <v>11986</v>
      </c>
      <c r="M421" s="159">
        <v>0</v>
      </c>
      <c r="N421" s="209">
        <v>1317.29</v>
      </c>
      <c r="O421" s="209">
        <v>1242.3900000000001</v>
      </c>
    </row>
    <row r="422" spans="1:15">
      <c r="A422" s="156">
        <v>106301379</v>
      </c>
      <c r="B422" s="156" t="s">
        <v>1571</v>
      </c>
      <c r="C422" s="157" t="s">
        <v>1192</v>
      </c>
      <c r="D422" s="157" t="s">
        <v>1192</v>
      </c>
      <c r="E422" s="157" t="s">
        <v>1192</v>
      </c>
      <c r="F422" s="158" t="s">
        <v>1192</v>
      </c>
      <c r="G422" s="157" t="s">
        <v>1192</v>
      </c>
      <c r="H422" s="207">
        <v>0.21265000000000001</v>
      </c>
      <c r="I422" s="208">
        <v>1.5188999999999999</v>
      </c>
      <c r="J422" s="208">
        <v>1.2876000000000001</v>
      </c>
      <c r="K422" s="159">
        <v>8380</v>
      </c>
      <c r="L422" s="160">
        <v>10009</v>
      </c>
      <c r="M422" s="159">
        <v>0</v>
      </c>
      <c r="N422" s="209">
        <v>1317.29</v>
      </c>
      <c r="O422" s="209">
        <v>1242.3900000000001</v>
      </c>
    </row>
    <row r="423" spans="1:15">
      <c r="A423" s="161">
        <v>106190857</v>
      </c>
      <c r="B423" s="156" t="s">
        <v>1799</v>
      </c>
      <c r="C423" s="157" t="s">
        <v>1192</v>
      </c>
      <c r="D423" s="157" t="s">
        <v>1192</v>
      </c>
      <c r="E423" s="157" t="s">
        <v>1192</v>
      </c>
      <c r="F423" s="158" t="s">
        <v>1192</v>
      </c>
      <c r="G423" s="157" t="s">
        <v>1192</v>
      </c>
      <c r="H423" s="207">
        <v>1</v>
      </c>
      <c r="I423" s="208">
        <v>1.5188999999999999</v>
      </c>
      <c r="J423" s="208">
        <v>1.2876000000000001</v>
      </c>
      <c r="K423" s="159">
        <v>8380</v>
      </c>
      <c r="L423" s="160">
        <v>10009</v>
      </c>
      <c r="M423" s="159">
        <v>0</v>
      </c>
      <c r="N423" s="209">
        <v>1317.29</v>
      </c>
      <c r="O423" s="209">
        <v>686.31</v>
      </c>
    </row>
    <row r="424" spans="1:15">
      <c r="A424" s="305">
        <v>106190883</v>
      </c>
      <c r="B424" s="211" t="s">
        <v>1572</v>
      </c>
      <c r="C424" s="212" t="s">
        <v>1192</v>
      </c>
      <c r="D424" s="212" t="s">
        <v>1192</v>
      </c>
      <c r="E424" s="212" t="s">
        <v>1192</v>
      </c>
      <c r="F424" s="210" t="s">
        <v>1192</v>
      </c>
      <c r="G424" s="212" t="s">
        <v>1192</v>
      </c>
      <c r="H424" s="213">
        <v>0.20981</v>
      </c>
      <c r="I424" s="214">
        <v>1.5188999999999999</v>
      </c>
      <c r="J424" s="214">
        <v>1.2876000000000001</v>
      </c>
      <c r="K424" s="215">
        <v>8380</v>
      </c>
      <c r="L424" s="206">
        <v>10009</v>
      </c>
      <c r="M424" s="216">
        <v>0</v>
      </c>
      <c r="N424" s="216">
        <v>1317.29</v>
      </c>
      <c r="O424" s="217">
        <v>1242.3900000000001</v>
      </c>
    </row>
    <row r="425" spans="1:15">
      <c r="A425" s="305">
        <v>106571086</v>
      </c>
      <c r="B425" s="211" t="s">
        <v>1573</v>
      </c>
      <c r="C425" s="212" t="s">
        <v>1192</v>
      </c>
      <c r="D425" s="212" t="s">
        <v>1192</v>
      </c>
      <c r="E425" s="212" t="s">
        <v>1192</v>
      </c>
      <c r="F425" s="210" t="s">
        <v>1192</v>
      </c>
      <c r="G425" s="212" t="s">
        <v>1192</v>
      </c>
      <c r="H425" s="213">
        <v>0.22688999999999998</v>
      </c>
      <c r="I425" s="214">
        <v>1.7378</v>
      </c>
      <c r="J425" s="214">
        <v>1.4731000000000001</v>
      </c>
      <c r="K425" s="215">
        <v>8380</v>
      </c>
      <c r="L425" s="206">
        <v>11060</v>
      </c>
      <c r="M425" s="216">
        <v>0</v>
      </c>
      <c r="N425" s="216">
        <v>1317.29</v>
      </c>
      <c r="O425" s="217">
        <v>1242.3900000000001</v>
      </c>
    </row>
  </sheetData>
  <sheetProtection sheet="1" objects="1" scenarios="1" selectLockedCells="1"/>
  <phoneticPr fontId="136" type="noConversion"/>
  <pageMargins left="0.7" right="0.7" top="1" bottom="0.75" header="0.3" footer="0.3"/>
  <pageSetup paperSize="32767" scale="41" fitToHeight="0" pageOrder="overThenDown" orientation="landscape" r:id="rId1"/>
  <headerFooter scaleWithDoc="0">
    <oddHeader>&amp;L
&amp;9Medi-Cal DRG 2024-25 Pricing Calculator</oddHeader>
    <oddFooter>&amp;L&amp;6Tab 4 - Hospital Characteristics</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52"/>
  <sheetViews>
    <sheetView zoomScale="80" zoomScaleNormal="80" workbookViewId="0"/>
  </sheetViews>
  <sheetFormatPr defaultColWidth="0" defaultRowHeight="12.5" zeroHeight="1"/>
  <cols>
    <col min="1" max="1" width="31.08984375" style="103" customWidth="1"/>
    <col min="2" max="2" width="19.36328125" style="103" customWidth="1"/>
    <col min="3" max="3" width="22.90625" style="103" customWidth="1"/>
    <col min="4" max="4" width="19.36328125" style="103" customWidth="1"/>
    <col min="5" max="5" width="21.90625" style="103" customWidth="1"/>
    <col min="6" max="6" width="32" style="103" customWidth="1"/>
    <col min="7" max="7" width="9.08984375" style="108" hidden="1" customWidth="1"/>
    <col min="8" max="8" width="9.08984375" style="102" hidden="1" customWidth="1"/>
    <col min="9" max="16" width="0" style="103" hidden="1" customWidth="1"/>
    <col min="17" max="17" width="11.36328125" style="103" hidden="1" customWidth="1"/>
    <col min="18" max="18" width="0" style="103" hidden="1" customWidth="1"/>
    <col min="19" max="19" width="11.36328125" style="103" hidden="1" customWidth="1"/>
    <col min="20" max="16384" width="0" style="103" hidden="1"/>
  </cols>
  <sheetData>
    <row r="1" spans="1:14" s="81" customFormat="1" ht="15.5">
      <c r="A1" s="109" t="s">
        <v>1808</v>
      </c>
      <c r="B1" s="290" t="s">
        <v>1693</v>
      </c>
      <c r="C1" s="291"/>
      <c r="D1" s="291"/>
      <c r="E1" s="292"/>
      <c r="F1" s="292"/>
      <c r="G1" s="80"/>
    </row>
    <row r="2" spans="1:14" s="83" customFormat="1" ht="15.5">
      <c r="A2" s="295" t="s">
        <v>1767</v>
      </c>
      <c r="B2" s="293"/>
      <c r="C2" s="293"/>
      <c r="D2" s="293"/>
      <c r="E2" s="294"/>
      <c r="F2" s="294"/>
      <c r="G2" s="82"/>
    </row>
    <row r="3" spans="1:14" s="86" customFormat="1" ht="15.5">
      <c r="A3" s="170" t="s">
        <v>2315</v>
      </c>
      <c r="B3" s="84"/>
      <c r="C3" s="84"/>
      <c r="D3" s="84"/>
      <c r="E3" s="84"/>
      <c r="F3" s="88"/>
      <c r="G3" s="85"/>
      <c r="H3" s="85"/>
    </row>
    <row r="4" spans="1:14" s="91" customFormat="1" ht="15.5">
      <c r="A4" s="171" t="s">
        <v>2314</v>
      </c>
      <c r="B4" s="88"/>
      <c r="C4" s="88"/>
      <c r="D4" s="88"/>
      <c r="E4" s="88"/>
      <c r="F4" s="88"/>
      <c r="G4" s="89"/>
      <c r="H4" s="90"/>
    </row>
    <row r="5" spans="1:14" s="91" customFormat="1" ht="15.5">
      <c r="A5" s="87"/>
      <c r="B5" s="88"/>
      <c r="C5" s="88"/>
      <c r="D5" s="88"/>
      <c r="E5" s="88"/>
      <c r="F5" s="88"/>
      <c r="G5" s="89"/>
      <c r="H5" s="90"/>
    </row>
    <row r="6" spans="1:14" s="91" customFormat="1" ht="15.5">
      <c r="A6" s="171" t="s">
        <v>1694</v>
      </c>
      <c r="B6" s="88"/>
      <c r="C6" s="88"/>
      <c r="D6" s="88"/>
      <c r="E6" s="88"/>
      <c r="F6" s="88"/>
      <c r="G6" s="89"/>
      <c r="H6" s="89"/>
    </row>
    <row r="7" spans="1:14" s="91" customFormat="1" ht="15.5">
      <c r="A7" s="171" t="s">
        <v>1695</v>
      </c>
      <c r="B7" s="88"/>
      <c r="C7" s="88"/>
      <c r="D7" s="88"/>
      <c r="E7" s="88"/>
      <c r="F7" s="88"/>
      <c r="G7" s="89"/>
      <c r="H7" s="89"/>
    </row>
    <row r="8" spans="1:14" s="91" customFormat="1" ht="15.5">
      <c r="A8" s="171" t="s">
        <v>1708</v>
      </c>
      <c r="B8" s="88"/>
      <c r="C8" s="88"/>
      <c r="D8" s="88"/>
      <c r="E8" s="88"/>
      <c r="F8" s="88"/>
      <c r="G8" s="89"/>
      <c r="H8" s="89"/>
    </row>
    <row r="9" spans="1:14" s="91" customFormat="1" ht="15.5">
      <c r="A9" s="171" t="s">
        <v>1696</v>
      </c>
      <c r="B9" s="88"/>
      <c r="C9" s="88"/>
      <c r="D9" s="88"/>
      <c r="E9" s="88"/>
      <c r="F9" s="88"/>
      <c r="G9" s="89"/>
      <c r="H9" s="92"/>
      <c r="I9" s="92"/>
      <c r="J9" s="92"/>
      <c r="K9" s="92"/>
      <c r="L9" s="92"/>
      <c r="M9" s="92"/>
      <c r="N9" s="92"/>
    </row>
    <row r="10" spans="1:14" s="91" customFormat="1" ht="15.5">
      <c r="A10" s="171" t="s">
        <v>1766</v>
      </c>
      <c r="B10" s="88"/>
      <c r="C10" s="88"/>
      <c r="D10" s="88"/>
      <c r="E10" s="88"/>
      <c r="F10" s="88"/>
      <c r="G10" s="89"/>
      <c r="H10" s="92"/>
      <c r="I10" s="92"/>
      <c r="J10" s="92"/>
      <c r="K10" s="92"/>
      <c r="L10" s="92"/>
      <c r="M10" s="92"/>
      <c r="N10" s="92"/>
    </row>
    <row r="11" spans="1:14" s="91" customFormat="1" ht="15.5">
      <c r="A11" s="87"/>
      <c r="B11" s="88"/>
      <c r="C11" s="88"/>
      <c r="D11" s="88"/>
      <c r="E11" s="88"/>
      <c r="F11" s="88"/>
      <c r="G11" s="89"/>
      <c r="H11" s="92"/>
      <c r="I11" s="92"/>
      <c r="J11" s="92"/>
      <c r="K11" s="92"/>
      <c r="L11" s="92"/>
      <c r="M11" s="92"/>
      <c r="N11" s="92"/>
    </row>
    <row r="12" spans="1:14" s="91" customFormat="1" ht="15.5">
      <c r="A12" s="171" t="s">
        <v>1698</v>
      </c>
      <c r="B12" s="93"/>
      <c r="C12" s="93"/>
      <c r="D12" s="88"/>
      <c r="E12" s="88"/>
      <c r="F12" s="88"/>
      <c r="G12" s="89"/>
      <c r="H12" s="92"/>
      <c r="I12" s="92"/>
      <c r="J12" s="92"/>
      <c r="K12" s="92"/>
      <c r="L12" s="92"/>
      <c r="M12" s="92"/>
      <c r="N12" s="92"/>
    </row>
    <row r="13" spans="1:14" s="91" customFormat="1" ht="15.5">
      <c r="A13" s="171" t="s">
        <v>1699</v>
      </c>
      <c r="B13" s="93"/>
      <c r="C13" s="93"/>
      <c r="D13" s="88"/>
      <c r="E13" s="88"/>
      <c r="F13" s="88"/>
      <c r="G13" s="89"/>
      <c r="H13" s="92"/>
      <c r="I13" s="92"/>
      <c r="J13" s="92"/>
      <c r="K13" s="92"/>
      <c r="L13" s="92"/>
      <c r="M13" s="92"/>
      <c r="N13" s="92"/>
    </row>
    <row r="14" spans="1:14" s="98" customFormat="1" ht="15.5">
      <c r="A14" s="94"/>
      <c r="B14" s="95"/>
      <c r="C14" s="95"/>
      <c r="D14" s="96"/>
      <c r="E14" s="96"/>
      <c r="F14" s="96"/>
      <c r="G14" s="97"/>
      <c r="H14" s="97"/>
    </row>
    <row r="15" spans="1:14" ht="15.5">
      <c r="A15" s="171" t="s">
        <v>1700</v>
      </c>
      <c r="B15" s="99"/>
      <c r="C15" s="99"/>
      <c r="D15" s="100"/>
      <c r="E15" s="101"/>
      <c r="F15" s="101"/>
      <c r="G15" s="102"/>
      <c r="H15" s="103"/>
    </row>
    <row r="16" spans="1:14" ht="15.5">
      <c r="A16" s="171" t="s">
        <v>1701</v>
      </c>
      <c r="B16" s="99"/>
      <c r="C16" s="99"/>
      <c r="D16" s="100"/>
      <c r="E16" s="101"/>
      <c r="F16" s="101"/>
      <c r="G16" s="102"/>
      <c r="H16" s="103"/>
    </row>
    <row r="17" spans="1:8" ht="15.5">
      <c r="A17" s="104"/>
      <c r="B17" s="99"/>
      <c r="C17" s="99"/>
      <c r="D17" s="100"/>
      <c r="E17" s="101"/>
      <c r="F17" s="101"/>
      <c r="G17" s="102"/>
      <c r="H17" s="103"/>
    </row>
    <row r="18" spans="1:8" ht="15.5">
      <c r="A18" s="171" t="s">
        <v>2316</v>
      </c>
      <c r="B18" s="99"/>
      <c r="C18" s="99"/>
      <c r="D18" s="100"/>
      <c r="E18" s="101"/>
      <c r="F18" s="101"/>
      <c r="G18" s="102"/>
      <c r="H18" s="103"/>
    </row>
    <row r="19" spans="1:8" ht="15.5">
      <c r="A19" s="171" t="s">
        <v>2318</v>
      </c>
      <c r="B19" s="99"/>
      <c r="C19" s="99"/>
      <c r="D19" s="100"/>
      <c r="E19" s="101"/>
      <c r="F19" s="101"/>
      <c r="G19" s="102"/>
      <c r="H19" s="103"/>
    </row>
    <row r="20" spans="1:8" ht="15.5">
      <c r="A20" s="171" t="s">
        <v>2317</v>
      </c>
      <c r="B20" s="99"/>
      <c r="C20" s="99"/>
      <c r="D20" s="100"/>
      <c r="E20" s="101"/>
      <c r="F20" s="101"/>
      <c r="G20" s="102"/>
      <c r="H20" s="103"/>
    </row>
    <row r="21" spans="1:8" ht="15.5">
      <c r="A21" s="87"/>
      <c r="B21" s="99"/>
      <c r="C21" s="99"/>
      <c r="D21" s="100"/>
      <c r="E21" s="101"/>
      <c r="F21" s="101"/>
      <c r="G21" s="102"/>
      <c r="H21" s="103"/>
    </row>
    <row r="22" spans="1:8" ht="15.5">
      <c r="A22" s="171" t="s">
        <v>1703</v>
      </c>
      <c r="B22" s="99"/>
      <c r="C22" s="99"/>
      <c r="D22" s="100"/>
      <c r="E22" s="101"/>
      <c r="F22" s="101"/>
      <c r="G22" s="102"/>
      <c r="H22" s="103"/>
    </row>
    <row r="23" spans="1:8" ht="15.5">
      <c r="A23" s="171" t="s">
        <v>2319</v>
      </c>
      <c r="B23" s="99"/>
      <c r="C23" s="99"/>
      <c r="D23" s="100"/>
      <c r="E23" s="101"/>
      <c r="F23" s="101"/>
      <c r="G23" s="102"/>
      <c r="H23" s="103"/>
    </row>
    <row r="24" spans="1:8" ht="15.5">
      <c r="A24" s="104"/>
      <c r="B24" s="99"/>
      <c r="C24" s="99"/>
      <c r="D24" s="100"/>
      <c r="E24" s="101"/>
      <c r="F24" s="101"/>
      <c r="G24" s="102"/>
      <c r="H24" s="103"/>
    </row>
    <row r="25" spans="1:8" ht="15.5">
      <c r="A25" s="171" t="s">
        <v>1809</v>
      </c>
      <c r="B25" s="99"/>
      <c r="C25" s="99"/>
      <c r="D25" s="100"/>
      <c r="E25" s="101"/>
      <c r="F25" s="101"/>
      <c r="G25" s="102"/>
      <c r="H25" s="103"/>
    </row>
    <row r="26" spans="1:8" ht="15.5">
      <c r="A26" s="171" t="s">
        <v>1810</v>
      </c>
      <c r="B26" s="99"/>
      <c r="C26" s="99"/>
      <c r="D26" s="100"/>
      <c r="E26" s="101"/>
      <c r="F26" s="101"/>
      <c r="G26" s="102"/>
      <c r="H26" s="103"/>
    </row>
    <row r="27" spans="1:8" ht="15.5">
      <c r="A27" s="87"/>
      <c r="B27" s="99"/>
      <c r="C27" s="99"/>
      <c r="D27" s="100"/>
      <c r="E27" s="101"/>
      <c r="F27" s="101"/>
      <c r="G27" s="102"/>
      <c r="H27" s="103"/>
    </row>
    <row r="28" spans="1:8" ht="15.5">
      <c r="A28" s="171" t="s">
        <v>2295</v>
      </c>
      <c r="B28" s="88"/>
      <c r="C28" s="88"/>
      <c r="D28" s="100"/>
      <c r="E28" s="101"/>
      <c r="F28" s="101"/>
      <c r="G28" s="102"/>
      <c r="H28" s="103"/>
    </row>
    <row r="29" spans="1:8" ht="15.5">
      <c r="A29" s="87"/>
      <c r="B29" s="88"/>
      <c r="C29" s="88"/>
      <c r="D29" s="100"/>
      <c r="E29" s="101"/>
      <c r="F29" s="101"/>
      <c r="G29" s="102"/>
      <c r="H29" s="103"/>
    </row>
    <row r="30" spans="1:8" ht="31">
      <c r="A30" s="296" t="s">
        <v>1697</v>
      </c>
      <c r="B30" s="296" t="s">
        <v>1811</v>
      </c>
      <c r="C30" s="296" t="s">
        <v>1702</v>
      </c>
      <c r="D30" s="100"/>
      <c r="E30" s="101"/>
      <c r="F30" s="101"/>
      <c r="G30" s="102"/>
      <c r="H30" s="103"/>
    </row>
    <row r="31" spans="1:8" ht="15.5">
      <c r="A31" s="174" t="s">
        <v>61</v>
      </c>
      <c r="B31" s="178">
        <v>1.06</v>
      </c>
      <c r="C31" s="178">
        <v>1.1000000000000001</v>
      </c>
      <c r="D31" s="100"/>
      <c r="E31" s="101"/>
      <c r="F31" s="101"/>
      <c r="G31" s="102"/>
      <c r="H31" s="103"/>
    </row>
    <row r="32" spans="1:8" ht="15.5">
      <c r="A32" s="174" t="s">
        <v>1907</v>
      </c>
      <c r="B32" s="178">
        <v>1.25</v>
      </c>
      <c r="C32" s="178">
        <v>1.75</v>
      </c>
      <c r="D32" s="100"/>
      <c r="E32" s="101"/>
      <c r="F32" s="101"/>
      <c r="G32" s="102"/>
      <c r="H32" s="103"/>
    </row>
    <row r="33" spans="1:8" ht="15.5">
      <c r="A33" s="174" t="s">
        <v>1216</v>
      </c>
      <c r="B33" s="178">
        <v>1</v>
      </c>
      <c r="C33" s="178">
        <v>1</v>
      </c>
      <c r="D33" s="100"/>
      <c r="E33" s="101"/>
      <c r="F33" s="101"/>
      <c r="G33" s="102"/>
      <c r="H33" s="103"/>
    </row>
    <row r="34" spans="1:8" ht="15.5">
      <c r="A34" s="174" t="s">
        <v>1212</v>
      </c>
      <c r="B34" s="178">
        <v>1</v>
      </c>
      <c r="C34" s="178">
        <v>1</v>
      </c>
      <c r="D34" s="100"/>
      <c r="E34" s="101"/>
      <c r="F34" s="101"/>
      <c r="G34" s="102"/>
      <c r="H34" s="103"/>
    </row>
    <row r="35" spans="1:8" ht="15.5">
      <c r="A35" s="174" t="s">
        <v>1906</v>
      </c>
      <c r="B35" s="178">
        <v>1</v>
      </c>
      <c r="C35" s="178">
        <v>1</v>
      </c>
      <c r="D35" s="100"/>
      <c r="E35" s="101"/>
      <c r="F35" s="101"/>
      <c r="G35" s="102"/>
      <c r="H35" s="103"/>
    </row>
    <row r="36" spans="1:8" ht="15.5">
      <c r="A36" s="174" t="s">
        <v>1217</v>
      </c>
      <c r="B36" s="178">
        <v>1</v>
      </c>
      <c r="C36" s="178">
        <v>1</v>
      </c>
      <c r="D36" s="100"/>
      <c r="E36" s="101"/>
      <c r="F36" s="101"/>
      <c r="G36" s="102"/>
      <c r="H36" s="103"/>
    </row>
    <row r="37" spans="1:8" ht="15.5">
      <c r="A37" s="174" t="s">
        <v>1215</v>
      </c>
      <c r="B37" s="178">
        <v>1</v>
      </c>
      <c r="C37" s="178">
        <v>1</v>
      </c>
      <c r="D37" s="100"/>
      <c r="E37" s="101"/>
      <c r="F37" s="101"/>
      <c r="G37" s="102"/>
      <c r="H37" s="103"/>
    </row>
    <row r="38" spans="1:8" ht="15.5">
      <c r="A38" s="174" t="s">
        <v>1214</v>
      </c>
      <c r="B38" s="178">
        <v>1.25</v>
      </c>
      <c r="C38" s="178">
        <v>1.8</v>
      </c>
      <c r="D38" s="100"/>
      <c r="E38" s="101"/>
      <c r="F38" s="101"/>
      <c r="G38" s="102"/>
      <c r="H38" s="103"/>
    </row>
    <row r="39" spans="1:8" ht="15.5">
      <c r="A39" s="174" t="s">
        <v>60</v>
      </c>
      <c r="B39" s="178">
        <v>1.25</v>
      </c>
      <c r="C39" s="178">
        <v>1.8</v>
      </c>
      <c r="D39" s="100"/>
      <c r="E39" s="101"/>
      <c r="F39" s="101"/>
      <c r="G39" s="102"/>
      <c r="H39" s="103"/>
    </row>
    <row r="40" spans="1:8" ht="15.5">
      <c r="A40" s="174" t="s">
        <v>1812</v>
      </c>
      <c r="B40" s="178">
        <v>1.75</v>
      </c>
      <c r="C40" s="178">
        <v>2.2999999999999998</v>
      </c>
      <c r="D40" s="100"/>
      <c r="E40" s="101"/>
      <c r="F40" s="101"/>
      <c r="G40" s="102"/>
      <c r="H40" s="103"/>
    </row>
    <row r="41" spans="1:8" ht="15.5">
      <c r="A41" s="174" t="s">
        <v>1935</v>
      </c>
      <c r="B41" s="178">
        <v>1</v>
      </c>
      <c r="C41" s="178">
        <v>1</v>
      </c>
      <c r="D41" s="100"/>
      <c r="E41" s="101"/>
      <c r="F41" s="101"/>
      <c r="G41" s="102"/>
      <c r="H41" s="103"/>
    </row>
    <row r="42" spans="1:8" ht="15.5">
      <c r="A42" s="105"/>
      <c r="B42" s="106"/>
      <c r="C42" s="107"/>
      <c r="D42" s="100"/>
      <c r="E42" s="101"/>
      <c r="F42" s="101"/>
      <c r="G42" s="102"/>
      <c r="H42" s="103"/>
    </row>
    <row r="43" spans="1:8" ht="15.5">
      <c r="A43" s="171" t="s">
        <v>2320</v>
      </c>
      <c r="B43" s="106"/>
      <c r="C43" s="107"/>
      <c r="D43" s="100"/>
      <c r="E43" s="101"/>
      <c r="F43" s="101"/>
      <c r="G43" s="102"/>
      <c r="H43" s="103"/>
    </row>
    <row r="44" spans="1:8" ht="15.5">
      <c r="A44" s="171" t="s">
        <v>2322</v>
      </c>
      <c r="B44" s="106"/>
      <c r="C44" s="107"/>
      <c r="D44" s="100"/>
      <c r="E44" s="101"/>
      <c r="F44" s="101"/>
      <c r="G44" s="102"/>
      <c r="H44" s="103"/>
    </row>
    <row r="45" spans="1:8" ht="15.5">
      <c r="A45" s="171" t="s">
        <v>2321</v>
      </c>
      <c r="B45" s="106"/>
      <c r="C45" s="107"/>
      <c r="D45" s="100"/>
      <c r="E45" s="101"/>
      <c r="F45" s="101"/>
      <c r="G45" s="102"/>
      <c r="H45" s="103"/>
    </row>
    <row r="46" spans="1:8" ht="15.5">
      <c r="A46" s="105"/>
      <c r="B46" s="106"/>
      <c r="C46" s="107"/>
      <c r="D46" s="100"/>
      <c r="E46" s="101"/>
      <c r="F46" s="101"/>
      <c r="G46" s="102"/>
      <c r="H46" s="103"/>
    </row>
    <row r="47" spans="1:8" ht="15.5">
      <c r="A47" s="296" t="s">
        <v>1692</v>
      </c>
      <c r="B47" s="296" t="s">
        <v>1731</v>
      </c>
      <c r="C47" s="296" t="s">
        <v>1759</v>
      </c>
      <c r="D47" s="100"/>
      <c r="E47" s="101"/>
      <c r="F47" s="101"/>
      <c r="G47" s="102"/>
      <c r="H47" s="103"/>
    </row>
    <row r="48" spans="1:8" ht="15.5">
      <c r="A48" s="172" t="s">
        <v>1236</v>
      </c>
      <c r="B48" s="173" t="s">
        <v>1760</v>
      </c>
      <c r="C48" s="173" t="s">
        <v>1192</v>
      </c>
      <c r="D48" s="100"/>
      <c r="E48" s="101"/>
      <c r="F48" s="101"/>
      <c r="G48" s="102"/>
      <c r="H48" s="103"/>
    </row>
    <row r="49" spans="1:8" ht="15.5">
      <c r="A49" s="172" t="s">
        <v>1237</v>
      </c>
      <c r="B49" s="173" t="s">
        <v>1760</v>
      </c>
      <c r="C49" s="173" t="s">
        <v>1191</v>
      </c>
      <c r="D49" s="100"/>
      <c r="E49" s="101"/>
      <c r="F49" s="101"/>
      <c r="G49" s="102"/>
      <c r="H49" s="103"/>
    </row>
    <row r="50" spans="1:8" ht="15.5">
      <c r="A50" s="172" t="s">
        <v>286</v>
      </c>
      <c r="B50" s="173" t="s">
        <v>1761</v>
      </c>
      <c r="C50" s="173" t="s">
        <v>1192</v>
      </c>
      <c r="D50" s="100"/>
      <c r="E50" s="101"/>
      <c r="F50" s="101"/>
      <c r="G50" s="102"/>
      <c r="H50" s="103"/>
    </row>
    <row r="51" spans="1:8" ht="15.5">
      <c r="A51" s="172" t="s">
        <v>287</v>
      </c>
      <c r="B51" s="173" t="s">
        <v>1761</v>
      </c>
      <c r="C51" s="173" t="s">
        <v>1191</v>
      </c>
      <c r="D51" s="100"/>
      <c r="E51" s="101"/>
      <c r="F51" s="101"/>
      <c r="G51" s="102"/>
      <c r="H51" s="103"/>
    </row>
    <row r="52" spans="1:8" ht="15.5">
      <c r="A52" s="87"/>
      <c r="B52" s="106"/>
      <c r="C52" s="106"/>
      <c r="D52" s="106"/>
      <c r="E52" s="107"/>
      <c r="F52" s="100"/>
      <c r="G52" s="102"/>
      <c r="H52" s="103"/>
    </row>
  </sheetData>
  <sheetProtection sheet="1" objects="1" scenarios="1" selectLockedCells="1"/>
  <pageMargins left="0.45" right="0.45" top="1.25" bottom="0.75" header="0.3" footer="0.3"/>
  <pageSetup scale="66" pageOrder="overThenDown" orientation="portrait" horizontalDpi="1200" verticalDpi="1200" r:id="rId1"/>
  <headerFooter scaleWithDoc="0">
    <oddHeader>&amp;L&amp;9
Medi-Cal DRG 2024-25 Pricing Calculator</oddHeader>
    <oddFooter>&amp;L&amp;9Tab 5- Policy Adjustors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89</Topics>
    <TaxCatchAll xmlns="69bc34b3-1921-46c7-8c7a-d18363374b4b">
      <Value>26</Value>
    </TaxCatchAll>
    <Reading_x0020_Level xmlns="c1c1dc04-eeda-4b6e-b2df-40979f5da1d3">7</Reading_x0020_Level>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DHCSDOC-2129867196-6600</_dlc_DocId>
    <_dlc_DocIdUrl xmlns="69bc34b3-1921-46c7-8c7a-d18363374b4b">
      <Url>https://dhcscagovauthoring/provgovpart/_layouts/15/DocIdRedir.aspx?ID=DHCSDOC-2129867196-6600</Url>
      <Description>DHCSDOC-2129867196-6600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BF7B3397-29F8-413F-89DF-07BF0BD34F17}">
  <ds:schemaRef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85115B93-EFB7-4998-B2BE-42D69B51C212}"/>
</file>

<file path=customXml/itemProps5.xml><?xml version="1.0" encoding="utf-8"?>
<ds:datastoreItem xmlns:ds="http://schemas.openxmlformats.org/officeDocument/2006/customXml" ds:itemID="{3B5C7C82-6B36-4A82-BAF5-1213B407C8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1-Cover</vt:lpstr>
      <vt:lpstr>2-Calculator</vt:lpstr>
      <vt:lpstr>3-DRG Table</vt:lpstr>
      <vt:lpstr>4-Hospital Characteristics</vt:lpstr>
      <vt:lpstr>5-Policy Adjustors</vt:lpstr>
      <vt:lpstr>ColumnTitleRegion1.a2.a12.1</vt:lpstr>
      <vt:lpstr>'2-Calculator'!Print_Area</vt:lpstr>
      <vt:lpstr>'3-DRG Table'!Print_Area</vt:lpstr>
      <vt:lpstr>'4-Hospital Characteristics'!Print_Area</vt:lpstr>
      <vt:lpstr>'5-Policy Adjustors'!Print_Area</vt:lpstr>
      <vt:lpstr>'3-DRG Table'!Print_Titles</vt:lpstr>
      <vt:lpstr>'4-Hospital Characteristics'!Print_Titles</vt:lpstr>
      <vt:lpstr>TitleRegion1.a1.a52.5</vt:lpstr>
      <vt:lpstr>TitleRegion1.a1.j14.3</vt:lpstr>
      <vt:lpstr>TitleRegion1.a2.c23.4</vt:lpstr>
      <vt:lpstr>TitleRegion2.a15.j1353.3</vt:lpstr>
      <vt:lpstr>TitleRegion2.a26.o429.4</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 CA Calculator 24-25</dc:title>
  <dc:creator>11001561</dc:creator>
  <cp:keywords/>
  <cp:lastModifiedBy>Narayan, Edwin@DHCS</cp:lastModifiedBy>
  <cp:lastPrinted>2024-07-09T21:57:05Z</cp:lastPrinted>
  <dcterms:created xsi:type="dcterms:W3CDTF">2008-08-08T02:49:05Z</dcterms:created>
  <dcterms:modified xsi:type="dcterms:W3CDTF">2025-05-19T19:01:46Z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fe943c72-bebf-4fb9-83db-917718b2663e</vt:lpwstr>
  </property>
  <property fmtid="{D5CDD505-2E9C-101B-9397-08002B2CF9AE}" pid="19" name="Division">
    <vt:lpwstr>26;#Safety Net Financing|98a10317-0f4b-4681-a834-3602f5981606</vt:lpwstr>
  </property>
</Properties>
</file>