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479F25FF-3DD3-48BA-A924-30FD0F30C0AD}" xr6:coauthVersionLast="47" xr6:coauthVersionMax="47" xr10:uidLastSave="{00000000-0000-0000-0000-000000000000}"/>
  <bookViews>
    <workbookView xWindow="-120" yWindow="-120" windowWidth="25440" windowHeight="15390" activeTab="2" xr2:uid="{26ECD3D5-7EF9-405B-8AD3-3094C481816C}"/>
  </bookViews>
  <sheets>
    <sheet name="Title Page" sheetId="5" r:id="rId1"/>
    <sheet name="Spending Plan Projection" sheetId="1" r:id="rId2"/>
    <sheet name="Claiming Projection" sheetId="2" r:id="rId3"/>
  </sheets>
  <externalReferences>
    <externalReference r:id="rId4"/>
    <externalReference r:id="rId5"/>
    <externalReference r:id="rId6"/>
    <externalReference r:id="rId7"/>
    <externalReference r:id="rId8"/>
    <externalReference r:id="rId9"/>
    <externalReference r:id="rId10"/>
  </externalReferences>
  <definedNames>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IntlFixup" hidden="1">TRUE</definedName>
    <definedName name="_1__123Graph_ACHART_2" hidden="1">[4]HOURS!$AN$24:$AN$59</definedName>
    <definedName name="_2__123Graph_ACHART_3" hidden="1">[4]wageperhour!$F$12:$F$59</definedName>
    <definedName name="_3__123Graph_BCHART_2" hidden="1">[4]HOURS!$AP$24:$AP$59</definedName>
    <definedName name="_4__123Graph_CCHART_2" hidden="1">[4]HOURS!$AR$24:$AR$59</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hidden="1">#REF!</definedName>
    <definedName name="_AMO_UniqueIdentifier" hidden="1">"'dda202b1-24b6-4c5f-91b6-220e3a173f5e'"</definedName>
    <definedName name="_AMO_XmlVersion" hidden="1">"'1'"</definedName>
    <definedName name="_Fill" hidden="1">#REF!</definedName>
    <definedName name="_Key1" hidden="1">#REF!</definedName>
    <definedName name="_Key2" hidden="1">#REF!</definedName>
    <definedName name="_key22" hidden="1">#REF!</definedName>
    <definedName name="_Key555" hidden="1">#REF!</definedName>
    <definedName name="_Order1" hidden="1">255</definedName>
    <definedName name="_Order2" hidden="1">0</definedName>
    <definedName name="_Regression_Int" hidden="1">1</definedName>
    <definedName name="_Regression_Out" hidden="1">'[5]TABLE 3'!#REF!</definedName>
    <definedName name="_Sort" hidden="1">#REF!</definedName>
    <definedName name="_Table1_In1" hidden="1">#REF!</definedName>
    <definedName name="_Table1_Out" hidden="1">#REF!</definedName>
    <definedName name="_Table2_Out" hidden="1">#REF!</definedName>
    <definedName name="_UC2" hidden="1">{#N/A,#N/A,FALSE,"trend"}</definedName>
    <definedName name="_UC3" hidden="1">{#N/A,#N/A,FALSE,"trend"}</definedName>
    <definedName name="aa" hidden="1">{"Page 1",#N/A,FALSE,"Admin ";"Page 2",#N/A,FALSE,"Admin ";"Page 3",#N/A,FALSE,"Admin "}</definedName>
    <definedName name="aaaa" hidden="1">{#N/A,#N/A,FALSE,"trend"}</definedName>
    <definedName name="ab" hidden="1">{"Page 1",#N/A,FALSE,"Admin ";"Page 2",#N/A,FALSE,"Admin ";"Page 3",#N/A,FALSE,"Admin "}</definedName>
    <definedName name="AccessDatabase" hidden="1">"G:\1_Intellectual Capital\Claims Probability Distributions\Version 2 (New NC)\RateRanges_4.mdb"</definedName>
    <definedName name="ACwvu.CapersView." hidden="1">[6]MASTER!#REF!</definedName>
    <definedName name="ACwvu.Japan_Capers_Ed_Pub." hidden="1">#REF!</definedName>
    <definedName name="ACwvu.KJP_CC." hidden="1">#REF!</definedName>
    <definedName name="adfa" hidden="1">{#N/A,#N/A,FALSE,"trend"}</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hidden="1">{"Page 1",#N/A,FALSE,"Admin ";"Page 2",#N/A,FALSE,"Admin ";"Page 3",#N/A,FALSE,"Admin "}</definedName>
    <definedName name="AJ" hidden="1">{"Portrait",#N/A,FALSE,"Summary";"Landscape",#N/A,FALSE,"Summary"}</definedName>
    <definedName name="AJC" hidden="1">{"Portrait",#N/A,FALSE,"Summary";"Landscape",#N/A,FALSE,"Summary"}</definedName>
    <definedName name="brent" hidden="1">{#N/A,#N/A,FALSE,"az";#N/A,#N/A,FALSE,"CA1";#N/A,#N/A,FALSE,"CA2";#N/A,#N/A,FALSE,"CA3";#N/A,#N/A,FALSE,"FL";#N/A,#N/A,FALSE,"LA";#N/A,#N/A,FALSE,"ok";#N/A,#N/A,FALSE,"tx";#N/A,#N/A,FALSE,"ut";#N/A,#N/A,FALSE,"TREND"}</definedName>
    <definedName name="brittney" hidden="1">{"Portrait",#N/A,FALSE,"Summary";"Landscape",#N/A,FALSE,"Summary"}</definedName>
    <definedName name="COMPSA" hidden="1">{#N/A,#N/A,FALSE,"az";#N/A,#N/A,FALSE,"CA1";#N/A,#N/A,FALSE,"CA2";#N/A,#N/A,FALSE,"CA3";#N/A,#N/A,FALSE,"co";#N/A,#N/A,FALSE,"FL";#N/A,#N/A,FALSE,"LA";#N/A,#N/A,FALSE,"ok";#N/A,#N/A,FALSE,"tx";#N/A,#N/A,FALSE,"ut";#N/A,#N/A,FALSE,"TREND"}</definedName>
    <definedName name="Cwvu.CapersView." hidden="1">[6]MASTER!#REF!</definedName>
    <definedName name="Cwvu.Japan_Capers_Ed_Pub." hidden="1">[6]MASTER!#REF!</definedName>
    <definedName name="Cwvu.KJP_CC." hidden="1">[6]MASTER!#REF!,[6]MASTER!#REF!,[6]MASTER!#REF!,[6]MASTER!#REF!,[6]MASTER!#REF!,[6]MASTER!#REF!,[6]MASTER!#REF!,[6]MASTER!#REF!,[6]MASTER!#REF!,[6]MASTER!#REF!,[6]MASTER!#REF!,[6]MASTER!#REF!,[6]MASTER!#REF!,[6]MASTER!#REF!,[6]MASTER!#REF!,[6]MASTER!#REF!,[6]MASTER!#REF!,[6]MASTER!#REF!,[6]MASTER!#REF!,[6]MASTER!#REF!</definedName>
    <definedName name="cxx" hidden="1">{#N/A,#N/A,FALSE,"SUMMARY"}</definedName>
    <definedName name="ddn" hidden="1">#REF!</definedName>
    <definedName name="DELETE14" hidden="1">{#N/A,#N/A,FALSE,"DEPT"}</definedName>
    <definedName name="DELETE15" hidden="1">{#N/A,#N/A,FALSE,"DEPT"}</definedName>
    <definedName name="DELETE16" hidden="1">{#N/A,#N/A,FALSE,"HSA"}</definedName>
    <definedName name="DELETE17" hidden="1">{#N/A,#N/A,FALSE,"SWA"}</definedName>
    <definedName name="df" hidden="1">[6]MASTER!#REF!,[6]MASTER!#REF!,[6]MASTER!#REF!,[6]MASTER!#REF!,[6]MASTER!#REF!,[6]MASTER!#REF!,[6]MASTER!#REF!,[6]MASTER!#REF!,[6]MASTER!#REF!,[6]MASTER!#REF!,[6]MASTER!#REF!,[6]MASTER!#REF!,[6]MASTER!#REF!,[6]MASTER!#REF!,[6]MASTER!#REF!,[6]MASTER!#REF!,[6]MASTER!#REF!,[6]MASTER!#REF!,[6]MASTER!#REF!,[6]MASTER!#REF!</definedName>
    <definedName name="Estimate" hidden="1">{"Page 1",#N/A,FALSE,"Admin ";"Page 2",#N/A,FALSE,"Admin ";"Page 3",#N/A,FALSE,"Admin "}</definedName>
    <definedName name="fafa" hidden="1">{#N/A,#N/A,FALSE,"trend"}</definedName>
    <definedName name="fill2" hidden="1">'[7]FY 99-00 Rollup'!$A$7:$A$1724</definedName>
    <definedName name="fill3" hidden="1">'[7]FY 99-00 Rollup'!$A$7:$A$1724</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anet"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hidden="1">{#N/A,#N/A,FALSE,"exec (2)";#N/A,#N/A,FALSE,"enroll";#N/A,#N/A,FALSE,"SPECIALTY (2)";#N/A,#N/A,FALSE,"SPECIALTY";#N/A,#N/A,FALSE,"SUMM";#N/A,#N/A,FALSE,"TREND";#N/A,#N/A,FALSE,"age band";#N/A,#N/A,FALSE,"GRPCOMPARE";#N/A,#N/A,FALSE,"E HMO";#N/A,#N/A,FALSE,"E POS";#N/A,#N/A,FALSE,"E PPO";#N/A,#N/A,FALSE,"subs-membs"}</definedName>
    <definedName name="k" hidden="1">#REF!</definedName>
    <definedName name="keys1" hidden="1">#REF!</definedName>
    <definedName name="mrn.cal" hidden="1">{#N/A,#N/A,FALSE,"M-CAL BUDGET"}</definedName>
    <definedName name="nnn" hidden="1">{"Page 1",#N/A,FALSE,"Admin ";"Page 2",#N/A,FALSE,"Admin ";"Page 3",#N/A,FALSE,"Admin "}</definedName>
    <definedName name="Ohboy" hidden="1">{#N/A,#N/A,FALSE,"exec (2)";#N/A,#N/A,FALSE,"enroll";#N/A,#N/A,FALSE,"SPECIALTY (2)";#N/A,#N/A,FALSE,"SPECIALTY";#N/A,#N/A,FALSE,"SUMM";#N/A,#N/A,FALSE,"TREND";#N/A,#N/A,FALSE,"age band";#N/A,#N/A,FALSE,"GRPCOMPARE";#N/A,#N/A,FALSE,"E HMO";#N/A,#N/A,FALSE,"E POS";#N/A,#N/A,FALSE,"E PPO";#N/A,#N/A,FALSE,"subs-membs"}</definedName>
    <definedName name="other" hidden="1">{#N/A,#N/A,FALSE,"trend"}</definedName>
    <definedName name="otherUC" hidden="1">{#N/A,#N/A,FALSE,"trend"}</definedName>
    <definedName name="PHP" hidden="1">{#N/A,#N/A,FALSE,"trend"}</definedName>
    <definedName name="phys" hidden="1">{#N/A,#N/A,FALSE,"trend"}</definedName>
    <definedName name="physician" hidden="1">{#N/A,#N/A,FALSE,"trend"}</definedName>
    <definedName name="qrtlyrept" hidden="1">{"Page 1",#N/A,FALSE,"Admin ";"Page 2",#N/A,FALSE,"Admin ";"Page 3",#N/A,FALSE,"Admin "}</definedName>
    <definedName name="qrtlyrept_1" hidden="1">{"Page 1",#N/A,FALSE,"Admin ";"Page 2",#N/A,FALSE,"Admin ";"Page 3",#N/A,FALSE,"Admin "}</definedName>
    <definedName name="rrrr" hidden="1">#REF!</definedName>
    <definedName name="Rwvu.CapersView." hidden="1">#REF!</definedName>
    <definedName name="Rwvu.Japan_Capers_Ed_Pub." hidden="1">#REF!</definedName>
    <definedName name="Rwvu.KJP_CC." hidden="1">#REF!</definedName>
    <definedName name="S" hidden="1">{#N/A,#N/A,FALSE,"ACCRUALS"}</definedName>
    <definedName name="Semiannual" hidden="1">{"Page 1",#N/A,FALSE,"Admin ";"Page 2",#N/A,FALSE,"Admin ";"Page 3",#N/A,FALSE,"Admin "}</definedName>
    <definedName name="Semiannual_1"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hidden="1">{#N/A,#N/A,FALSE,"ACCRUALS"}</definedName>
    <definedName name="summary" hidden="1">{"Portrait",#N/A,FALSE,"Summary";"Landscape",#N/A,FALSE,"Summary"}</definedName>
    <definedName name="Swvu.CapersView." hidden="1">[6]MASTER!#REF!</definedName>
    <definedName name="Swvu.Japan_Capers_Ed_Pub." hidden="1">#REF!</definedName>
    <definedName name="Swvu.KJP_CC." hidden="1">#REF!</definedName>
    <definedName name="test_1" hidden="1">#REF!</definedName>
    <definedName name="TitleRegion1.a8.ao35.2">'Spending Plan Projection'!$A$46</definedName>
    <definedName name="TitleRegion2.a46.ao73.2">'Spending Plan Projection'!$A$46</definedName>
    <definedName name="TitleRegion3.a6.i18.3">'Claiming Projection'!$A$6</definedName>
    <definedName name="u" hidden="1">{#N/A,#N/A,FALSE,"trend"}</definedName>
    <definedName name="uj" hidden="1">{#N/A,#N/A,FALSE,"trend"}</definedName>
    <definedName name="Uti_1000" hidden="1">{#N/A,#N/A,FALSE,"trend"}</definedName>
    <definedName name="Util_1000" hidden="1">{#N/A,#N/A,FALSE,"trend"}</definedName>
    <definedName name="Utilization" hidden="1">{#N/A,#N/A,FALSE,"trend"}</definedName>
    <definedName name="vgg" hidden="1">#REF!</definedName>
    <definedName name="Vicky" hidden="1">{"Portrait",#N/A,FALSE,"Summary";"Landscape",#N/A,FALSE,"Summary"}</definedName>
    <definedName name="wrn" hidden="1">{#N/A,#N/A,FALSE,"DEPT"}</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hidden="1">{"01 Dept Exp",#N/A,FALSE,"Dept"}</definedName>
    <definedName name="wrn.02._.DEPT._.REV." hidden="1">{"01 Dept Rev",#N/A,FALSE,"Dept"}</definedName>
    <definedName name="wrn.03._.AREA._.EXP." hidden="1">{"02 Area Exp",#N/A,FALSE,"Area"}</definedName>
    <definedName name="wrn.03._.AREA._.REV." hidden="1">{"02 Area Rev",#N/A,FALSE,"Area"}</definedName>
    <definedName name="wrn.04._.HOSP._.EXP." hidden="1">{"03 Hosp Exp",#N/A,FALSE,"Hosp"}</definedName>
    <definedName name="wrn.04._.HOSP._.Rev." hidden="1">{"03 Hosp Rev",#N/A,FALSE,"Hosp"}</definedName>
    <definedName name="wrn.05._.CHC._.Exp." hidden="1">{"04 CHC Exp",#N/A,FALSE,"CHC"}</definedName>
    <definedName name="wrn.05._.CHC._.REV." hidden="1">{"04 CHC Rev",#N/A,FALSE,"CHC"}</definedName>
    <definedName name="wrn.05b._.Program._.Exp." hidden="1">{"04a PRG Exp",#N/A,FALSE,"PRG"}</definedName>
    <definedName name="wrn.05b._.Program._.Rev." hidden="1">{"04a PRG Rev",#N/A,FALSE,"PHS"}</definedName>
    <definedName name="wrn.05c._.Admin._.Exp." hidden="1">{"04b ADMIN Exp",#N/A,FALSE,"ADMIN"}</definedName>
    <definedName name="wrn.05c._.Admin._.Rev." hidden="1">{"04b ADMIN Rev",#N/A,FALSE,"ADMIN"}</definedName>
    <definedName name="wrn.06._.NEA._.Exp." hidden="1">{"05a NEA Exp",#N/A,FALSE,"NEArea";"05b LAC+USC Exp",#N/A,FALSE,"LACUSC";"05c NEA CHC Exp",#N/A,FALSE,"LACUSCHC"}</definedName>
    <definedName name="wrn.06._.NEA._.REV." hidden="1">{"05a NEA Rev",#N/A,FALSE,"NEArea";"05b LAC+USC Rev",#N/A,FALSE,"LACUSC";"05c NEA CHC Rev",#N/A,FALSE,"LACUSCHC"}</definedName>
    <definedName name="wrn.07._.Coastal._.Exp." hidden="1">{"06a Coastal Exp",#N/A,FALSE,"Coastal";"06b HUCAL Exp",#N/A,FALSE,"HUCLA";"06c Coastal CHC Exp",#N/A,FALSE,"HUCLACHC"}</definedName>
    <definedName name="wrn.07._.Coastal._.Rev." hidden="1">{"06a Coastal Rev",#N/A,FALSE,"Coastal";"06b HUCLA Rev",#N/A,FALSE,"HUCLA";"06c Coastal CHC Rev",#N/A,FALSE,"HUCLACHC"}</definedName>
    <definedName name="wrn.08._.SWA._.Exp." hidden="1">{"07a SWA Exp",#N/A,FALSE,"SWArea";"07b MLK Exp",#N/A,FALSE,"MLK";"07c SWA CHC Exp",#N/A,FALSE,"MLKHC"}</definedName>
    <definedName name="wrn.08._.SWA._.Rev." hidden="1">{"07a SWA Rev",#N/A,FALSE,"SWArea";"07b MLK Rev",#N/A,FALSE,"MLK";"07c SWA CHC Rev",#N/A,FALSE,"MLKHC"}</definedName>
    <definedName name="wrn.09._.RLA._.Exp." hidden="1">{"08 RLA Exp",#N/A,FALSE,"RLA"}</definedName>
    <definedName name="wrn.09._.RLA._.Rev." hidden="1">{"08 RLA Rev",#N/A,FALSE,"RLA"}</definedName>
    <definedName name="wrn.10._.SFA._.Exp." hidden="1">{"09a SFA Exp",#N/A,FALSE,"SFVArea";"09b OV Exp",#N/A,FALSE,"OV";"09c SFA CHC Exp",#N/A,FALSE,"OVHC"}</definedName>
    <definedName name="wrn.10._.SFA._.Rev." hidden="1">{"09a SFA Rev",#N/A,FALSE,"SFVArea";"09b OV Rev",#N/A,FALSE,"OV";"09c SFA CHC Rev",#N/A,FALSE,"OVHC"}</definedName>
    <definedName name="wrn.11._.AVA._.Exp." hidden="1">{"10a AVA Exp",#N/A,FALSE,"AVArea";"10b HDH Exp",#N/A,FALSE,"HDH";"10c AVA CHC Exp",#N/A,FALSE,"HDHHC";"10d AVRC Exp",#N/A,FALSE,"AVRC"}</definedName>
    <definedName name="wrn.11._.AVA._.Rev." hidden="1">{"10a AVA Rev",#N/A,FALSE,"AVArea";"10b HDH Rev",#N/A,FALSE,"HDH";"10c AVA CHC Rev",#N/A,FALSE,"HDHHC";"10d AVRC Rev",#N/A,FALSE,"AVRC"}</definedName>
    <definedName name="wrn.12._.AIDS._.Exp." hidden="1">{"11 AIDS Exp",#N/A,FALSE,"AIDS"}</definedName>
    <definedName name="wrn.12._.AIDS._.Rev." hidden="1">{"11 AID Rev",#N/A,FALSE,"AIDS"}</definedName>
    <definedName name="wrn.13._.AD._.Exp." hidden="1">{"12 AD Exp",#N/A,FALSE,"AD"}</definedName>
    <definedName name="wrn.13._.AD._.Rev." hidden="1">{"12 AD Rev",#N/A,FALSE,"AD"}</definedName>
    <definedName name="wrn.14._.CMS._.Exp." hidden="1">{"13 CMS Exp",#N/A,FALSE,"CMS"}</definedName>
    <definedName name="wrn.14._.CMS._.Rev." hidden="1">{"13 CMS Rev",#N/A,FALSE,"CMS"}</definedName>
    <definedName name="wrn.15._.PHS._.Exp." hidden="1">{"14 PHS Exp",#N/A,FALSE,"PHS"}</definedName>
    <definedName name="wrn.15._.PHS._.Rev." hidden="1">{"14 PHS Rev",#N/A,FALSE,"PHS"}</definedName>
    <definedName name="wrn.16._.HSA._.Exp." hidden="1">{"15 HSA Exp",#N/A,FALSE,"HSA"}</definedName>
    <definedName name="wrn.16._.HSA._.Rev." hidden="1">{"15 HSA Rev",#N/A,FALSE,"HSA"}</definedName>
    <definedName name="wrn.17._.OMC._.Exp." hidden="1">{"16 OMC Exp",#N/A,FALSE,"OMC"}</definedName>
    <definedName name="wrn.17._.OMC._.Rev." hidden="1">{"16 OMC Rev",#N/A,FALSE,"OMC"}</definedName>
    <definedName name="wrn.18._.JCHS._.Exp." hidden="1">{"17 JCHS Exp",#N/A,FALSE,"JCHS"}</definedName>
    <definedName name="wrn.18._.JCHS._.Rev." hidden="1">{"17 JCHS Rev",#N/A,FALSE,"JCHS"}</definedName>
    <definedName name="wrn.19._.GF._.Exp." hidden="1">{"18 GF Exp",#N/A,FALSE,"GENERAL FUND"}</definedName>
    <definedName name="wrn.19._.GFA._.Rev." hidden="1">{"18 GF Rev",#N/A,FALSE,"GENERAL FUND"}</definedName>
    <definedName name="wrn.20._.Sales._.Tax._.Exp." hidden="1">{"19 Sales Tax Exp",#N/A,FALSE,"SALES TAX"}</definedName>
    <definedName name="wrn.20._.Sales._.Tax._.Rev." hidden="1">{"19 Sales Tax Rev",#N/A,FALSE,"SALES TAX"}</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hidden="1">{"Page 1",#N/A,FALSE,"Admin ";"Page 2",#N/A,FALSE,"Admin ";"Page 3",#N/A,FALSE,"Admin "}</definedName>
    <definedName name="wrn.AB._.510a._1" hidden="1">{"Page 1",#N/A,FALSE,"Admin ";"Page 2",#N/A,FALSE,"Admin ";"Page 3",#N/A,FALSE,"Admin "}</definedName>
    <definedName name="wrn.accruals." hidden="1">{#N/A,#N/A,FALSE,"ACCRUALS"}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hidden="1">{"Adult Agenda",#N/A,FALSE,"Adult Briefing";"Child Brief",#N/A,FALSE,"Childrens Briefing"}</definedName>
    <definedName name="wrn.AIDS." hidden="1">{"AIDS",#N/A,FALSE,"AIDS"}</definedName>
    <definedName name="wrn.ALCOHOL._.AND._.DRUG." hidden="1">{"A &amp; D",#N/A,FALSE,"A&amp;D"}</definedName>
    <definedName name="wrn.alos." hidden="1">{#N/A,#N/A,FALSE,"ALOS";#N/A,#N/A,FALSE,"ALOS";#N/A,#N/A,FALSE,"ALOS"}</definedName>
    <definedName name="wrn.AVA._.AREA." hidden="1">{"AVA",#N/A,FALSE,"AVA"}</definedName>
    <definedName name="wrn.billing." hidden="1">{#N/A,#N/A,FALSE,"BILLING"}</definedName>
    <definedName name="wrn.CapersPlotter." hidden="1">{#N/A,#N/A,FALSE,"DI 2 YEAR MASTER SCHEDULE"}</definedName>
    <definedName name="wrn.Childrens." hidden="1">{"Child - CY",#N/A,TRUE,"Childrens Briefing";"Child - BY",#N/A,TRUE,"Childrens Briefing"}</definedName>
    <definedName name="wrn.CMS." hidden="1">{"CMS",#N/A,FALSE,"CMS"}</definedName>
    <definedName name="wrn.COASTAL._.AREA." hidden="1">{"COA",#N/A,FALSE,"COA"}</definedName>
    <definedName name="wrn.Conference." hidden="1">{"CONF BY TO MAY BY",#N/A,TRUE,"Core Table";"CONF BY TO MAY BY TANF",#N/A,TRUE,"TANF Table"}</definedName>
    <definedName name="wrn.CWCF._.Agenda." hidden="1">{"CWCF Agenda",#N/A,FALSE,"CW-CF Agenda"}</definedName>
    <definedName name="wrn.DEPARTMENTAL._.SUMMARY." hidden="1">{"DEPT SUM",#N/A,FALSE,"DEPT SUMMARY"}</definedName>
    <definedName name="wrn.DEPT." hidden="1">{#N/A,#N/A,FALSE,"DEPT"}</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hidden="1">{#N/A,#N/A,FALSE,"DI 2 YEAR MASTER SCHEDULE"}</definedName>
    <definedName name="wrn.EligibleTables." hidden="1">{"Table3",#N/A,FALSE,"C";"Table2",#N/A,FALSE,"C";"Table1",#N/A,FALSE,"C"}</definedName>
    <definedName name="wrn.ENROLL1." hidden="1">{#N/A,#N/A,FALSE,"az";#N/A,#N/A,FALSE,"CA1";#N/A,#N/A,FALSE,"CA2";#N/A,#N/A,FALSE,"CA3";#N/A,#N/A,FALSE,"FL";#N/A,#N/A,FALSE,"LA";#N/A,#N/A,FALSE,"ok";#N/A,#N/A,FALSE,"tx";#N/A,#N/A,FALSE,"ut";#N/A,#N/A,FALSE,"TREND"}</definedName>
    <definedName name="wrn.ENTERPRISE._.SUMMARY." hidden="1">{"ENTERPRISE",#N/A,FALSE,"ENTERPRISE"}</definedName>
    <definedName name="wrn.final." hidden="1">{#N/A,#N/A,FALSE,"exec (2)";#N/A,#N/A,FALSE,"enroll";#N/A,#N/A,FALSE,"SPECIALTY (2)";#N/A,#N/A,FALSE,"SPECIALTY";#N/A,#N/A,FALSE,"SUMM";#N/A,#N/A,FALSE,"TREND";#N/A,#N/A,FALSE,"age band";#N/A,#N/A,FALSE,"GRPCOMPARE";#N/A,#N/A,FALSE,"E HMO";#N/A,#N/A,FALSE,"E POS";#N/A,#N/A,FALSE,"E PPO";#N/A,#N/A,FALSE,"subs-membs"}</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hidden="1">{#N/A,#N/A,FALSE,"CY_GF";#N/A,#N/A,FALSE,"CY_FF";#N/A,#N/A,FALSE,"CY_NM_GF";#N/A,#N/A,FALSE,"CY_NM_FF";#N/A,#N/A,FALSE,"BY_GF";#N/A,#N/A,FALSE,"BY_FF";#N/A,#N/A,FALSE,"CO_ADMIN"}</definedName>
    <definedName name="wrn.GENERAL._.FUNDS._.SUMMARY." hidden="1">{"GEN FUNDS SUMMARY",#N/A,FALSE,"GEN FUNDS"}</definedName>
    <definedName name="wrn.HSA." hidden="1">{#N/A,#N/A,FALSE,"HSA"}</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hidden="1">{#N/A,#N/A,FALSE,"INS-SP"}</definedName>
    <definedName name="wrn.Japan_Capers_Ed._.Pub." hidden="1">{"Japan_Capers_Ed_Pub",#N/A,FALSE,"DI 2 YEAR MASTER SCHEDULE"}</definedName>
    <definedName name="wrn.JCHS." hidden="1">{"JCHS",#N/A,FALSE,"JCHS"}</definedName>
    <definedName name="wrn.Management._.Summaries." hidden="1">{#N/A,#N/A,FALSE,"App_M01";#N/A,#N/A,FALSE,"CY_N00_M01";#N/A,#N/A,FALSE,"BY_N00_M01"}</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hidden="1">{#N/A,#N/A,FALSE,"M-CAL"}</definedName>
    <definedName name="wrn.mcal._.budget." hidden="1">{#N/A,#N/A,FALSE,"M-CAL BUDGET"}</definedName>
    <definedName name="wrn.medicare." hidden="1">{#N/A,#N/A,FALSE,"M-CARE"}</definedName>
    <definedName name="wrn.NE._.AREA." hidden="1">{"NE",#N/A,FALSE,"LAC+USC"}</definedName>
    <definedName name="wrn.NOV._.TABLES." hidden="1">{"NOV TO APP",#N/A,TRUE,"Core Table";"NOV TO APP TANF",#N/A,TRUE,"TANF Table";"GOV TO APP",#N/A,TRUE,"Core Table";"GB TO APP TANF",#N/A,TRUE,"TANF Table";"GOV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hidden="1">{#N/A,#N/A,FALSE,"OB "}</definedName>
    <definedName name="wrn.OMC." hidden="1">{"OMC",#N/A,FALSE,"OMC"}</definedName>
    <definedName name="wrn.op." hidden="1">{#N/A,#N/A,FALSE,"OP"}</definedName>
    <definedName name="wrn.pfs." hidden="1">{#N/A,#N/A,FALSE,"PFS "}</definedName>
    <definedName name="wrn.PHS." hidden="1">{"PHS",#N/A,FALSE,"PHS"}</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RANCHO." hidden="1">{"RLA",#N/A,FALSE,"RLA"}</definedName>
    <definedName name="wrn.SFV._.AREA." hidden="1">{"SF",#N/A,FALSE,"SFV"}</definedName>
    <definedName name="wrn.Shauna." hidden="1">{"Portrait",#N/A,FALSE,"Summary";"Landscape",#N/A,FALSE,"Summary"}</definedName>
    <definedName name="wrn.summary." hidden="1">{#N/A,#N/A,FALSE,"SUMMARY"}</definedName>
    <definedName name="wrn.SW._.AREA." hidden="1">{"SW",#N/A,FALSE,"SW"}</definedName>
    <definedName name="wrn.swa." hidden="1">{#N/A,#N/A,FALSE,"SWA"}</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hidden="1">{#N/A,#N/A,FALSE,"TARS"}</definedName>
    <definedName name="wrn.tic." hidden="1">{#N/A,#N/A,FALSE,"TIC "}</definedName>
    <definedName name="wrn.util." hidden="1">{#N/A,#N/A,FALSE,"trend"}</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{#N/A,#N/A,FALSE,"az";#N/A,#N/A,FALSE,"CA1";#N/A,#N/A,FALSE,"CA2";#N/A,#N/A,FALSE,"CA3";#N/A,#N/A,FALSE,"FL";#N/A,#N/A,FALSE,"LA";#N/A,#N/A,FALSE,"ok";#N/A,#N/A,FALSE,"tx";#N/A,#N/A,FALSE,"ut";#N/A,#N/A,FALSE,"TREND"}</definedName>
    <definedName name="xz" hidden="1">{#N/A,#N/A,FALSE,"exec (2)";#N/A,#N/A,FALSE,"enroll";#N/A,#N/A,FALSE,"SPECIALTY (2)";#N/A,#N/A,FALSE,"SPECIALTY";#N/A,#N/A,FALSE,"SUMM";#N/A,#N/A,FALSE,"TREND";#N/A,#N/A,FALSE,"age band";#N/A,#N/A,FALSE,"GRPCOMPARE";#N/A,#N/A,FALSE,"E HMO";#N/A,#N/A,FALSE,"E POS";#N/A,#N/A,FALSE,"E PPO";#N/A,#N/A,FALSE,"subs-membs"}</definedName>
    <definedName name="Z_9A428CE1_B4D9_11D0_A8AA_0000C071AEE7_.wvu.Cols" hidden="1">[6]MASTER!$A:$Q,[6]MASTER!$Y:$Z</definedName>
    <definedName name="Z_9A428CE1_B4D9_11D0_A8AA_0000C071AEE7_.wvu.PrintArea" hidden="1">#REF!</definedName>
    <definedName name="Z_9A428CE1_B4D9_11D0_A8AA_0000C071AEE7_.wvu.Rows" hidden="1">[6]MASTER!#REF!,[6]MASTER!#REF!,[6]MASTER!#REF!,[6]MASTER!#REF!,[6]MASTER!#REF!,[6]MASTER!#REF!,[6]MASTER!#REF!,[6]MASTER!$98:$272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5" i="1" l="1"/>
  <c r="Z35" i="1"/>
  <c r="R35" i="1"/>
  <c r="J35" i="1"/>
  <c r="I16" i="2"/>
  <c r="I15" i="2"/>
  <c r="I13" i="2"/>
  <c r="I12" i="2"/>
  <c r="I11" i="2"/>
  <c r="I10" i="2"/>
  <c r="I9" i="2"/>
  <c r="I8" i="2"/>
  <c r="H18" i="2"/>
  <c r="G18" i="2"/>
  <c r="E18" i="2"/>
  <c r="AM35" i="1"/>
  <c r="AK35" i="1"/>
  <c r="AE35" i="1"/>
  <c r="AC35" i="1"/>
  <c r="W35" i="1"/>
  <c r="U35" i="1"/>
  <c r="O35" i="1"/>
  <c r="M35" i="1"/>
  <c r="H35" i="1"/>
  <c r="G35" i="1"/>
  <c r="F35" i="1"/>
  <c r="D31" i="1"/>
  <c r="E29" i="1"/>
  <c r="E27" i="1"/>
  <c r="E25" i="1"/>
  <c r="E23" i="1"/>
  <c r="E21" i="1"/>
  <c r="E19" i="1"/>
  <c r="D18" i="1"/>
  <c r="C17" i="1"/>
  <c r="E17" i="1"/>
  <c r="C15" i="1"/>
  <c r="E15" i="1"/>
  <c r="E13" i="1"/>
  <c r="E11" i="1"/>
  <c r="D10" i="1"/>
  <c r="E9" i="1"/>
  <c r="AO35" i="1"/>
  <c r="AL35" i="1"/>
  <c r="AI35" i="1"/>
  <c r="AG35" i="1"/>
  <c r="AD35" i="1"/>
  <c r="AA35" i="1"/>
  <c r="Y35" i="1"/>
  <c r="V35" i="1"/>
  <c r="S35" i="1"/>
  <c r="Q35" i="1"/>
  <c r="N35" i="1"/>
  <c r="K35" i="1"/>
  <c r="I35" i="1"/>
  <c r="C9" i="1" l="1"/>
  <c r="C18" i="1"/>
  <c r="E24" i="1"/>
  <c r="C12" i="1"/>
  <c r="T35" i="1"/>
  <c r="AB35" i="1"/>
  <c r="AJ35" i="1"/>
  <c r="D9" i="1"/>
  <c r="C24" i="1"/>
  <c r="C14" i="1"/>
  <c r="D15" i="1"/>
  <c r="C30" i="1"/>
  <c r="E10" i="1"/>
  <c r="C11" i="1"/>
  <c r="C20" i="1"/>
  <c r="L35" i="1"/>
  <c r="C8" i="1"/>
  <c r="C10" i="1"/>
  <c r="D11" i="1"/>
  <c r="C26" i="1"/>
  <c r="X35" i="1"/>
  <c r="AN35" i="1"/>
  <c r="D12" i="1"/>
  <c r="C16" i="1"/>
  <c r="D17" i="1"/>
  <c r="C28" i="1"/>
  <c r="P35" i="1"/>
  <c r="AF35" i="1"/>
  <c r="E12" i="1"/>
  <c r="C22" i="1"/>
  <c r="E31" i="1"/>
  <c r="F18" i="2"/>
  <c r="C34" i="1"/>
  <c r="C32" i="1"/>
  <c r="D8" i="1"/>
  <c r="D14" i="1"/>
  <c r="D16" i="1"/>
  <c r="D20" i="1"/>
  <c r="D22" i="1"/>
  <c r="D24" i="1"/>
  <c r="D26" i="1"/>
  <c r="D28" i="1"/>
  <c r="D30" i="1"/>
  <c r="D32" i="1"/>
  <c r="D34" i="1"/>
  <c r="E33" i="1"/>
  <c r="E8" i="1"/>
  <c r="E14" i="1"/>
  <c r="E16" i="1"/>
  <c r="E18" i="1"/>
  <c r="E20" i="1"/>
  <c r="E22" i="1"/>
  <c r="E26" i="1"/>
  <c r="E28" i="1"/>
  <c r="E30" i="1"/>
  <c r="E32" i="1"/>
  <c r="E34" i="1"/>
  <c r="C13" i="1"/>
  <c r="C19" i="1"/>
  <c r="C21" i="1"/>
  <c r="C23" i="1"/>
  <c r="C25" i="1"/>
  <c r="C27" i="1"/>
  <c r="C29" i="1"/>
  <c r="C31" i="1"/>
  <c r="C33" i="1"/>
  <c r="I17" i="2"/>
  <c r="D13" i="1"/>
  <c r="D19" i="1"/>
  <c r="D21" i="1"/>
  <c r="D23" i="1"/>
  <c r="D25" i="1"/>
  <c r="D27" i="1"/>
  <c r="D29" i="1"/>
  <c r="D33" i="1"/>
  <c r="D18" i="2"/>
  <c r="I14" i="2"/>
  <c r="I7" i="2"/>
  <c r="E35" i="1" l="1"/>
  <c r="D35" i="1"/>
  <c r="I18" i="2"/>
  <c r="C35" i="1"/>
</calcChain>
</file>

<file path=xl/sharedStrings.xml><?xml version="1.0" encoding="utf-8"?>
<sst xmlns="http://schemas.openxmlformats.org/spreadsheetml/2006/main" count="219" uniqueCount="94">
  <si>
    <t>Anticipated Expenditures for Activities to Implement, Enhance, Expand and Strengthen HCBS</t>
  </si>
  <si>
    <t>This table outlines the amount of expenditures the state has made through September 2022, as well as projected expenditures yet to be made in October 2022 and later, equivalent to the amount of increased FMAP estimated to be claimed. More details on these expenditures are included in the Spending Plan Narrative. Note that the timing of payments is uncertain and subject to updates in the coming months as increased FMAP is claimed and expenditures are ramped up. Actual amounts for month through September 2022 are also subject to update as final amounts are reconciled.</t>
  </si>
  <si>
    <t>QUARTERLY ACTUALS / PROJECTIONS</t>
  </si>
  <si>
    <t>Federal Fiscal Year (FFY) 2020-2021</t>
  </si>
  <si>
    <t>FFY 2021-2022</t>
  </si>
  <si>
    <t>FFY 2022-2023</t>
  </si>
  <si>
    <t>FFY 2023-2024</t>
  </si>
  <si>
    <t>OVERALL HCBS SPENDING PLAN TOTALS</t>
  </si>
  <si>
    <t>Apr-June 2021 (Actual)</t>
  </si>
  <si>
    <t>July-Sept 2021 (Actual)</t>
  </si>
  <si>
    <t>Oct-Dec 2021 (Actual)</t>
  </si>
  <si>
    <t>Jan-Mar 2022 (Actual)</t>
  </si>
  <si>
    <t>Apr-June 2022 (Actual)</t>
  </si>
  <si>
    <t>July-Sept 2022 (Actual)</t>
  </si>
  <si>
    <t>Oct-Dec 2022 (Projected)</t>
  </si>
  <si>
    <t>Jan-Mar 2023 (Projected)</t>
  </si>
  <si>
    <t>Apr-June 2023 (Projected)</t>
  </si>
  <si>
    <t>July-Sept 2023 (Projected)</t>
  </si>
  <si>
    <t>Oct-Dec 2023 (Projected)</t>
  </si>
  <si>
    <t>Jan-Mar 2024 (Projected)</t>
  </si>
  <si>
    <t>Expenditure Item</t>
  </si>
  <si>
    <t>State Funds</t>
  </si>
  <si>
    <t>Federal Funds</t>
  </si>
  <si>
    <t>Total Funds</t>
  </si>
  <si>
    <t>WORKFORCE: RETAINING AND BUILDING NETWORK OF HOME- AND COMMUNITY-BASED DIRECT CARE PROVIDERS</t>
  </si>
  <si>
    <t>In-Home Supportive Services (IHSS) Career Pathways Proposal</t>
  </si>
  <si>
    <t>Direct Care Workforce (Non-IHSS) Training and Stipends</t>
  </si>
  <si>
    <t>IHSS HCBS Care Economy Payments</t>
  </si>
  <si>
    <t>Non-IHSS HCBS Care Economy Payments</t>
  </si>
  <si>
    <t>Increasing Home and Community Based Clinical Workforce</t>
  </si>
  <si>
    <t>PATH Funds for Homeless and HCBS Direct Care Providers</t>
  </si>
  <si>
    <t>Traumatic Brain Injury (TBI) Program</t>
  </si>
  <si>
    <t>HOME- AND COMMUNITY-BASED SERVICES NAVIGATION</t>
  </si>
  <si>
    <t>No Wrong Door/Aging and Disability Resource Connections</t>
  </si>
  <si>
    <t>Dementia Aware and Geriatric/Dementia Continuing Education</t>
  </si>
  <si>
    <t>Language Access and Cultural Competency Orientations and Translations</t>
  </si>
  <si>
    <t>CalBridge Behavioral Health Pilot Program</t>
  </si>
  <si>
    <t>HOME- AND COMMUNITY-BASED SERVICES TRANSITIONS</t>
  </si>
  <si>
    <t>Eliminating Assisted Living Waiver (ALW) Waitlist</t>
  </si>
  <si>
    <t>Housing and Homelessness Incentive Program</t>
  </si>
  <si>
    <t>Community Care Expansion Program</t>
  </si>
  <si>
    <t>Laguna Honda Enhanced Transition Services Bundles</t>
  </si>
  <si>
    <t>SERVICES: ENHANCING HOME- AND COMMUNITY-BASED CAPACITY AND MODELS OF CARE</t>
  </si>
  <si>
    <t>Alzheimer’s Day Care and Resource Centers</t>
  </si>
  <si>
    <t>Older Adult Resiliency and Recovery</t>
  </si>
  <si>
    <t>Adult Family Homes for Older Adults</t>
  </si>
  <si>
    <t>Coordinated Family Support Service</t>
  </si>
  <si>
    <t>Enhanced Community Integration for Children and Adolescents</t>
  </si>
  <si>
    <t>Social Recreation and Camp Services for Individuals with Developmental Disabilities</t>
  </si>
  <si>
    <t>Developmental Services Rate Model Implementation</t>
  </si>
  <si>
    <t>Contingency Management</t>
  </si>
  <si>
    <t>HOME- AND COMMUNITY-BASED SERVICES INFRASTRUCTURE AND SUPPORT</t>
  </si>
  <si>
    <t>Long-Term Services and Supports Data Transparency</t>
  </si>
  <si>
    <t>Modernize Regional Center Information Technology Systems</t>
  </si>
  <si>
    <t>Access to Technology for Seniors and Persons with Disabilities</t>
  </si>
  <si>
    <t>Senior Nutrition Infrastructure</t>
  </si>
  <si>
    <t>Totals</t>
  </si>
  <si>
    <t>This table compares actual and projected expenditures in the Quarterly Spending Plan for Quarter 3 against actual and projected expenditures in the Quarterly Spending Plan for Quarter 2.
Major drivers of changes include:
- Updated actual spending amounts through June 2022.
- Newly included actual spending amounts for July through September 2022.
- Revised spending projections based on more recent assumptions about implementation timing.
- The Adult Family Homes for Older Adults item is no longer part of California's spending plan.
- Additional expenditures related to the Developmental Services Rate Model Implementation item have been identified for California's spending plan.</t>
  </si>
  <si>
    <t>Estimate of Funds Attributable to Increased FMAP Anticipated to Be Claimed</t>
  </si>
  <si>
    <t>As provided below, California anticipates claiming approximately $2.8 billion attributable to increased FMAP for the quarters from April 2021 through March 2022. These amounts are reduced relative to previous quarterly reports, in line with updated information on spending on services that qualifies for the increased claiming.</t>
  </si>
  <si>
    <t>Federal Fiscal Year (FFY)
2020-2021</t>
  </si>
  <si>
    <t>Service Category</t>
  </si>
  <si>
    <t>April - June 2021</t>
  </si>
  <si>
    <t>July - Sept 2021</t>
  </si>
  <si>
    <t>Oct-Dec 2021</t>
  </si>
  <si>
    <t>Jan-March 2022</t>
  </si>
  <si>
    <t>Apr-June 2022</t>
  </si>
  <si>
    <t>July-Sept 2022</t>
  </si>
  <si>
    <t>Later Quarters</t>
  </si>
  <si>
    <t>Line 12 - Home Health Services /c</t>
  </si>
  <si>
    <t>Line 19A - Home- and Community-Based Services - Regular Payment (Waiver)</t>
  </si>
  <si>
    <t>Line 19B - Home- and Community-Based Services - State Plan 1915(i)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</si>
  <si>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</si>
  <si>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</si>
  <si>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</si>
  <si>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</si>
  <si>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</si>
  <si>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</si>
  <si>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New Line - Managed Long-Term Services and Supports</t>
  </si>
  <si>
    <t>New Line - Rehabilitative Services</t>
  </si>
  <si>
    <t>TOTALS</t>
  </si>
  <si>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</si>
  <si>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</si>
  <si>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</si>
  <si>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</si>
  <si>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</si>
  <si>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</si>
  <si>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r>
      <t>July-Sept 2022 (Actual)</t>
    </r>
    <r>
      <rPr>
        <b/>
        <vertAlign val="superscript"/>
        <sz val="11"/>
        <color theme="1"/>
        <rFont val="Arial"/>
        <family val="2"/>
      </rPr>
      <t>a</t>
    </r>
  </si>
  <si>
    <r>
      <t>Oct-Dec 2022 (Projected)</t>
    </r>
    <r>
      <rPr>
        <b/>
        <vertAlign val="superscript"/>
        <sz val="11"/>
        <color theme="1"/>
        <rFont val="Arial"/>
        <family val="2"/>
      </rPr>
      <t>a</t>
    </r>
  </si>
  <si>
    <r>
      <t>Jan-Mar 2023 (Projected)</t>
    </r>
    <r>
      <rPr>
        <b/>
        <vertAlign val="superscript"/>
        <sz val="11"/>
        <color theme="1"/>
        <rFont val="Arial"/>
        <family val="2"/>
      </rPr>
      <t>a, b</t>
    </r>
  </si>
  <si>
    <r>
      <t>Apr-June 2023 (Projected)</t>
    </r>
    <r>
      <rPr>
        <b/>
        <vertAlign val="superscript"/>
        <sz val="11"/>
        <color theme="1"/>
        <rFont val="Arial"/>
        <family val="2"/>
      </rPr>
      <t>a, b</t>
    </r>
  </si>
  <si>
    <t>Notes:</t>
  </si>
  <si>
    <t>a. Corrected amount for Adult Family Homes for Older Adults item.</t>
  </si>
  <si>
    <t>b. Corrected amount for CalBridge Behavioral Health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</si>
</sst>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quot;$&quot;* #,##0_);_(&quot;$&quot;* \(#,##0\);_(&quot;$&quot;* &quot;-&quot;??_);_(@_)"/>
    <numFmt numFmtId="167" formatCode="&quot;$&quot;#,##0.00"/>
  </numFmts>
  <fonts count="17" x14ac:knownFonts="1">
    <font>
      <sz val="11"/>
      <color theme="1"/>
      <name val="Calibri"/>
      <family val="2"/>
      <scheme val="minor"/>
    </font>
    <font>
      <b/>
      <sz val="11"/>
      <color theme="3"/>
      <name val="Calibri"/>
      <family val="2"/>
      <scheme val="minor"/>
    </font>
    <font>
      <b/>
      <sz val="11"/>
      <color theme="1"/>
      <name val="Calibri"/>
      <family val="2"/>
      <scheme val="minor"/>
    </font>
    <font>
      <b/>
      <sz val="12"/>
      <color rgb="FF2E74B5"/>
      <name val="Arial"/>
      <family val="2"/>
    </font>
    <font>
      <sz val="11"/>
      <color theme="1"/>
      <name val="Arial"/>
      <family val="2"/>
    </font>
    <font>
      <sz val="12"/>
      <color theme="1"/>
      <name val="Arial"/>
      <family val="2"/>
    </font>
    <font>
      <b/>
      <sz val="11"/>
      <color theme="1"/>
      <name val="Arial"/>
      <family val="2"/>
    </font>
    <font>
      <b/>
      <u/>
      <sz val="11"/>
      <color theme="1"/>
      <name val="Arial"/>
      <family val="2"/>
    </font>
    <font>
      <b/>
      <sz val="11"/>
      <color theme="7" tint="-0.499984740745262"/>
      <name val="Calibri"/>
      <family val="2"/>
      <scheme val="minor"/>
    </font>
    <font>
      <b/>
      <sz val="11"/>
      <color theme="9" tint="-0.499984740745262"/>
      <name val="Calibri"/>
      <family val="2"/>
      <scheme val="minor"/>
    </font>
    <font>
      <b/>
      <sz val="11"/>
      <color theme="5" tint="-0.499984740745262"/>
      <name val="Calibri"/>
      <family val="2"/>
      <scheme val="minor"/>
    </font>
    <font>
      <b/>
      <sz val="12"/>
      <color rgb="FF0070C0"/>
      <name val="Arial"/>
      <family val="2"/>
    </font>
    <font>
      <sz val="12"/>
      <name val="Arial"/>
      <family val="2"/>
    </font>
    <font>
      <b/>
      <sz val="12"/>
      <name val="Arial"/>
      <family val="2"/>
    </font>
    <font>
      <b/>
      <sz val="17"/>
      <color theme="1"/>
      <name val="Arial"/>
      <family val="2"/>
    </font>
    <font>
      <b/>
      <sz val="19"/>
      <color theme="1"/>
      <name val="Arial"/>
      <family val="2"/>
    </font>
    <font>
      <b/>
      <vertAlign val="superscript"/>
      <sz val="11"/>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medium">
        <color indexed="64"/>
      </bottom>
      <diagonal/>
    </border>
  </borders>
  <cellStyleXfs count="1">
    <xf numFmtId="0" fontId="0" fillId="0" borderId="0"/>
  </cellStyleXfs>
  <cellXfs count="79">
    <xf numFmtId="0" fontId="0" fillId="0" borderId="0" xfId="0"/>
    <xf numFmtId="0" fontId="4" fillId="0" borderId="0" xfId="0" applyFont="1"/>
    <xf numFmtId="0" fontId="5" fillId="0" borderId="0" xfId="0" applyFont="1" applyAlignment="1">
      <alignment vertical="center"/>
    </xf>
    <xf numFmtId="0" fontId="5" fillId="0" borderId="0" xfId="0" applyFont="1" applyAlignment="1">
      <alignment vertical="center" wrapText="1"/>
    </xf>
    <xf numFmtId="0" fontId="6" fillId="0" borderId="0" xfId="0" applyFont="1"/>
    <xf numFmtId="0" fontId="7"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Alignment="1">
      <alignment wrapText="1"/>
    </xf>
    <xf numFmtId="164" fontId="4" fillId="0" borderId="0" xfId="0" applyNumberFormat="1" applyFont="1"/>
    <xf numFmtId="165" fontId="4" fillId="0" borderId="0" xfId="0" applyNumberFormat="1" applyFont="1"/>
    <xf numFmtId="0" fontId="11" fillId="0" borderId="0" xfId="0" applyFont="1" applyAlignment="1" applyProtection="1">
      <alignment vertical="center"/>
      <protection locked="0"/>
    </xf>
    <xf numFmtId="0" fontId="12" fillId="0" borderId="0" xfId="0" applyFont="1"/>
    <xf numFmtId="0" fontId="5" fillId="0" borderId="0" xfId="0" applyFont="1" applyAlignment="1" applyProtection="1">
      <alignment vertical="center" wrapText="1"/>
      <protection locked="0"/>
    </xf>
    <xf numFmtId="0" fontId="13" fillId="0" borderId="18" xfId="0" applyFont="1" applyBorder="1" applyAlignment="1" applyProtection="1">
      <alignment horizontal="center" wrapText="1"/>
      <protection locked="0"/>
    </xf>
    <xf numFmtId="0" fontId="13" fillId="0" borderId="19" xfId="0" applyFont="1" applyBorder="1" applyAlignment="1">
      <alignment horizontal="center" wrapText="1"/>
    </xf>
    <xf numFmtId="0" fontId="13" fillId="0" borderId="18" xfId="0" applyFont="1" applyBorder="1" applyAlignment="1" applyProtection="1">
      <alignment horizontal="center"/>
      <protection locked="0"/>
    </xf>
    <xf numFmtId="0" fontId="13" fillId="0" borderId="20" xfId="0" applyFont="1" applyBorder="1" applyAlignment="1">
      <alignment horizontal="center"/>
    </xf>
    <xf numFmtId="0" fontId="13" fillId="0" borderId="19" xfId="0" applyFont="1" applyBorder="1" applyAlignment="1">
      <alignment horizontal="center"/>
    </xf>
    <xf numFmtId="0" fontId="13" fillId="0" borderId="0" xfId="0" applyFont="1" applyAlignment="1">
      <alignment horizontal="center"/>
    </xf>
    <xf numFmtId="0" fontId="13" fillId="0" borderId="5" xfId="0" applyFont="1" applyBorder="1" applyAlignment="1" applyProtection="1">
      <alignment vertical="center" wrapText="1"/>
      <protection locked="0"/>
    </xf>
    <xf numFmtId="0" fontId="13" fillId="0" borderId="21" xfId="0" applyFont="1" applyBorder="1" applyAlignment="1" applyProtection="1">
      <alignment horizontal="center" wrapText="1"/>
      <protection locked="0"/>
    </xf>
    <xf numFmtId="0" fontId="12" fillId="0" borderId="22" xfId="0" applyFont="1" applyBorder="1" applyAlignment="1" applyProtection="1">
      <alignment vertical="center" wrapText="1"/>
      <protection locked="0"/>
    </xf>
    <xf numFmtId="164" fontId="12" fillId="0" borderId="23" xfId="0" applyNumberFormat="1" applyFont="1" applyBorder="1" applyProtection="1">
      <protection locked="0"/>
    </xf>
    <xf numFmtId="164" fontId="12" fillId="0" borderId="24" xfId="0" applyNumberFormat="1" applyFont="1" applyBorder="1" applyProtection="1">
      <protection locked="0"/>
    </xf>
    <xf numFmtId="164" fontId="13" fillId="0" borderId="25" xfId="0" applyNumberFormat="1" applyFont="1" applyBorder="1" applyProtection="1">
      <protection locked="0"/>
    </xf>
    <xf numFmtId="164" fontId="12" fillId="0" borderId="26" xfId="0" applyNumberFormat="1" applyFont="1" applyBorder="1" applyAlignment="1" applyProtection="1">
      <alignment wrapText="1"/>
      <protection locked="0"/>
    </xf>
    <xf numFmtId="0" fontId="12" fillId="0" borderId="2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164" fontId="13" fillId="0" borderId="28" xfId="0" applyNumberFormat="1" applyFont="1" applyBorder="1" applyProtection="1">
      <protection locked="0"/>
    </xf>
    <xf numFmtId="164" fontId="13" fillId="0" borderId="21" xfId="0" applyNumberFormat="1" applyFont="1" applyBorder="1" applyProtection="1">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167" fontId="4" fillId="0" borderId="0" xfId="0" applyNumberFormat="1" applyFont="1"/>
    <xf numFmtId="0" fontId="2" fillId="6" borderId="0" xfId="0" applyFont="1" applyFill="1" applyAlignment="1">
      <alignment vertical="top" wrapText="1"/>
    </xf>
    <xf numFmtId="0" fontId="5" fillId="0" borderId="0" xfId="0" applyFont="1" applyAlignment="1">
      <alignment vertical="center" wrapText="1"/>
    </xf>
    <xf numFmtId="0" fontId="1" fillId="2" borderId="0" xfId="0" applyFont="1" applyFill="1" applyAlignment="1">
      <alignment horizontal="left" vertical="top" wrapText="1"/>
    </xf>
    <xf numFmtId="0" fontId="8" fillId="3" borderId="0" xfId="0" applyFont="1" applyFill="1" applyAlignment="1">
      <alignment vertical="top" wrapText="1"/>
    </xf>
    <xf numFmtId="0" fontId="9" fillId="4" borderId="13" xfId="0" applyFont="1" applyFill="1" applyBorder="1" applyAlignment="1">
      <alignment vertical="top" wrapText="1"/>
    </xf>
    <xf numFmtId="0" fontId="10" fillId="5" borderId="0" xfId="0" applyFont="1" applyFill="1" applyAlignment="1">
      <alignment vertical="top" wrapText="1"/>
    </xf>
    <xf numFmtId="0" fontId="0" fillId="0" borderId="0" xfId="0" applyProtection="1">
      <protection locked="0"/>
    </xf>
    <xf numFmtId="0" fontId="3" fillId="0" borderId="0" xfId="0" applyFont="1" applyAlignment="1" applyProtection="1">
      <alignment vertical="center"/>
      <protection locked="0"/>
    </xf>
    <xf numFmtId="0" fontId="1" fillId="2" borderId="0" xfId="0" applyFont="1" applyFill="1" applyAlignment="1" applyProtection="1">
      <alignment horizontal="left" vertical="top" wrapText="1"/>
      <protection locked="0"/>
    </xf>
    <xf numFmtId="0" fontId="8" fillId="3" borderId="0" xfId="0" applyFont="1" applyFill="1" applyAlignment="1" applyProtection="1">
      <alignment vertical="top" wrapText="1"/>
      <protection locked="0"/>
    </xf>
    <xf numFmtId="0" fontId="9" fillId="4" borderId="13" xfId="0" applyFont="1" applyFill="1" applyBorder="1" applyAlignment="1" applyProtection="1">
      <alignment vertical="top" wrapText="1"/>
      <protection locked="0"/>
    </xf>
    <xf numFmtId="0" fontId="10" fillId="5" borderId="0" xfId="0" applyFont="1" applyFill="1" applyAlignment="1" applyProtection="1">
      <alignment vertical="top" wrapText="1"/>
      <protection locked="0"/>
    </xf>
    <xf numFmtId="0" fontId="2" fillId="6" borderId="0" xfId="0" applyFont="1" applyFill="1" applyAlignment="1" applyProtection="1">
      <alignment vertical="top" wrapText="1"/>
      <protection locked="0"/>
    </xf>
    <xf numFmtId="0" fontId="6" fillId="0" borderId="5" xfId="0" applyFont="1" applyBorder="1" applyAlignment="1" applyProtection="1">
      <alignment wrapText="1"/>
      <protection locked="0"/>
    </xf>
    <xf numFmtId="0" fontId="6" fillId="0" borderId="6" xfId="0" applyFont="1" applyBorder="1" applyAlignment="1" applyProtection="1">
      <alignment wrapText="1"/>
      <protection locked="0"/>
    </xf>
    <xf numFmtId="0" fontId="4" fillId="0" borderId="11" xfId="0" applyFont="1" applyBorder="1" applyProtection="1">
      <protection locked="0"/>
    </xf>
    <xf numFmtId="164" fontId="4" fillId="0" borderId="0" xfId="0" applyNumberFormat="1" applyFont="1" applyProtection="1">
      <protection locked="0"/>
    </xf>
    <xf numFmtId="0" fontId="4" fillId="0" borderId="7" xfId="0" applyFont="1" applyBorder="1" applyProtection="1">
      <protection locked="0"/>
    </xf>
    <xf numFmtId="164" fontId="4" fillId="0" borderId="8" xfId="0" applyNumberFormat="1" applyFont="1" applyBorder="1" applyProtection="1">
      <protection locked="0"/>
    </xf>
    <xf numFmtId="0" fontId="6" fillId="0" borderId="14" xfId="0" applyFont="1" applyBorder="1" applyProtection="1">
      <protection locked="0"/>
    </xf>
    <xf numFmtId="164" fontId="6" fillId="0" borderId="15" xfId="0" applyNumberFormat="1" applyFont="1" applyBorder="1" applyProtection="1">
      <protection locked="0"/>
    </xf>
    <xf numFmtId="0" fontId="6" fillId="0" borderId="0" xfId="0" applyFont="1" applyProtection="1">
      <protection locked="0"/>
    </xf>
    <xf numFmtId="0" fontId="6" fillId="0" borderId="1" xfId="0" applyFont="1" applyBorder="1" applyProtection="1">
      <protection locked="0"/>
    </xf>
    <xf numFmtId="0" fontId="6" fillId="0" borderId="7" xfId="0" applyFont="1" applyBorder="1" applyAlignment="1" applyProtection="1">
      <alignment wrapText="1"/>
      <protection locked="0"/>
    </xf>
    <xf numFmtId="0" fontId="6" fillId="0" borderId="8" xfId="0" applyFont="1" applyBorder="1" applyAlignment="1" applyProtection="1">
      <alignment wrapText="1"/>
      <protection locked="0"/>
    </xf>
    <xf numFmtId="0" fontId="6" fillId="0" borderId="9" xfId="0" applyFont="1" applyBorder="1" applyAlignment="1" applyProtection="1">
      <alignment wrapText="1"/>
      <protection locked="0"/>
    </xf>
    <xf numFmtId="0" fontId="6" fillId="0" borderId="10" xfId="0" applyFont="1" applyBorder="1" applyAlignment="1" applyProtection="1">
      <alignment wrapText="1"/>
      <protection locked="0"/>
    </xf>
    <xf numFmtId="165" fontId="4" fillId="0" borderId="11" xfId="0" applyNumberFormat="1" applyFont="1" applyBorder="1" applyProtection="1">
      <protection locked="0"/>
    </xf>
    <xf numFmtId="165" fontId="4" fillId="0" borderId="0" xfId="0" applyNumberFormat="1" applyFont="1" applyProtection="1">
      <protection locked="0"/>
    </xf>
    <xf numFmtId="165" fontId="4" fillId="0" borderId="12" xfId="0" applyNumberFormat="1" applyFont="1" applyBorder="1" applyProtection="1">
      <protection locked="0"/>
    </xf>
    <xf numFmtId="165" fontId="4" fillId="0" borderId="13" xfId="0" applyNumberFormat="1" applyFont="1" applyBorder="1" applyProtection="1">
      <protection locked="0"/>
    </xf>
    <xf numFmtId="165" fontId="4" fillId="0" borderId="7" xfId="0" applyNumberFormat="1" applyFont="1" applyBorder="1" applyProtection="1">
      <protection locked="0"/>
    </xf>
    <xf numFmtId="165" fontId="4" fillId="0" borderId="8" xfId="0" applyNumberFormat="1" applyFont="1" applyBorder="1" applyProtection="1">
      <protection locked="0"/>
    </xf>
    <xf numFmtId="165" fontId="4" fillId="0" borderId="9" xfId="0" applyNumberFormat="1" applyFont="1" applyBorder="1" applyProtection="1">
      <protection locked="0"/>
    </xf>
    <xf numFmtId="165" fontId="4" fillId="0" borderId="10" xfId="0" applyNumberFormat="1" applyFont="1" applyBorder="1" applyProtection="1">
      <protection locked="0"/>
    </xf>
    <xf numFmtId="165" fontId="6" fillId="0" borderId="14" xfId="0" applyNumberFormat="1" applyFont="1" applyBorder="1" applyProtection="1">
      <protection locked="0"/>
    </xf>
    <xf numFmtId="165" fontId="6" fillId="0" borderId="15" xfId="0" applyNumberFormat="1" applyFont="1" applyBorder="1" applyProtection="1">
      <protection locked="0"/>
    </xf>
    <xf numFmtId="165" fontId="6" fillId="0" borderId="16" xfId="0" applyNumberFormat="1" applyFont="1" applyBorder="1" applyProtection="1">
      <protection locked="0"/>
    </xf>
    <xf numFmtId="165" fontId="6" fillId="0" borderId="17" xfId="0" applyNumberFormat="1" applyFont="1" applyBorder="1" applyProtection="1">
      <protection locked="0"/>
    </xf>
    <xf numFmtId="0" fontId="6" fillId="0" borderId="2" xfId="0" applyFont="1" applyBorder="1" applyProtection="1">
      <protection locked="0"/>
    </xf>
    <xf numFmtId="0" fontId="4" fillId="0" borderId="0" xfId="0" applyFont="1" applyProtection="1">
      <protection locked="0"/>
    </xf>
    <xf numFmtId="0" fontId="5"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1924050</xdr:colOff>
      <xdr:row>3</xdr:row>
      <xdr:rowOff>44450</xdr:rowOff>
    </xdr:from>
    <xdr:to>
      <xdr:col>0</xdr:col>
      <xdr:colOff>3352800</xdr:colOff>
      <xdr:row>3</xdr:row>
      <xdr:rowOff>1568450</xdr:rowOff>
    </xdr:to>
    <xdr:pic>
      <xdr:nvPicPr>
        <xdr:cNvPr id="2" name="Picture 2">
          <a:extLst>
            <a:ext uri="{FF2B5EF4-FFF2-40B4-BE49-F238E27FC236}">
              <a16:creationId xmlns:a16="http://schemas.microsoft.com/office/drawing/2014/main" id="{EE64FD5D-C369-46ED-90E8-50B03FD1B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050" y="787400"/>
          <a:ext cx="14287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IMATE/SECURE/Production/2D_REPNew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S"/>
      <sheetName val="HS Copy LAW"/>
      <sheetName val="HS (2)"/>
      <sheetName val="hiddenSheet"/>
      <sheetName val="Sum with Factors"/>
      <sheetName val="Defined Input Options"/>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574C-6FB8-4E03-A4F3-54D71EC54882}">
  <dimension ref="A1:A8"/>
  <sheetViews>
    <sheetView workbookViewId="0">
      <selection activeCell="A8" sqref="A8"/>
    </sheetView>
  </sheetViews>
  <sheetFormatPr defaultColWidth="0" defaultRowHeight="15" zeroHeight="1" x14ac:dyDescent="0.25"/>
  <cols>
    <col min="1" max="1" width="97.42578125" customWidth="1"/>
    <col min="2" max="16384" width="9.140625" hidden="1"/>
  </cols>
  <sheetData>
    <row r="1" spans="1:1" x14ac:dyDescent="0.25">
      <c r="A1" t="s">
        <v>81</v>
      </c>
    </row>
    <row r="2" spans="1:1" ht="21.75" x14ac:dyDescent="0.25">
      <c r="A2" s="33" t="s">
        <v>82</v>
      </c>
    </row>
    <row r="3" spans="1:1" ht="21.75" x14ac:dyDescent="0.25">
      <c r="A3" s="33" t="s">
        <v>83</v>
      </c>
    </row>
    <row r="4" spans="1:1" ht="131.25" customHeight="1" x14ac:dyDescent="0.25">
      <c r="A4" s="78"/>
    </row>
    <row r="5" spans="1:1" ht="21.75" x14ac:dyDescent="0.25">
      <c r="A5" s="33" t="s">
        <v>84</v>
      </c>
    </row>
    <row r="6" spans="1:1" ht="43.5" x14ac:dyDescent="0.25">
      <c r="A6" s="34" t="s">
        <v>85</v>
      </c>
    </row>
    <row r="7" spans="1:1" x14ac:dyDescent="0.25"/>
    <row r="8" spans="1:1" ht="21.75" x14ac:dyDescent="0.25">
      <c r="A8" s="33" t="s">
        <v>86</v>
      </c>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80027-4302-4B7A-BD91-9118C9D19074}">
  <dimension ref="A1:AQ78"/>
  <sheetViews>
    <sheetView topLeftCell="A38" workbookViewId="0">
      <selection activeCell="A46" sqref="A46"/>
    </sheetView>
  </sheetViews>
  <sheetFormatPr defaultColWidth="0" defaultRowHeight="14.25" zeroHeight="1" x14ac:dyDescent="0.2"/>
  <cols>
    <col min="1" max="1" width="50.85546875" style="1" customWidth="1"/>
    <col min="2" max="2" width="86.42578125" style="1" customWidth="1"/>
    <col min="3" max="3" width="14.42578125" style="1" customWidth="1"/>
    <col min="4" max="5" width="15.42578125" style="1" bestFit="1" customWidth="1"/>
    <col min="6" max="17" width="14.42578125" style="1" customWidth="1"/>
    <col min="18" max="18" width="23.85546875" style="1" bestFit="1" customWidth="1"/>
    <col min="19" max="19" width="14.7109375" style="1" bestFit="1" customWidth="1"/>
    <col min="20" max="20" width="15.140625" style="1" bestFit="1" customWidth="1"/>
    <col min="21" max="21" width="15.140625" style="1" customWidth="1"/>
    <col min="22" max="23" width="15.85546875" style="1" bestFit="1" customWidth="1"/>
    <col min="24" max="24" width="26.85546875" style="1" bestFit="1" customWidth="1"/>
    <col min="25" max="26" width="15.140625" style="1" bestFit="1" customWidth="1"/>
    <col min="27" max="27" width="26.7109375" style="1" bestFit="1" customWidth="1"/>
    <col min="28" max="29" width="15.140625" style="1" bestFit="1" customWidth="1"/>
    <col min="30" max="30" width="14.85546875" style="1" customWidth="1"/>
    <col min="31" max="31" width="15.140625" style="1" bestFit="1" customWidth="1"/>
    <col min="32" max="40" width="14.42578125" style="1" customWidth="1"/>
    <col min="41" max="41" width="16.5703125" style="1" customWidth="1"/>
    <col min="42" max="43" width="0" style="1" hidden="1"/>
    <col min="44" max="16384" width="8.7109375" style="1" hidden="1"/>
  </cols>
  <sheetData>
    <row r="1" spans="1:43" ht="15.75" x14ac:dyDescent="0.2">
      <c r="A1" s="43" t="s">
        <v>0</v>
      </c>
    </row>
    <row r="2" spans="1:43" ht="15" x14ac:dyDescent="0.2">
      <c r="A2" s="2"/>
    </row>
    <row r="3" spans="1:43" ht="188.25" customHeight="1" x14ac:dyDescent="0.2">
      <c r="A3" s="15" t="s">
        <v>1</v>
      </c>
      <c r="B3" s="37"/>
      <c r="C3" s="37"/>
      <c r="D3" s="37"/>
      <c r="E3" s="37"/>
    </row>
    <row r="4" spans="1:43" ht="15.75" thickBot="1" x14ac:dyDescent="0.3">
      <c r="A4" s="3"/>
      <c r="B4" s="3"/>
      <c r="C4" s="3"/>
      <c r="D4" s="3"/>
      <c r="E4" s="3"/>
      <c r="F4" s="57" t="s">
        <v>2</v>
      </c>
    </row>
    <row r="5" spans="1:43" s="4" customFormat="1" ht="15.75" thickBot="1" x14ac:dyDescent="0.3">
      <c r="C5" s="5"/>
      <c r="F5" s="58" t="s">
        <v>3</v>
      </c>
      <c r="G5" s="7"/>
      <c r="H5" s="7"/>
      <c r="I5" s="7"/>
      <c r="J5" s="7"/>
      <c r="K5" s="8"/>
      <c r="L5" s="6" t="s">
        <v>4</v>
      </c>
      <c r="M5" s="7"/>
      <c r="N5" s="7"/>
      <c r="O5" s="7"/>
      <c r="P5" s="7"/>
      <c r="Q5" s="7"/>
      <c r="R5" s="7"/>
      <c r="S5" s="7"/>
      <c r="T5" s="7"/>
      <c r="U5" s="7"/>
      <c r="V5" s="7"/>
      <c r="W5" s="8"/>
      <c r="X5" s="58" t="s">
        <v>5</v>
      </c>
      <c r="Y5" s="7"/>
      <c r="Z5" s="7"/>
      <c r="AA5" s="7"/>
      <c r="AB5" s="7"/>
      <c r="AC5" s="7"/>
      <c r="AD5" s="7"/>
      <c r="AE5" s="7"/>
      <c r="AF5" s="7"/>
      <c r="AG5" s="7"/>
      <c r="AH5" s="7"/>
      <c r="AI5" s="8"/>
      <c r="AJ5" s="58" t="s">
        <v>6</v>
      </c>
      <c r="AK5" s="7"/>
      <c r="AL5" s="7"/>
      <c r="AM5" s="7"/>
      <c r="AN5" s="7"/>
      <c r="AO5" s="8"/>
    </row>
    <row r="6" spans="1:43" s="4" customFormat="1" ht="18" thickBot="1" x14ac:dyDescent="0.3">
      <c r="C6" s="57" t="s">
        <v>7</v>
      </c>
      <c r="F6" s="6" t="s">
        <v>8</v>
      </c>
      <c r="G6" s="7"/>
      <c r="H6" s="9"/>
      <c r="I6" s="75" t="s">
        <v>9</v>
      </c>
      <c r="J6" s="7"/>
      <c r="K6" s="8"/>
      <c r="L6" s="58" t="s">
        <v>10</v>
      </c>
      <c r="M6" s="7"/>
      <c r="N6" s="9"/>
      <c r="O6" s="75" t="s">
        <v>11</v>
      </c>
      <c r="P6" s="7"/>
      <c r="Q6" s="9"/>
      <c r="R6" s="75" t="s">
        <v>12</v>
      </c>
      <c r="S6" s="7"/>
      <c r="T6" s="9"/>
      <c r="U6" s="75" t="s">
        <v>87</v>
      </c>
      <c r="V6" s="7"/>
      <c r="W6" s="8"/>
      <c r="X6" s="58" t="s">
        <v>88</v>
      </c>
      <c r="Y6" s="7"/>
      <c r="Z6" s="9"/>
      <c r="AA6" s="75" t="s">
        <v>89</v>
      </c>
      <c r="AB6" s="7"/>
      <c r="AC6" s="9"/>
      <c r="AD6" s="75" t="s">
        <v>90</v>
      </c>
      <c r="AE6" s="7"/>
      <c r="AF6" s="9"/>
      <c r="AG6" s="75" t="s">
        <v>17</v>
      </c>
      <c r="AH6" s="7"/>
      <c r="AI6" s="8"/>
      <c r="AJ6" s="58" t="s">
        <v>18</v>
      </c>
      <c r="AK6" s="7"/>
      <c r="AL6" s="9"/>
      <c r="AM6" s="75" t="s">
        <v>19</v>
      </c>
      <c r="AN6" s="7"/>
      <c r="AO6" s="8"/>
    </row>
    <row r="7" spans="1:43" s="10" customFormat="1" ht="30" x14ac:dyDescent="0.25">
      <c r="B7" s="49" t="s">
        <v>20</v>
      </c>
      <c r="C7" s="50" t="s">
        <v>21</v>
      </c>
      <c r="D7" s="50" t="s">
        <v>22</v>
      </c>
      <c r="E7" s="50" t="s">
        <v>23</v>
      </c>
      <c r="F7" s="59" t="s">
        <v>21</v>
      </c>
      <c r="G7" s="60" t="s">
        <v>22</v>
      </c>
      <c r="H7" s="61" t="s">
        <v>23</v>
      </c>
      <c r="I7" s="60" t="s">
        <v>21</v>
      </c>
      <c r="J7" s="60" t="s">
        <v>22</v>
      </c>
      <c r="K7" s="62" t="s">
        <v>23</v>
      </c>
      <c r="L7" s="59" t="s">
        <v>21</v>
      </c>
      <c r="M7" s="60" t="s">
        <v>22</v>
      </c>
      <c r="N7" s="61" t="s">
        <v>23</v>
      </c>
      <c r="O7" s="60" t="s">
        <v>21</v>
      </c>
      <c r="P7" s="60" t="s">
        <v>22</v>
      </c>
      <c r="Q7" s="61" t="s">
        <v>23</v>
      </c>
      <c r="R7" s="60" t="s">
        <v>21</v>
      </c>
      <c r="S7" s="60" t="s">
        <v>22</v>
      </c>
      <c r="T7" s="61" t="s">
        <v>23</v>
      </c>
      <c r="U7" s="60" t="s">
        <v>21</v>
      </c>
      <c r="V7" s="60" t="s">
        <v>22</v>
      </c>
      <c r="W7" s="62" t="s">
        <v>23</v>
      </c>
      <c r="X7" s="59" t="s">
        <v>21</v>
      </c>
      <c r="Y7" s="60" t="s">
        <v>22</v>
      </c>
      <c r="Z7" s="61" t="s">
        <v>23</v>
      </c>
      <c r="AA7" s="60" t="s">
        <v>21</v>
      </c>
      <c r="AB7" s="60" t="s">
        <v>22</v>
      </c>
      <c r="AC7" s="61" t="s">
        <v>23</v>
      </c>
      <c r="AD7" s="60" t="s">
        <v>21</v>
      </c>
      <c r="AE7" s="60" t="s">
        <v>22</v>
      </c>
      <c r="AF7" s="61" t="s">
        <v>23</v>
      </c>
      <c r="AG7" s="60" t="s">
        <v>21</v>
      </c>
      <c r="AH7" s="60" t="s">
        <v>22</v>
      </c>
      <c r="AI7" s="62" t="s">
        <v>23</v>
      </c>
      <c r="AJ7" s="59" t="s">
        <v>21</v>
      </c>
      <c r="AK7" s="60" t="s">
        <v>22</v>
      </c>
      <c r="AL7" s="61" t="s">
        <v>23</v>
      </c>
      <c r="AM7" s="60" t="s">
        <v>21</v>
      </c>
      <c r="AN7" s="60" t="s">
        <v>22</v>
      </c>
      <c r="AO7" s="62" t="s">
        <v>23</v>
      </c>
    </row>
    <row r="8" spans="1:43" ht="14.25" customHeight="1" x14ac:dyDescent="0.2">
      <c r="A8" s="44" t="s">
        <v>24</v>
      </c>
      <c r="B8" s="51" t="s">
        <v>25</v>
      </c>
      <c r="C8" s="52">
        <f>+SUM(F8,I8,L8,O8,R8,U8,X8,AA8,AD8,AG8,AJ8,AM8)</f>
        <v>295133000</v>
      </c>
      <c r="D8" s="52">
        <f t="shared" ref="D8:E23" si="0">+SUM(G8,J8,M8,P8,S8,V8,Y8,AB8,AE8,AH8,AK8,AN8)</f>
        <v>0</v>
      </c>
      <c r="E8" s="52">
        <f t="shared" si="0"/>
        <v>295133000</v>
      </c>
      <c r="F8" s="63">
        <v>0</v>
      </c>
      <c r="G8" s="64">
        <v>0</v>
      </c>
      <c r="H8" s="65">
        <v>0</v>
      </c>
      <c r="I8" s="64">
        <v>0</v>
      </c>
      <c r="J8" s="64">
        <v>0</v>
      </c>
      <c r="K8" s="66">
        <v>0</v>
      </c>
      <c r="L8" s="63">
        <v>0</v>
      </c>
      <c r="M8" s="64">
        <v>0</v>
      </c>
      <c r="N8" s="65">
        <v>0</v>
      </c>
      <c r="O8" s="64">
        <v>103475</v>
      </c>
      <c r="P8" s="64">
        <v>0</v>
      </c>
      <c r="Q8" s="65">
        <v>103475</v>
      </c>
      <c r="R8" s="64">
        <v>493525</v>
      </c>
      <c r="S8" s="64">
        <v>0</v>
      </c>
      <c r="T8" s="65">
        <v>493525</v>
      </c>
      <c r="U8" s="64">
        <v>2122564</v>
      </c>
      <c r="V8" s="64">
        <v>0</v>
      </c>
      <c r="W8" s="66">
        <v>2122564</v>
      </c>
      <c r="X8" s="63">
        <v>30095311</v>
      </c>
      <c r="Y8" s="64">
        <v>0</v>
      </c>
      <c r="Z8" s="65">
        <v>30095311</v>
      </c>
      <c r="AA8" s="64">
        <v>43718549</v>
      </c>
      <c r="AB8" s="64">
        <v>0</v>
      </c>
      <c r="AC8" s="65">
        <v>43718549</v>
      </c>
      <c r="AD8" s="64">
        <v>61968575.999999993</v>
      </c>
      <c r="AE8" s="64">
        <v>0</v>
      </c>
      <c r="AF8" s="65">
        <v>61968575.999999993</v>
      </c>
      <c r="AG8" s="64">
        <v>52210333</v>
      </c>
      <c r="AH8" s="64">
        <v>0</v>
      </c>
      <c r="AI8" s="66">
        <v>52210333</v>
      </c>
      <c r="AJ8" s="63">
        <v>52210333</v>
      </c>
      <c r="AK8" s="64">
        <v>0</v>
      </c>
      <c r="AL8" s="65">
        <v>52210333</v>
      </c>
      <c r="AM8" s="64">
        <v>52210334</v>
      </c>
      <c r="AN8" s="64">
        <v>0</v>
      </c>
      <c r="AO8" s="66">
        <v>52210334</v>
      </c>
      <c r="AQ8" s="35"/>
    </row>
    <row r="9" spans="1:43" ht="14.25" customHeight="1" x14ac:dyDescent="0.2">
      <c r="A9" s="38"/>
      <c r="B9" s="51" t="s">
        <v>26</v>
      </c>
      <c r="C9" s="52">
        <f t="shared" ref="C9:E34" si="1">+SUM(F9,I9,L9,O9,R9,U9,X9,AA9,AD9,AG9,AJ9,AM9)</f>
        <v>150000000</v>
      </c>
      <c r="D9" s="52">
        <f t="shared" si="0"/>
        <v>0</v>
      </c>
      <c r="E9" s="52">
        <f t="shared" si="0"/>
        <v>150000000</v>
      </c>
      <c r="F9" s="63">
        <v>0</v>
      </c>
      <c r="G9" s="64">
        <v>0</v>
      </c>
      <c r="H9" s="65">
        <v>0</v>
      </c>
      <c r="I9" s="64">
        <v>0</v>
      </c>
      <c r="J9" s="64">
        <v>0</v>
      </c>
      <c r="K9" s="66">
        <v>0</v>
      </c>
      <c r="L9" s="63">
        <v>0</v>
      </c>
      <c r="M9" s="64">
        <v>0</v>
      </c>
      <c r="N9" s="65">
        <v>0</v>
      </c>
      <c r="O9" s="64">
        <v>0</v>
      </c>
      <c r="P9" s="64">
        <v>0</v>
      </c>
      <c r="Q9" s="65">
        <v>0</v>
      </c>
      <c r="R9" s="64">
        <v>0</v>
      </c>
      <c r="S9" s="64">
        <v>0</v>
      </c>
      <c r="T9" s="65">
        <v>0</v>
      </c>
      <c r="U9" s="64">
        <v>0</v>
      </c>
      <c r="V9" s="64">
        <v>0</v>
      </c>
      <c r="W9" s="66">
        <v>0</v>
      </c>
      <c r="X9" s="63">
        <v>25000000</v>
      </c>
      <c r="Y9" s="64">
        <v>0</v>
      </c>
      <c r="Z9" s="65">
        <v>25000000</v>
      </c>
      <c r="AA9" s="64">
        <v>25000000</v>
      </c>
      <c r="AB9" s="64">
        <v>0</v>
      </c>
      <c r="AC9" s="65">
        <v>25000000</v>
      </c>
      <c r="AD9" s="64">
        <v>25000000</v>
      </c>
      <c r="AE9" s="64">
        <v>0</v>
      </c>
      <c r="AF9" s="65">
        <v>25000000</v>
      </c>
      <c r="AG9" s="64">
        <v>25000000</v>
      </c>
      <c r="AH9" s="64">
        <v>0</v>
      </c>
      <c r="AI9" s="66">
        <v>25000000</v>
      </c>
      <c r="AJ9" s="63">
        <v>25000000</v>
      </c>
      <c r="AK9" s="64">
        <v>0</v>
      </c>
      <c r="AL9" s="65">
        <v>25000000</v>
      </c>
      <c r="AM9" s="64">
        <v>25000000</v>
      </c>
      <c r="AN9" s="64">
        <v>0</v>
      </c>
      <c r="AO9" s="66">
        <v>25000000</v>
      </c>
      <c r="AQ9" s="35"/>
    </row>
    <row r="10" spans="1:43" ht="14.25" customHeight="1" x14ac:dyDescent="0.2">
      <c r="A10" s="38"/>
      <c r="B10" s="51" t="s">
        <v>27</v>
      </c>
      <c r="C10" s="52">
        <f t="shared" si="1"/>
        <v>121817153.00000001</v>
      </c>
      <c r="D10" s="52">
        <f t="shared" si="0"/>
        <v>173182846.99999997</v>
      </c>
      <c r="E10" s="52">
        <f t="shared" si="0"/>
        <v>294999999.99999994</v>
      </c>
      <c r="F10" s="63">
        <v>0</v>
      </c>
      <c r="G10" s="64">
        <v>0</v>
      </c>
      <c r="H10" s="65">
        <v>0</v>
      </c>
      <c r="I10" s="64">
        <v>0</v>
      </c>
      <c r="J10" s="64">
        <v>0</v>
      </c>
      <c r="K10" s="66">
        <v>0</v>
      </c>
      <c r="L10" s="63">
        <v>0</v>
      </c>
      <c r="M10" s="64">
        <v>0</v>
      </c>
      <c r="N10" s="65">
        <v>0</v>
      </c>
      <c r="O10" s="64">
        <v>118669743</v>
      </c>
      <c r="P10" s="64">
        <v>168709257</v>
      </c>
      <c r="Q10" s="65">
        <v>287379000</v>
      </c>
      <c r="R10" s="64">
        <v>2826</v>
      </c>
      <c r="S10" s="64">
        <v>4174</v>
      </c>
      <c r="T10" s="65">
        <v>7000</v>
      </c>
      <c r="U10" s="64">
        <v>816</v>
      </c>
      <c r="V10" s="64">
        <v>1184</v>
      </c>
      <c r="W10" s="66">
        <v>2000</v>
      </c>
      <c r="X10" s="63">
        <v>1047922.6666666666</v>
      </c>
      <c r="Y10" s="64">
        <v>1489410.6666666667</v>
      </c>
      <c r="Z10" s="65">
        <v>2537333.3333333335</v>
      </c>
      <c r="AA10" s="64">
        <v>1047922.6666666666</v>
      </c>
      <c r="AB10" s="64">
        <v>1489410.6666666667</v>
      </c>
      <c r="AC10" s="65">
        <v>2537333.3333333335</v>
      </c>
      <c r="AD10" s="64">
        <v>1047922.666666667</v>
      </c>
      <c r="AE10" s="64">
        <v>1489410.6666666665</v>
      </c>
      <c r="AF10" s="65">
        <v>2537333.3333333335</v>
      </c>
      <c r="AG10" s="64">
        <v>0</v>
      </c>
      <c r="AH10" s="64">
        <v>0</v>
      </c>
      <c r="AI10" s="66">
        <v>0</v>
      </c>
      <c r="AJ10" s="63">
        <v>0</v>
      </c>
      <c r="AK10" s="64">
        <v>0</v>
      </c>
      <c r="AL10" s="65">
        <v>0</v>
      </c>
      <c r="AM10" s="64">
        <v>0</v>
      </c>
      <c r="AN10" s="64">
        <v>0</v>
      </c>
      <c r="AO10" s="66">
        <v>0</v>
      </c>
      <c r="AQ10" s="35"/>
    </row>
    <row r="11" spans="1:43" ht="14.25" customHeight="1" x14ac:dyDescent="0.2">
      <c r="A11" s="38"/>
      <c r="B11" s="51" t="s">
        <v>28</v>
      </c>
      <c r="C11" s="52">
        <f t="shared" si="1"/>
        <v>5489999.9999999991</v>
      </c>
      <c r="D11" s="52">
        <f t="shared" si="0"/>
        <v>7009999.9999999991</v>
      </c>
      <c r="E11" s="52">
        <f t="shared" si="0"/>
        <v>12499999.999999998</v>
      </c>
      <c r="F11" s="63">
        <v>0</v>
      </c>
      <c r="G11" s="64">
        <v>0</v>
      </c>
      <c r="H11" s="65">
        <v>0</v>
      </c>
      <c r="I11" s="64">
        <v>0</v>
      </c>
      <c r="J11" s="64">
        <v>0</v>
      </c>
      <c r="K11" s="66">
        <v>0</v>
      </c>
      <c r="L11" s="63">
        <v>0</v>
      </c>
      <c r="M11" s="64">
        <v>0</v>
      </c>
      <c r="N11" s="65">
        <v>0</v>
      </c>
      <c r="O11" s="64">
        <v>0</v>
      </c>
      <c r="P11" s="64">
        <v>0</v>
      </c>
      <c r="Q11" s="65">
        <v>0</v>
      </c>
      <c r="R11" s="64">
        <v>0</v>
      </c>
      <c r="S11" s="64">
        <v>0</v>
      </c>
      <c r="T11" s="65">
        <v>0</v>
      </c>
      <c r="U11" s="64">
        <v>0</v>
      </c>
      <c r="V11" s="64">
        <v>0</v>
      </c>
      <c r="W11" s="66">
        <v>0</v>
      </c>
      <c r="X11" s="63">
        <v>83333.333333333328</v>
      </c>
      <c r="Y11" s="64">
        <v>83333.333333333328</v>
      </c>
      <c r="Z11" s="65">
        <v>166666.66666666666</v>
      </c>
      <c r="AA11" s="64">
        <v>5385833.333333333</v>
      </c>
      <c r="AB11" s="64">
        <v>6905833.333333333</v>
      </c>
      <c r="AC11" s="65">
        <v>12291666.666666666</v>
      </c>
      <c r="AD11" s="64">
        <v>20833.333333333343</v>
      </c>
      <c r="AE11" s="64">
        <v>20833.333333333343</v>
      </c>
      <c r="AF11" s="65">
        <v>41666.666666666686</v>
      </c>
      <c r="AG11" s="64">
        <v>0</v>
      </c>
      <c r="AH11" s="64">
        <v>0</v>
      </c>
      <c r="AI11" s="66">
        <v>0</v>
      </c>
      <c r="AJ11" s="63">
        <v>0</v>
      </c>
      <c r="AK11" s="64">
        <v>0</v>
      </c>
      <c r="AL11" s="65">
        <v>0</v>
      </c>
      <c r="AM11" s="64">
        <v>0</v>
      </c>
      <c r="AN11" s="64">
        <v>0</v>
      </c>
      <c r="AO11" s="66">
        <v>0</v>
      </c>
      <c r="AQ11" s="35"/>
    </row>
    <row r="12" spans="1:43" ht="14.25" customHeight="1" x14ac:dyDescent="0.2">
      <c r="A12" s="38"/>
      <c r="B12" s="51" t="s">
        <v>29</v>
      </c>
      <c r="C12" s="52">
        <f t="shared" si="1"/>
        <v>75000000</v>
      </c>
      <c r="D12" s="52">
        <f t="shared" si="0"/>
        <v>0</v>
      </c>
      <c r="E12" s="52">
        <f t="shared" si="0"/>
        <v>75000000</v>
      </c>
      <c r="F12" s="63">
        <v>0</v>
      </c>
      <c r="G12" s="64">
        <v>0</v>
      </c>
      <c r="H12" s="65">
        <v>0</v>
      </c>
      <c r="I12" s="64">
        <v>0</v>
      </c>
      <c r="J12" s="64">
        <v>0</v>
      </c>
      <c r="K12" s="66">
        <v>0</v>
      </c>
      <c r="L12" s="63">
        <v>0</v>
      </c>
      <c r="M12" s="64">
        <v>0</v>
      </c>
      <c r="N12" s="65">
        <v>0</v>
      </c>
      <c r="O12" s="64">
        <v>145000</v>
      </c>
      <c r="P12" s="64">
        <v>0</v>
      </c>
      <c r="Q12" s="65">
        <v>145000</v>
      </c>
      <c r="R12" s="64">
        <v>386000</v>
      </c>
      <c r="S12" s="64">
        <v>0</v>
      </c>
      <c r="T12" s="65">
        <v>386000</v>
      </c>
      <c r="U12" s="64">
        <v>6505455</v>
      </c>
      <c r="V12" s="64">
        <v>0</v>
      </c>
      <c r="W12" s="66">
        <v>6505455</v>
      </c>
      <c r="X12" s="63">
        <v>11602258</v>
      </c>
      <c r="Y12" s="64">
        <v>0</v>
      </c>
      <c r="Z12" s="65">
        <v>11602258</v>
      </c>
      <c r="AA12" s="64">
        <v>11351257</v>
      </c>
      <c r="AB12" s="64">
        <v>0</v>
      </c>
      <c r="AC12" s="65">
        <v>11351257</v>
      </c>
      <c r="AD12" s="64">
        <v>11351257</v>
      </c>
      <c r="AE12" s="64">
        <v>0</v>
      </c>
      <c r="AF12" s="65">
        <v>11351257</v>
      </c>
      <c r="AG12" s="64">
        <v>11352258</v>
      </c>
      <c r="AH12" s="64">
        <v>0</v>
      </c>
      <c r="AI12" s="66">
        <v>11352258</v>
      </c>
      <c r="AJ12" s="63">
        <v>11127257</v>
      </c>
      <c r="AK12" s="64">
        <v>0</v>
      </c>
      <c r="AL12" s="65">
        <v>11127257</v>
      </c>
      <c r="AM12" s="64">
        <v>11179258</v>
      </c>
      <c r="AN12" s="64">
        <v>0</v>
      </c>
      <c r="AO12" s="66">
        <v>11179258</v>
      </c>
      <c r="AQ12" s="35"/>
    </row>
    <row r="13" spans="1:43" ht="14.25" customHeight="1" x14ac:dyDescent="0.2">
      <c r="A13" s="38"/>
      <c r="B13" s="51" t="s">
        <v>30</v>
      </c>
      <c r="C13" s="52">
        <f t="shared" si="1"/>
        <v>50000000</v>
      </c>
      <c r="D13" s="52">
        <f t="shared" si="0"/>
        <v>50000000</v>
      </c>
      <c r="E13" s="52">
        <f t="shared" si="0"/>
        <v>100000000</v>
      </c>
      <c r="F13" s="63">
        <v>0</v>
      </c>
      <c r="G13" s="64">
        <v>0</v>
      </c>
      <c r="H13" s="65">
        <v>0</v>
      </c>
      <c r="I13" s="64">
        <v>0</v>
      </c>
      <c r="J13" s="64">
        <v>0</v>
      </c>
      <c r="K13" s="66">
        <v>0</v>
      </c>
      <c r="L13" s="63">
        <v>0</v>
      </c>
      <c r="M13" s="64">
        <v>0</v>
      </c>
      <c r="N13" s="65">
        <v>0</v>
      </c>
      <c r="O13" s="64">
        <v>0</v>
      </c>
      <c r="P13" s="64">
        <v>0</v>
      </c>
      <c r="Q13" s="65">
        <v>0</v>
      </c>
      <c r="R13" s="64">
        <v>0</v>
      </c>
      <c r="S13" s="64">
        <v>0</v>
      </c>
      <c r="T13" s="65">
        <v>0</v>
      </c>
      <c r="U13" s="64">
        <v>0</v>
      </c>
      <c r="V13" s="64">
        <v>0</v>
      </c>
      <c r="W13" s="66">
        <v>0</v>
      </c>
      <c r="X13" s="63">
        <v>16667000</v>
      </c>
      <c r="Y13" s="64">
        <v>16667000</v>
      </c>
      <c r="Z13" s="65">
        <v>33334000</v>
      </c>
      <c r="AA13" s="64">
        <v>16667000</v>
      </c>
      <c r="AB13" s="64">
        <v>16667000</v>
      </c>
      <c r="AC13" s="65">
        <v>33334000</v>
      </c>
      <c r="AD13" s="64">
        <v>16666000</v>
      </c>
      <c r="AE13" s="64">
        <v>16666000</v>
      </c>
      <c r="AF13" s="65">
        <v>33332000</v>
      </c>
      <c r="AG13" s="64">
        <v>0</v>
      </c>
      <c r="AH13" s="64">
        <v>0</v>
      </c>
      <c r="AI13" s="66">
        <v>0</v>
      </c>
      <c r="AJ13" s="63">
        <v>0</v>
      </c>
      <c r="AK13" s="64">
        <v>0</v>
      </c>
      <c r="AL13" s="65">
        <v>0</v>
      </c>
      <c r="AM13" s="64">
        <v>0</v>
      </c>
      <c r="AN13" s="64">
        <v>0</v>
      </c>
      <c r="AO13" s="66">
        <v>0</v>
      </c>
      <c r="AQ13" s="35"/>
    </row>
    <row r="14" spans="1:43" ht="14.25" customHeight="1" x14ac:dyDescent="0.2">
      <c r="A14" s="38"/>
      <c r="B14" s="51" t="s">
        <v>31</v>
      </c>
      <c r="C14" s="52">
        <f t="shared" si="1"/>
        <v>5000000</v>
      </c>
      <c r="D14" s="52">
        <f t="shared" si="0"/>
        <v>0</v>
      </c>
      <c r="E14" s="52">
        <f t="shared" si="0"/>
        <v>5000000</v>
      </c>
      <c r="F14" s="63">
        <v>0</v>
      </c>
      <c r="G14" s="64">
        <v>0</v>
      </c>
      <c r="H14" s="65">
        <v>0</v>
      </c>
      <c r="I14" s="64">
        <v>0</v>
      </c>
      <c r="J14" s="64">
        <v>0</v>
      </c>
      <c r="K14" s="66">
        <v>0</v>
      </c>
      <c r="L14" s="63">
        <v>0</v>
      </c>
      <c r="M14" s="64">
        <v>0</v>
      </c>
      <c r="N14" s="65">
        <v>0</v>
      </c>
      <c r="O14" s="64">
        <v>0</v>
      </c>
      <c r="P14" s="64">
        <v>0</v>
      </c>
      <c r="Q14" s="65">
        <v>0</v>
      </c>
      <c r="R14" s="64">
        <v>0</v>
      </c>
      <c r="S14" s="64">
        <v>0</v>
      </c>
      <c r="T14" s="65">
        <v>0</v>
      </c>
      <c r="U14" s="64">
        <v>94012</v>
      </c>
      <c r="V14" s="64">
        <v>0</v>
      </c>
      <c r="W14" s="66">
        <v>94012</v>
      </c>
      <c r="X14" s="63">
        <v>827329.33333333337</v>
      </c>
      <c r="Y14" s="64">
        <v>0</v>
      </c>
      <c r="Z14" s="65">
        <v>827329.33333333337</v>
      </c>
      <c r="AA14" s="64">
        <v>827329.33333333337</v>
      </c>
      <c r="AB14" s="64">
        <v>0</v>
      </c>
      <c r="AC14" s="65">
        <v>827329.33333333337</v>
      </c>
      <c r="AD14" s="64">
        <v>826329.33333333326</v>
      </c>
      <c r="AE14" s="64">
        <v>0</v>
      </c>
      <c r="AF14" s="65">
        <v>826329.33333333326</v>
      </c>
      <c r="AG14" s="64">
        <v>809000</v>
      </c>
      <c r="AH14" s="64">
        <v>0</v>
      </c>
      <c r="AI14" s="66">
        <v>809000</v>
      </c>
      <c r="AJ14" s="63">
        <v>809000</v>
      </c>
      <c r="AK14" s="64">
        <v>0</v>
      </c>
      <c r="AL14" s="65">
        <v>809000</v>
      </c>
      <c r="AM14" s="64">
        <v>807000</v>
      </c>
      <c r="AN14" s="64">
        <v>0</v>
      </c>
      <c r="AO14" s="66">
        <v>807000</v>
      </c>
      <c r="AQ14" s="35"/>
    </row>
    <row r="15" spans="1:43" ht="14.25" customHeight="1" x14ac:dyDescent="0.2">
      <c r="A15" s="45" t="s">
        <v>32</v>
      </c>
      <c r="B15" s="51" t="s">
        <v>33</v>
      </c>
      <c r="C15" s="52">
        <f t="shared" si="1"/>
        <v>5000000</v>
      </c>
      <c r="D15" s="52">
        <f t="shared" si="0"/>
        <v>0</v>
      </c>
      <c r="E15" s="52">
        <f t="shared" si="0"/>
        <v>5000000</v>
      </c>
      <c r="F15" s="63">
        <v>0</v>
      </c>
      <c r="G15" s="64">
        <v>0</v>
      </c>
      <c r="H15" s="65">
        <v>0</v>
      </c>
      <c r="I15" s="64">
        <v>0</v>
      </c>
      <c r="J15" s="64">
        <v>0</v>
      </c>
      <c r="K15" s="66">
        <v>0</v>
      </c>
      <c r="L15" s="63">
        <v>0</v>
      </c>
      <c r="M15" s="64">
        <v>0</v>
      </c>
      <c r="N15" s="65">
        <v>0</v>
      </c>
      <c r="O15" s="64">
        <v>0</v>
      </c>
      <c r="P15" s="64">
        <v>0</v>
      </c>
      <c r="Q15" s="65">
        <v>0</v>
      </c>
      <c r="R15" s="64">
        <v>0</v>
      </c>
      <c r="S15" s="64">
        <v>0</v>
      </c>
      <c r="T15" s="65">
        <v>0</v>
      </c>
      <c r="U15" s="64">
        <v>594590</v>
      </c>
      <c r="V15" s="64">
        <v>0</v>
      </c>
      <c r="W15" s="66">
        <v>594590</v>
      </c>
      <c r="X15" s="63">
        <v>635136.33333333337</v>
      </c>
      <c r="Y15" s="64">
        <v>0</v>
      </c>
      <c r="Z15" s="65">
        <v>635136.33333333337</v>
      </c>
      <c r="AA15" s="64">
        <v>635136.33333333337</v>
      </c>
      <c r="AB15" s="64">
        <v>0</v>
      </c>
      <c r="AC15" s="65">
        <v>635136.33333333337</v>
      </c>
      <c r="AD15" s="64">
        <v>635137.33333333302</v>
      </c>
      <c r="AE15" s="64">
        <v>0</v>
      </c>
      <c r="AF15" s="65">
        <v>635137.33333333302</v>
      </c>
      <c r="AG15" s="64">
        <v>833333</v>
      </c>
      <c r="AH15" s="64">
        <v>0</v>
      </c>
      <c r="AI15" s="66">
        <v>833333</v>
      </c>
      <c r="AJ15" s="63">
        <v>833333</v>
      </c>
      <c r="AK15" s="64">
        <v>0</v>
      </c>
      <c r="AL15" s="65">
        <v>833333</v>
      </c>
      <c r="AM15" s="64">
        <v>833334</v>
      </c>
      <c r="AN15" s="64">
        <v>0</v>
      </c>
      <c r="AO15" s="66">
        <v>833334</v>
      </c>
      <c r="AQ15" s="35"/>
    </row>
    <row r="16" spans="1:43" ht="14.25" customHeight="1" x14ac:dyDescent="0.2">
      <c r="A16" s="39"/>
      <c r="B16" s="51" t="s">
        <v>34</v>
      </c>
      <c r="C16" s="52">
        <f t="shared" si="1"/>
        <v>25000000</v>
      </c>
      <c r="D16" s="52">
        <f t="shared" si="0"/>
        <v>0</v>
      </c>
      <c r="E16" s="52">
        <f t="shared" si="0"/>
        <v>25000000</v>
      </c>
      <c r="F16" s="63">
        <v>0</v>
      </c>
      <c r="G16" s="64">
        <v>0</v>
      </c>
      <c r="H16" s="65">
        <v>0</v>
      </c>
      <c r="I16" s="64">
        <v>0</v>
      </c>
      <c r="J16" s="64">
        <v>0</v>
      </c>
      <c r="K16" s="66">
        <v>0</v>
      </c>
      <c r="L16" s="63">
        <v>0</v>
      </c>
      <c r="M16" s="64">
        <v>0</v>
      </c>
      <c r="N16" s="65">
        <v>0</v>
      </c>
      <c r="O16" s="64">
        <v>0</v>
      </c>
      <c r="P16" s="64">
        <v>0</v>
      </c>
      <c r="Q16" s="65">
        <v>0</v>
      </c>
      <c r="R16" s="64">
        <v>2248000</v>
      </c>
      <c r="S16" s="64">
        <v>0</v>
      </c>
      <c r="T16" s="65">
        <v>2248000</v>
      </c>
      <c r="U16" s="64">
        <v>851794</v>
      </c>
      <c r="V16" s="64">
        <v>0</v>
      </c>
      <c r="W16" s="66">
        <v>851794</v>
      </c>
      <c r="X16" s="63">
        <v>3989402</v>
      </c>
      <c r="Y16" s="64">
        <v>0</v>
      </c>
      <c r="Z16" s="65">
        <v>3989402</v>
      </c>
      <c r="AA16" s="64">
        <v>3989402</v>
      </c>
      <c r="AB16" s="64">
        <v>0</v>
      </c>
      <c r="AC16" s="65">
        <v>3989402</v>
      </c>
      <c r="AD16" s="64">
        <v>3989402</v>
      </c>
      <c r="AE16" s="64">
        <v>0</v>
      </c>
      <c r="AF16" s="65">
        <v>3989402</v>
      </c>
      <c r="AG16" s="64">
        <v>3310667</v>
      </c>
      <c r="AH16" s="64">
        <v>0</v>
      </c>
      <c r="AI16" s="66">
        <v>3310667</v>
      </c>
      <c r="AJ16" s="63">
        <v>3310667</v>
      </c>
      <c r="AK16" s="64">
        <v>0</v>
      </c>
      <c r="AL16" s="65">
        <v>3310667</v>
      </c>
      <c r="AM16" s="64">
        <v>3310666</v>
      </c>
      <c r="AN16" s="64">
        <v>0</v>
      </c>
      <c r="AO16" s="66">
        <v>3310666</v>
      </c>
      <c r="AQ16" s="35"/>
    </row>
    <row r="17" spans="1:43" ht="14.25" customHeight="1" x14ac:dyDescent="0.2">
      <c r="A17" s="39"/>
      <c r="B17" s="51" t="s">
        <v>35</v>
      </c>
      <c r="C17" s="52">
        <f t="shared" si="1"/>
        <v>26673168</v>
      </c>
      <c r="D17" s="52">
        <f t="shared" si="0"/>
        <v>19126832</v>
      </c>
      <c r="E17" s="52">
        <f t="shared" si="0"/>
        <v>45800000</v>
      </c>
      <c r="F17" s="63">
        <v>0</v>
      </c>
      <c r="G17" s="64">
        <v>0</v>
      </c>
      <c r="H17" s="65">
        <v>0</v>
      </c>
      <c r="I17" s="64">
        <v>2500000</v>
      </c>
      <c r="J17" s="64">
        <v>1667000</v>
      </c>
      <c r="K17" s="66">
        <v>4167000</v>
      </c>
      <c r="L17" s="63">
        <v>2500000</v>
      </c>
      <c r="M17" s="64">
        <v>1667000</v>
      </c>
      <c r="N17" s="65">
        <v>4167000</v>
      </c>
      <c r="O17" s="64">
        <v>2500000</v>
      </c>
      <c r="P17" s="64">
        <v>1667000</v>
      </c>
      <c r="Q17" s="65">
        <v>4167000</v>
      </c>
      <c r="R17" s="64">
        <v>2500000</v>
      </c>
      <c r="S17" s="64">
        <v>1666000</v>
      </c>
      <c r="T17" s="65">
        <v>4166000</v>
      </c>
      <c r="U17" s="64">
        <v>0</v>
      </c>
      <c r="V17" s="64">
        <v>0</v>
      </c>
      <c r="W17" s="66">
        <v>0</v>
      </c>
      <c r="X17" s="63">
        <v>3057722.6666666665</v>
      </c>
      <c r="Y17" s="64">
        <v>2498277.3333333335</v>
      </c>
      <c r="Z17" s="65">
        <v>5556000</v>
      </c>
      <c r="AA17" s="64">
        <v>3057722.6666666665</v>
      </c>
      <c r="AB17" s="64">
        <v>2498277.3333333335</v>
      </c>
      <c r="AC17" s="65">
        <v>5556000</v>
      </c>
      <c r="AD17" s="64">
        <v>3057722.666666667</v>
      </c>
      <c r="AE17" s="64">
        <v>2498277.333333333</v>
      </c>
      <c r="AF17" s="65">
        <v>5556000</v>
      </c>
      <c r="AG17" s="64">
        <v>2500000</v>
      </c>
      <c r="AH17" s="64">
        <v>1655000</v>
      </c>
      <c r="AI17" s="66">
        <v>4155000</v>
      </c>
      <c r="AJ17" s="63">
        <v>2500000</v>
      </c>
      <c r="AK17" s="64">
        <v>1655000</v>
      </c>
      <c r="AL17" s="65">
        <v>4155000</v>
      </c>
      <c r="AM17" s="64">
        <v>2500000</v>
      </c>
      <c r="AN17" s="64">
        <v>1655000</v>
      </c>
      <c r="AO17" s="66">
        <v>4155000</v>
      </c>
      <c r="AQ17" s="35"/>
    </row>
    <row r="18" spans="1:43" ht="14.25" customHeight="1" x14ac:dyDescent="0.2">
      <c r="A18" s="39"/>
      <c r="B18" s="51" t="s">
        <v>36</v>
      </c>
      <c r="C18" s="52">
        <f t="shared" si="1"/>
        <v>40000000</v>
      </c>
      <c r="D18" s="52">
        <f t="shared" si="0"/>
        <v>0</v>
      </c>
      <c r="E18" s="52">
        <f t="shared" si="0"/>
        <v>40000000</v>
      </c>
      <c r="F18" s="63">
        <v>0</v>
      </c>
      <c r="G18" s="64">
        <v>0</v>
      </c>
      <c r="H18" s="65">
        <v>0</v>
      </c>
      <c r="I18" s="64">
        <v>0</v>
      </c>
      <c r="J18" s="64">
        <v>0</v>
      </c>
      <c r="K18" s="66">
        <v>0</v>
      </c>
      <c r="L18" s="63">
        <v>0</v>
      </c>
      <c r="M18" s="64">
        <v>0</v>
      </c>
      <c r="N18" s="65">
        <v>0</v>
      </c>
      <c r="O18" s="64">
        <v>0</v>
      </c>
      <c r="P18" s="64">
        <v>0</v>
      </c>
      <c r="Q18" s="65">
        <v>0</v>
      </c>
      <c r="R18" s="64">
        <v>9053000</v>
      </c>
      <c r="S18" s="64">
        <v>0</v>
      </c>
      <c r="T18" s="65">
        <v>9053000</v>
      </c>
      <c r="U18" s="64">
        <v>7450500</v>
      </c>
      <c r="V18" s="64">
        <v>0</v>
      </c>
      <c r="W18" s="66">
        <v>7450500</v>
      </c>
      <c r="X18" s="63">
        <v>16634500</v>
      </c>
      <c r="Y18" s="64">
        <v>0</v>
      </c>
      <c r="Z18" s="65">
        <v>16634500</v>
      </c>
      <c r="AA18" s="64">
        <v>0</v>
      </c>
      <c r="AB18" s="64">
        <v>0</v>
      </c>
      <c r="AC18" s="65">
        <v>0</v>
      </c>
      <c r="AD18" s="64">
        <v>5566000</v>
      </c>
      <c r="AE18" s="64">
        <v>0</v>
      </c>
      <c r="AF18" s="65">
        <v>5566000</v>
      </c>
      <c r="AG18" s="64">
        <v>475000</v>
      </c>
      <c r="AH18" s="64">
        <v>0</v>
      </c>
      <c r="AI18" s="66">
        <v>475000</v>
      </c>
      <c r="AJ18" s="63">
        <v>220000</v>
      </c>
      <c r="AK18" s="64">
        <v>0</v>
      </c>
      <c r="AL18" s="65">
        <v>220000</v>
      </c>
      <c r="AM18" s="64">
        <v>601000</v>
      </c>
      <c r="AN18" s="64">
        <v>0</v>
      </c>
      <c r="AO18" s="66">
        <v>601000</v>
      </c>
      <c r="AQ18" s="35"/>
    </row>
    <row r="19" spans="1:43" ht="14.1" customHeight="1" x14ac:dyDescent="0.2">
      <c r="A19" s="46" t="s">
        <v>37</v>
      </c>
      <c r="B19" s="51" t="s">
        <v>38</v>
      </c>
      <c r="C19" s="52">
        <f t="shared" si="1"/>
        <v>43210000</v>
      </c>
      <c r="D19" s="52">
        <f t="shared" si="0"/>
        <v>48897000</v>
      </c>
      <c r="E19" s="52">
        <f t="shared" si="0"/>
        <v>92107000</v>
      </c>
      <c r="F19" s="63">
        <v>0</v>
      </c>
      <c r="G19" s="64">
        <v>0</v>
      </c>
      <c r="H19" s="65">
        <v>0</v>
      </c>
      <c r="I19" s="64">
        <v>951000</v>
      </c>
      <c r="J19" s="64">
        <v>951000</v>
      </c>
      <c r="K19" s="66">
        <v>1902000</v>
      </c>
      <c r="L19" s="63">
        <v>2323000</v>
      </c>
      <c r="M19" s="64">
        <v>2323000</v>
      </c>
      <c r="N19" s="65">
        <v>4646000</v>
      </c>
      <c r="O19" s="64">
        <v>5242000</v>
      </c>
      <c r="P19" s="64">
        <v>5242000</v>
      </c>
      <c r="Q19" s="65">
        <v>10484000</v>
      </c>
      <c r="R19" s="64">
        <v>4074000</v>
      </c>
      <c r="S19" s="64">
        <v>4422000</v>
      </c>
      <c r="T19" s="65">
        <v>8496000</v>
      </c>
      <c r="U19" s="64">
        <v>1202803</v>
      </c>
      <c r="V19" s="64">
        <v>1550803</v>
      </c>
      <c r="W19" s="66">
        <v>2753606</v>
      </c>
      <c r="X19" s="63">
        <v>4364399</v>
      </c>
      <c r="Y19" s="64">
        <v>5933065.666666667</v>
      </c>
      <c r="Z19" s="65">
        <v>10297464.666666668</v>
      </c>
      <c r="AA19" s="64">
        <v>5120399</v>
      </c>
      <c r="AB19" s="64">
        <v>6904065.666666667</v>
      </c>
      <c r="AC19" s="65">
        <v>12024464.666666668</v>
      </c>
      <c r="AD19" s="64">
        <v>6575399</v>
      </c>
      <c r="AE19" s="64">
        <v>7175065.666666666</v>
      </c>
      <c r="AF19" s="65">
        <v>13750464.666666666</v>
      </c>
      <c r="AG19" s="64">
        <v>3970000</v>
      </c>
      <c r="AH19" s="64">
        <v>4317000</v>
      </c>
      <c r="AI19" s="66">
        <v>8287000</v>
      </c>
      <c r="AJ19" s="63">
        <v>4452000</v>
      </c>
      <c r="AK19" s="64">
        <v>4799000</v>
      </c>
      <c r="AL19" s="65">
        <v>9251000</v>
      </c>
      <c r="AM19" s="64">
        <v>4935000</v>
      </c>
      <c r="AN19" s="64">
        <v>5280000</v>
      </c>
      <c r="AO19" s="66">
        <v>10215000</v>
      </c>
      <c r="AQ19" s="35"/>
    </row>
    <row r="20" spans="1:43" ht="14.1" customHeight="1" x14ac:dyDescent="0.2">
      <c r="A20" s="40"/>
      <c r="B20" s="51" t="s">
        <v>39</v>
      </c>
      <c r="C20" s="52">
        <f t="shared" si="1"/>
        <v>601896000</v>
      </c>
      <c r="D20" s="52">
        <f t="shared" si="0"/>
        <v>697724000</v>
      </c>
      <c r="E20" s="52">
        <f t="shared" si="0"/>
        <v>1299620000</v>
      </c>
      <c r="F20" s="63">
        <v>0</v>
      </c>
      <c r="G20" s="64">
        <v>0</v>
      </c>
      <c r="H20" s="65">
        <v>0</v>
      </c>
      <c r="I20" s="64">
        <v>0</v>
      </c>
      <c r="J20" s="64">
        <v>0</v>
      </c>
      <c r="K20" s="66">
        <v>0</v>
      </c>
      <c r="L20" s="63">
        <v>0</v>
      </c>
      <c r="M20" s="64">
        <v>0</v>
      </c>
      <c r="N20" s="65">
        <v>0</v>
      </c>
      <c r="O20" s="64">
        <v>0</v>
      </c>
      <c r="P20" s="64">
        <v>0</v>
      </c>
      <c r="Q20" s="65">
        <v>0</v>
      </c>
      <c r="R20" s="64">
        <v>214000</v>
      </c>
      <c r="S20" s="64">
        <v>214000</v>
      </c>
      <c r="T20" s="65">
        <v>428000</v>
      </c>
      <c r="U20" s="64">
        <v>121578</v>
      </c>
      <c r="V20" s="64">
        <v>121578</v>
      </c>
      <c r="W20" s="66">
        <v>243156</v>
      </c>
      <c r="X20" s="63">
        <v>85490474</v>
      </c>
      <c r="Y20" s="64">
        <v>109422474</v>
      </c>
      <c r="Z20" s="65">
        <v>194912948</v>
      </c>
      <c r="AA20" s="64">
        <v>956474</v>
      </c>
      <c r="AB20" s="64">
        <v>956474</v>
      </c>
      <c r="AC20" s="65">
        <v>1912948</v>
      </c>
      <c r="AD20" s="64">
        <v>198494474</v>
      </c>
      <c r="AE20" s="64">
        <v>254418474</v>
      </c>
      <c r="AF20" s="65">
        <v>452912948</v>
      </c>
      <c r="AG20" s="64">
        <v>868375</v>
      </c>
      <c r="AH20" s="64">
        <v>868375</v>
      </c>
      <c r="AI20" s="66">
        <v>1736750</v>
      </c>
      <c r="AJ20" s="63">
        <v>868375</v>
      </c>
      <c r="AK20" s="64">
        <v>868375</v>
      </c>
      <c r="AL20" s="65">
        <v>1736750</v>
      </c>
      <c r="AM20" s="64">
        <v>314882250</v>
      </c>
      <c r="AN20" s="64">
        <v>330854250</v>
      </c>
      <c r="AO20" s="66">
        <v>645736500</v>
      </c>
      <c r="AQ20" s="35"/>
    </row>
    <row r="21" spans="1:43" ht="14.1" customHeight="1" x14ac:dyDescent="0.2">
      <c r="A21" s="40"/>
      <c r="B21" s="51" t="s">
        <v>40</v>
      </c>
      <c r="C21" s="52">
        <f t="shared" si="1"/>
        <v>53400000</v>
      </c>
      <c r="D21" s="52">
        <f t="shared" si="0"/>
        <v>0</v>
      </c>
      <c r="E21" s="52">
        <f t="shared" si="0"/>
        <v>53400000</v>
      </c>
      <c r="F21" s="63">
        <v>0</v>
      </c>
      <c r="G21" s="64">
        <v>0</v>
      </c>
      <c r="H21" s="65">
        <v>0</v>
      </c>
      <c r="I21" s="64">
        <v>0</v>
      </c>
      <c r="J21" s="64">
        <v>0</v>
      </c>
      <c r="K21" s="66">
        <v>0</v>
      </c>
      <c r="L21" s="63">
        <v>0</v>
      </c>
      <c r="M21" s="64">
        <v>0</v>
      </c>
      <c r="N21" s="65">
        <v>0</v>
      </c>
      <c r="O21" s="64">
        <v>0</v>
      </c>
      <c r="P21" s="64">
        <v>0</v>
      </c>
      <c r="Q21" s="65">
        <v>0</v>
      </c>
      <c r="R21" s="64">
        <v>0</v>
      </c>
      <c r="S21" s="64">
        <v>0</v>
      </c>
      <c r="T21" s="65">
        <v>0</v>
      </c>
      <c r="U21" s="64">
        <v>0</v>
      </c>
      <c r="V21" s="64">
        <v>0</v>
      </c>
      <c r="W21" s="66">
        <v>0</v>
      </c>
      <c r="X21" s="63">
        <v>4726000</v>
      </c>
      <c r="Y21" s="64">
        <v>0</v>
      </c>
      <c r="Z21" s="65">
        <v>4726000</v>
      </c>
      <c r="AA21" s="64">
        <v>9492000</v>
      </c>
      <c r="AB21" s="64">
        <v>0</v>
      </c>
      <c r="AC21" s="65">
        <v>9492000</v>
      </c>
      <c r="AD21" s="64">
        <v>12615000</v>
      </c>
      <c r="AE21" s="64">
        <v>0</v>
      </c>
      <c r="AF21" s="65">
        <v>12615000</v>
      </c>
      <c r="AG21" s="64">
        <v>17177000</v>
      </c>
      <c r="AH21" s="64">
        <v>0</v>
      </c>
      <c r="AI21" s="66">
        <v>17177000</v>
      </c>
      <c r="AJ21" s="63">
        <v>9390000</v>
      </c>
      <c r="AK21" s="64">
        <v>0</v>
      </c>
      <c r="AL21" s="65">
        <v>9390000</v>
      </c>
      <c r="AM21" s="64">
        <v>0</v>
      </c>
      <c r="AN21" s="64">
        <v>0</v>
      </c>
      <c r="AO21" s="66">
        <v>0</v>
      </c>
      <c r="AQ21" s="35"/>
    </row>
    <row r="22" spans="1:43" ht="14.45" customHeight="1" x14ac:dyDescent="0.2">
      <c r="A22" s="40"/>
      <c r="B22" s="51" t="s">
        <v>41</v>
      </c>
      <c r="C22" s="52">
        <f t="shared" si="1"/>
        <v>600000</v>
      </c>
      <c r="D22" s="52">
        <f t="shared" si="0"/>
        <v>0</v>
      </c>
      <c r="E22" s="52">
        <f t="shared" si="0"/>
        <v>600000</v>
      </c>
      <c r="F22" s="63">
        <v>0</v>
      </c>
      <c r="G22" s="64">
        <v>0</v>
      </c>
      <c r="H22" s="65">
        <v>0</v>
      </c>
      <c r="I22" s="64">
        <v>0</v>
      </c>
      <c r="J22" s="64">
        <v>0</v>
      </c>
      <c r="K22" s="66">
        <v>0</v>
      </c>
      <c r="L22" s="63">
        <v>0</v>
      </c>
      <c r="M22" s="64">
        <v>0</v>
      </c>
      <c r="N22" s="65">
        <v>0</v>
      </c>
      <c r="O22" s="64">
        <v>0</v>
      </c>
      <c r="P22" s="64">
        <v>0</v>
      </c>
      <c r="Q22" s="65">
        <v>0</v>
      </c>
      <c r="R22" s="64">
        <v>0</v>
      </c>
      <c r="S22" s="64">
        <v>0</v>
      </c>
      <c r="T22" s="65">
        <v>0</v>
      </c>
      <c r="U22" s="64">
        <v>0</v>
      </c>
      <c r="V22" s="64">
        <v>0</v>
      </c>
      <c r="W22" s="66">
        <v>0</v>
      </c>
      <c r="X22" s="63">
        <v>200000</v>
      </c>
      <c r="Y22" s="64">
        <v>0</v>
      </c>
      <c r="Z22" s="65">
        <v>200000</v>
      </c>
      <c r="AA22" s="64">
        <v>200000</v>
      </c>
      <c r="AB22" s="64">
        <v>0</v>
      </c>
      <c r="AC22" s="65">
        <v>200000</v>
      </c>
      <c r="AD22" s="64">
        <v>200000</v>
      </c>
      <c r="AE22" s="64">
        <v>0</v>
      </c>
      <c r="AF22" s="65">
        <v>200000</v>
      </c>
      <c r="AG22" s="64">
        <v>0</v>
      </c>
      <c r="AH22" s="64">
        <v>0</v>
      </c>
      <c r="AI22" s="66">
        <v>0</v>
      </c>
      <c r="AJ22" s="63">
        <v>0</v>
      </c>
      <c r="AK22" s="64">
        <v>0</v>
      </c>
      <c r="AL22" s="65">
        <v>0</v>
      </c>
      <c r="AM22" s="64">
        <v>0</v>
      </c>
      <c r="AN22" s="64">
        <v>0</v>
      </c>
      <c r="AO22" s="66">
        <v>0</v>
      </c>
      <c r="AQ22" s="35"/>
    </row>
    <row r="23" spans="1:43" ht="14.25" customHeight="1" x14ac:dyDescent="0.2">
      <c r="A23" s="47" t="s">
        <v>42</v>
      </c>
      <c r="B23" s="51" t="s">
        <v>43</v>
      </c>
      <c r="C23" s="52">
        <f t="shared" si="1"/>
        <v>5000000</v>
      </c>
      <c r="D23" s="52">
        <f t="shared" si="0"/>
        <v>0</v>
      </c>
      <c r="E23" s="52">
        <f t="shared" si="0"/>
        <v>5000000</v>
      </c>
      <c r="F23" s="63">
        <v>0</v>
      </c>
      <c r="G23" s="64">
        <v>0</v>
      </c>
      <c r="H23" s="65">
        <v>0</v>
      </c>
      <c r="I23" s="64">
        <v>0</v>
      </c>
      <c r="J23" s="64">
        <v>0</v>
      </c>
      <c r="K23" s="66">
        <v>0</v>
      </c>
      <c r="L23" s="63">
        <v>0</v>
      </c>
      <c r="M23" s="64">
        <v>0</v>
      </c>
      <c r="N23" s="65">
        <v>0</v>
      </c>
      <c r="O23" s="64">
        <v>0</v>
      </c>
      <c r="P23" s="64">
        <v>0</v>
      </c>
      <c r="Q23" s="65">
        <v>0</v>
      </c>
      <c r="R23" s="64">
        <v>0</v>
      </c>
      <c r="S23" s="64">
        <v>0</v>
      </c>
      <c r="T23" s="65">
        <v>0</v>
      </c>
      <c r="U23" s="64">
        <v>0</v>
      </c>
      <c r="V23" s="64">
        <v>0</v>
      </c>
      <c r="W23" s="66">
        <v>0</v>
      </c>
      <c r="X23" s="63">
        <v>983000</v>
      </c>
      <c r="Y23" s="64">
        <v>0</v>
      </c>
      <c r="Z23" s="65">
        <v>983000</v>
      </c>
      <c r="AA23" s="64">
        <v>983000</v>
      </c>
      <c r="AB23" s="64">
        <v>0</v>
      </c>
      <c r="AC23" s="65">
        <v>983000</v>
      </c>
      <c r="AD23" s="64">
        <v>983000</v>
      </c>
      <c r="AE23" s="64">
        <v>0</v>
      </c>
      <c r="AF23" s="65">
        <v>983000</v>
      </c>
      <c r="AG23" s="64">
        <v>984000</v>
      </c>
      <c r="AH23" s="64">
        <v>0</v>
      </c>
      <c r="AI23" s="66">
        <v>984000</v>
      </c>
      <c r="AJ23" s="63">
        <v>984000</v>
      </c>
      <c r="AK23" s="64">
        <v>0</v>
      </c>
      <c r="AL23" s="65">
        <v>984000</v>
      </c>
      <c r="AM23" s="64">
        <v>83000</v>
      </c>
      <c r="AN23" s="64">
        <v>0</v>
      </c>
      <c r="AO23" s="66">
        <v>83000</v>
      </c>
      <c r="AQ23" s="35"/>
    </row>
    <row r="24" spans="1:43" ht="14.25" customHeight="1" x14ac:dyDescent="0.2">
      <c r="A24" s="41"/>
      <c r="B24" s="51" t="s">
        <v>44</v>
      </c>
      <c r="C24" s="52">
        <f t="shared" si="1"/>
        <v>106000000</v>
      </c>
      <c r="D24" s="52">
        <f t="shared" si="1"/>
        <v>0</v>
      </c>
      <c r="E24" s="52">
        <f t="shared" si="1"/>
        <v>106000000</v>
      </c>
      <c r="F24" s="63">
        <v>0</v>
      </c>
      <c r="G24" s="64">
        <v>0</v>
      </c>
      <c r="H24" s="65">
        <v>0</v>
      </c>
      <c r="I24" s="64">
        <v>0</v>
      </c>
      <c r="J24" s="64">
        <v>0</v>
      </c>
      <c r="K24" s="66">
        <v>0</v>
      </c>
      <c r="L24" s="63">
        <v>0</v>
      </c>
      <c r="M24" s="64">
        <v>0</v>
      </c>
      <c r="N24" s="65">
        <v>0</v>
      </c>
      <c r="O24" s="64">
        <v>474286</v>
      </c>
      <c r="P24" s="64">
        <v>0</v>
      </c>
      <c r="Q24" s="65">
        <v>474286</v>
      </c>
      <c r="R24" s="64">
        <v>0</v>
      </c>
      <c r="S24" s="64">
        <v>0</v>
      </c>
      <c r="T24" s="65">
        <v>0</v>
      </c>
      <c r="U24" s="64">
        <v>0</v>
      </c>
      <c r="V24" s="64">
        <v>0</v>
      </c>
      <c r="W24" s="66">
        <v>0</v>
      </c>
      <c r="X24" s="63">
        <v>17587620</v>
      </c>
      <c r="Y24" s="64">
        <v>0</v>
      </c>
      <c r="Z24" s="65">
        <v>17587620</v>
      </c>
      <c r="AA24" s="64">
        <v>17587620</v>
      </c>
      <c r="AB24" s="64">
        <v>0</v>
      </c>
      <c r="AC24" s="65">
        <v>17587620</v>
      </c>
      <c r="AD24" s="64">
        <v>17587618</v>
      </c>
      <c r="AE24" s="64">
        <v>0</v>
      </c>
      <c r="AF24" s="65">
        <v>17587618</v>
      </c>
      <c r="AG24" s="64">
        <v>17587620</v>
      </c>
      <c r="AH24" s="64">
        <v>0</v>
      </c>
      <c r="AI24" s="66">
        <v>17587620</v>
      </c>
      <c r="AJ24" s="63">
        <v>17587620</v>
      </c>
      <c r="AK24" s="64">
        <v>0</v>
      </c>
      <c r="AL24" s="65">
        <v>17587620</v>
      </c>
      <c r="AM24" s="64">
        <v>17587616</v>
      </c>
      <c r="AN24" s="64">
        <v>0</v>
      </c>
      <c r="AO24" s="66">
        <v>17587616</v>
      </c>
      <c r="AQ24" s="35"/>
    </row>
    <row r="25" spans="1:43" ht="14.25" customHeight="1" x14ac:dyDescent="0.2">
      <c r="A25" s="41"/>
      <c r="B25" s="51" t="s">
        <v>45</v>
      </c>
      <c r="C25" s="52">
        <f t="shared" si="1"/>
        <v>0</v>
      </c>
      <c r="D25" s="52">
        <f t="shared" si="1"/>
        <v>0</v>
      </c>
      <c r="E25" s="52">
        <f t="shared" si="1"/>
        <v>0</v>
      </c>
      <c r="F25" s="63">
        <v>0</v>
      </c>
      <c r="G25" s="64">
        <v>0</v>
      </c>
      <c r="H25" s="65">
        <v>0</v>
      </c>
      <c r="I25" s="64">
        <v>0</v>
      </c>
      <c r="J25" s="64">
        <v>0</v>
      </c>
      <c r="K25" s="66">
        <v>0</v>
      </c>
      <c r="L25" s="63">
        <v>0</v>
      </c>
      <c r="M25" s="64">
        <v>0</v>
      </c>
      <c r="N25" s="65">
        <v>0</v>
      </c>
      <c r="O25" s="64">
        <v>0</v>
      </c>
      <c r="P25" s="64">
        <v>0</v>
      </c>
      <c r="Q25" s="65">
        <v>0</v>
      </c>
      <c r="R25" s="64">
        <v>0</v>
      </c>
      <c r="S25" s="64">
        <v>0</v>
      </c>
      <c r="T25" s="65">
        <v>0</v>
      </c>
      <c r="U25" s="64">
        <v>0</v>
      </c>
      <c r="V25" s="64">
        <v>0</v>
      </c>
      <c r="W25" s="66">
        <v>0</v>
      </c>
      <c r="X25" s="63">
        <v>0</v>
      </c>
      <c r="Y25" s="64">
        <v>0</v>
      </c>
      <c r="Z25" s="65">
        <v>0</v>
      </c>
      <c r="AA25" s="64">
        <v>0</v>
      </c>
      <c r="AB25" s="64">
        <v>0</v>
      </c>
      <c r="AC25" s="65">
        <v>0</v>
      </c>
      <c r="AD25" s="64">
        <v>0</v>
      </c>
      <c r="AE25" s="64">
        <v>0</v>
      </c>
      <c r="AF25" s="65">
        <v>0</v>
      </c>
      <c r="AG25" s="64">
        <v>0</v>
      </c>
      <c r="AH25" s="64">
        <v>0</v>
      </c>
      <c r="AI25" s="66">
        <v>0</v>
      </c>
      <c r="AJ25" s="63">
        <v>0</v>
      </c>
      <c r="AK25" s="64">
        <v>0</v>
      </c>
      <c r="AL25" s="65">
        <v>0</v>
      </c>
      <c r="AM25" s="64">
        <v>0</v>
      </c>
      <c r="AN25" s="64">
        <v>0</v>
      </c>
      <c r="AO25" s="66">
        <v>0</v>
      </c>
      <c r="AQ25" s="35"/>
    </row>
    <row r="26" spans="1:43" ht="14.25" customHeight="1" x14ac:dyDescent="0.2">
      <c r="A26" s="41"/>
      <c r="B26" s="51" t="s">
        <v>46</v>
      </c>
      <c r="C26" s="52">
        <f t="shared" si="1"/>
        <v>24173416</v>
      </c>
      <c r="D26" s="52">
        <f t="shared" si="1"/>
        <v>17493584</v>
      </c>
      <c r="E26" s="52">
        <f t="shared" si="1"/>
        <v>41667000</v>
      </c>
      <c r="F26" s="63">
        <v>0</v>
      </c>
      <c r="G26" s="64">
        <v>0</v>
      </c>
      <c r="H26" s="65">
        <v>0</v>
      </c>
      <c r="I26" s="64">
        <v>0</v>
      </c>
      <c r="J26" s="64">
        <v>0</v>
      </c>
      <c r="K26" s="66">
        <v>0</v>
      </c>
      <c r="L26" s="63">
        <v>0</v>
      </c>
      <c r="M26" s="64">
        <v>0</v>
      </c>
      <c r="N26" s="65">
        <v>0</v>
      </c>
      <c r="O26" s="64">
        <v>0</v>
      </c>
      <c r="P26" s="64">
        <v>0</v>
      </c>
      <c r="Q26" s="65">
        <v>0</v>
      </c>
      <c r="R26" s="64">
        <v>0</v>
      </c>
      <c r="S26" s="64">
        <v>0</v>
      </c>
      <c r="T26" s="65">
        <v>0</v>
      </c>
      <c r="U26" s="64">
        <v>0</v>
      </c>
      <c r="V26" s="64">
        <v>0</v>
      </c>
      <c r="W26" s="66">
        <v>0</v>
      </c>
      <c r="X26" s="63">
        <v>0</v>
      </c>
      <c r="Y26" s="64">
        <v>0</v>
      </c>
      <c r="Z26" s="65">
        <v>0</v>
      </c>
      <c r="AA26" s="64">
        <v>4586708</v>
      </c>
      <c r="AB26" s="64">
        <v>3746292</v>
      </c>
      <c r="AC26" s="65">
        <v>8333000</v>
      </c>
      <c r="AD26" s="64">
        <v>4586708</v>
      </c>
      <c r="AE26" s="64">
        <v>3746292</v>
      </c>
      <c r="AF26" s="65">
        <v>8333000</v>
      </c>
      <c r="AG26" s="64">
        <v>5000000</v>
      </c>
      <c r="AH26" s="64">
        <v>3333000</v>
      </c>
      <c r="AI26" s="66">
        <v>8333000</v>
      </c>
      <c r="AJ26" s="63">
        <v>5000000</v>
      </c>
      <c r="AK26" s="64">
        <v>3333000</v>
      </c>
      <c r="AL26" s="65">
        <v>8333000</v>
      </c>
      <c r="AM26" s="64">
        <v>5000000</v>
      </c>
      <c r="AN26" s="64">
        <v>3335000</v>
      </c>
      <c r="AO26" s="66">
        <v>8335000</v>
      </c>
      <c r="AQ26" s="35"/>
    </row>
    <row r="27" spans="1:43" ht="14.25" customHeight="1" x14ac:dyDescent="0.2">
      <c r="A27" s="41"/>
      <c r="B27" s="51" t="s">
        <v>47</v>
      </c>
      <c r="C27" s="52">
        <f t="shared" si="1"/>
        <v>12500000</v>
      </c>
      <c r="D27" s="52">
        <f t="shared" si="1"/>
        <v>0</v>
      </c>
      <c r="E27" s="52">
        <f t="shared" si="1"/>
        <v>12500000</v>
      </c>
      <c r="F27" s="63">
        <v>0</v>
      </c>
      <c r="G27" s="64">
        <v>0</v>
      </c>
      <c r="H27" s="65">
        <v>0</v>
      </c>
      <c r="I27" s="64">
        <v>0</v>
      </c>
      <c r="J27" s="64">
        <v>0</v>
      </c>
      <c r="K27" s="66">
        <v>0</v>
      </c>
      <c r="L27" s="63">
        <v>0</v>
      </c>
      <c r="M27" s="64">
        <v>0</v>
      </c>
      <c r="N27" s="65">
        <v>0</v>
      </c>
      <c r="O27" s="64">
        <v>0</v>
      </c>
      <c r="P27" s="64">
        <v>0</v>
      </c>
      <c r="Q27" s="65">
        <v>0</v>
      </c>
      <c r="R27" s="64">
        <v>0</v>
      </c>
      <c r="S27" s="64">
        <v>0</v>
      </c>
      <c r="T27" s="65">
        <v>0</v>
      </c>
      <c r="U27" s="64">
        <v>0</v>
      </c>
      <c r="V27" s="64">
        <v>0</v>
      </c>
      <c r="W27" s="66">
        <v>0</v>
      </c>
      <c r="X27" s="63">
        <v>0</v>
      </c>
      <c r="Y27" s="64">
        <v>0</v>
      </c>
      <c r="Z27" s="65">
        <v>0</v>
      </c>
      <c r="AA27" s="64">
        <v>0</v>
      </c>
      <c r="AB27" s="64">
        <v>0</v>
      </c>
      <c r="AC27" s="65">
        <v>0</v>
      </c>
      <c r="AD27" s="64">
        <v>3125000</v>
      </c>
      <c r="AE27" s="64">
        <v>0</v>
      </c>
      <c r="AF27" s="65">
        <v>3125000</v>
      </c>
      <c r="AG27" s="64">
        <v>3125000</v>
      </c>
      <c r="AH27" s="64">
        <v>0</v>
      </c>
      <c r="AI27" s="66">
        <v>3125000</v>
      </c>
      <c r="AJ27" s="63">
        <v>3125000</v>
      </c>
      <c r="AK27" s="64">
        <v>0</v>
      </c>
      <c r="AL27" s="65">
        <v>3125000</v>
      </c>
      <c r="AM27" s="64">
        <v>3125000</v>
      </c>
      <c r="AN27" s="64">
        <v>0</v>
      </c>
      <c r="AO27" s="66">
        <v>3125000</v>
      </c>
      <c r="AQ27" s="35"/>
    </row>
    <row r="28" spans="1:43" ht="14.25" customHeight="1" x14ac:dyDescent="0.2">
      <c r="A28" s="41"/>
      <c r="B28" s="51" t="s">
        <v>48</v>
      </c>
      <c r="C28" s="52">
        <f t="shared" si="1"/>
        <v>75918896</v>
      </c>
      <c r="D28" s="52">
        <f t="shared" si="1"/>
        <v>45181104</v>
      </c>
      <c r="E28" s="52">
        <f t="shared" si="1"/>
        <v>121100000</v>
      </c>
      <c r="F28" s="63">
        <v>0</v>
      </c>
      <c r="G28" s="64">
        <v>0</v>
      </c>
      <c r="H28" s="65">
        <v>0</v>
      </c>
      <c r="I28" s="64">
        <v>0</v>
      </c>
      <c r="J28" s="64">
        <v>0</v>
      </c>
      <c r="K28" s="66">
        <v>0</v>
      </c>
      <c r="L28" s="63">
        <v>0</v>
      </c>
      <c r="M28" s="64">
        <v>0</v>
      </c>
      <c r="N28" s="65">
        <v>0</v>
      </c>
      <c r="O28" s="64">
        <v>0</v>
      </c>
      <c r="P28" s="64">
        <v>0</v>
      </c>
      <c r="Q28" s="65">
        <v>0</v>
      </c>
      <c r="R28" s="64">
        <v>17128000</v>
      </c>
      <c r="S28" s="64">
        <v>9404000</v>
      </c>
      <c r="T28" s="65">
        <v>26532000</v>
      </c>
      <c r="U28" s="64">
        <v>0</v>
      </c>
      <c r="V28" s="64">
        <v>0</v>
      </c>
      <c r="W28" s="66">
        <v>0</v>
      </c>
      <c r="X28" s="63">
        <v>10396965.333333334</v>
      </c>
      <c r="Y28" s="64">
        <v>6892368</v>
      </c>
      <c r="Z28" s="65">
        <v>17289333.333333336</v>
      </c>
      <c r="AA28" s="64">
        <v>10396965.333333334</v>
      </c>
      <c r="AB28" s="64">
        <v>6892368</v>
      </c>
      <c r="AC28" s="65">
        <v>17289333.333333336</v>
      </c>
      <c r="AD28" s="64">
        <v>10396965.333333332</v>
      </c>
      <c r="AE28" s="64">
        <v>6892368</v>
      </c>
      <c r="AF28" s="65">
        <v>17289333.333333332</v>
      </c>
      <c r="AG28" s="64">
        <v>9200000</v>
      </c>
      <c r="AH28" s="64">
        <v>5033333</v>
      </c>
      <c r="AI28" s="66">
        <v>14233333</v>
      </c>
      <c r="AJ28" s="63">
        <v>9200000</v>
      </c>
      <c r="AK28" s="64">
        <v>5033333</v>
      </c>
      <c r="AL28" s="65">
        <v>14233333</v>
      </c>
      <c r="AM28" s="64">
        <v>9200000</v>
      </c>
      <c r="AN28" s="64">
        <v>5033334</v>
      </c>
      <c r="AO28" s="66">
        <v>14233334</v>
      </c>
      <c r="AQ28" s="35"/>
    </row>
    <row r="29" spans="1:43" ht="14.25" customHeight="1" x14ac:dyDescent="0.2">
      <c r="A29" s="41"/>
      <c r="B29" s="51" t="s">
        <v>49</v>
      </c>
      <c r="C29" s="52">
        <f t="shared" si="1"/>
        <v>965430367</v>
      </c>
      <c r="D29" s="52">
        <f t="shared" si="1"/>
        <v>573135175</v>
      </c>
      <c r="E29" s="52">
        <f t="shared" si="1"/>
        <v>1538565542</v>
      </c>
      <c r="F29" s="63">
        <v>0</v>
      </c>
      <c r="G29" s="64">
        <v>0</v>
      </c>
      <c r="H29" s="65">
        <v>0</v>
      </c>
      <c r="I29" s="64">
        <v>0</v>
      </c>
      <c r="J29" s="64">
        <v>0</v>
      </c>
      <c r="K29" s="66">
        <v>0</v>
      </c>
      <c r="L29" s="63">
        <v>0</v>
      </c>
      <c r="M29" s="64">
        <v>0</v>
      </c>
      <c r="N29" s="65">
        <v>0</v>
      </c>
      <c r="O29" s="64">
        <v>0</v>
      </c>
      <c r="P29" s="64">
        <v>0</v>
      </c>
      <c r="Q29" s="65">
        <v>0</v>
      </c>
      <c r="R29" s="64">
        <v>86347600</v>
      </c>
      <c r="S29" s="64">
        <v>55254400</v>
      </c>
      <c r="T29" s="65">
        <v>141602000</v>
      </c>
      <c r="U29" s="64">
        <v>720914</v>
      </c>
      <c r="V29" s="64">
        <v>180229</v>
      </c>
      <c r="W29" s="66">
        <v>901143</v>
      </c>
      <c r="X29" s="63">
        <v>105796850</v>
      </c>
      <c r="Y29" s="64">
        <v>84924102.333333328</v>
      </c>
      <c r="Z29" s="65">
        <v>190720952.33333331</v>
      </c>
      <c r="AA29" s="64">
        <v>164060502</v>
      </c>
      <c r="AB29" s="64">
        <v>131596207.33333333</v>
      </c>
      <c r="AC29" s="65">
        <v>295656709.33333337</v>
      </c>
      <c r="AD29" s="64">
        <v>164060500.99999997</v>
      </c>
      <c r="AE29" s="64">
        <v>131596206.33333333</v>
      </c>
      <c r="AF29" s="65">
        <v>295656707.33333331</v>
      </c>
      <c r="AG29" s="64">
        <v>148148000</v>
      </c>
      <c r="AH29" s="64">
        <v>56528011</v>
      </c>
      <c r="AI29" s="66">
        <v>204676011</v>
      </c>
      <c r="AJ29" s="63">
        <v>148148000</v>
      </c>
      <c r="AK29" s="64">
        <v>56528011</v>
      </c>
      <c r="AL29" s="65">
        <v>204676011</v>
      </c>
      <c r="AM29" s="64">
        <v>148148000</v>
      </c>
      <c r="AN29" s="64">
        <v>56528008</v>
      </c>
      <c r="AO29" s="66">
        <v>204676008</v>
      </c>
      <c r="AQ29" s="35"/>
    </row>
    <row r="30" spans="1:43" ht="14.25" customHeight="1" x14ac:dyDescent="0.2">
      <c r="A30" s="41"/>
      <c r="B30" s="51" t="s">
        <v>50</v>
      </c>
      <c r="C30" s="52">
        <f t="shared" si="1"/>
        <v>18892000</v>
      </c>
      <c r="D30" s="52">
        <f t="shared" si="1"/>
        <v>31281000</v>
      </c>
      <c r="E30" s="52">
        <f t="shared" si="1"/>
        <v>50173000</v>
      </c>
      <c r="F30" s="63">
        <v>0</v>
      </c>
      <c r="G30" s="64">
        <v>0</v>
      </c>
      <c r="H30" s="65">
        <v>0</v>
      </c>
      <c r="I30" s="64">
        <v>0</v>
      </c>
      <c r="J30" s="64">
        <v>0</v>
      </c>
      <c r="K30" s="66">
        <v>0</v>
      </c>
      <c r="L30" s="63">
        <v>0</v>
      </c>
      <c r="M30" s="64">
        <v>0</v>
      </c>
      <c r="N30" s="65">
        <v>0</v>
      </c>
      <c r="O30" s="64">
        <v>0</v>
      </c>
      <c r="P30" s="64">
        <v>0</v>
      </c>
      <c r="Q30" s="65">
        <v>0</v>
      </c>
      <c r="R30" s="64">
        <v>3535000</v>
      </c>
      <c r="S30" s="64">
        <v>0</v>
      </c>
      <c r="T30" s="65">
        <v>3535000</v>
      </c>
      <c r="U30" s="64">
        <v>0</v>
      </c>
      <c r="V30" s="64">
        <v>0</v>
      </c>
      <c r="W30" s="66">
        <v>0</v>
      </c>
      <c r="X30" s="63">
        <v>990000</v>
      </c>
      <c r="Y30" s="64">
        <v>858000</v>
      </c>
      <c r="Z30" s="65">
        <v>1848000</v>
      </c>
      <c r="AA30" s="64">
        <v>3668000</v>
      </c>
      <c r="AB30" s="64">
        <v>4165000</v>
      </c>
      <c r="AC30" s="65">
        <v>7833000</v>
      </c>
      <c r="AD30" s="64">
        <v>2376000</v>
      </c>
      <c r="AE30" s="64">
        <v>2873000</v>
      </c>
      <c r="AF30" s="65">
        <v>5249000</v>
      </c>
      <c r="AG30" s="64">
        <v>2775000</v>
      </c>
      <c r="AH30" s="64">
        <v>7795000</v>
      </c>
      <c r="AI30" s="66">
        <v>10570000</v>
      </c>
      <c r="AJ30" s="63">
        <v>2774000</v>
      </c>
      <c r="AK30" s="64">
        <v>7795000</v>
      </c>
      <c r="AL30" s="65">
        <v>10569000</v>
      </c>
      <c r="AM30" s="64">
        <v>2774000</v>
      </c>
      <c r="AN30" s="64">
        <v>7795000</v>
      </c>
      <c r="AO30" s="66">
        <v>10569000</v>
      </c>
      <c r="AQ30" s="35"/>
    </row>
    <row r="31" spans="1:43" ht="14.25" customHeight="1" x14ac:dyDescent="0.2">
      <c r="A31" s="48" t="s">
        <v>51</v>
      </c>
      <c r="B31" s="51" t="s">
        <v>52</v>
      </c>
      <c r="C31" s="52">
        <f t="shared" si="1"/>
        <v>4000000</v>
      </c>
      <c r="D31" s="52">
        <f t="shared" si="1"/>
        <v>0</v>
      </c>
      <c r="E31" s="52">
        <f t="shared" si="1"/>
        <v>4000000</v>
      </c>
      <c r="F31" s="63">
        <v>0</v>
      </c>
      <c r="G31" s="64">
        <v>0</v>
      </c>
      <c r="H31" s="65">
        <v>0</v>
      </c>
      <c r="I31" s="64">
        <v>0</v>
      </c>
      <c r="J31" s="64">
        <v>0</v>
      </c>
      <c r="K31" s="66">
        <v>0</v>
      </c>
      <c r="L31" s="63">
        <v>0</v>
      </c>
      <c r="M31" s="64">
        <v>0</v>
      </c>
      <c r="N31" s="65">
        <v>0</v>
      </c>
      <c r="O31" s="64">
        <v>0</v>
      </c>
      <c r="P31" s="64">
        <v>0</v>
      </c>
      <c r="Q31" s="65">
        <v>0</v>
      </c>
      <c r="R31" s="64">
        <v>500000</v>
      </c>
      <c r="S31" s="64">
        <v>0</v>
      </c>
      <c r="T31" s="65">
        <v>500000</v>
      </c>
      <c r="U31" s="64">
        <v>12939</v>
      </c>
      <c r="V31" s="64">
        <v>0</v>
      </c>
      <c r="W31" s="66">
        <v>12939</v>
      </c>
      <c r="X31" s="63">
        <v>662353.66666666663</v>
      </c>
      <c r="Y31" s="64">
        <v>0</v>
      </c>
      <c r="Z31" s="65">
        <v>662353.66666666663</v>
      </c>
      <c r="AA31" s="64">
        <v>662353.66666666663</v>
      </c>
      <c r="AB31" s="64">
        <v>0</v>
      </c>
      <c r="AC31" s="65">
        <v>662353.66666666663</v>
      </c>
      <c r="AD31" s="64">
        <v>662353.66666666674</v>
      </c>
      <c r="AE31" s="64">
        <v>0</v>
      </c>
      <c r="AF31" s="65">
        <v>662353.66666666674</v>
      </c>
      <c r="AG31" s="64">
        <v>500000</v>
      </c>
      <c r="AH31" s="64">
        <v>0</v>
      </c>
      <c r="AI31" s="66">
        <v>500000</v>
      </c>
      <c r="AJ31" s="63">
        <v>500000</v>
      </c>
      <c r="AK31" s="64">
        <v>0</v>
      </c>
      <c r="AL31" s="65">
        <v>500000</v>
      </c>
      <c r="AM31" s="64">
        <v>500000</v>
      </c>
      <c r="AN31" s="64">
        <v>0</v>
      </c>
      <c r="AO31" s="66">
        <v>500000</v>
      </c>
      <c r="AQ31" s="35"/>
    </row>
    <row r="32" spans="1:43" ht="14.25" customHeight="1" x14ac:dyDescent="0.2">
      <c r="A32" s="36"/>
      <c r="B32" s="51" t="s">
        <v>53</v>
      </c>
      <c r="C32" s="52">
        <f t="shared" si="1"/>
        <v>6000000</v>
      </c>
      <c r="D32" s="52">
        <f t="shared" si="1"/>
        <v>1500000</v>
      </c>
      <c r="E32" s="52">
        <f t="shared" si="1"/>
        <v>7500000</v>
      </c>
      <c r="F32" s="63">
        <v>0</v>
      </c>
      <c r="G32" s="64">
        <v>0</v>
      </c>
      <c r="H32" s="65">
        <v>0</v>
      </c>
      <c r="I32" s="64">
        <v>0</v>
      </c>
      <c r="J32" s="64">
        <v>0</v>
      </c>
      <c r="K32" s="66">
        <v>0</v>
      </c>
      <c r="L32" s="63">
        <v>0</v>
      </c>
      <c r="M32" s="64">
        <v>0</v>
      </c>
      <c r="N32" s="65">
        <v>0</v>
      </c>
      <c r="O32" s="64">
        <v>0</v>
      </c>
      <c r="P32" s="64">
        <v>0</v>
      </c>
      <c r="Q32" s="65">
        <v>0</v>
      </c>
      <c r="R32" s="64">
        <v>469786</v>
      </c>
      <c r="S32" s="64">
        <v>117447</v>
      </c>
      <c r="T32" s="65">
        <v>587233</v>
      </c>
      <c r="U32" s="64">
        <v>320518</v>
      </c>
      <c r="V32" s="64">
        <v>80129</v>
      </c>
      <c r="W32" s="66">
        <v>400647</v>
      </c>
      <c r="X32" s="63">
        <v>1736564.6666666667</v>
      </c>
      <c r="Y32" s="64">
        <v>434141</v>
      </c>
      <c r="Z32" s="65">
        <v>2170705.666666667</v>
      </c>
      <c r="AA32" s="64">
        <v>1736564.6666666667</v>
      </c>
      <c r="AB32" s="64">
        <v>434141</v>
      </c>
      <c r="AC32" s="65">
        <v>2170705.666666667</v>
      </c>
      <c r="AD32" s="64">
        <v>1736566.6666666665</v>
      </c>
      <c r="AE32" s="64">
        <v>434142</v>
      </c>
      <c r="AF32" s="65">
        <v>2170708.6666666665</v>
      </c>
      <c r="AG32" s="64">
        <v>0</v>
      </c>
      <c r="AH32" s="64">
        <v>0</v>
      </c>
      <c r="AI32" s="66">
        <v>0</v>
      </c>
      <c r="AJ32" s="63">
        <v>0</v>
      </c>
      <c r="AK32" s="64">
        <v>0</v>
      </c>
      <c r="AL32" s="65">
        <v>0</v>
      </c>
      <c r="AM32" s="64">
        <v>0</v>
      </c>
      <c r="AN32" s="64">
        <v>0</v>
      </c>
      <c r="AO32" s="66">
        <v>0</v>
      </c>
      <c r="AQ32" s="35"/>
    </row>
    <row r="33" spans="1:43" ht="14.25" customHeight="1" x14ac:dyDescent="0.2">
      <c r="A33" s="36"/>
      <c r="B33" s="51" t="s">
        <v>54</v>
      </c>
      <c r="C33" s="52">
        <f t="shared" si="1"/>
        <v>50000000</v>
      </c>
      <c r="D33" s="52">
        <f t="shared" si="1"/>
        <v>0</v>
      </c>
      <c r="E33" s="52">
        <f t="shared" si="1"/>
        <v>50000000</v>
      </c>
      <c r="F33" s="63">
        <v>0</v>
      </c>
      <c r="G33" s="64">
        <v>0</v>
      </c>
      <c r="H33" s="65">
        <v>0</v>
      </c>
      <c r="I33" s="64">
        <v>0</v>
      </c>
      <c r="J33" s="64">
        <v>0</v>
      </c>
      <c r="K33" s="66">
        <v>0</v>
      </c>
      <c r="L33" s="63">
        <v>0</v>
      </c>
      <c r="M33" s="64">
        <v>0</v>
      </c>
      <c r="N33" s="65">
        <v>0</v>
      </c>
      <c r="O33" s="64">
        <v>0</v>
      </c>
      <c r="P33" s="64">
        <v>0</v>
      </c>
      <c r="Q33" s="65">
        <v>0</v>
      </c>
      <c r="R33" s="64">
        <v>0</v>
      </c>
      <c r="S33" s="64">
        <v>0</v>
      </c>
      <c r="T33" s="65">
        <v>0</v>
      </c>
      <c r="U33" s="64">
        <v>18128</v>
      </c>
      <c r="V33" s="64">
        <v>0</v>
      </c>
      <c r="W33" s="66">
        <v>18128</v>
      </c>
      <c r="X33" s="63">
        <v>9943957.333333334</v>
      </c>
      <c r="Y33" s="64">
        <v>0</v>
      </c>
      <c r="Z33" s="65">
        <v>9943957.333333334</v>
      </c>
      <c r="AA33" s="64">
        <v>9943957.333333334</v>
      </c>
      <c r="AB33" s="64">
        <v>0</v>
      </c>
      <c r="AC33" s="65">
        <v>9943957.333333334</v>
      </c>
      <c r="AD33" s="64">
        <v>9943957.333333334</v>
      </c>
      <c r="AE33" s="64">
        <v>0</v>
      </c>
      <c r="AF33" s="65">
        <v>9943957.333333334</v>
      </c>
      <c r="AG33" s="64">
        <v>9950000</v>
      </c>
      <c r="AH33" s="64">
        <v>0</v>
      </c>
      <c r="AI33" s="66">
        <v>9950000</v>
      </c>
      <c r="AJ33" s="63">
        <v>9950000</v>
      </c>
      <c r="AK33" s="64">
        <v>0</v>
      </c>
      <c r="AL33" s="65">
        <v>9950000</v>
      </c>
      <c r="AM33" s="64">
        <v>250000</v>
      </c>
      <c r="AN33" s="64">
        <v>0</v>
      </c>
      <c r="AO33" s="66">
        <v>250000</v>
      </c>
      <c r="AQ33" s="35"/>
    </row>
    <row r="34" spans="1:43" ht="14.25" customHeight="1" x14ac:dyDescent="0.2">
      <c r="A34" s="36"/>
      <c r="B34" s="53" t="s">
        <v>55</v>
      </c>
      <c r="C34" s="54">
        <f t="shared" si="1"/>
        <v>40000000</v>
      </c>
      <c r="D34" s="54">
        <f t="shared" si="1"/>
        <v>0</v>
      </c>
      <c r="E34" s="54">
        <f t="shared" si="1"/>
        <v>40000000</v>
      </c>
      <c r="F34" s="67">
        <v>0</v>
      </c>
      <c r="G34" s="68">
        <v>0</v>
      </c>
      <c r="H34" s="69">
        <v>0</v>
      </c>
      <c r="I34" s="68">
        <v>0</v>
      </c>
      <c r="J34" s="68">
        <v>0</v>
      </c>
      <c r="K34" s="70">
        <v>0</v>
      </c>
      <c r="L34" s="67">
        <v>0</v>
      </c>
      <c r="M34" s="68">
        <v>0</v>
      </c>
      <c r="N34" s="69">
        <v>0</v>
      </c>
      <c r="O34" s="68">
        <v>0</v>
      </c>
      <c r="P34" s="68">
        <v>0</v>
      </c>
      <c r="Q34" s="69">
        <v>0</v>
      </c>
      <c r="R34" s="68">
        <v>0</v>
      </c>
      <c r="S34" s="68">
        <v>0</v>
      </c>
      <c r="T34" s="69">
        <v>0</v>
      </c>
      <c r="U34" s="68">
        <v>0</v>
      </c>
      <c r="V34" s="68">
        <v>0</v>
      </c>
      <c r="W34" s="70">
        <v>0</v>
      </c>
      <c r="X34" s="67">
        <v>7933333</v>
      </c>
      <c r="Y34" s="68">
        <v>0</v>
      </c>
      <c r="Z34" s="69">
        <v>7933333</v>
      </c>
      <c r="AA34" s="68">
        <v>7933333</v>
      </c>
      <c r="AB34" s="68">
        <v>0</v>
      </c>
      <c r="AC34" s="69">
        <v>7933333</v>
      </c>
      <c r="AD34" s="68">
        <v>7933334</v>
      </c>
      <c r="AE34" s="68">
        <v>0</v>
      </c>
      <c r="AF34" s="69">
        <v>7933334</v>
      </c>
      <c r="AG34" s="68">
        <v>7933333</v>
      </c>
      <c r="AH34" s="68">
        <v>0</v>
      </c>
      <c r="AI34" s="70">
        <v>7933333</v>
      </c>
      <c r="AJ34" s="67">
        <v>7933333</v>
      </c>
      <c r="AK34" s="68">
        <v>0</v>
      </c>
      <c r="AL34" s="69">
        <v>7933333</v>
      </c>
      <c r="AM34" s="68">
        <v>333334</v>
      </c>
      <c r="AN34" s="68">
        <v>0</v>
      </c>
      <c r="AO34" s="70">
        <v>333334</v>
      </c>
      <c r="AQ34" s="35"/>
    </row>
    <row r="35" spans="1:43" s="4" customFormat="1" ht="15.75" thickBot="1" x14ac:dyDescent="0.3">
      <c r="B35" s="55" t="s">
        <v>56</v>
      </c>
      <c r="C35" s="56">
        <f>+SUM(C8:C34)</f>
        <v>2806134000</v>
      </c>
      <c r="D35" s="56">
        <f>+SUM(D8:D34)</f>
        <v>1664531542</v>
      </c>
      <c r="E35" s="56">
        <f>+SUM(E8:E34)</f>
        <v>4470665542</v>
      </c>
      <c r="F35" s="71">
        <f>+SUM(F8:F34)</f>
        <v>0</v>
      </c>
      <c r="G35" s="72">
        <f t="shared" ref="G35:AO35" si="2">+SUM(G8:G34)</f>
        <v>0</v>
      </c>
      <c r="H35" s="73">
        <f t="shared" si="2"/>
        <v>0</v>
      </c>
      <c r="I35" s="72">
        <f t="shared" si="2"/>
        <v>3451000</v>
      </c>
      <c r="J35" s="72">
        <f t="shared" si="2"/>
        <v>2618000</v>
      </c>
      <c r="K35" s="74">
        <f t="shared" si="2"/>
        <v>6069000</v>
      </c>
      <c r="L35" s="71">
        <f t="shared" si="2"/>
        <v>4823000</v>
      </c>
      <c r="M35" s="72">
        <f t="shared" si="2"/>
        <v>3990000</v>
      </c>
      <c r="N35" s="73">
        <f t="shared" si="2"/>
        <v>8813000</v>
      </c>
      <c r="O35" s="72">
        <f t="shared" si="2"/>
        <v>127134504</v>
      </c>
      <c r="P35" s="72">
        <f t="shared" si="2"/>
        <v>175618257</v>
      </c>
      <c r="Q35" s="73">
        <f t="shared" si="2"/>
        <v>302752761</v>
      </c>
      <c r="R35" s="72">
        <f t="shared" si="2"/>
        <v>126951737</v>
      </c>
      <c r="S35" s="72">
        <f t="shared" si="2"/>
        <v>71082021</v>
      </c>
      <c r="T35" s="73">
        <f t="shared" si="2"/>
        <v>198033758</v>
      </c>
      <c r="U35" s="72">
        <f t="shared" si="2"/>
        <v>20016611</v>
      </c>
      <c r="V35" s="72">
        <f t="shared" si="2"/>
        <v>1933923</v>
      </c>
      <c r="W35" s="74">
        <f t="shared" si="2"/>
        <v>21950534</v>
      </c>
      <c r="X35" s="71">
        <f t="shared" si="2"/>
        <v>360451432.33333331</v>
      </c>
      <c r="Y35" s="72">
        <f t="shared" si="2"/>
        <v>229202172.33333331</v>
      </c>
      <c r="Z35" s="73">
        <f t="shared" si="2"/>
        <v>589653604.66666663</v>
      </c>
      <c r="AA35" s="72">
        <f t="shared" si="2"/>
        <v>349008029.33333331</v>
      </c>
      <c r="AB35" s="72">
        <f t="shared" si="2"/>
        <v>182255069.33333331</v>
      </c>
      <c r="AC35" s="73">
        <f t="shared" si="2"/>
        <v>531263098.66666669</v>
      </c>
      <c r="AD35" s="72">
        <f t="shared" si="2"/>
        <v>571406057.33333325</v>
      </c>
      <c r="AE35" s="72">
        <f t="shared" si="2"/>
        <v>427810069.33333331</v>
      </c>
      <c r="AF35" s="73">
        <f t="shared" si="2"/>
        <v>999216126.66666663</v>
      </c>
      <c r="AG35" s="72">
        <f t="shared" si="2"/>
        <v>323708919</v>
      </c>
      <c r="AH35" s="72">
        <f t="shared" si="2"/>
        <v>79529719</v>
      </c>
      <c r="AI35" s="74">
        <f t="shared" si="2"/>
        <v>403238638</v>
      </c>
      <c r="AJ35" s="71">
        <f t="shared" si="2"/>
        <v>315922918</v>
      </c>
      <c r="AK35" s="72">
        <f t="shared" si="2"/>
        <v>80011719</v>
      </c>
      <c r="AL35" s="73">
        <f t="shared" si="2"/>
        <v>395934637</v>
      </c>
      <c r="AM35" s="72">
        <f t="shared" si="2"/>
        <v>603259792</v>
      </c>
      <c r="AN35" s="72">
        <f t="shared" si="2"/>
        <v>410480592</v>
      </c>
      <c r="AO35" s="74">
        <f t="shared" si="2"/>
        <v>1013740384</v>
      </c>
      <c r="AQ35" s="35"/>
    </row>
    <row r="36" spans="1:43" x14ac:dyDescent="0.2"/>
    <row r="37" spans="1:43" x14ac:dyDescent="0.2">
      <c r="A37" s="76" t="s">
        <v>91</v>
      </c>
    </row>
    <row r="38" spans="1:43" x14ac:dyDescent="0.2">
      <c r="A38" s="76" t="s">
        <v>92</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row>
    <row r="39" spans="1:43" x14ac:dyDescent="0.2">
      <c r="A39" s="76" t="s">
        <v>93</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row>
    <row r="40" spans="1:43" ht="15" x14ac:dyDescent="0.25">
      <c r="A40" s="4"/>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3" ht="147.6" customHeight="1" x14ac:dyDescent="0.2">
      <c r="A41" s="77" t="s">
        <v>57</v>
      </c>
      <c r="B41" s="77"/>
      <c r="C41" s="77"/>
      <c r="D41" s="77"/>
      <c r="E41" s="77"/>
    </row>
    <row r="42" spans="1:43" ht="15.75" thickBot="1" x14ac:dyDescent="0.3">
      <c r="A42" s="3"/>
      <c r="B42" s="3"/>
      <c r="C42" s="3"/>
      <c r="D42" s="3"/>
      <c r="E42" s="3"/>
      <c r="F42" s="57" t="s">
        <v>2</v>
      </c>
    </row>
    <row r="43" spans="1:43" s="4" customFormat="1" ht="15.75" thickBot="1" x14ac:dyDescent="0.3">
      <c r="C43" s="5"/>
      <c r="F43" s="58" t="s">
        <v>3</v>
      </c>
      <c r="G43" s="7"/>
      <c r="H43" s="7"/>
      <c r="I43" s="7"/>
      <c r="J43" s="7"/>
      <c r="K43" s="8"/>
      <c r="L43" s="58" t="s">
        <v>4</v>
      </c>
      <c r="M43" s="7"/>
      <c r="N43" s="7"/>
      <c r="O43" s="7"/>
      <c r="P43" s="7"/>
      <c r="Q43" s="7"/>
      <c r="R43" s="7"/>
      <c r="S43" s="7"/>
      <c r="T43" s="7"/>
      <c r="U43" s="7"/>
      <c r="V43" s="7"/>
      <c r="W43" s="8"/>
      <c r="X43" s="58" t="s">
        <v>5</v>
      </c>
      <c r="Y43" s="7"/>
      <c r="Z43" s="7"/>
      <c r="AA43" s="7"/>
      <c r="AB43" s="7"/>
      <c r="AC43" s="7"/>
      <c r="AD43" s="7"/>
      <c r="AE43" s="7"/>
      <c r="AF43" s="7"/>
      <c r="AG43" s="7"/>
      <c r="AH43" s="7"/>
      <c r="AI43" s="8"/>
      <c r="AJ43" s="58" t="s">
        <v>6</v>
      </c>
      <c r="AK43" s="7"/>
      <c r="AL43" s="7"/>
      <c r="AM43" s="7"/>
      <c r="AN43" s="7"/>
      <c r="AO43" s="8"/>
    </row>
    <row r="44" spans="1:43" s="4" customFormat="1" ht="15.75" thickBot="1" x14ac:dyDescent="0.3">
      <c r="C44" s="57" t="s">
        <v>7</v>
      </c>
      <c r="F44" s="58" t="s">
        <v>8</v>
      </c>
      <c r="G44" s="7"/>
      <c r="H44" s="9"/>
      <c r="I44" s="75" t="s">
        <v>9</v>
      </c>
      <c r="J44" s="7"/>
      <c r="K44" s="8"/>
      <c r="L44" s="58" t="s">
        <v>10</v>
      </c>
      <c r="M44" s="7"/>
      <c r="N44" s="9"/>
      <c r="O44" s="75" t="s">
        <v>11</v>
      </c>
      <c r="P44" s="7"/>
      <c r="Q44" s="9"/>
      <c r="R44" s="75" t="s">
        <v>12</v>
      </c>
      <c r="S44" s="7"/>
      <c r="T44" s="9"/>
      <c r="U44" s="75" t="s">
        <v>13</v>
      </c>
      <c r="V44" s="7"/>
      <c r="W44" s="8"/>
      <c r="X44" s="58" t="s">
        <v>14</v>
      </c>
      <c r="Y44" s="7"/>
      <c r="Z44" s="9"/>
      <c r="AA44" s="75" t="s">
        <v>15</v>
      </c>
      <c r="AB44" s="7"/>
      <c r="AC44" s="9"/>
      <c r="AD44" s="75" t="s">
        <v>16</v>
      </c>
      <c r="AE44" s="7"/>
      <c r="AF44" s="9"/>
      <c r="AG44" s="75" t="s">
        <v>17</v>
      </c>
      <c r="AH44" s="7"/>
      <c r="AI44" s="8"/>
      <c r="AJ44" s="58" t="s">
        <v>18</v>
      </c>
      <c r="AK44" s="7"/>
      <c r="AL44" s="9"/>
      <c r="AM44" s="75" t="s">
        <v>19</v>
      </c>
      <c r="AN44" s="7"/>
      <c r="AO44" s="8"/>
    </row>
    <row r="45" spans="1:43" s="10" customFormat="1" ht="30" x14ac:dyDescent="0.25">
      <c r="B45" s="49" t="s">
        <v>20</v>
      </c>
      <c r="C45" s="50" t="s">
        <v>21</v>
      </c>
      <c r="D45" s="50" t="s">
        <v>22</v>
      </c>
      <c r="E45" s="50" t="s">
        <v>23</v>
      </c>
      <c r="F45" s="59" t="s">
        <v>21</v>
      </c>
      <c r="G45" s="60" t="s">
        <v>22</v>
      </c>
      <c r="H45" s="61" t="s">
        <v>23</v>
      </c>
      <c r="I45" s="60" t="s">
        <v>21</v>
      </c>
      <c r="J45" s="60" t="s">
        <v>22</v>
      </c>
      <c r="K45" s="62" t="s">
        <v>23</v>
      </c>
      <c r="L45" s="59" t="s">
        <v>21</v>
      </c>
      <c r="M45" s="60" t="s">
        <v>22</v>
      </c>
      <c r="N45" s="61" t="s">
        <v>23</v>
      </c>
      <c r="O45" s="60" t="s">
        <v>21</v>
      </c>
      <c r="P45" s="60" t="s">
        <v>22</v>
      </c>
      <c r="Q45" s="61" t="s">
        <v>23</v>
      </c>
      <c r="R45" s="60" t="s">
        <v>21</v>
      </c>
      <c r="S45" s="60" t="s">
        <v>22</v>
      </c>
      <c r="T45" s="61" t="s">
        <v>23</v>
      </c>
      <c r="U45" s="60" t="s">
        <v>21</v>
      </c>
      <c r="V45" s="60" t="s">
        <v>22</v>
      </c>
      <c r="W45" s="62" t="s">
        <v>23</v>
      </c>
      <c r="X45" s="59" t="s">
        <v>21</v>
      </c>
      <c r="Y45" s="60" t="s">
        <v>22</v>
      </c>
      <c r="Z45" s="61" t="s">
        <v>23</v>
      </c>
      <c r="AA45" s="60" t="s">
        <v>21</v>
      </c>
      <c r="AB45" s="60" t="s">
        <v>22</v>
      </c>
      <c r="AC45" s="61" t="s">
        <v>23</v>
      </c>
      <c r="AD45" s="60" t="s">
        <v>21</v>
      </c>
      <c r="AE45" s="60" t="s">
        <v>22</v>
      </c>
      <c r="AF45" s="61" t="s">
        <v>23</v>
      </c>
      <c r="AG45" s="60" t="s">
        <v>21</v>
      </c>
      <c r="AH45" s="60" t="s">
        <v>22</v>
      </c>
      <c r="AI45" s="62" t="s">
        <v>23</v>
      </c>
      <c r="AJ45" s="59" t="s">
        <v>21</v>
      </c>
      <c r="AK45" s="60" t="s">
        <v>22</v>
      </c>
      <c r="AL45" s="61" t="s">
        <v>23</v>
      </c>
      <c r="AM45" s="60" t="s">
        <v>21</v>
      </c>
      <c r="AN45" s="60" t="s">
        <v>22</v>
      </c>
      <c r="AO45" s="62" t="s">
        <v>23</v>
      </c>
    </row>
    <row r="46" spans="1:43" ht="14.25" customHeight="1" x14ac:dyDescent="0.2">
      <c r="A46" s="44" t="s">
        <v>24</v>
      </c>
      <c r="B46" s="51" t="s">
        <v>25</v>
      </c>
      <c r="C46" s="52">
        <v>0</v>
      </c>
      <c r="D46" s="52">
        <v>0</v>
      </c>
      <c r="E46" s="52">
        <v>0</v>
      </c>
      <c r="F46" s="63">
        <v>0</v>
      </c>
      <c r="G46" s="64">
        <v>0</v>
      </c>
      <c r="H46" s="65">
        <v>0</v>
      </c>
      <c r="I46" s="64">
        <v>0</v>
      </c>
      <c r="J46" s="64">
        <v>0</v>
      </c>
      <c r="K46" s="66">
        <v>0</v>
      </c>
      <c r="L46" s="63">
        <v>0</v>
      </c>
      <c r="M46" s="64">
        <v>0</v>
      </c>
      <c r="N46" s="65">
        <v>0</v>
      </c>
      <c r="O46" s="64">
        <v>100475</v>
      </c>
      <c r="P46" s="64">
        <v>0</v>
      </c>
      <c r="Q46" s="65">
        <v>100475</v>
      </c>
      <c r="R46" s="64">
        <v>-888783</v>
      </c>
      <c r="S46" s="64">
        <v>0</v>
      </c>
      <c r="T46" s="65">
        <v>-888783</v>
      </c>
      <c r="U46" s="64">
        <v>-34577861</v>
      </c>
      <c r="V46" s="64">
        <v>0</v>
      </c>
      <c r="W46" s="66">
        <v>-34577861</v>
      </c>
      <c r="X46" s="63">
        <v>-6605114</v>
      </c>
      <c r="Y46" s="64">
        <v>0</v>
      </c>
      <c r="Z46" s="65">
        <v>-6605114</v>
      </c>
      <c r="AA46" s="64">
        <v>7018124</v>
      </c>
      <c r="AB46" s="64">
        <v>0</v>
      </c>
      <c r="AC46" s="65">
        <v>7018124</v>
      </c>
      <c r="AD46" s="64">
        <v>25268150.999999993</v>
      </c>
      <c r="AE46" s="64">
        <v>0</v>
      </c>
      <c r="AF46" s="65">
        <v>25268150.999999993</v>
      </c>
      <c r="AG46" s="64">
        <v>3228333</v>
      </c>
      <c r="AH46" s="64">
        <v>0</v>
      </c>
      <c r="AI46" s="66">
        <v>3228333</v>
      </c>
      <c r="AJ46" s="63">
        <v>3228337</v>
      </c>
      <c r="AK46" s="64">
        <v>0</v>
      </c>
      <c r="AL46" s="65">
        <v>3228337</v>
      </c>
      <c r="AM46" s="64">
        <v>3228338</v>
      </c>
      <c r="AN46" s="64">
        <v>0</v>
      </c>
      <c r="AO46" s="66">
        <v>3228338</v>
      </c>
      <c r="AQ46" s="35"/>
    </row>
    <row r="47" spans="1:43" ht="14.25" customHeight="1" x14ac:dyDescent="0.2">
      <c r="A47" s="38"/>
      <c r="B47" s="51" t="s">
        <v>26</v>
      </c>
      <c r="C47" s="52">
        <v>0</v>
      </c>
      <c r="D47" s="52">
        <v>0</v>
      </c>
      <c r="E47" s="52">
        <v>0</v>
      </c>
      <c r="F47" s="63">
        <v>0</v>
      </c>
      <c r="G47" s="64">
        <v>0</v>
      </c>
      <c r="H47" s="65">
        <v>0</v>
      </c>
      <c r="I47" s="64">
        <v>0</v>
      </c>
      <c r="J47" s="64">
        <v>0</v>
      </c>
      <c r="K47" s="66">
        <v>0</v>
      </c>
      <c r="L47" s="63">
        <v>0</v>
      </c>
      <c r="M47" s="64">
        <v>0</v>
      </c>
      <c r="N47" s="65">
        <v>0</v>
      </c>
      <c r="O47" s="64">
        <v>0</v>
      </c>
      <c r="P47" s="64">
        <v>0</v>
      </c>
      <c r="Q47" s="65">
        <v>0</v>
      </c>
      <c r="R47" s="64">
        <v>0</v>
      </c>
      <c r="S47" s="64">
        <v>0</v>
      </c>
      <c r="T47" s="65">
        <v>0</v>
      </c>
      <c r="U47" s="64">
        <v>0</v>
      </c>
      <c r="V47" s="64">
        <v>0</v>
      </c>
      <c r="W47" s="66">
        <v>0</v>
      </c>
      <c r="X47" s="63">
        <v>0</v>
      </c>
      <c r="Y47" s="64">
        <v>0</v>
      </c>
      <c r="Z47" s="65">
        <v>0</v>
      </c>
      <c r="AA47" s="64">
        <v>0</v>
      </c>
      <c r="AB47" s="64">
        <v>0</v>
      </c>
      <c r="AC47" s="65">
        <v>0</v>
      </c>
      <c r="AD47" s="64">
        <v>0</v>
      </c>
      <c r="AE47" s="64">
        <v>0</v>
      </c>
      <c r="AF47" s="65">
        <v>0</v>
      </c>
      <c r="AG47" s="64">
        <v>0</v>
      </c>
      <c r="AH47" s="64">
        <v>0</v>
      </c>
      <c r="AI47" s="66">
        <v>0</v>
      </c>
      <c r="AJ47" s="63">
        <v>0</v>
      </c>
      <c r="AK47" s="64">
        <v>0</v>
      </c>
      <c r="AL47" s="65">
        <v>0</v>
      </c>
      <c r="AM47" s="64">
        <v>0</v>
      </c>
      <c r="AN47" s="64">
        <v>0</v>
      </c>
      <c r="AO47" s="66">
        <v>0</v>
      </c>
      <c r="AQ47" s="35"/>
    </row>
    <row r="48" spans="1:43" ht="14.25" customHeight="1" x14ac:dyDescent="0.2">
      <c r="A48" s="38"/>
      <c r="B48" s="51" t="s">
        <v>27</v>
      </c>
      <c r="C48" s="52">
        <v>-7392846.9999999851</v>
      </c>
      <c r="D48" s="52">
        <v>7392846.9999999702</v>
      </c>
      <c r="E48" s="52">
        <v>0</v>
      </c>
      <c r="F48" s="63">
        <v>0</v>
      </c>
      <c r="G48" s="64">
        <v>0</v>
      </c>
      <c r="H48" s="65">
        <v>0</v>
      </c>
      <c r="I48" s="64">
        <v>0</v>
      </c>
      <c r="J48" s="64">
        <v>0</v>
      </c>
      <c r="K48" s="66">
        <v>0</v>
      </c>
      <c r="L48" s="63">
        <v>0</v>
      </c>
      <c r="M48" s="64">
        <v>0</v>
      </c>
      <c r="N48" s="65">
        <v>0</v>
      </c>
      <c r="O48" s="64">
        <v>-7196257</v>
      </c>
      <c r="P48" s="64">
        <v>7210257</v>
      </c>
      <c r="Q48" s="65">
        <v>14000</v>
      </c>
      <c r="R48" s="64">
        <v>-3341174</v>
      </c>
      <c r="S48" s="64">
        <v>-4286826</v>
      </c>
      <c r="T48" s="65">
        <v>-7628000</v>
      </c>
      <c r="U48" s="64">
        <v>816</v>
      </c>
      <c r="V48" s="64">
        <v>1184</v>
      </c>
      <c r="W48" s="66">
        <v>2000</v>
      </c>
      <c r="X48" s="63">
        <v>1047922.6666666666</v>
      </c>
      <c r="Y48" s="64">
        <v>1489410.6666666667</v>
      </c>
      <c r="Z48" s="65">
        <v>2537333.3333333335</v>
      </c>
      <c r="AA48" s="64">
        <v>1047922.6666666666</v>
      </c>
      <c r="AB48" s="64">
        <v>1489410.6666666667</v>
      </c>
      <c r="AC48" s="65">
        <v>2537333.3333333335</v>
      </c>
      <c r="AD48" s="64">
        <v>1047922.666666667</v>
      </c>
      <c r="AE48" s="64">
        <v>1489410.6666666665</v>
      </c>
      <c r="AF48" s="65">
        <v>2537333.3333333335</v>
      </c>
      <c r="AG48" s="64">
        <v>0</v>
      </c>
      <c r="AH48" s="64">
        <v>0</v>
      </c>
      <c r="AI48" s="66">
        <v>0</v>
      </c>
      <c r="AJ48" s="63">
        <v>0</v>
      </c>
      <c r="AK48" s="64">
        <v>0</v>
      </c>
      <c r="AL48" s="65">
        <v>0</v>
      </c>
      <c r="AM48" s="64">
        <v>0</v>
      </c>
      <c r="AN48" s="64">
        <v>0</v>
      </c>
      <c r="AO48" s="66">
        <v>0</v>
      </c>
      <c r="AQ48" s="35"/>
    </row>
    <row r="49" spans="1:43" ht="14.25" customHeight="1" x14ac:dyDescent="0.2">
      <c r="A49" s="38"/>
      <c r="B49" s="51" t="s">
        <v>28</v>
      </c>
      <c r="C49" s="52">
        <v>-760000.00000000093</v>
      </c>
      <c r="D49" s="52">
        <v>759999.99999999907</v>
      </c>
      <c r="E49" s="52">
        <v>0</v>
      </c>
      <c r="F49" s="63">
        <v>0</v>
      </c>
      <c r="G49" s="64">
        <v>0</v>
      </c>
      <c r="H49" s="65">
        <v>0</v>
      </c>
      <c r="I49" s="64">
        <v>0</v>
      </c>
      <c r="J49" s="64">
        <v>0</v>
      </c>
      <c r="K49" s="66">
        <v>0</v>
      </c>
      <c r="L49" s="63">
        <v>0</v>
      </c>
      <c r="M49" s="64">
        <v>0</v>
      </c>
      <c r="N49" s="65">
        <v>0</v>
      </c>
      <c r="O49" s="64">
        <v>0</v>
      </c>
      <c r="P49" s="64">
        <v>0</v>
      </c>
      <c r="Q49" s="65">
        <v>0</v>
      </c>
      <c r="R49" s="64">
        <v>0</v>
      </c>
      <c r="S49" s="64">
        <v>0</v>
      </c>
      <c r="T49" s="65">
        <v>0</v>
      </c>
      <c r="U49" s="64">
        <v>-3125000</v>
      </c>
      <c r="V49" s="64">
        <v>-3125000</v>
      </c>
      <c r="W49" s="66">
        <v>-6250000</v>
      </c>
      <c r="X49" s="63">
        <v>-3041666.6666666665</v>
      </c>
      <c r="Y49" s="64">
        <v>-3041666.6666666665</v>
      </c>
      <c r="Z49" s="65">
        <v>-6083333.333333333</v>
      </c>
      <c r="AA49" s="64">
        <v>5385833.333333333</v>
      </c>
      <c r="AB49" s="64">
        <v>6905833.333333333</v>
      </c>
      <c r="AC49" s="65">
        <v>12291666.666666666</v>
      </c>
      <c r="AD49" s="64">
        <v>20833.333333333343</v>
      </c>
      <c r="AE49" s="64">
        <v>20833.333333333343</v>
      </c>
      <c r="AF49" s="65">
        <v>41666.666666666686</v>
      </c>
      <c r="AG49" s="64">
        <v>0</v>
      </c>
      <c r="AH49" s="64">
        <v>0</v>
      </c>
      <c r="AI49" s="66">
        <v>0</v>
      </c>
      <c r="AJ49" s="63">
        <v>0</v>
      </c>
      <c r="AK49" s="64">
        <v>0</v>
      </c>
      <c r="AL49" s="65">
        <v>0</v>
      </c>
      <c r="AM49" s="64">
        <v>0</v>
      </c>
      <c r="AN49" s="64">
        <v>0</v>
      </c>
      <c r="AO49" s="66">
        <v>0</v>
      </c>
      <c r="AQ49" s="35"/>
    </row>
    <row r="50" spans="1:43" ht="14.25" customHeight="1" x14ac:dyDescent="0.2">
      <c r="A50" s="38"/>
      <c r="B50" s="51" t="s">
        <v>29</v>
      </c>
      <c r="C50" s="52">
        <v>0</v>
      </c>
      <c r="D50" s="52">
        <v>0</v>
      </c>
      <c r="E50" s="52">
        <v>0</v>
      </c>
      <c r="F50" s="63">
        <v>0</v>
      </c>
      <c r="G50" s="64">
        <v>0</v>
      </c>
      <c r="H50" s="65">
        <v>0</v>
      </c>
      <c r="I50" s="64">
        <v>0</v>
      </c>
      <c r="J50" s="64">
        <v>0</v>
      </c>
      <c r="K50" s="66">
        <v>0</v>
      </c>
      <c r="L50" s="63">
        <v>0</v>
      </c>
      <c r="M50" s="64">
        <v>0</v>
      </c>
      <c r="N50" s="65">
        <v>0</v>
      </c>
      <c r="O50" s="64">
        <v>0</v>
      </c>
      <c r="P50" s="64">
        <v>0</v>
      </c>
      <c r="Q50" s="65">
        <v>0</v>
      </c>
      <c r="R50" s="64">
        <v>0</v>
      </c>
      <c r="S50" s="64">
        <v>0</v>
      </c>
      <c r="T50" s="65">
        <v>0</v>
      </c>
      <c r="U50" s="64">
        <v>-4039545</v>
      </c>
      <c r="V50" s="64">
        <v>0</v>
      </c>
      <c r="W50" s="66">
        <v>-4039545</v>
      </c>
      <c r="X50" s="63">
        <v>673258</v>
      </c>
      <c r="Y50" s="64">
        <v>0</v>
      </c>
      <c r="Z50" s="65">
        <v>673258</v>
      </c>
      <c r="AA50" s="64">
        <v>673257</v>
      </c>
      <c r="AB50" s="64">
        <v>0</v>
      </c>
      <c r="AC50" s="65">
        <v>673257</v>
      </c>
      <c r="AD50" s="64">
        <v>673257</v>
      </c>
      <c r="AE50" s="64">
        <v>0</v>
      </c>
      <c r="AF50" s="65">
        <v>673257</v>
      </c>
      <c r="AG50" s="64">
        <v>673258</v>
      </c>
      <c r="AH50" s="64">
        <v>0</v>
      </c>
      <c r="AI50" s="66">
        <v>673258</v>
      </c>
      <c r="AJ50" s="63">
        <v>673257</v>
      </c>
      <c r="AK50" s="64">
        <v>0</v>
      </c>
      <c r="AL50" s="65">
        <v>673257</v>
      </c>
      <c r="AM50" s="64">
        <v>673258</v>
      </c>
      <c r="AN50" s="64">
        <v>0</v>
      </c>
      <c r="AO50" s="66">
        <v>673258</v>
      </c>
      <c r="AQ50" s="35"/>
    </row>
    <row r="51" spans="1:43" ht="14.25" customHeight="1" x14ac:dyDescent="0.2">
      <c r="A51" s="38"/>
      <c r="B51" s="51" t="s">
        <v>30</v>
      </c>
      <c r="C51" s="52">
        <v>0</v>
      </c>
      <c r="D51" s="52">
        <v>0</v>
      </c>
      <c r="E51" s="52">
        <v>0</v>
      </c>
      <c r="F51" s="63">
        <v>0</v>
      </c>
      <c r="G51" s="64">
        <v>0</v>
      </c>
      <c r="H51" s="65">
        <v>0</v>
      </c>
      <c r="I51" s="64">
        <v>0</v>
      </c>
      <c r="J51" s="64">
        <v>0</v>
      </c>
      <c r="K51" s="66">
        <v>0</v>
      </c>
      <c r="L51" s="63">
        <v>0</v>
      </c>
      <c r="M51" s="64">
        <v>0</v>
      </c>
      <c r="N51" s="65">
        <v>0</v>
      </c>
      <c r="O51" s="64">
        <v>0</v>
      </c>
      <c r="P51" s="64">
        <v>0</v>
      </c>
      <c r="Q51" s="65">
        <v>0</v>
      </c>
      <c r="R51" s="64">
        <v>-25000000</v>
      </c>
      <c r="S51" s="64">
        <v>-25000000</v>
      </c>
      <c r="T51" s="65">
        <v>-50000000</v>
      </c>
      <c r="U51" s="64">
        <v>-6250000</v>
      </c>
      <c r="V51" s="64">
        <v>-6250000</v>
      </c>
      <c r="W51" s="66">
        <v>-12500000</v>
      </c>
      <c r="X51" s="63">
        <v>10417000</v>
      </c>
      <c r="Y51" s="64">
        <v>10417000</v>
      </c>
      <c r="Z51" s="65">
        <v>20834000</v>
      </c>
      <c r="AA51" s="64">
        <v>10417000</v>
      </c>
      <c r="AB51" s="64">
        <v>10417000</v>
      </c>
      <c r="AC51" s="65">
        <v>20834000</v>
      </c>
      <c r="AD51" s="64">
        <v>10416000</v>
      </c>
      <c r="AE51" s="64">
        <v>10416000</v>
      </c>
      <c r="AF51" s="65">
        <v>20832000</v>
      </c>
      <c r="AG51" s="64">
        <v>0</v>
      </c>
      <c r="AH51" s="64">
        <v>0</v>
      </c>
      <c r="AI51" s="66">
        <v>0</v>
      </c>
      <c r="AJ51" s="63">
        <v>0</v>
      </c>
      <c r="AK51" s="64">
        <v>0</v>
      </c>
      <c r="AL51" s="65">
        <v>0</v>
      </c>
      <c r="AM51" s="64">
        <v>0</v>
      </c>
      <c r="AN51" s="64">
        <v>0</v>
      </c>
      <c r="AO51" s="66">
        <v>0</v>
      </c>
      <c r="AQ51" s="35"/>
    </row>
    <row r="52" spans="1:43" ht="14.25" customHeight="1" x14ac:dyDescent="0.2">
      <c r="A52" s="38"/>
      <c r="B52" s="51" t="s">
        <v>31</v>
      </c>
      <c r="C52" s="52">
        <v>0</v>
      </c>
      <c r="D52" s="52">
        <v>0</v>
      </c>
      <c r="E52" s="52">
        <v>0</v>
      </c>
      <c r="F52" s="63">
        <v>0</v>
      </c>
      <c r="G52" s="64">
        <v>0</v>
      </c>
      <c r="H52" s="65">
        <v>0</v>
      </c>
      <c r="I52" s="64">
        <v>0</v>
      </c>
      <c r="J52" s="64">
        <v>0</v>
      </c>
      <c r="K52" s="66">
        <v>0</v>
      </c>
      <c r="L52" s="63">
        <v>0</v>
      </c>
      <c r="M52" s="64">
        <v>0</v>
      </c>
      <c r="N52" s="65">
        <v>0</v>
      </c>
      <c r="O52" s="64">
        <v>0</v>
      </c>
      <c r="P52" s="64">
        <v>0</v>
      </c>
      <c r="Q52" s="65">
        <v>0</v>
      </c>
      <c r="R52" s="64">
        <v>-515000</v>
      </c>
      <c r="S52" s="64">
        <v>0</v>
      </c>
      <c r="T52" s="65">
        <v>-515000</v>
      </c>
      <c r="U52" s="64">
        <v>-549988</v>
      </c>
      <c r="V52" s="64">
        <v>0</v>
      </c>
      <c r="W52" s="66">
        <v>-549988</v>
      </c>
      <c r="X52" s="63">
        <v>183329.33333333337</v>
      </c>
      <c r="Y52" s="64">
        <v>0</v>
      </c>
      <c r="Z52" s="65">
        <v>183329.33333333337</v>
      </c>
      <c r="AA52" s="64">
        <v>183329.33333333337</v>
      </c>
      <c r="AB52" s="64">
        <v>0</v>
      </c>
      <c r="AC52" s="65">
        <v>183329.33333333337</v>
      </c>
      <c r="AD52" s="64">
        <v>183329.33333333326</v>
      </c>
      <c r="AE52" s="64">
        <v>0</v>
      </c>
      <c r="AF52" s="65">
        <v>183329.33333333326</v>
      </c>
      <c r="AG52" s="64">
        <v>172000</v>
      </c>
      <c r="AH52" s="64">
        <v>0</v>
      </c>
      <c r="AI52" s="66">
        <v>172000</v>
      </c>
      <c r="AJ52" s="63">
        <v>172000</v>
      </c>
      <c r="AK52" s="64">
        <v>0</v>
      </c>
      <c r="AL52" s="65">
        <v>172000</v>
      </c>
      <c r="AM52" s="64">
        <v>171000</v>
      </c>
      <c r="AN52" s="64">
        <v>0</v>
      </c>
      <c r="AO52" s="66">
        <v>171000</v>
      </c>
      <c r="AQ52" s="35"/>
    </row>
    <row r="53" spans="1:43" ht="14.25" customHeight="1" x14ac:dyDescent="0.2">
      <c r="A53" s="45" t="s">
        <v>32</v>
      </c>
      <c r="B53" s="51" t="s">
        <v>33</v>
      </c>
      <c r="C53" s="52">
        <v>0</v>
      </c>
      <c r="D53" s="52">
        <v>0</v>
      </c>
      <c r="E53" s="52">
        <v>0</v>
      </c>
      <c r="F53" s="63">
        <v>0</v>
      </c>
      <c r="G53" s="64">
        <v>0</v>
      </c>
      <c r="H53" s="65">
        <v>0</v>
      </c>
      <c r="I53" s="64">
        <v>0</v>
      </c>
      <c r="J53" s="64">
        <v>0</v>
      </c>
      <c r="K53" s="66">
        <v>0</v>
      </c>
      <c r="L53" s="63">
        <v>0</v>
      </c>
      <c r="M53" s="64">
        <v>0</v>
      </c>
      <c r="N53" s="65">
        <v>0</v>
      </c>
      <c r="O53" s="64">
        <v>0</v>
      </c>
      <c r="P53" s="64">
        <v>0</v>
      </c>
      <c r="Q53" s="65">
        <v>0</v>
      </c>
      <c r="R53" s="64">
        <v>0</v>
      </c>
      <c r="S53" s="64">
        <v>0</v>
      </c>
      <c r="T53" s="65">
        <v>0</v>
      </c>
      <c r="U53" s="64">
        <v>594590</v>
      </c>
      <c r="V53" s="64">
        <v>0</v>
      </c>
      <c r="W53" s="66">
        <v>594590</v>
      </c>
      <c r="X53" s="63">
        <v>-198196.66666666663</v>
      </c>
      <c r="Y53" s="64">
        <v>0</v>
      </c>
      <c r="Z53" s="65">
        <v>-198196.66666666663</v>
      </c>
      <c r="AA53" s="64">
        <v>-198196.66666666663</v>
      </c>
      <c r="AB53" s="64">
        <v>0</v>
      </c>
      <c r="AC53" s="65">
        <v>-198196.66666666663</v>
      </c>
      <c r="AD53" s="64">
        <v>-198196.66666666698</v>
      </c>
      <c r="AE53" s="64">
        <v>0</v>
      </c>
      <c r="AF53" s="65">
        <v>-198196.66666666698</v>
      </c>
      <c r="AG53" s="64">
        <v>0</v>
      </c>
      <c r="AH53" s="64">
        <v>0</v>
      </c>
      <c r="AI53" s="66">
        <v>0</v>
      </c>
      <c r="AJ53" s="63">
        <v>0</v>
      </c>
      <c r="AK53" s="64">
        <v>0</v>
      </c>
      <c r="AL53" s="65">
        <v>0</v>
      </c>
      <c r="AM53" s="64">
        <v>0</v>
      </c>
      <c r="AN53" s="64">
        <v>0</v>
      </c>
      <c r="AO53" s="66">
        <v>0</v>
      </c>
      <c r="AQ53" s="35"/>
    </row>
    <row r="54" spans="1:43" ht="14.25" customHeight="1" x14ac:dyDescent="0.2">
      <c r="A54" s="39"/>
      <c r="B54" s="51" t="s">
        <v>34</v>
      </c>
      <c r="C54" s="52">
        <v>0</v>
      </c>
      <c r="D54" s="52">
        <v>0</v>
      </c>
      <c r="E54" s="52">
        <v>0</v>
      </c>
      <c r="F54" s="63">
        <v>0</v>
      </c>
      <c r="G54" s="64">
        <v>0</v>
      </c>
      <c r="H54" s="65">
        <v>0</v>
      </c>
      <c r="I54" s="64">
        <v>0</v>
      </c>
      <c r="J54" s="64">
        <v>0</v>
      </c>
      <c r="K54" s="66">
        <v>0</v>
      </c>
      <c r="L54" s="63">
        <v>0</v>
      </c>
      <c r="M54" s="64">
        <v>0</v>
      </c>
      <c r="N54" s="65">
        <v>0</v>
      </c>
      <c r="O54" s="64">
        <v>0</v>
      </c>
      <c r="P54" s="64">
        <v>0</v>
      </c>
      <c r="Q54" s="65">
        <v>0</v>
      </c>
      <c r="R54" s="64">
        <v>0</v>
      </c>
      <c r="S54" s="64">
        <v>0</v>
      </c>
      <c r="T54" s="65">
        <v>0</v>
      </c>
      <c r="U54" s="64">
        <v>-2353206</v>
      </c>
      <c r="V54" s="64">
        <v>0</v>
      </c>
      <c r="W54" s="66">
        <v>-2353206</v>
      </c>
      <c r="X54" s="63">
        <v>784402</v>
      </c>
      <c r="Y54" s="64">
        <v>0</v>
      </c>
      <c r="Z54" s="65">
        <v>784402</v>
      </c>
      <c r="AA54" s="64">
        <v>784402</v>
      </c>
      <c r="AB54" s="64">
        <v>0</v>
      </c>
      <c r="AC54" s="65">
        <v>784402</v>
      </c>
      <c r="AD54" s="64">
        <v>784402</v>
      </c>
      <c r="AE54" s="64">
        <v>0</v>
      </c>
      <c r="AF54" s="65">
        <v>784402</v>
      </c>
      <c r="AG54" s="64">
        <v>0</v>
      </c>
      <c r="AH54" s="64">
        <v>0</v>
      </c>
      <c r="AI54" s="66">
        <v>0</v>
      </c>
      <c r="AJ54" s="63">
        <v>0</v>
      </c>
      <c r="AK54" s="64">
        <v>0</v>
      </c>
      <c r="AL54" s="65">
        <v>0</v>
      </c>
      <c r="AM54" s="64">
        <v>0</v>
      </c>
      <c r="AN54" s="64">
        <v>0</v>
      </c>
      <c r="AO54" s="66">
        <v>0</v>
      </c>
      <c r="AQ54" s="35"/>
    </row>
    <row r="55" spans="1:43" ht="14.25" customHeight="1" x14ac:dyDescent="0.2">
      <c r="A55" s="39"/>
      <c r="B55" s="51" t="s">
        <v>35</v>
      </c>
      <c r="C55" s="52">
        <v>-826832</v>
      </c>
      <c r="D55" s="52">
        <v>826832</v>
      </c>
      <c r="E55" s="52">
        <v>0</v>
      </c>
      <c r="F55" s="63">
        <v>0</v>
      </c>
      <c r="G55" s="64">
        <v>0</v>
      </c>
      <c r="H55" s="65">
        <v>0</v>
      </c>
      <c r="I55" s="64">
        <v>2500000</v>
      </c>
      <c r="J55" s="64">
        <v>1667000</v>
      </c>
      <c r="K55" s="66">
        <v>4167000</v>
      </c>
      <c r="L55" s="63">
        <v>2500000</v>
      </c>
      <c r="M55" s="64">
        <v>1667000</v>
      </c>
      <c r="N55" s="65">
        <v>4167000</v>
      </c>
      <c r="O55" s="64">
        <v>2500000</v>
      </c>
      <c r="P55" s="64">
        <v>1667000</v>
      </c>
      <c r="Q55" s="65">
        <v>4167000</v>
      </c>
      <c r="R55" s="64">
        <v>-5000000</v>
      </c>
      <c r="S55" s="64">
        <v>-3334000</v>
      </c>
      <c r="T55" s="65">
        <v>-8334000</v>
      </c>
      <c r="U55" s="64">
        <v>-2499500</v>
      </c>
      <c r="V55" s="64">
        <v>-1667250</v>
      </c>
      <c r="W55" s="66">
        <v>-4166750</v>
      </c>
      <c r="X55" s="63">
        <v>558222.66666666651</v>
      </c>
      <c r="Y55" s="64">
        <v>831027.33333333349</v>
      </c>
      <c r="Z55" s="65">
        <v>1389250</v>
      </c>
      <c r="AA55" s="64">
        <v>558222.66666666651</v>
      </c>
      <c r="AB55" s="64">
        <v>831027.33333333349</v>
      </c>
      <c r="AC55" s="65">
        <v>1389250</v>
      </c>
      <c r="AD55" s="64">
        <v>558222.66666666698</v>
      </c>
      <c r="AE55" s="64">
        <v>831027.33333333302</v>
      </c>
      <c r="AF55" s="65">
        <v>1389250</v>
      </c>
      <c r="AG55" s="64">
        <v>-834000</v>
      </c>
      <c r="AH55" s="64">
        <v>-555333</v>
      </c>
      <c r="AI55" s="66">
        <v>-1389333</v>
      </c>
      <c r="AJ55" s="63">
        <v>-834000</v>
      </c>
      <c r="AK55" s="64">
        <v>-555333</v>
      </c>
      <c r="AL55" s="65">
        <v>-1389333</v>
      </c>
      <c r="AM55" s="64">
        <v>-834000</v>
      </c>
      <c r="AN55" s="64">
        <v>-555334</v>
      </c>
      <c r="AO55" s="66">
        <v>-1389334</v>
      </c>
      <c r="AQ55" s="35"/>
    </row>
    <row r="56" spans="1:43" ht="14.25" customHeight="1" x14ac:dyDescent="0.2">
      <c r="A56" s="39"/>
      <c r="B56" s="51" t="s">
        <v>36</v>
      </c>
      <c r="C56" s="52">
        <v>0</v>
      </c>
      <c r="D56" s="52">
        <v>0</v>
      </c>
      <c r="E56" s="52">
        <v>0</v>
      </c>
      <c r="F56" s="63">
        <v>0</v>
      </c>
      <c r="G56" s="64">
        <v>0</v>
      </c>
      <c r="H56" s="65">
        <v>0</v>
      </c>
      <c r="I56" s="64">
        <v>0</v>
      </c>
      <c r="J56" s="64">
        <v>0</v>
      </c>
      <c r="K56" s="66">
        <v>0</v>
      </c>
      <c r="L56" s="63">
        <v>0</v>
      </c>
      <c r="M56" s="64">
        <v>0</v>
      </c>
      <c r="N56" s="65">
        <v>0</v>
      </c>
      <c r="O56" s="64">
        <v>0</v>
      </c>
      <c r="P56" s="64">
        <v>0</v>
      </c>
      <c r="Q56" s="65">
        <v>0</v>
      </c>
      <c r="R56" s="64">
        <v>0</v>
      </c>
      <c r="S56" s="64">
        <v>0</v>
      </c>
      <c r="T56" s="65">
        <v>0</v>
      </c>
      <c r="U56" s="64">
        <v>0</v>
      </c>
      <c r="V56" s="64">
        <v>0</v>
      </c>
      <c r="W56" s="66">
        <v>0</v>
      </c>
      <c r="X56" s="63">
        <v>9184000</v>
      </c>
      <c r="Y56" s="64">
        <v>0</v>
      </c>
      <c r="Z56" s="65">
        <v>9184000</v>
      </c>
      <c r="AA56" s="64">
        <v>-7450500</v>
      </c>
      <c r="AB56" s="64">
        <v>0</v>
      </c>
      <c r="AC56" s="65">
        <v>-7450500</v>
      </c>
      <c r="AD56" s="64">
        <v>-1884500</v>
      </c>
      <c r="AE56" s="64">
        <v>0</v>
      </c>
      <c r="AF56" s="65">
        <v>-1884500</v>
      </c>
      <c r="AG56" s="64">
        <v>-670000</v>
      </c>
      <c r="AH56" s="64">
        <v>0</v>
      </c>
      <c r="AI56" s="66">
        <v>-670000</v>
      </c>
      <c r="AJ56" s="63">
        <v>220000</v>
      </c>
      <c r="AK56" s="64">
        <v>0</v>
      </c>
      <c r="AL56" s="65">
        <v>220000</v>
      </c>
      <c r="AM56" s="64">
        <v>601000</v>
      </c>
      <c r="AN56" s="64">
        <v>0</v>
      </c>
      <c r="AO56" s="66">
        <v>601000</v>
      </c>
      <c r="AQ56" s="35"/>
    </row>
    <row r="57" spans="1:43" ht="14.1" customHeight="1" x14ac:dyDescent="0.2">
      <c r="A57" s="46" t="s">
        <v>37</v>
      </c>
      <c r="B57" s="51" t="s">
        <v>38</v>
      </c>
      <c r="C57" s="52">
        <v>-63113000</v>
      </c>
      <c r="D57" s="52">
        <v>-60801000</v>
      </c>
      <c r="E57" s="52">
        <v>-123914000</v>
      </c>
      <c r="F57" s="63">
        <v>0</v>
      </c>
      <c r="G57" s="64">
        <v>0</v>
      </c>
      <c r="H57" s="65">
        <v>0</v>
      </c>
      <c r="I57" s="64">
        <v>0</v>
      </c>
      <c r="J57" s="64">
        <v>0</v>
      </c>
      <c r="K57" s="66">
        <v>0</v>
      </c>
      <c r="L57" s="63">
        <v>0</v>
      </c>
      <c r="M57" s="64">
        <v>0</v>
      </c>
      <c r="N57" s="65">
        <v>0</v>
      </c>
      <c r="O57" s="64">
        <v>0</v>
      </c>
      <c r="P57" s="64">
        <v>0</v>
      </c>
      <c r="Q57" s="65">
        <v>0</v>
      </c>
      <c r="R57" s="64">
        <v>0</v>
      </c>
      <c r="S57" s="64">
        <v>0</v>
      </c>
      <c r="T57" s="65">
        <v>0</v>
      </c>
      <c r="U57" s="64">
        <v>-8949197</v>
      </c>
      <c r="V57" s="64">
        <v>-8949197</v>
      </c>
      <c r="W57" s="66">
        <v>-17898394</v>
      </c>
      <c r="X57" s="63">
        <v>-5787601</v>
      </c>
      <c r="Y57" s="64">
        <v>-4566934.333333333</v>
      </c>
      <c r="Z57" s="65">
        <v>-10354535.333333332</v>
      </c>
      <c r="AA57" s="64">
        <v>-5030601</v>
      </c>
      <c r="AB57" s="64">
        <v>-3594934.333333333</v>
      </c>
      <c r="AC57" s="65">
        <v>-8625535.3333333321</v>
      </c>
      <c r="AD57" s="64">
        <v>-3576601</v>
      </c>
      <c r="AE57" s="64">
        <v>-3324934.333333334</v>
      </c>
      <c r="AF57" s="65">
        <v>-6901535.333333334</v>
      </c>
      <c r="AG57" s="64">
        <v>-13939000</v>
      </c>
      <c r="AH57" s="64">
        <v>-13937000</v>
      </c>
      <c r="AI57" s="66">
        <v>-27876000</v>
      </c>
      <c r="AJ57" s="63">
        <v>-13457000</v>
      </c>
      <c r="AK57" s="64">
        <v>-13455000</v>
      </c>
      <c r="AL57" s="65">
        <v>-26912000</v>
      </c>
      <c r="AM57" s="64">
        <v>-12373000</v>
      </c>
      <c r="AN57" s="64">
        <v>-12973000</v>
      </c>
      <c r="AO57" s="66">
        <v>-25346000</v>
      </c>
      <c r="AQ57" s="35"/>
    </row>
    <row r="58" spans="1:43" ht="14.1" customHeight="1" x14ac:dyDescent="0.2">
      <c r="A58" s="40"/>
      <c r="B58" s="51" t="s">
        <v>39</v>
      </c>
      <c r="C58" s="52">
        <v>-48104000</v>
      </c>
      <c r="D58" s="52">
        <v>47724000</v>
      </c>
      <c r="E58" s="52">
        <v>-380000</v>
      </c>
      <c r="F58" s="63">
        <v>0</v>
      </c>
      <c r="G58" s="64">
        <v>0</v>
      </c>
      <c r="H58" s="65">
        <v>0</v>
      </c>
      <c r="I58" s="64">
        <v>0</v>
      </c>
      <c r="J58" s="64">
        <v>0</v>
      </c>
      <c r="K58" s="66">
        <v>0</v>
      </c>
      <c r="L58" s="63">
        <v>0</v>
      </c>
      <c r="M58" s="64">
        <v>0</v>
      </c>
      <c r="N58" s="65">
        <v>0</v>
      </c>
      <c r="O58" s="64">
        <v>0</v>
      </c>
      <c r="P58" s="64">
        <v>0</v>
      </c>
      <c r="Q58" s="65">
        <v>0</v>
      </c>
      <c r="R58" s="64">
        <v>14000</v>
      </c>
      <c r="S58" s="64">
        <v>14000</v>
      </c>
      <c r="T58" s="65">
        <v>28000</v>
      </c>
      <c r="U58" s="64">
        <v>-107655422</v>
      </c>
      <c r="V58" s="64">
        <v>-107655422</v>
      </c>
      <c r="W58" s="66">
        <v>-215310844</v>
      </c>
      <c r="X58" s="63">
        <v>84622099</v>
      </c>
      <c r="Y58" s="64">
        <v>108554099</v>
      </c>
      <c r="Z58" s="65">
        <v>193176198</v>
      </c>
      <c r="AA58" s="64">
        <v>88099</v>
      </c>
      <c r="AB58" s="64">
        <v>88099</v>
      </c>
      <c r="AC58" s="65">
        <v>176198</v>
      </c>
      <c r="AD58" s="64">
        <v>-17114776</v>
      </c>
      <c r="AE58" s="64">
        <v>38809224</v>
      </c>
      <c r="AF58" s="65">
        <v>21694448</v>
      </c>
      <c r="AG58" s="64">
        <v>0</v>
      </c>
      <c r="AH58" s="64">
        <v>0</v>
      </c>
      <c r="AI58" s="66">
        <v>0</v>
      </c>
      <c r="AJ58" s="63">
        <v>0</v>
      </c>
      <c r="AK58" s="64">
        <v>0</v>
      </c>
      <c r="AL58" s="65">
        <v>0</v>
      </c>
      <c r="AM58" s="64">
        <v>-8058000</v>
      </c>
      <c r="AN58" s="64">
        <v>7914000</v>
      </c>
      <c r="AO58" s="66">
        <v>-144000</v>
      </c>
      <c r="AQ58" s="35"/>
    </row>
    <row r="59" spans="1:43" ht="14.1" customHeight="1" x14ac:dyDescent="0.2">
      <c r="A59" s="40"/>
      <c r="B59" s="51" t="s">
        <v>40</v>
      </c>
      <c r="C59" s="52">
        <v>0</v>
      </c>
      <c r="D59" s="52">
        <v>0</v>
      </c>
      <c r="E59" s="52">
        <v>0</v>
      </c>
      <c r="F59" s="63">
        <v>0</v>
      </c>
      <c r="G59" s="64">
        <v>0</v>
      </c>
      <c r="H59" s="65">
        <v>0</v>
      </c>
      <c r="I59" s="64">
        <v>0</v>
      </c>
      <c r="J59" s="64">
        <v>0</v>
      </c>
      <c r="K59" s="66">
        <v>0</v>
      </c>
      <c r="L59" s="63">
        <v>0</v>
      </c>
      <c r="M59" s="64">
        <v>0</v>
      </c>
      <c r="N59" s="65">
        <v>0</v>
      </c>
      <c r="O59" s="64">
        <v>0</v>
      </c>
      <c r="P59" s="64">
        <v>0</v>
      </c>
      <c r="Q59" s="65">
        <v>0</v>
      </c>
      <c r="R59" s="64">
        <v>0</v>
      </c>
      <c r="S59" s="64">
        <v>0</v>
      </c>
      <c r="T59" s="65">
        <v>0</v>
      </c>
      <c r="U59" s="64">
        <v>-26700000</v>
      </c>
      <c r="V59" s="64">
        <v>0</v>
      </c>
      <c r="W59" s="66">
        <v>-26700000</v>
      </c>
      <c r="X59" s="63">
        <v>-21974000</v>
      </c>
      <c r="Y59" s="64">
        <v>0</v>
      </c>
      <c r="Z59" s="65">
        <v>-21974000</v>
      </c>
      <c r="AA59" s="64">
        <v>9492000</v>
      </c>
      <c r="AB59" s="64">
        <v>0</v>
      </c>
      <c r="AC59" s="65">
        <v>9492000</v>
      </c>
      <c r="AD59" s="64">
        <v>12615000</v>
      </c>
      <c r="AE59" s="64">
        <v>0</v>
      </c>
      <c r="AF59" s="65">
        <v>12615000</v>
      </c>
      <c r="AG59" s="64">
        <v>17177000</v>
      </c>
      <c r="AH59" s="64">
        <v>0</v>
      </c>
      <c r="AI59" s="66">
        <v>17177000</v>
      </c>
      <c r="AJ59" s="63">
        <v>9390000</v>
      </c>
      <c r="AK59" s="64">
        <v>0</v>
      </c>
      <c r="AL59" s="65">
        <v>9390000</v>
      </c>
      <c r="AM59" s="64">
        <v>0</v>
      </c>
      <c r="AN59" s="64">
        <v>0</v>
      </c>
      <c r="AO59" s="66">
        <v>0</v>
      </c>
      <c r="AQ59" s="35"/>
    </row>
    <row r="60" spans="1:43" ht="14.45" customHeight="1" x14ac:dyDescent="0.2">
      <c r="A60" s="40"/>
      <c r="B60" s="51" t="s">
        <v>41</v>
      </c>
      <c r="C60" s="52">
        <v>0</v>
      </c>
      <c r="D60" s="52">
        <v>0</v>
      </c>
      <c r="E60" s="52">
        <v>0</v>
      </c>
      <c r="F60" s="63">
        <v>0</v>
      </c>
      <c r="G60" s="64">
        <v>0</v>
      </c>
      <c r="H60" s="65">
        <v>0</v>
      </c>
      <c r="I60" s="64">
        <v>0</v>
      </c>
      <c r="J60" s="64">
        <v>0</v>
      </c>
      <c r="K60" s="66">
        <v>0</v>
      </c>
      <c r="L60" s="63">
        <v>0</v>
      </c>
      <c r="M60" s="64">
        <v>0</v>
      </c>
      <c r="N60" s="65">
        <v>0</v>
      </c>
      <c r="O60" s="64">
        <v>0</v>
      </c>
      <c r="P60" s="64">
        <v>0</v>
      </c>
      <c r="Q60" s="65">
        <v>0</v>
      </c>
      <c r="R60" s="64">
        <v>0</v>
      </c>
      <c r="S60" s="64">
        <v>0</v>
      </c>
      <c r="T60" s="65">
        <v>0</v>
      </c>
      <c r="U60" s="64">
        <v>0</v>
      </c>
      <c r="V60" s="64">
        <v>0</v>
      </c>
      <c r="W60" s="66">
        <v>0</v>
      </c>
      <c r="X60" s="63">
        <v>-200000</v>
      </c>
      <c r="Y60" s="64">
        <v>0</v>
      </c>
      <c r="Z60" s="65">
        <v>-200000</v>
      </c>
      <c r="AA60" s="64">
        <v>0</v>
      </c>
      <c r="AB60" s="64">
        <v>0</v>
      </c>
      <c r="AC60" s="65">
        <v>0</v>
      </c>
      <c r="AD60" s="64">
        <v>200000</v>
      </c>
      <c r="AE60" s="64">
        <v>0</v>
      </c>
      <c r="AF60" s="65">
        <v>200000</v>
      </c>
      <c r="AG60" s="64">
        <v>0</v>
      </c>
      <c r="AH60" s="64">
        <v>0</v>
      </c>
      <c r="AI60" s="66">
        <v>0</v>
      </c>
      <c r="AJ60" s="63">
        <v>0</v>
      </c>
      <c r="AK60" s="64">
        <v>0</v>
      </c>
      <c r="AL60" s="65">
        <v>0</v>
      </c>
      <c r="AM60" s="64">
        <v>0</v>
      </c>
      <c r="AN60" s="64">
        <v>0</v>
      </c>
      <c r="AO60" s="66">
        <v>0</v>
      </c>
      <c r="AQ60" s="35"/>
    </row>
    <row r="61" spans="1:43" ht="14.25" customHeight="1" x14ac:dyDescent="0.2">
      <c r="A61" s="47" t="s">
        <v>42</v>
      </c>
      <c r="B61" s="51" t="s">
        <v>43</v>
      </c>
      <c r="C61" s="52">
        <v>0</v>
      </c>
      <c r="D61" s="52">
        <v>0</v>
      </c>
      <c r="E61" s="52">
        <v>0</v>
      </c>
      <c r="F61" s="63">
        <v>0</v>
      </c>
      <c r="G61" s="64">
        <v>0</v>
      </c>
      <c r="H61" s="65">
        <v>0</v>
      </c>
      <c r="I61" s="64">
        <v>0</v>
      </c>
      <c r="J61" s="64">
        <v>0</v>
      </c>
      <c r="K61" s="66">
        <v>0</v>
      </c>
      <c r="L61" s="63">
        <v>0</v>
      </c>
      <c r="M61" s="64">
        <v>0</v>
      </c>
      <c r="N61" s="65">
        <v>0</v>
      </c>
      <c r="O61" s="64">
        <v>0</v>
      </c>
      <c r="P61" s="64">
        <v>0</v>
      </c>
      <c r="Q61" s="65">
        <v>0</v>
      </c>
      <c r="R61" s="64">
        <v>0</v>
      </c>
      <c r="S61" s="64">
        <v>0</v>
      </c>
      <c r="T61" s="65">
        <v>0</v>
      </c>
      <c r="U61" s="64">
        <v>0</v>
      </c>
      <c r="V61" s="64">
        <v>0</v>
      </c>
      <c r="W61" s="66">
        <v>0</v>
      </c>
      <c r="X61" s="63">
        <v>0</v>
      </c>
      <c r="Y61" s="64">
        <v>0</v>
      </c>
      <c r="Z61" s="65">
        <v>0</v>
      </c>
      <c r="AA61" s="64">
        <v>0</v>
      </c>
      <c r="AB61" s="64">
        <v>0</v>
      </c>
      <c r="AC61" s="65">
        <v>0</v>
      </c>
      <c r="AD61" s="64">
        <v>0</v>
      </c>
      <c r="AE61" s="64">
        <v>0</v>
      </c>
      <c r="AF61" s="65">
        <v>0</v>
      </c>
      <c r="AG61" s="64">
        <v>0</v>
      </c>
      <c r="AH61" s="64">
        <v>0</v>
      </c>
      <c r="AI61" s="66">
        <v>0</v>
      </c>
      <c r="AJ61" s="63">
        <v>0</v>
      </c>
      <c r="AK61" s="64">
        <v>0</v>
      </c>
      <c r="AL61" s="65">
        <v>0</v>
      </c>
      <c r="AM61" s="64">
        <v>0</v>
      </c>
      <c r="AN61" s="64">
        <v>0</v>
      </c>
      <c r="AO61" s="66">
        <v>0</v>
      </c>
      <c r="AQ61" s="35"/>
    </row>
    <row r="62" spans="1:43" ht="14.25" customHeight="1" x14ac:dyDescent="0.2">
      <c r="A62" s="41"/>
      <c r="B62" s="51" t="s">
        <v>44</v>
      </c>
      <c r="C62" s="52">
        <v>0</v>
      </c>
      <c r="D62" s="52">
        <v>0</v>
      </c>
      <c r="E62" s="52">
        <v>0</v>
      </c>
      <c r="F62" s="63">
        <v>0</v>
      </c>
      <c r="G62" s="64">
        <v>0</v>
      </c>
      <c r="H62" s="65">
        <v>0</v>
      </c>
      <c r="I62" s="64">
        <v>0</v>
      </c>
      <c r="J62" s="64">
        <v>0</v>
      </c>
      <c r="K62" s="66">
        <v>0</v>
      </c>
      <c r="L62" s="63">
        <v>0</v>
      </c>
      <c r="M62" s="64">
        <v>0</v>
      </c>
      <c r="N62" s="65">
        <v>0</v>
      </c>
      <c r="O62" s="64">
        <v>-725714</v>
      </c>
      <c r="P62" s="64">
        <v>0</v>
      </c>
      <c r="Q62" s="65">
        <v>-725714</v>
      </c>
      <c r="R62" s="64">
        <v>0</v>
      </c>
      <c r="S62" s="64">
        <v>0</v>
      </c>
      <c r="T62" s="65">
        <v>0</v>
      </c>
      <c r="U62" s="64">
        <v>0</v>
      </c>
      <c r="V62" s="64">
        <v>0</v>
      </c>
      <c r="W62" s="66">
        <v>0</v>
      </c>
      <c r="X62" s="63">
        <v>120953</v>
      </c>
      <c r="Y62" s="64">
        <v>0</v>
      </c>
      <c r="Z62" s="65">
        <v>120953</v>
      </c>
      <c r="AA62" s="64">
        <v>120953</v>
      </c>
      <c r="AB62" s="64">
        <v>0</v>
      </c>
      <c r="AC62" s="65">
        <v>120953</v>
      </c>
      <c r="AD62" s="64">
        <v>120952</v>
      </c>
      <c r="AE62" s="64">
        <v>0</v>
      </c>
      <c r="AF62" s="65">
        <v>120952</v>
      </c>
      <c r="AG62" s="64">
        <v>120953</v>
      </c>
      <c r="AH62" s="64">
        <v>0</v>
      </c>
      <c r="AI62" s="66">
        <v>120953</v>
      </c>
      <c r="AJ62" s="63">
        <v>120953</v>
      </c>
      <c r="AK62" s="64">
        <v>0</v>
      </c>
      <c r="AL62" s="65">
        <v>120953</v>
      </c>
      <c r="AM62" s="64">
        <v>120950</v>
      </c>
      <c r="AN62" s="64">
        <v>0</v>
      </c>
      <c r="AO62" s="66">
        <v>120950</v>
      </c>
      <c r="AQ62" s="35"/>
    </row>
    <row r="63" spans="1:43" ht="14.25" customHeight="1" x14ac:dyDescent="0.2">
      <c r="A63" s="41"/>
      <c r="B63" s="51" t="s">
        <v>45</v>
      </c>
      <c r="C63" s="52">
        <v>-9000000</v>
      </c>
      <c r="D63" s="52">
        <v>0</v>
      </c>
      <c r="E63" s="52">
        <v>-9000000</v>
      </c>
      <c r="F63" s="63">
        <v>0</v>
      </c>
      <c r="G63" s="64">
        <v>0</v>
      </c>
      <c r="H63" s="65">
        <v>0</v>
      </c>
      <c r="I63" s="64">
        <v>0</v>
      </c>
      <c r="J63" s="64">
        <v>0</v>
      </c>
      <c r="K63" s="66">
        <v>0</v>
      </c>
      <c r="L63" s="63">
        <v>0</v>
      </c>
      <c r="M63" s="64">
        <v>0</v>
      </c>
      <c r="N63" s="65">
        <v>0</v>
      </c>
      <c r="O63" s="64">
        <v>0</v>
      </c>
      <c r="P63" s="64">
        <v>0</v>
      </c>
      <c r="Q63" s="65">
        <v>0</v>
      </c>
      <c r="R63" s="64">
        <v>0</v>
      </c>
      <c r="S63" s="64">
        <v>0</v>
      </c>
      <c r="T63" s="65">
        <v>0</v>
      </c>
      <c r="U63" s="64">
        <v>0</v>
      </c>
      <c r="V63" s="64">
        <v>0</v>
      </c>
      <c r="W63" s="66">
        <v>0</v>
      </c>
      <c r="X63" s="63">
        <v>-1501000</v>
      </c>
      <c r="Y63" s="64">
        <v>0</v>
      </c>
      <c r="Z63" s="65">
        <v>-1501000</v>
      </c>
      <c r="AA63" s="64">
        <v>-1501000</v>
      </c>
      <c r="AB63" s="64">
        <v>0</v>
      </c>
      <c r="AC63" s="65">
        <v>-1501000</v>
      </c>
      <c r="AD63" s="64">
        <v>-1501000</v>
      </c>
      <c r="AE63" s="64">
        <v>0</v>
      </c>
      <c r="AF63" s="65">
        <v>-1501000</v>
      </c>
      <c r="AG63" s="64">
        <v>-1499000</v>
      </c>
      <c r="AH63" s="64">
        <v>0</v>
      </c>
      <c r="AI63" s="66">
        <v>-1499000</v>
      </c>
      <c r="AJ63" s="63">
        <v>-1499000</v>
      </c>
      <c r="AK63" s="64">
        <v>0</v>
      </c>
      <c r="AL63" s="65">
        <v>-1499000</v>
      </c>
      <c r="AM63" s="64">
        <v>-1499000</v>
      </c>
      <c r="AN63" s="64">
        <v>0</v>
      </c>
      <c r="AO63" s="66">
        <v>-1499000</v>
      </c>
      <c r="AQ63" s="35"/>
    </row>
    <row r="64" spans="1:43" ht="14.25" customHeight="1" x14ac:dyDescent="0.2">
      <c r="A64" s="41"/>
      <c r="B64" s="51" t="s">
        <v>46</v>
      </c>
      <c r="C64" s="52">
        <v>-826584</v>
      </c>
      <c r="D64" s="52">
        <v>826584</v>
      </c>
      <c r="E64" s="52">
        <v>0</v>
      </c>
      <c r="F64" s="63">
        <v>0</v>
      </c>
      <c r="G64" s="64">
        <v>0</v>
      </c>
      <c r="H64" s="65">
        <v>0</v>
      </c>
      <c r="I64" s="64">
        <v>0</v>
      </c>
      <c r="J64" s="64">
        <v>0</v>
      </c>
      <c r="K64" s="66">
        <v>0</v>
      </c>
      <c r="L64" s="63">
        <v>0</v>
      </c>
      <c r="M64" s="64">
        <v>0</v>
      </c>
      <c r="N64" s="65">
        <v>0</v>
      </c>
      <c r="O64" s="64">
        <v>0</v>
      </c>
      <c r="P64" s="64">
        <v>0</v>
      </c>
      <c r="Q64" s="65">
        <v>0</v>
      </c>
      <c r="R64" s="64">
        <v>-18750000</v>
      </c>
      <c r="S64" s="64">
        <v>-12500000</v>
      </c>
      <c r="T64" s="65">
        <v>-31250000</v>
      </c>
      <c r="U64" s="64">
        <v>-1562500</v>
      </c>
      <c r="V64" s="64">
        <v>-1041750</v>
      </c>
      <c r="W64" s="66">
        <v>-2604250</v>
      </c>
      <c r="X64" s="63">
        <v>-1562500</v>
      </c>
      <c r="Y64" s="64">
        <v>-1041750</v>
      </c>
      <c r="Z64" s="65">
        <v>-2604250</v>
      </c>
      <c r="AA64" s="64">
        <v>3024208</v>
      </c>
      <c r="AB64" s="64">
        <v>2704542</v>
      </c>
      <c r="AC64" s="65">
        <v>5728750</v>
      </c>
      <c r="AD64" s="64">
        <v>3024208</v>
      </c>
      <c r="AE64" s="64">
        <v>2704542</v>
      </c>
      <c r="AF64" s="65">
        <v>5728750</v>
      </c>
      <c r="AG64" s="64">
        <v>5000000</v>
      </c>
      <c r="AH64" s="64">
        <v>3333000</v>
      </c>
      <c r="AI64" s="66">
        <v>8333000</v>
      </c>
      <c r="AJ64" s="63">
        <v>5000000</v>
      </c>
      <c r="AK64" s="64">
        <v>3333000</v>
      </c>
      <c r="AL64" s="65">
        <v>8333000</v>
      </c>
      <c r="AM64" s="64">
        <v>5000000</v>
      </c>
      <c r="AN64" s="64">
        <v>3335000</v>
      </c>
      <c r="AO64" s="66">
        <v>8335000</v>
      </c>
      <c r="AQ64" s="35"/>
    </row>
    <row r="65" spans="1:43" ht="14.25" customHeight="1" x14ac:dyDescent="0.2">
      <c r="A65" s="41"/>
      <c r="B65" s="51" t="s">
        <v>47</v>
      </c>
      <c r="C65" s="52">
        <v>0</v>
      </c>
      <c r="D65" s="52">
        <v>0</v>
      </c>
      <c r="E65" s="52">
        <v>0</v>
      </c>
      <c r="F65" s="63">
        <v>0</v>
      </c>
      <c r="G65" s="64">
        <v>0</v>
      </c>
      <c r="H65" s="65">
        <v>0</v>
      </c>
      <c r="I65" s="64">
        <v>0</v>
      </c>
      <c r="J65" s="64">
        <v>0</v>
      </c>
      <c r="K65" s="66">
        <v>0</v>
      </c>
      <c r="L65" s="63">
        <v>0</v>
      </c>
      <c r="M65" s="64">
        <v>0</v>
      </c>
      <c r="N65" s="65">
        <v>0</v>
      </c>
      <c r="O65" s="64">
        <v>0</v>
      </c>
      <c r="P65" s="64">
        <v>0</v>
      </c>
      <c r="Q65" s="65">
        <v>0</v>
      </c>
      <c r="R65" s="64">
        <v>0</v>
      </c>
      <c r="S65" s="64">
        <v>0</v>
      </c>
      <c r="T65" s="65">
        <v>0</v>
      </c>
      <c r="U65" s="64">
        <v>-6250000</v>
      </c>
      <c r="V65" s="64">
        <v>0</v>
      </c>
      <c r="W65" s="66">
        <v>-6250000</v>
      </c>
      <c r="X65" s="63">
        <v>-6250000</v>
      </c>
      <c r="Y65" s="64">
        <v>0</v>
      </c>
      <c r="Z65" s="65">
        <v>-6250000</v>
      </c>
      <c r="AA65" s="64">
        <v>0</v>
      </c>
      <c r="AB65" s="64">
        <v>0</v>
      </c>
      <c r="AC65" s="65">
        <v>0</v>
      </c>
      <c r="AD65" s="64">
        <v>3125000</v>
      </c>
      <c r="AE65" s="64">
        <v>0</v>
      </c>
      <c r="AF65" s="65">
        <v>3125000</v>
      </c>
      <c r="AG65" s="64">
        <v>3125000</v>
      </c>
      <c r="AH65" s="64">
        <v>0</v>
      </c>
      <c r="AI65" s="66">
        <v>3125000</v>
      </c>
      <c r="AJ65" s="63">
        <v>3125000</v>
      </c>
      <c r="AK65" s="64">
        <v>0</v>
      </c>
      <c r="AL65" s="65">
        <v>3125000</v>
      </c>
      <c r="AM65" s="64">
        <v>3125000</v>
      </c>
      <c r="AN65" s="64">
        <v>0</v>
      </c>
      <c r="AO65" s="66">
        <v>3125000</v>
      </c>
      <c r="AQ65" s="35"/>
    </row>
    <row r="66" spans="1:43" ht="14.25" customHeight="1" x14ac:dyDescent="0.2">
      <c r="A66" s="41"/>
      <c r="B66" s="51" t="s">
        <v>48</v>
      </c>
      <c r="C66" s="52">
        <v>-2281104</v>
      </c>
      <c r="D66" s="52">
        <v>2281104</v>
      </c>
      <c r="E66" s="52">
        <v>0</v>
      </c>
      <c r="F66" s="63">
        <v>0</v>
      </c>
      <c r="G66" s="64">
        <v>0</v>
      </c>
      <c r="H66" s="65">
        <v>0</v>
      </c>
      <c r="I66" s="64">
        <v>0</v>
      </c>
      <c r="J66" s="64">
        <v>0</v>
      </c>
      <c r="K66" s="66">
        <v>0</v>
      </c>
      <c r="L66" s="63">
        <v>0</v>
      </c>
      <c r="M66" s="64">
        <v>0</v>
      </c>
      <c r="N66" s="65">
        <v>0</v>
      </c>
      <c r="O66" s="64">
        <v>0</v>
      </c>
      <c r="P66" s="64">
        <v>0</v>
      </c>
      <c r="Q66" s="65">
        <v>0</v>
      </c>
      <c r="R66" s="64">
        <v>4268000</v>
      </c>
      <c r="S66" s="64">
        <v>2358000</v>
      </c>
      <c r="T66" s="65">
        <v>6626000</v>
      </c>
      <c r="U66" s="64">
        <v>-7345000</v>
      </c>
      <c r="V66" s="64">
        <v>-4030000</v>
      </c>
      <c r="W66" s="66">
        <v>-11375000</v>
      </c>
      <c r="X66" s="63">
        <v>3051965.333333334</v>
      </c>
      <c r="Y66" s="64">
        <v>2862368</v>
      </c>
      <c r="Z66" s="65">
        <v>5914333.3333333358</v>
      </c>
      <c r="AA66" s="64">
        <v>3051965.333333334</v>
      </c>
      <c r="AB66" s="64">
        <v>2862368</v>
      </c>
      <c r="AC66" s="65">
        <v>5914333.3333333358</v>
      </c>
      <c r="AD66" s="64">
        <v>3052965.3333333321</v>
      </c>
      <c r="AE66" s="64">
        <v>2861368</v>
      </c>
      <c r="AF66" s="65">
        <v>5914333.3333333321</v>
      </c>
      <c r="AG66" s="64">
        <v>-2787000</v>
      </c>
      <c r="AH66" s="64">
        <v>-1544667</v>
      </c>
      <c r="AI66" s="66">
        <v>-4331667</v>
      </c>
      <c r="AJ66" s="63">
        <v>-2787000</v>
      </c>
      <c r="AK66" s="64">
        <v>-1544667</v>
      </c>
      <c r="AL66" s="65">
        <v>-4331667</v>
      </c>
      <c r="AM66" s="64">
        <v>-2787000</v>
      </c>
      <c r="AN66" s="64">
        <v>-1543666</v>
      </c>
      <c r="AO66" s="66">
        <v>-4330666</v>
      </c>
      <c r="AQ66" s="35"/>
    </row>
    <row r="67" spans="1:43" ht="14.25" customHeight="1" x14ac:dyDescent="0.2">
      <c r="A67" s="41"/>
      <c r="B67" s="51" t="s">
        <v>49</v>
      </c>
      <c r="C67" s="52">
        <v>85036367</v>
      </c>
      <c r="D67" s="52">
        <v>120457175</v>
      </c>
      <c r="E67" s="52">
        <v>205493542</v>
      </c>
      <c r="F67" s="63">
        <v>0</v>
      </c>
      <c r="G67" s="64">
        <v>0</v>
      </c>
      <c r="H67" s="65">
        <v>0</v>
      </c>
      <c r="I67" s="64">
        <v>0</v>
      </c>
      <c r="J67" s="64">
        <v>0</v>
      </c>
      <c r="K67" s="66">
        <v>0</v>
      </c>
      <c r="L67" s="63">
        <v>0</v>
      </c>
      <c r="M67" s="64">
        <v>0</v>
      </c>
      <c r="N67" s="65">
        <v>0</v>
      </c>
      <c r="O67" s="64">
        <v>0</v>
      </c>
      <c r="P67" s="64">
        <v>0</v>
      </c>
      <c r="Q67" s="65">
        <v>0</v>
      </c>
      <c r="R67" s="64">
        <v>58064600</v>
      </c>
      <c r="S67" s="64">
        <v>36961400</v>
      </c>
      <c r="T67" s="65">
        <v>95026000</v>
      </c>
      <c r="U67" s="64">
        <v>-55846086</v>
      </c>
      <c r="V67" s="64">
        <v>-36406771</v>
      </c>
      <c r="W67" s="66">
        <v>-92252857</v>
      </c>
      <c r="X67" s="63">
        <v>20333850</v>
      </c>
      <c r="Y67" s="64">
        <v>28683102.333333328</v>
      </c>
      <c r="Z67" s="65">
        <v>49016952.333333313</v>
      </c>
      <c r="AA67" s="64">
        <v>78597502</v>
      </c>
      <c r="AB67" s="64">
        <v>75355207.333333328</v>
      </c>
      <c r="AC67" s="65">
        <v>153952709.33333337</v>
      </c>
      <c r="AD67" s="64">
        <v>78597500.99999997</v>
      </c>
      <c r="AE67" s="64">
        <v>75355206.333333328</v>
      </c>
      <c r="AF67" s="65">
        <v>153952707.33333331</v>
      </c>
      <c r="AG67" s="64">
        <v>-36207000</v>
      </c>
      <c r="AH67" s="64">
        <v>-22249989</v>
      </c>
      <c r="AI67" s="66">
        <v>-58456989</v>
      </c>
      <c r="AJ67" s="63">
        <v>-36207000</v>
      </c>
      <c r="AK67" s="64">
        <v>-22249989</v>
      </c>
      <c r="AL67" s="65">
        <v>-58456989</v>
      </c>
      <c r="AM67" s="64">
        <v>-22297000</v>
      </c>
      <c r="AN67" s="64">
        <v>-14990992</v>
      </c>
      <c r="AO67" s="66">
        <v>-37287992</v>
      </c>
      <c r="AQ67" s="35"/>
    </row>
    <row r="68" spans="1:43" ht="14.25" customHeight="1" x14ac:dyDescent="0.2">
      <c r="A68" s="41"/>
      <c r="B68" s="51" t="s">
        <v>50</v>
      </c>
      <c r="C68" s="52">
        <v>-12772000</v>
      </c>
      <c r="D68" s="52">
        <v>-22318000</v>
      </c>
      <c r="E68" s="52">
        <v>-35090000</v>
      </c>
      <c r="F68" s="63">
        <v>0</v>
      </c>
      <c r="G68" s="64">
        <v>0</v>
      </c>
      <c r="H68" s="65">
        <v>0</v>
      </c>
      <c r="I68" s="64">
        <v>0</v>
      </c>
      <c r="J68" s="64">
        <v>0</v>
      </c>
      <c r="K68" s="66">
        <v>0</v>
      </c>
      <c r="L68" s="63">
        <v>0</v>
      </c>
      <c r="M68" s="64">
        <v>0</v>
      </c>
      <c r="N68" s="65">
        <v>0</v>
      </c>
      <c r="O68" s="64">
        <v>0</v>
      </c>
      <c r="P68" s="64">
        <v>0</v>
      </c>
      <c r="Q68" s="65">
        <v>0</v>
      </c>
      <c r="R68" s="64">
        <v>-197000</v>
      </c>
      <c r="S68" s="64">
        <v>-94000</v>
      </c>
      <c r="T68" s="65">
        <v>-291000</v>
      </c>
      <c r="U68" s="64">
        <v>-4292500</v>
      </c>
      <c r="V68" s="64">
        <v>-7375000</v>
      </c>
      <c r="W68" s="66">
        <v>-11667500</v>
      </c>
      <c r="X68" s="63">
        <v>-3302500</v>
      </c>
      <c r="Y68" s="64">
        <v>-6517000</v>
      </c>
      <c r="Z68" s="65">
        <v>-9819500</v>
      </c>
      <c r="AA68" s="64">
        <v>-624500</v>
      </c>
      <c r="AB68" s="64">
        <v>-3210000</v>
      </c>
      <c r="AC68" s="65">
        <v>-3834500</v>
      </c>
      <c r="AD68" s="64">
        <v>-1916500</v>
      </c>
      <c r="AE68" s="64">
        <v>-4502000</v>
      </c>
      <c r="AF68" s="65">
        <v>-6418500</v>
      </c>
      <c r="AG68" s="64">
        <v>-812334</v>
      </c>
      <c r="AH68" s="64">
        <v>-206667</v>
      </c>
      <c r="AI68" s="66">
        <v>-1019001</v>
      </c>
      <c r="AJ68" s="63">
        <v>-813334</v>
      </c>
      <c r="AK68" s="64">
        <v>-206667</v>
      </c>
      <c r="AL68" s="65">
        <v>-1020001</v>
      </c>
      <c r="AM68" s="64">
        <v>-813332</v>
      </c>
      <c r="AN68" s="64">
        <v>-206666</v>
      </c>
      <c r="AO68" s="66">
        <v>-1019998</v>
      </c>
      <c r="AQ68" s="35"/>
    </row>
    <row r="69" spans="1:43" ht="14.25" customHeight="1" x14ac:dyDescent="0.2">
      <c r="A69" s="48" t="s">
        <v>51</v>
      </c>
      <c r="B69" s="51" t="s">
        <v>52</v>
      </c>
      <c r="C69" s="52">
        <v>0</v>
      </c>
      <c r="D69" s="52">
        <v>0</v>
      </c>
      <c r="E69" s="52">
        <v>0</v>
      </c>
      <c r="F69" s="63">
        <v>0</v>
      </c>
      <c r="G69" s="64">
        <v>0</v>
      </c>
      <c r="H69" s="65">
        <v>0</v>
      </c>
      <c r="I69" s="64">
        <v>0</v>
      </c>
      <c r="J69" s="64">
        <v>0</v>
      </c>
      <c r="K69" s="66">
        <v>0</v>
      </c>
      <c r="L69" s="63">
        <v>0</v>
      </c>
      <c r="M69" s="64">
        <v>0</v>
      </c>
      <c r="N69" s="65">
        <v>0</v>
      </c>
      <c r="O69" s="64">
        <v>0</v>
      </c>
      <c r="P69" s="64">
        <v>0</v>
      </c>
      <c r="Q69" s="65">
        <v>0</v>
      </c>
      <c r="R69" s="64">
        <v>0</v>
      </c>
      <c r="S69" s="64">
        <v>0</v>
      </c>
      <c r="T69" s="65">
        <v>0</v>
      </c>
      <c r="U69" s="64">
        <v>-487061</v>
      </c>
      <c r="V69" s="64">
        <v>0</v>
      </c>
      <c r="W69" s="66">
        <v>-487061</v>
      </c>
      <c r="X69" s="63">
        <v>162353.66666666663</v>
      </c>
      <c r="Y69" s="64">
        <v>0</v>
      </c>
      <c r="Z69" s="65">
        <v>162353.66666666663</v>
      </c>
      <c r="AA69" s="64">
        <v>162353.66666666663</v>
      </c>
      <c r="AB69" s="64">
        <v>0</v>
      </c>
      <c r="AC69" s="65">
        <v>162353.66666666663</v>
      </c>
      <c r="AD69" s="64">
        <v>162353.66666666674</v>
      </c>
      <c r="AE69" s="64">
        <v>0</v>
      </c>
      <c r="AF69" s="65">
        <v>162353.66666666674</v>
      </c>
      <c r="AG69" s="64">
        <v>0</v>
      </c>
      <c r="AH69" s="64">
        <v>0</v>
      </c>
      <c r="AI69" s="66">
        <v>0</v>
      </c>
      <c r="AJ69" s="63">
        <v>0</v>
      </c>
      <c r="AK69" s="64">
        <v>0</v>
      </c>
      <c r="AL69" s="65">
        <v>0</v>
      </c>
      <c r="AM69" s="64">
        <v>0</v>
      </c>
      <c r="AN69" s="64">
        <v>0</v>
      </c>
      <c r="AO69" s="66">
        <v>0</v>
      </c>
      <c r="AQ69" s="35"/>
    </row>
    <row r="70" spans="1:43" ht="14.25" customHeight="1" x14ac:dyDescent="0.2">
      <c r="A70" s="36"/>
      <c r="B70" s="51" t="s">
        <v>53</v>
      </c>
      <c r="C70" s="52">
        <v>0</v>
      </c>
      <c r="D70" s="52">
        <v>0</v>
      </c>
      <c r="E70" s="52">
        <v>0</v>
      </c>
      <c r="F70" s="63">
        <v>0</v>
      </c>
      <c r="G70" s="64">
        <v>0</v>
      </c>
      <c r="H70" s="65">
        <v>0</v>
      </c>
      <c r="I70" s="64">
        <v>0</v>
      </c>
      <c r="J70" s="64">
        <v>0</v>
      </c>
      <c r="K70" s="66">
        <v>0</v>
      </c>
      <c r="L70" s="63">
        <v>0</v>
      </c>
      <c r="M70" s="64">
        <v>0</v>
      </c>
      <c r="N70" s="65">
        <v>0</v>
      </c>
      <c r="O70" s="64">
        <v>0</v>
      </c>
      <c r="P70" s="64">
        <v>0</v>
      </c>
      <c r="Q70" s="65">
        <v>0</v>
      </c>
      <c r="R70" s="64">
        <v>-229214</v>
      </c>
      <c r="S70" s="64">
        <v>-57553</v>
      </c>
      <c r="T70" s="65">
        <v>-286767</v>
      </c>
      <c r="U70" s="64">
        <v>-863482</v>
      </c>
      <c r="V70" s="64">
        <v>-215871</v>
      </c>
      <c r="W70" s="66">
        <v>-1079353</v>
      </c>
      <c r="X70" s="63">
        <v>190564.66666666674</v>
      </c>
      <c r="Y70" s="64">
        <v>47141</v>
      </c>
      <c r="Z70" s="65">
        <v>237705.66666666698</v>
      </c>
      <c r="AA70" s="64">
        <v>717564.66666666674</v>
      </c>
      <c r="AB70" s="64">
        <v>180141</v>
      </c>
      <c r="AC70" s="65">
        <v>897705.66666666698</v>
      </c>
      <c r="AD70" s="64">
        <v>184566.66666666651</v>
      </c>
      <c r="AE70" s="64">
        <v>46142</v>
      </c>
      <c r="AF70" s="65">
        <v>230708.66666666651</v>
      </c>
      <c r="AG70" s="64">
        <v>0</v>
      </c>
      <c r="AH70" s="64">
        <v>0</v>
      </c>
      <c r="AI70" s="66">
        <v>0</v>
      </c>
      <c r="AJ70" s="63">
        <v>0</v>
      </c>
      <c r="AK70" s="64">
        <v>0</v>
      </c>
      <c r="AL70" s="65">
        <v>0</v>
      </c>
      <c r="AM70" s="64">
        <v>0</v>
      </c>
      <c r="AN70" s="64">
        <v>0</v>
      </c>
      <c r="AO70" s="66">
        <v>0</v>
      </c>
      <c r="AQ70" s="35"/>
    </row>
    <row r="71" spans="1:43" ht="14.25" customHeight="1" x14ac:dyDescent="0.2">
      <c r="A71" s="36"/>
      <c r="B71" s="51" t="s">
        <v>54</v>
      </c>
      <c r="C71" s="52">
        <v>0</v>
      </c>
      <c r="D71" s="52">
        <v>0</v>
      </c>
      <c r="E71" s="52">
        <v>0</v>
      </c>
      <c r="F71" s="63">
        <v>0</v>
      </c>
      <c r="G71" s="64">
        <v>0</v>
      </c>
      <c r="H71" s="65">
        <v>0</v>
      </c>
      <c r="I71" s="64">
        <v>0</v>
      </c>
      <c r="J71" s="64">
        <v>0</v>
      </c>
      <c r="K71" s="66">
        <v>0</v>
      </c>
      <c r="L71" s="63">
        <v>0</v>
      </c>
      <c r="M71" s="64">
        <v>0</v>
      </c>
      <c r="N71" s="65">
        <v>0</v>
      </c>
      <c r="O71" s="64">
        <v>0</v>
      </c>
      <c r="P71" s="64">
        <v>0</v>
      </c>
      <c r="Q71" s="65">
        <v>0</v>
      </c>
      <c r="R71" s="64">
        <v>0</v>
      </c>
      <c r="S71" s="64">
        <v>0</v>
      </c>
      <c r="T71" s="65">
        <v>0</v>
      </c>
      <c r="U71" s="64">
        <v>18128</v>
      </c>
      <c r="V71" s="64">
        <v>0</v>
      </c>
      <c r="W71" s="66">
        <v>18128</v>
      </c>
      <c r="X71" s="63">
        <v>-6042.6666666660458</v>
      </c>
      <c r="Y71" s="64">
        <v>0</v>
      </c>
      <c r="Z71" s="65">
        <v>-6042.6666666660458</v>
      </c>
      <c r="AA71" s="64">
        <v>-6042.6666666660458</v>
      </c>
      <c r="AB71" s="64">
        <v>0</v>
      </c>
      <c r="AC71" s="65">
        <v>-6042.6666666660458</v>
      </c>
      <c r="AD71" s="64">
        <v>-6042.6666666660458</v>
      </c>
      <c r="AE71" s="64">
        <v>0</v>
      </c>
      <c r="AF71" s="65">
        <v>-6042.6666666660458</v>
      </c>
      <c r="AG71" s="64">
        <v>0</v>
      </c>
      <c r="AH71" s="64">
        <v>0</v>
      </c>
      <c r="AI71" s="66">
        <v>0</v>
      </c>
      <c r="AJ71" s="63">
        <v>0</v>
      </c>
      <c r="AK71" s="64">
        <v>0</v>
      </c>
      <c r="AL71" s="65">
        <v>0</v>
      </c>
      <c r="AM71" s="64">
        <v>0</v>
      </c>
      <c r="AN71" s="64">
        <v>0</v>
      </c>
      <c r="AO71" s="66">
        <v>0</v>
      </c>
      <c r="AQ71" s="35"/>
    </row>
    <row r="72" spans="1:43" ht="14.25" customHeight="1" x14ac:dyDescent="0.2">
      <c r="A72" s="36"/>
      <c r="B72" s="53" t="s">
        <v>55</v>
      </c>
      <c r="C72" s="54">
        <v>0</v>
      </c>
      <c r="D72" s="54">
        <v>0</v>
      </c>
      <c r="E72" s="54">
        <v>0</v>
      </c>
      <c r="F72" s="67">
        <v>0</v>
      </c>
      <c r="G72" s="68">
        <v>0</v>
      </c>
      <c r="H72" s="69">
        <v>0</v>
      </c>
      <c r="I72" s="68">
        <v>0</v>
      </c>
      <c r="J72" s="68">
        <v>0</v>
      </c>
      <c r="K72" s="70">
        <v>0</v>
      </c>
      <c r="L72" s="67">
        <v>0</v>
      </c>
      <c r="M72" s="68">
        <v>0</v>
      </c>
      <c r="N72" s="69">
        <v>0</v>
      </c>
      <c r="O72" s="68">
        <v>0</v>
      </c>
      <c r="P72" s="68">
        <v>0</v>
      </c>
      <c r="Q72" s="69">
        <v>0</v>
      </c>
      <c r="R72" s="68">
        <v>0</v>
      </c>
      <c r="S72" s="68">
        <v>0</v>
      </c>
      <c r="T72" s="69">
        <v>0</v>
      </c>
      <c r="U72" s="68">
        <v>0</v>
      </c>
      <c r="V72" s="68">
        <v>0</v>
      </c>
      <c r="W72" s="70">
        <v>0</v>
      </c>
      <c r="X72" s="67">
        <v>0</v>
      </c>
      <c r="Y72" s="68">
        <v>0</v>
      </c>
      <c r="Z72" s="69">
        <v>0</v>
      </c>
      <c r="AA72" s="68">
        <v>0</v>
      </c>
      <c r="AB72" s="68">
        <v>0</v>
      </c>
      <c r="AC72" s="69">
        <v>0</v>
      </c>
      <c r="AD72" s="68">
        <v>0</v>
      </c>
      <c r="AE72" s="68">
        <v>0</v>
      </c>
      <c r="AF72" s="69">
        <v>0</v>
      </c>
      <c r="AG72" s="68">
        <v>0</v>
      </c>
      <c r="AH72" s="68">
        <v>0</v>
      </c>
      <c r="AI72" s="70">
        <v>0</v>
      </c>
      <c r="AJ72" s="67">
        <v>0</v>
      </c>
      <c r="AK72" s="68">
        <v>0</v>
      </c>
      <c r="AL72" s="69">
        <v>0</v>
      </c>
      <c r="AM72" s="68">
        <v>0</v>
      </c>
      <c r="AN72" s="68">
        <v>0</v>
      </c>
      <c r="AO72" s="70">
        <v>0</v>
      </c>
      <c r="AQ72" s="35"/>
    </row>
    <row r="73" spans="1:43" s="4" customFormat="1" ht="15.75" thickBot="1" x14ac:dyDescent="0.3">
      <c r="B73" s="55" t="s">
        <v>56</v>
      </c>
      <c r="C73" s="56">
        <v>-60040000</v>
      </c>
      <c r="D73" s="56">
        <v>97149542</v>
      </c>
      <c r="E73" s="56">
        <v>37109542</v>
      </c>
      <c r="F73" s="71">
        <v>0</v>
      </c>
      <c r="G73" s="72">
        <v>0</v>
      </c>
      <c r="H73" s="73">
        <v>0</v>
      </c>
      <c r="I73" s="72">
        <v>2500000</v>
      </c>
      <c r="J73" s="72">
        <v>1667000</v>
      </c>
      <c r="K73" s="74">
        <v>4167000</v>
      </c>
      <c r="L73" s="71">
        <v>2500000</v>
      </c>
      <c r="M73" s="72">
        <v>1667000</v>
      </c>
      <c r="N73" s="73">
        <v>4167000</v>
      </c>
      <c r="O73" s="72">
        <v>-5321496</v>
      </c>
      <c r="P73" s="72">
        <v>8877257</v>
      </c>
      <c r="Q73" s="73">
        <v>3555761</v>
      </c>
      <c r="R73" s="72">
        <v>8425429</v>
      </c>
      <c r="S73" s="72">
        <v>-5938979</v>
      </c>
      <c r="T73" s="73">
        <v>2486450</v>
      </c>
      <c r="U73" s="72">
        <v>-272732814</v>
      </c>
      <c r="V73" s="72">
        <v>-176715077</v>
      </c>
      <c r="W73" s="74">
        <v>-449447891</v>
      </c>
      <c r="X73" s="71">
        <v>80901299.333333313</v>
      </c>
      <c r="Y73" s="72">
        <v>137716797.33333331</v>
      </c>
      <c r="Z73" s="73">
        <v>218618096.66666663</v>
      </c>
      <c r="AA73" s="72">
        <v>104710396.33333331</v>
      </c>
      <c r="AB73" s="72">
        <v>94028694.333333313</v>
      </c>
      <c r="AC73" s="73">
        <v>198739090.66666669</v>
      </c>
      <c r="AD73" s="72">
        <v>115638548.33333325</v>
      </c>
      <c r="AE73" s="72">
        <v>124706819.33333331</v>
      </c>
      <c r="AF73" s="73">
        <v>240345367.66666663</v>
      </c>
      <c r="AG73" s="72">
        <v>-27251790</v>
      </c>
      <c r="AH73" s="72">
        <v>-35160656</v>
      </c>
      <c r="AI73" s="74">
        <v>-62412446</v>
      </c>
      <c r="AJ73" s="71">
        <v>-33667787</v>
      </c>
      <c r="AK73" s="72">
        <v>-34678656</v>
      </c>
      <c r="AL73" s="73">
        <v>-68346443</v>
      </c>
      <c r="AM73" s="72">
        <v>-35741786</v>
      </c>
      <c r="AN73" s="72">
        <v>-19020658</v>
      </c>
      <c r="AO73" s="74">
        <v>-54762444</v>
      </c>
      <c r="AQ73" s="35"/>
    </row>
    <row r="76" spans="1:43" hidden="1" x14ac:dyDescent="0.2">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8" spans="1:43" hidden="1" x14ac:dyDescent="0.2">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sheetData>
  <sheetProtection sheet="1" objects="1" scenarios="1"/>
  <mergeCells count="1">
    <mergeCell ref="A41:E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EC00-EE7D-4B48-A2CB-0C1982B6A93B}">
  <dimension ref="A1:I18"/>
  <sheetViews>
    <sheetView tabSelected="1" workbookViewId="0">
      <selection activeCell="A6" sqref="A6"/>
    </sheetView>
  </sheetViews>
  <sheetFormatPr defaultColWidth="0" defaultRowHeight="15" zeroHeight="1" x14ac:dyDescent="0.25"/>
  <cols>
    <col min="1" max="1" width="52.5703125" style="42" customWidth="1"/>
    <col min="2" max="9" width="17.85546875" style="42" customWidth="1"/>
    <col min="10" max="16384" width="9.140625" hidden="1"/>
  </cols>
  <sheetData>
    <row r="1" spans="1:9" ht="15.75" x14ac:dyDescent="0.25">
      <c r="A1" s="13" t="s">
        <v>58</v>
      </c>
      <c r="B1" s="14"/>
      <c r="C1" s="14"/>
      <c r="D1" s="14"/>
      <c r="E1" s="14"/>
      <c r="F1" s="14"/>
      <c r="G1" s="14"/>
      <c r="H1" s="14"/>
      <c r="I1" s="14"/>
    </row>
    <row r="2" spans="1:9" x14ac:dyDescent="0.25">
      <c r="A2" s="2"/>
      <c r="B2"/>
      <c r="C2"/>
      <c r="D2"/>
      <c r="E2"/>
      <c r="F2"/>
      <c r="G2"/>
      <c r="H2"/>
      <c r="I2"/>
    </row>
    <row r="3" spans="1:9" ht="105" x14ac:dyDescent="0.25">
      <c r="A3" s="15" t="s">
        <v>59</v>
      </c>
      <c r="B3" s="3"/>
      <c r="C3" s="3"/>
      <c r="D3" s="3"/>
      <c r="E3" s="3"/>
      <c r="F3" s="3"/>
      <c r="G3" s="3"/>
      <c r="H3" s="3"/>
      <c r="I3" s="3"/>
    </row>
    <row r="4" spans="1:9" ht="15.75" thickBot="1" x14ac:dyDescent="0.3">
      <c r="A4"/>
      <c r="B4"/>
      <c r="C4"/>
      <c r="D4"/>
      <c r="E4"/>
      <c r="F4"/>
      <c r="G4"/>
      <c r="H4"/>
      <c r="I4"/>
    </row>
    <row r="5" spans="1:9" ht="48" thickBot="1" x14ac:dyDescent="0.3">
      <c r="A5"/>
      <c r="B5" s="16" t="s">
        <v>60</v>
      </c>
      <c r="C5" s="17"/>
      <c r="D5" s="18" t="s">
        <v>4</v>
      </c>
      <c r="E5" s="19"/>
      <c r="F5" s="19"/>
      <c r="G5" s="20"/>
      <c r="H5" s="21"/>
      <c r="I5"/>
    </row>
    <row r="6" spans="1:9" ht="32.25" thickBot="1" x14ac:dyDescent="0.3">
      <c r="A6" s="22" t="s">
        <v>61</v>
      </c>
      <c r="B6" s="16" t="s">
        <v>62</v>
      </c>
      <c r="C6" s="23" t="s">
        <v>63</v>
      </c>
      <c r="D6" s="16" t="s">
        <v>64</v>
      </c>
      <c r="E6" s="23" t="s">
        <v>65</v>
      </c>
      <c r="F6" s="16" t="s">
        <v>66</v>
      </c>
      <c r="G6" s="16" t="s">
        <v>67</v>
      </c>
      <c r="H6" s="16" t="s">
        <v>68</v>
      </c>
      <c r="I6" s="23" t="s">
        <v>56</v>
      </c>
    </row>
    <row r="7" spans="1:9" ht="15.75" x14ac:dyDescent="0.25">
      <c r="A7" s="24" t="s">
        <v>69</v>
      </c>
      <c r="B7" s="25">
        <v>0</v>
      </c>
      <c r="C7" s="25">
        <v>0</v>
      </c>
      <c r="D7" s="25">
        <v>0</v>
      </c>
      <c r="E7" s="25">
        <v>328000</v>
      </c>
      <c r="F7" s="25">
        <v>17029000</v>
      </c>
      <c r="G7" s="25">
        <v>0</v>
      </c>
      <c r="H7" s="26">
        <v>0</v>
      </c>
      <c r="I7" s="27">
        <f>+SUM(B7:H7)</f>
        <v>17357000</v>
      </c>
    </row>
    <row r="8" spans="1:9" ht="30" x14ac:dyDescent="0.25">
      <c r="A8" s="24" t="s">
        <v>70</v>
      </c>
      <c r="B8" s="25">
        <v>0</v>
      </c>
      <c r="C8" s="25">
        <v>0</v>
      </c>
      <c r="D8" s="25">
        <v>336248000</v>
      </c>
      <c r="E8" s="25">
        <v>85169000</v>
      </c>
      <c r="F8" s="25">
        <v>98800000</v>
      </c>
      <c r="G8" s="25">
        <v>12565000</v>
      </c>
      <c r="H8" s="26">
        <v>0</v>
      </c>
      <c r="I8" s="27">
        <f t="shared" ref="I8:I17" si="0">+SUM(B8:H8)</f>
        <v>532782000</v>
      </c>
    </row>
    <row r="9" spans="1:9" ht="30" x14ac:dyDescent="0.25">
      <c r="A9" s="24" t="s">
        <v>71</v>
      </c>
      <c r="B9" s="25">
        <v>0</v>
      </c>
      <c r="C9" s="25">
        <v>0</v>
      </c>
      <c r="D9" s="25">
        <v>63141000</v>
      </c>
      <c r="E9" s="25">
        <v>10478000</v>
      </c>
      <c r="F9" s="25">
        <v>20399000</v>
      </c>
      <c r="G9" s="25">
        <v>0</v>
      </c>
      <c r="H9" s="26">
        <v>0</v>
      </c>
      <c r="I9" s="27">
        <f t="shared" si="0"/>
        <v>94018000</v>
      </c>
    </row>
    <row r="10" spans="1:9" ht="45.75" x14ac:dyDescent="0.25">
      <c r="A10" s="28" t="s">
        <v>72</v>
      </c>
      <c r="B10" s="25">
        <v>0</v>
      </c>
      <c r="C10" s="25">
        <v>0</v>
      </c>
      <c r="D10" s="25">
        <v>652410000</v>
      </c>
      <c r="E10" s="25">
        <v>265635000</v>
      </c>
      <c r="F10" s="25">
        <v>76447000</v>
      </c>
      <c r="G10" s="25">
        <v>30959000</v>
      </c>
      <c r="H10" s="26">
        <v>262000</v>
      </c>
      <c r="I10" s="27">
        <f t="shared" si="0"/>
        <v>1025713000</v>
      </c>
    </row>
    <row r="11" spans="1:9" ht="30" x14ac:dyDescent="0.25">
      <c r="A11" s="24" t="s">
        <v>73</v>
      </c>
      <c r="B11" s="25">
        <v>0</v>
      </c>
      <c r="C11" s="25">
        <v>0</v>
      </c>
      <c r="D11" s="25">
        <v>64685000</v>
      </c>
      <c r="E11" s="25">
        <v>24379000</v>
      </c>
      <c r="F11" s="25">
        <v>725000</v>
      </c>
      <c r="G11" s="25">
        <v>414000</v>
      </c>
      <c r="H11" s="26">
        <v>0</v>
      </c>
      <c r="I11" s="27">
        <f t="shared" si="0"/>
        <v>90203000</v>
      </c>
    </row>
    <row r="12" spans="1:9" ht="30" x14ac:dyDescent="0.25">
      <c r="A12" s="24" t="s">
        <v>74</v>
      </c>
      <c r="B12" s="25">
        <v>0</v>
      </c>
      <c r="C12" s="25">
        <v>0</v>
      </c>
      <c r="D12" s="25">
        <v>316281000</v>
      </c>
      <c r="E12" s="25">
        <v>143845000</v>
      </c>
      <c r="F12" s="25">
        <v>27907000</v>
      </c>
      <c r="G12" s="25">
        <v>23488000</v>
      </c>
      <c r="H12" s="26">
        <v>164000</v>
      </c>
      <c r="I12" s="27">
        <f t="shared" si="0"/>
        <v>511685000</v>
      </c>
    </row>
    <row r="13" spans="1:9" ht="15.75" x14ac:dyDescent="0.25">
      <c r="A13" s="24" t="s">
        <v>75</v>
      </c>
      <c r="B13" s="25">
        <v>0</v>
      </c>
      <c r="C13" s="25">
        <v>0</v>
      </c>
      <c r="D13" s="25">
        <v>11119000</v>
      </c>
      <c r="E13" s="25">
        <v>5012000</v>
      </c>
      <c r="F13" s="25">
        <v>1045000</v>
      </c>
      <c r="G13" s="25">
        <v>185000</v>
      </c>
      <c r="H13" s="26">
        <v>19000</v>
      </c>
      <c r="I13" s="27">
        <f t="shared" si="0"/>
        <v>17380000</v>
      </c>
    </row>
    <row r="14" spans="1:9" ht="30" x14ac:dyDescent="0.25">
      <c r="A14" s="24" t="s">
        <v>76</v>
      </c>
      <c r="B14" s="25">
        <v>0</v>
      </c>
      <c r="C14" s="25">
        <v>0</v>
      </c>
      <c r="D14" s="25">
        <v>12016000</v>
      </c>
      <c r="E14" s="25">
        <v>52968000</v>
      </c>
      <c r="F14" s="25">
        <v>10048000</v>
      </c>
      <c r="G14" s="25">
        <v>3010000</v>
      </c>
      <c r="H14" s="26">
        <v>0</v>
      </c>
      <c r="I14" s="27">
        <f t="shared" si="0"/>
        <v>78042000</v>
      </c>
    </row>
    <row r="15" spans="1:9" ht="15.75" x14ac:dyDescent="0.25">
      <c r="A15" s="24" t="s">
        <v>77</v>
      </c>
      <c r="B15" s="25">
        <v>0</v>
      </c>
      <c r="C15" s="25">
        <v>0</v>
      </c>
      <c r="D15" s="25">
        <v>330000</v>
      </c>
      <c r="E15" s="25">
        <v>205000</v>
      </c>
      <c r="F15" s="25">
        <v>439000</v>
      </c>
      <c r="G15" s="25">
        <v>575000</v>
      </c>
      <c r="H15" s="26">
        <v>0</v>
      </c>
      <c r="I15" s="27">
        <f t="shared" si="0"/>
        <v>1549000</v>
      </c>
    </row>
    <row r="16" spans="1:9" ht="30" x14ac:dyDescent="0.25">
      <c r="A16" s="29" t="s">
        <v>78</v>
      </c>
      <c r="B16" s="25">
        <v>0</v>
      </c>
      <c r="C16" s="25">
        <v>0</v>
      </c>
      <c r="D16" s="25">
        <v>0</v>
      </c>
      <c r="E16" s="25">
        <v>0</v>
      </c>
      <c r="F16" s="25">
        <v>0</v>
      </c>
      <c r="G16" s="25">
        <v>0</v>
      </c>
      <c r="H16" s="26">
        <v>139303000</v>
      </c>
      <c r="I16" s="27">
        <f t="shared" si="0"/>
        <v>139303000</v>
      </c>
    </row>
    <row r="17" spans="1:9" ht="16.5" thickBot="1" x14ac:dyDescent="0.3">
      <c r="A17" s="29" t="s">
        <v>79</v>
      </c>
      <c r="B17" s="25">
        <v>0</v>
      </c>
      <c r="C17" s="25">
        <v>0</v>
      </c>
      <c r="D17" s="25">
        <v>0</v>
      </c>
      <c r="E17" s="25">
        <v>142000</v>
      </c>
      <c r="F17" s="25">
        <v>270399000</v>
      </c>
      <c r="G17" s="25">
        <v>27561000</v>
      </c>
      <c r="H17" s="26">
        <v>0</v>
      </c>
      <c r="I17" s="27">
        <f t="shared" si="0"/>
        <v>298102000</v>
      </c>
    </row>
    <row r="18" spans="1:9" ht="16.5" thickBot="1" x14ac:dyDescent="0.3">
      <c r="A18" s="30" t="s">
        <v>80</v>
      </c>
      <c r="B18" s="31">
        <v>0</v>
      </c>
      <c r="C18" s="31">
        <v>0</v>
      </c>
      <c r="D18" s="31">
        <f t="shared" ref="D18:I18" si="1">+SUM(D7:D17)</f>
        <v>1456230000</v>
      </c>
      <c r="E18" s="31">
        <f t="shared" si="1"/>
        <v>588161000</v>
      </c>
      <c r="F18" s="31">
        <f t="shared" si="1"/>
        <v>523238000</v>
      </c>
      <c r="G18" s="31">
        <f t="shared" si="1"/>
        <v>98757000</v>
      </c>
      <c r="H18" s="31">
        <f t="shared" si="1"/>
        <v>139748000</v>
      </c>
      <c r="I18" s="32">
        <f t="shared" si="1"/>
        <v>2806134000</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DHCSDOC-2129867196-5603</_dlc_DocId>
    <_dlc_DocIdUrl xmlns="69bc34b3-1921-46c7-8c7a-d18363374b4b">
      <Url>https://dhcscagovauthoring/provgovpart/_layouts/15/DocIdRedir.aspx?ID=DHCSDOC-2129867196-5603</Url>
      <Description>DHCSDOC-2129867196-5603</Description>
    </_dlc_DocIdUrl>
  </documentManagement>
</p:properties>
</file>

<file path=customXml/itemProps1.xml><?xml version="1.0" encoding="utf-8"?>
<ds:datastoreItem xmlns:ds="http://schemas.openxmlformats.org/officeDocument/2006/customXml" ds:itemID="{0709072D-CB32-4171-B88C-74C5AAC2B50E}"/>
</file>

<file path=customXml/itemProps2.xml><?xml version="1.0" encoding="utf-8"?>
<ds:datastoreItem xmlns:ds="http://schemas.openxmlformats.org/officeDocument/2006/customXml" ds:itemID="{2DFD7399-DAE1-46EC-B316-BCDC9DEE3EA3}"/>
</file>

<file path=customXml/itemProps3.xml><?xml version="1.0" encoding="utf-8"?>
<ds:datastoreItem xmlns:ds="http://schemas.openxmlformats.org/officeDocument/2006/customXml" ds:itemID="{8E83579E-1EEF-44D4-8CD2-CBA5D05821B2}"/>
</file>

<file path=customXml/itemProps4.xml><?xml version="1.0" encoding="utf-8"?>
<ds:datastoreItem xmlns:ds="http://schemas.openxmlformats.org/officeDocument/2006/customXml" ds:itemID="{B5636FB4-BBE1-45FA-8EAB-6758673BD8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 Page</vt:lpstr>
      <vt:lpstr>Spending Plan Projection</vt:lpstr>
      <vt:lpstr>Claiming Projection</vt:lpstr>
      <vt:lpstr>TitleRegion1.a8.ao35.2</vt:lpstr>
      <vt:lpstr>TitleRegion2.a46.ao73.2</vt:lpstr>
      <vt:lpstr>TitleRegion3.a6.i18.3</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HCBS-Spending-Plan-Q3-FFY-2022-2023</dc:title>
  <dc:creator>Woolsey, Ryan@DHCS</dc:creator>
  <cp:keywords/>
  <cp:lastModifiedBy>Her, Bao@DHCS</cp:lastModifiedBy>
  <dcterms:created xsi:type="dcterms:W3CDTF">2022-12-29T23:33:08Z</dcterms:created>
  <dcterms:modified xsi:type="dcterms:W3CDTF">2023-02-03T00:16:38Z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0e2c6884-c078-4bdc-957a-dcab94ee7da0</vt:lpwstr>
  </property>
  <property fmtid="{D5CDD505-2E9C-101B-9397-08002B2CF9AE}" pid="4" name="Division">
    <vt:lpwstr>48;#Office of Compliance|df3a80cf-a038-4ff0-82ec-a84c6bd32647</vt:lpwstr>
  </property>
</Properties>
</file>