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 Documents\Web Postings 2019\Aug 2019\"/>
    </mc:Choice>
  </mc:AlternateContent>
  <bookViews>
    <workbookView xWindow="0" yWindow="0" windowWidth="19204" windowHeight="10865"/>
  </bookViews>
  <sheets>
    <sheet name="Enclosure 1" sheetId="19" r:id="rId1"/>
    <sheet name="Max PR Level" sheetId="22" r:id="rId2"/>
  </sheets>
  <externalReferences>
    <externalReference r:id="rId3"/>
    <externalReference r:id="rId4"/>
  </externalReferences>
  <definedNames>
    <definedName name="County_List" localSheetId="1">'[1]Schedule-CSS'!$I$6:$I$64</definedName>
    <definedName name="County_List">'[1]Schedule-CSS'!$I$6:$I$64</definedName>
    <definedName name="Data">[2]Data!$A$3:$BI$61</definedName>
    <definedName name="_xlnm.Print_Area" localSheetId="1">'Max PR Level'!$B$1:$C$66</definedName>
    <definedName name="_xlnm.Print_Titles" localSheetId="0">'Enclosure 1'!$1:$5</definedName>
    <definedName name="_xlnm.Print_Titles" localSheetId="1">'Max PR Level'!$1:$7</definedName>
    <definedName name="TitleRegion1.1a.64i.1">'Enclosure 1'!$A$1</definedName>
    <definedName name="TitleRegion1.a1.c66.2">'Max PR Level'!$A$1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9" l="1"/>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 i="19"/>
  <c r="H7" i="19" l="1"/>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 i="19"/>
  <c r="I6" i="19" s="1"/>
  <c r="I62" i="19" l="1"/>
  <c r="I21" i="19"/>
  <c r="I22" i="19"/>
  <c r="I45" i="19"/>
  <c r="I52" i="19"/>
  <c r="I44" i="19"/>
  <c r="I36" i="19"/>
  <c r="I28" i="19"/>
  <c r="I20" i="19"/>
  <c r="I12" i="19"/>
  <c r="I46" i="19"/>
  <c r="I13" i="19"/>
  <c r="I51" i="19"/>
  <c r="I19" i="19"/>
  <c r="I50" i="19"/>
  <c r="I34" i="19"/>
  <c r="I26" i="19"/>
  <c r="I18" i="19"/>
  <c r="I10" i="19"/>
  <c r="I54" i="19"/>
  <c r="I14" i="19"/>
  <c r="I53" i="19"/>
  <c r="I60" i="19"/>
  <c r="I43" i="19"/>
  <c r="I11" i="19"/>
  <c r="I58" i="19"/>
  <c r="I49" i="19"/>
  <c r="I33" i="19"/>
  <c r="I25" i="19"/>
  <c r="I17" i="19"/>
  <c r="I9" i="19"/>
  <c r="I38" i="19"/>
  <c r="I29" i="19"/>
  <c r="I35" i="19"/>
  <c r="I42" i="19"/>
  <c r="I57" i="19"/>
  <c r="I48" i="19"/>
  <c r="I32" i="19"/>
  <c r="I24" i="19"/>
  <c r="I16" i="19"/>
  <c r="I8" i="19"/>
  <c r="I30" i="19"/>
  <c r="I61" i="19"/>
  <c r="I37" i="19"/>
  <c r="I59" i="19"/>
  <c r="I27" i="19"/>
  <c r="I41" i="19"/>
  <c r="I64" i="19"/>
  <c r="I56" i="19"/>
  <c r="I40" i="19"/>
  <c r="I63" i="19"/>
  <c r="I55" i="19"/>
  <c r="I47" i="19"/>
  <c r="I39" i="19"/>
  <c r="I31" i="19"/>
  <c r="I23" i="19"/>
  <c r="I15" i="19"/>
  <c r="I7" i="19"/>
</calcChain>
</file>

<file path=xl/sharedStrings.xml><?xml version="1.0" encoding="utf-8"?>
<sst xmlns="http://schemas.openxmlformats.org/spreadsheetml/2006/main" count="145" uniqueCount="83">
  <si>
    <t>County</t>
  </si>
  <si>
    <t>Total</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</si>
  <si>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</si>
  <si>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</si>
  <si>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</si>
  <si>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</si>
  <si>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</si>
  <si>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</si>
  <si>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</si>
  <si>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</si>
  <si>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</si>
  <si>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</si>
  <si>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</si>
  <si>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</si>
  <si>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</si>
  <si>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</si>
  <si>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</si>
  <si>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</si>
  <si>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</si>
  <si>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</si>
  <si>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</si>
  <si>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</si>
  <si>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</si>
  <si>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</si>
  <si>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</si>
  <si>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</si>
  <si>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</si>
  <si>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</si>
  <si>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</si>
  <si>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</si>
  <si>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</si>
  <si>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</si>
  <si>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</si>
  <si>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</si>
  <si>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</si>
  <si>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</si>
  <si>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</si>
  <si>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</si>
  <si>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</si>
  <si>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</si>
  <si>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</si>
  <si>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</si>
  <si>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</si>
  <si>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</si>
  <si>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</si>
  <si>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</si>
  <si>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</si>
  <si>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</si>
  <si>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</si>
  <si>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</si>
  <si>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</si>
  <si>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</si>
  <si>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</si>
  <si>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</si>
  <si>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</si>
  <si>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</si>
  <si>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</si>
  <si>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</si>
  <si>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</si>
  <si>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</si>
  <si>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</si>
  <si>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Enclosure 1</t>
  </si>
  <si>
    <t>Department of Health Care Services</t>
  </si>
  <si>
    <t>MHSA Prudent Reserve Funding Levels</t>
  </si>
  <si>
    <t>Maximum Prudent Reserve Balance</t>
  </si>
  <si>
    <t>A</t>
  </si>
  <si>
    <t>C</t>
  </si>
  <si>
    <t>E</t>
  </si>
  <si>
    <t>FY 2013-14 Funds Distributed by SCO</t>
  </si>
  <si>
    <t>FY 2014-15 Funds Distributed by SCO</t>
  </si>
  <si>
    <t>FY 2015-16 Funds Distributed by SCO</t>
  </si>
  <si>
    <t>FY 2016-17 Funds Distributed by SCO</t>
  </si>
  <si>
    <t>FY 2017-18 Funds Distributed by SCO</t>
  </si>
  <si>
    <t>CSS Average</t>
  </si>
  <si>
    <t>B</t>
  </si>
  <si>
    <t>D</t>
  </si>
  <si>
    <t>H = G x 33%</t>
  </si>
  <si>
    <t>G = F/5</t>
  </si>
  <si>
    <t>Maximum Prudent Reserve Level</t>
  </si>
  <si>
    <t>F = (A+B+C+D+E) x 76%</t>
  </si>
  <si>
    <t>DEPARTMENT OF HEALTH CARE SERVICES
MHSA Prudent Reserve Funding Levels
FY 2018-19</t>
  </si>
  <si>
    <t>FY 2018-19</t>
  </si>
  <si>
    <t xml:space="preserve">PRESS RIGHT to LEFT ARROWS to read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</si>
</sst>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sz val="10"/>
      <color rgb="FF000000"/>
      <name val="Times New Roman"/>
      <family val="1"/>
    </font>
    <font>
      <sz val="11"/>
      <color theme="1"/>
      <name val="Calibri"/>
      <family val="2"/>
      <scheme val="minor"/>
    </font>
    <font>
      <sz val="12"/>
      <color theme="1"/>
      <name val="Arial"/>
      <family val="2"/>
    </font>
    <font>
      <b/>
      <sz val="12"/>
      <color theme="1"/>
      <name val="Arial"/>
      <family val="2"/>
    </font>
    <font>
      <sz val="9"/>
      <color theme="1"/>
      <name val="Arial"/>
      <family val="2"/>
    </font>
    <font>
      <sz val="9"/>
      <color theme="0"/>
      <name val="Arial"/>
      <family val="2"/>
    </font>
    <font>
      <sz val="8"/>
      <color theme="0"/>
      <name val="Arial"/>
      <family val="2"/>
    </font>
    <font>
      <b/>
      <sz val="8"/>
      <color theme="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4" fontId="2" fillId="0" borderId="0" applyFont="0" applyFill="0" applyBorder="0" applyAlignment="0" applyProtection="0"/>
    <xf numFmtId="43" fontId="2"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xf numFmtId="0" fontId="3" fillId="0" borderId="0" xfId="0" applyFont="1" applyAlignment="1">
      <alignment wrapText="1"/>
    </xf>
    <xf numFmtId="43" fontId="3" fillId="0" borderId="0" xfId="3" applyFont="1"/>
    <xf numFmtId="0" fontId="4" fillId="0" borderId="1" xfId="0" applyFont="1" applyBorder="1" applyAlignment="1" applyProtection="1">
      <alignment horizontal="center" vertical="center" wrapText="1"/>
      <protection locked="0"/>
    </xf>
    <xf numFmtId="0" fontId="3" fillId="0" borderId="1" xfId="0" applyFont="1" applyBorder="1" applyProtection="1">
      <protection locked="0"/>
    </xf>
    <xf numFmtId="43" fontId="3" fillId="0" borderId="1" xfId="3" applyFont="1" applyBorder="1" applyProtection="1">
      <protection locked="0" hidden="1"/>
    </xf>
    <xf numFmtId="0" fontId="3" fillId="0" borderId="0" xfId="0" applyFont="1" applyProtection="1"/>
    <xf numFmtId="0" fontId="4" fillId="0" borderId="0" xfId="0" applyFont="1" applyAlignment="1" applyProtection="1">
      <alignment horizontal="center" wrapText="1"/>
      <protection hidden="1"/>
    </xf>
    <xf numFmtId="0" fontId="4" fillId="0" borderId="1" xfId="0" applyFont="1" applyBorder="1" applyAlignment="1" applyProtection="1">
      <alignment wrapText="1"/>
      <protection hidden="1"/>
    </xf>
    <xf numFmtId="0" fontId="4" fillId="0" borderId="0" xfId="0" applyFont="1" applyProtection="1">
      <protection locked="0"/>
    </xf>
    <xf numFmtId="0" fontId="4" fillId="0" borderId="1" xfId="0" applyFont="1" applyBorder="1" applyAlignment="1" applyProtection="1">
      <alignment horizontal="center" vertical="center"/>
      <protection locked="0"/>
    </xf>
    <xf numFmtId="44" fontId="3" fillId="0" borderId="1" xfId="2" applyFont="1" applyBorder="1" applyProtection="1">
      <protection locked="0"/>
    </xf>
    <xf numFmtId="0" fontId="4" fillId="0" borderId="0" xfId="0" applyFont="1" applyAlignment="1" applyProtection="1"/>
    <xf numFmtId="0" fontId="4" fillId="0" borderId="0" xfId="0" applyFont="1" applyAlignment="1" applyProtection="1">
      <alignment horizontal="center"/>
    </xf>
    <xf numFmtId="0" fontId="3" fillId="0" borderId="0" xfId="0" applyFont="1" applyProtection="1">
      <protection locked="0" hidden="1"/>
    </xf>
    <xf numFmtId="0" fontId="4" fillId="0" borderId="1" xfId="0" applyFont="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wrapText="1"/>
      <protection locked="0" hidden="1"/>
    </xf>
    <xf numFmtId="0" fontId="4" fillId="0" borderId="1" xfId="0" applyFont="1" applyFill="1" applyBorder="1" applyAlignment="1" applyProtection="1">
      <alignment horizontal="center" wrapText="1"/>
      <protection locked="0" hidden="1"/>
    </xf>
    <xf numFmtId="0" fontId="3" fillId="0" borderId="1" xfId="0" applyFont="1" applyBorder="1" applyProtection="1">
      <protection locked="0" hidden="1"/>
    </xf>
    <xf numFmtId="43" fontId="3" fillId="0" borderId="1" xfId="0" applyNumberFormat="1" applyFont="1" applyBorder="1" applyProtection="1">
      <protection locked="0" hidden="1"/>
    </xf>
    <xf numFmtId="43" fontId="3" fillId="0" borderId="0" xfId="0" applyNumberFormat="1" applyFont="1" applyProtection="1">
      <protection locked="0" hidden="1"/>
    </xf>
    <xf numFmtId="0" fontId="5" fillId="0" borderId="0" xfId="0" applyFont="1" applyFill="1" applyProtection="1">
      <protection hidden="1"/>
    </xf>
    <xf numFmtId="0" fontId="3" fillId="0" borderId="0" xfId="0" applyFont="1" applyFill="1" applyProtection="1">
      <protection hidden="1"/>
    </xf>
    <xf numFmtId="0" fontId="4" fillId="0" borderId="0" xfId="0" applyFont="1" applyFill="1" applyAlignment="1" applyProtection="1">
      <alignment horizontal="center"/>
      <protection hidden="1"/>
    </xf>
    <xf numFmtId="0" fontId="7" fillId="2" borderId="0" xfId="0" applyFont="1" applyFill="1" applyProtection="1">
      <protection locked="0"/>
    </xf>
    <xf numFmtId="0" fontId="6" fillId="0" borderId="0" xfId="0" applyFont="1" applyFill="1" applyProtection="1">
      <protection locked="0"/>
    </xf>
    <xf numFmtId="0" fontId="8" fillId="0" borderId="0" xfId="0" applyFont="1" applyProtection="1">
      <protection locked="0"/>
    </xf>
    <xf numFmtId="0" fontId="4" fillId="0" borderId="0" xfId="0" applyFont="1" applyFill="1" applyAlignment="1" applyProtection="1">
      <alignment horizontal="center" wrapText="1"/>
      <protection locked="0" hidden="1"/>
    </xf>
    <xf numFmtId="0" fontId="4" fillId="0" borderId="0" xfId="0" applyFont="1" applyAlignment="1" applyProtection="1">
      <alignment horizontal="center"/>
      <protection locked="0"/>
    </xf>
  </cellXfs>
  <cellStyles count="4">
    <cellStyle name="Comma" xfId="3" builtinId="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80" zoomScaleNormal="80" workbookViewId="0"/>
  </sheetViews>
  <sheetFormatPr defaultColWidth="0" defaultRowHeight="15.05" zeroHeight="1" x14ac:dyDescent="0.25"/>
  <cols>
    <col min="1" max="1" width="18.109375" style="16" bestFit="1" customWidth="1"/>
    <col min="2" max="2" width="20.6640625" style="16" bestFit="1" customWidth="1"/>
    <col min="3" max="3" width="22.88671875" style="16" bestFit="1" customWidth="1"/>
    <col min="4" max="6" width="20.6640625" style="16" bestFit="1" customWidth="1"/>
    <col min="7" max="7" width="26" style="16" customWidth="1"/>
    <col min="8" max="8" width="20.6640625" style="16" bestFit="1" customWidth="1"/>
    <col min="9" max="9" width="18.88671875" style="16" bestFit="1" customWidth="1"/>
    <col min="10" max="10" width="18.88671875" style="1" hidden="1" customWidth="1"/>
    <col min="11" max="16384" width="9.109375" style="1" hidden="1"/>
  </cols>
  <sheetData>
    <row r="1" spans="1:10" x14ac:dyDescent="0.25">
      <c r="A1" s="28"/>
      <c r="B1" s="28" t="s">
        <v>82</v>
      </c>
      <c r="C1" s="24"/>
      <c r="D1" s="25"/>
      <c r="E1" s="25"/>
      <c r="F1" s="25"/>
      <c r="G1" s="25"/>
      <c r="H1" s="25"/>
      <c r="I1" s="26" t="s">
        <v>61</v>
      </c>
    </row>
    <row r="2" spans="1:10" s="3" customFormat="1" ht="55.5" customHeight="1" x14ac:dyDescent="0.25">
      <c r="A2" s="30" t="s">
        <v>80</v>
      </c>
      <c r="B2" s="30"/>
      <c r="C2" s="30"/>
      <c r="D2" s="30"/>
      <c r="E2" s="30"/>
      <c r="F2" s="30"/>
      <c r="G2" s="30"/>
      <c r="H2" s="30"/>
      <c r="I2" s="30"/>
    </row>
    <row r="3" spans="1:10" s="3" customFormat="1" x14ac:dyDescent="0.25">
      <c r="A3" s="9"/>
      <c r="B3" s="9"/>
      <c r="C3" s="9"/>
      <c r="D3" s="9"/>
      <c r="E3" s="9"/>
      <c r="F3" s="9"/>
      <c r="G3" s="9"/>
      <c r="H3" s="9"/>
      <c r="I3" s="9"/>
    </row>
    <row r="4" spans="1:10" s="3" customFormat="1" ht="45.2" x14ac:dyDescent="0.25">
      <c r="A4" s="17" t="s">
        <v>0</v>
      </c>
      <c r="B4" s="17" t="s">
        <v>68</v>
      </c>
      <c r="C4" s="17" t="s">
        <v>69</v>
      </c>
      <c r="D4" s="17" t="s">
        <v>70</v>
      </c>
      <c r="E4" s="17" t="s">
        <v>71</v>
      </c>
      <c r="F4" s="17" t="s">
        <v>72</v>
      </c>
      <c r="G4" s="17" t="s">
        <v>1</v>
      </c>
      <c r="H4" s="18" t="s">
        <v>73</v>
      </c>
      <c r="I4" s="18" t="s">
        <v>78</v>
      </c>
    </row>
    <row r="5" spans="1:10" s="3" customFormat="1" ht="34.549999999999997" customHeight="1" x14ac:dyDescent="0.25">
      <c r="A5" s="10"/>
      <c r="B5" s="19" t="s">
        <v>65</v>
      </c>
      <c r="C5" s="19" t="s">
        <v>74</v>
      </c>
      <c r="D5" s="19" t="s">
        <v>66</v>
      </c>
      <c r="E5" s="19" t="s">
        <v>75</v>
      </c>
      <c r="F5" s="19" t="s">
        <v>67</v>
      </c>
      <c r="G5" s="19" t="s">
        <v>79</v>
      </c>
      <c r="H5" s="20" t="s">
        <v>77</v>
      </c>
      <c r="I5" s="20" t="s">
        <v>76</v>
      </c>
    </row>
    <row r="6" spans="1:10" x14ac:dyDescent="0.25">
      <c r="A6" s="21" t="s">
        <v>2</v>
      </c>
      <c r="B6" s="7">
        <v>43602907.130000003</v>
      </c>
      <c r="C6" s="7">
        <v>60749112.290000007</v>
      </c>
      <c r="D6" s="7">
        <v>50739358.18</v>
      </c>
      <c r="E6" s="7">
        <v>65286760.140000008</v>
      </c>
      <c r="F6" s="7">
        <v>70551654.329999998</v>
      </c>
      <c r="G6" s="7">
        <f t="shared" ref="G6:G37" si="0">(B6+C6+D6+E6+F6)*0.76</f>
        <v>221106641.97320005</v>
      </c>
      <c r="H6" s="22">
        <f t="shared" ref="H6:H37" si="1">G6/5</f>
        <v>44221328.394640014</v>
      </c>
      <c r="I6" s="22">
        <f>ROUND(H6*0.33,2)</f>
        <v>14593038.369999999</v>
      </c>
      <c r="J6" s="4"/>
    </row>
    <row r="7" spans="1:10" x14ac:dyDescent="0.25">
      <c r="A7" s="21" t="s">
        <v>58</v>
      </c>
      <c r="B7" s="7">
        <v>1111598.33</v>
      </c>
      <c r="C7" s="7">
        <v>1548718.0800000001</v>
      </c>
      <c r="D7" s="7">
        <v>1421615.6300000001</v>
      </c>
      <c r="E7" s="7">
        <v>1488718.41</v>
      </c>
      <c r="F7" s="7">
        <v>1499512.8499999999</v>
      </c>
      <c r="G7" s="7">
        <f t="shared" si="0"/>
        <v>5373324.108</v>
      </c>
      <c r="H7" s="22">
        <f t="shared" si="1"/>
        <v>1074664.8215999999</v>
      </c>
      <c r="I7" s="22">
        <f t="shared" ref="I7:I64" si="2">ROUND(H7*0.33,2)</f>
        <v>354639.39</v>
      </c>
    </row>
    <row r="8" spans="1:10" x14ac:dyDescent="0.25">
      <c r="A8" s="21" t="s">
        <v>3</v>
      </c>
      <c r="B8" s="7">
        <v>2000935.48</v>
      </c>
      <c r="C8" s="7">
        <v>2787774.09</v>
      </c>
      <c r="D8" s="7">
        <v>2471708.5699999998</v>
      </c>
      <c r="E8" s="7">
        <v>2815211.03</v>
      </c>
      <c r="F8" s="7">
        <v>2931915.6899999995</v>
      </c>
      <c r="G8" s="7">
        <f t="shared" si="0"/>
        <v>9885734.0935999993</v>
      </c>
      <c r="H8" s="22">
        <f t="shared" si="1"/>
        <v>1977146.8187199999</v>
      </c>
      <c r="I8" s="22">
        <f t="shared" si="2"/>
        <v>652458.44999999995</v>
      </c>
    </row>
    <row r="9" spans="1:10" x14ac:dyDescent="0.25">
      <c r="A9" s="21" t="s">
        <v>59</v>
      </c>
      <c r="B9" s="7">
        <v>3694468.8100000005</v>
      </c>
      <c r="C9" s="7">
        <v>5147264.6000000006</v>
      </c>
      <c r="D9" s="7">
        <v>4298016.3600000003</v>
      </c>
      <c r="E9" s="7">
        <v>5539335.709999999</v>
      </c>
      <c r="F9" s="7">
        <v>5994545.0099999988</v>
      </c>
      <c r="G9" s="7">
        <f t="shared" si="0"/>
        <v>18751959.172399998</v>
      </c>
      <c r="H9" s="22">
        <f t="shared" si="1"/>
        <v>3750391.8344799997</v>
      </c>
      <c r="I9" s="22">
        <f t="shared" si="2"/>
        <v>1237629.31</v>
      </c>
    </row>
    <row r="10" spans="1:10" x14ac:dyDescent="0.25">
      <c r="A10" s="21" t="s">
        <v>4</v>
      </c>
      <c r="B10" s="7">
        <v>7131662.0999999996</v>
      </c>
      <c r="C10" s="7">
        <v>9936083.8599999975</v>
      </c>
      <c r="D10" s="7">
        <v>8308618.3399999999</v>
      </c>
      <c r="E10" s="7">
        <v>10595876.01</v>
      </c>
      <c r="F10" s="7">
        <v>11405471.799999999</v>
      </c>
      <c r="G10" s="7">
        <f t="shared" si="0"/>
        <v>36007061.203599997</v>
      </c>
      <c r="H10" s="22">
        <f t="shared" si="1"/>
        <v>7201412.2407199992</v>
      </c>
      <c r="I10" s="22">
        <f t="shared" si="2"/>
        <v>2376466.04</v>
      </c>
    </row>
    <row r="11" spans="1:10" x14ac:dyDescent="0.25">
      <c r="A11" s="21" t="s">
        <v>5</v>
      </c>
      <c r="B11" s="7">
        <v>2163576.0099999998</v>
      </c>
      <c r="C11" s="7">
        <v>3014370.6</v>
      </c>
      <c r="D11" s="7">
        <v>2644534.8499999996</v>
      </c>
      <c r="E11" s="7">
        <v>3069248.02</v>
      </c>
      <c r="F11" s="7">
        <v>3208867.31</v>
      </c>
      <c r="G11" s="7">
        <f t="shared" si="0"/>
        <v>10716453.5604</v>
      </c>
      <c r="H11" s="22">
        <f t="shared" si="1"/>
        <v>2143290.71208</v>
      </c>
      <c r="I11" s="22">
        <f t="shared" si="2"/>
        <v>707285.93</v>
      </c>
    </row>
    <row r="12" spans="1:10" x14ac:dyDescent="0.25">
      <c r="A12" s="21" t="s">
        <v>6</v>
      </c>
      <c r="B12" s="7">
        <v>1801671.8800000001</v>
      </c>
      <c r="C12" s="7">
        <v>2510153.0099999998</v>
      </c>
      <c r="D12" s="7">
        <v>2249073.4</v>
      </c>
      <c r="E12" s="7">
        <v>2494476.37</v>
      </c>
      <c r="F12" s="7">
        <v>2568596.2199999997</v>
      </c>
      <c r="G12" s="7">
        <f t="shared" si="0"/>
        <v>8834217.8687999994</v>
      </c>
      <c r="H12" s="22">
        <f t="shared" si="1"/>
        <v>1766843.5737599998</v>
      </c>
      <c r="I12" s="22">
        <f t="shared" si="2"/>
        <v>583058.38</v>
      </c>
    </row>
    <row r="13" spans="1:10" x14ac:dyDescent="0.25">
      <c r="A13" s="21" t="s">
        <v>7</v>
      </c>
      <c r="B13" s="7">
        <v>27697931.27</v>
      </c>
      <c r="C13" s="7">
        <v>38589737.430000007</v>
      </c>
      <c r="D13" s="7">
        <v>32109773.279999997</v>
      </c>
      <c r="E13" s="7">
        <v>41769374.419999994</v>
      </c>
      <c r="F13" s="7">
        <v>45360350.140000008</v>
      </c>
      <c r="G13" s="7">
        <f t="shared" si="0"/>
        <v>141000646.57040003</v>
      </c>
      <c r="H13" s="22">
        <f t="shared" si="1"/>
        <v>28200129.314080007</v>
      </c>
      <c r="I13" s="22">
        <f t="shared" si="2"/>
        <v>9306042.6699999999</v>
      </c>
    </row>
    <row r="14" spans="1:10" x14ac:dyDescent="0.25">
      <c r="A14" s="21" t="s">
        <v>60</v>
      </c>
      <c r="B14" s="7">
        <v>1896428.73</v>
      </c>
      <c r="C14" s="7">
        <v>2642171.5900000003</v>
      </c>
      <c r="D14" s="7">
        <v>2343454.4500000002</v>
      </c>
      <c r="E14" s="7">
        <v>2637630.65</v>
      </c>
      <c r="F14" s="7">
        <v>2728833.71</v>
      </c>
      <c r="G14" s="7">
        <f t="shared" si="0"/>
        <v>9308874.5387999993</v>
      </c>
      <c r="H14" s="22">
        <f t="shared" si="1"/>
        <v>1861774.9077599999</v>
      </c>
      <c r="I14" s="22">
        <f t="shared" si="2"/>
        <v>614385.72</v>
      </c>
    </row>
    <row r="15" spans="1:10" x14ac:dyDescent="0.25">
      <c r="A15" s="21" t="s">
        <v>8</v>
      </c>
      <c r="B15" s="7">
        <v>4956581.1999999983</v>
      </c>
      <c r="C15" s="7">
        <v>6905684.2299999995</v>
      </c>
      <c r="D15" s="7">
        <v>5840734.75</v>
      </c>
      <c r="E15" s="7">
        <v>7370806.0200000005</v>
      </c>
      <c r="F15" s="7">
        <v>7928641.3099999987</v>
      </c>
      <c r="G15" s="7">
        <f t="shared" si="0"/>
        <v>25081860.1076</v>
      </c>
      <c r="H15" s="22">
        <f t="shared" si="1"/>
        <v>5016372.02152</v>
      </c>
      <c r="I15" s="22">
        <f t="shared" si="2"/>
        <v>1655402.77</v>
      </c>
    </row>
    <row r="16" spans="1:10" x14ac:dyDescent="0.25">
      <c r="A16" s="21" t="s">
        <v>9</v>
      </c>
      <c r="B16" s="7">
        <v>29991022.509999998</v>
      </c>
      <c r="C16" s="7">
        <v>41784553.25</v>
      </c>
      <c r="D16" s="7">
        <v>34355837.009999998</v>
      </c>
      <c r="E16" s="7">
        <v>45395403.609999992</v>
      </c>
      <c r="F16" s="7">
        <v>49459289.239999995</v>
      </c>
      <c r="G16" s="7">
        <f t="shared" si="0"/>
        <v>152749440.27119997</v>
      </c>
      <c r="H16" s="22">
        <f t="shared" si="1"/>
        <v>30549888.054239996</v>
      </c>
      <c r="I16" s="22">
        <f t="shared" si="2"/>
        <v>10081463.060000001</v>
      </c>
    </row>
    <row r="17" spans="1:9" x14ac:dyDescent="0.25">
      <c r="A17" s="21" t="s">
        <v>10</v>
      </c>
      <c r="B17" s="7">
        <v>1906678.32</v>
      </c>
      <c r="C17" s="7">
        <v>2656451.6800000002</v>
      </c>
      <c r="D17" s="7">
        <v>2348471.6</v>
      </c>
      <c r="E17" s="7">
        <v>2673882</v>
      </c>
      <c r="F17" s="7">
        <v>2777161.3</v>
      </c>
      <c r="G17" s="7">
        <f t="shared" si="0"/>
        <v>9395610.1239999998</v>
      </c>
      <c r="H17" s="22">
        <f t="shared" si="1"/>
        <v>1879122.0248</v>
      </c>
      <c r="I17" s="22">
        <f t="shared" si="2"/>
        <v>620110.27</v>
      </c>
    </row>
    <row r="18" spans="1:9" x14ac:dyDescent="0.25">
      <c r="A18" s="21" t="s">
        <v>11</v>
      </c>
      <c r="B18" s="7">
        <v>4398533.4699999988</v>
      </c>
      <c r="C18" s="7">
        <v>6128192.4200000009</v>
      </c>
      <c r="D18" s="7">
        <v>5130315.58</v>
      </c>
      <c r="E18" s="7">
        <v>6544633.3699999992</v>
      </c>
      <c r="F18" s="7">
        <v>7058805.6600000011</v>
      </c>
      <c r="G18" s="7">
        <f t="shared" si="0"/>
        <v>22237965.18</v>
      </c>
      <c r="H18" s="22">
        <f t="shared" si="1"/>
        <v>4447593.0360000003</v>
      </c>
      <c r="I18" s="22">
        <f t="shared" si="2"/>
        <v>1467705.7</v>
      </c>
    </row>
    <row r="19" spans="1:9" x14ac:dyDescent="0.25">
      <c r="A19" s="21" t="s">
        <v>12</v>
      </c>
      <c r="B19" s="7">
        <v>6059684.9400000004</v>
      </c>
      <c r="C19" s="7">
        <v>8442567.370000001</v>
      </c>
      <c r="D19" s="7">
        <v>7086998.5999999996</v>
      </c>
      <c r="E19" s="7">
        <v>9043623.9700000007</v>
      </c>
      <c r="F19" s="7">
        <v>9759832.0800000001</v>
      </c>
      <c r="G19" s="7">
        <f t="shared" si="0"/>
        <v>30698457.2896</v>
      </c>
      <c r="H19" s="22">
        <f t="shared" si="1"/>
        <v>6139691.45792</v>
      </c>
      <c r="I19" s="22">
        <f t="shared" si="2"/>
        <v>2026098.18</v>
      </c>
    </row>
    <row r="20" spans="1:9" x14ac:dyDescent="0.25">
      <c r="A20" s="21" t="s">
        <v>13</v>
      </c>
      <c r="B20" s="7">
        <v>1285999.67</v>
      </c>
      <c r="C20" s="7">
        <v>1791700.2199999997</v>
      </c>
      <c r="D20" s="7">
        <v>1600103.8899999997</v>
      </c>
      <c r="E20" s="7">
        <v>1786591.21</v>
      </c>
      <c r="F20" s="7">
        <v>1843374.33</v>
      </c>
      <c r="G20" s="7">
        <f t="shared" si="0"/>
        <v>6313904.6831999999</v>
      </c>
      <c r="H20" s="22">
        <f t="shared" si="1"/>
        <v>1262780.93664</v>
      </c>
      <c r="I20" s="22">
        <f t="shared" si="2"/>
        <v>416717.71</v>
      </c>
    </row>
    <row r="21" spans="1:9" x14ac:dyDescent="0.25">
      <c r="A21" s="21" t="s">
        <v>14</v>
      </c>
      <c r="B21" s="7">
        <v>25883511.360000003</v>
      </c>
      <c r="C21" s="7">
        <v>36061823.450000003</v>
      </c>
      <c r="D21" s="7">
        <v>29787061.559999999</v>
      </c>
      <c r="E21" s="7">
        <v>39255792.080000006</v>
      </c>
      <c r="F21" s="7">
        <v>42775932.490000002</v>
      </c>
      <c r="G21" s="7">
        <f t="shared" si="0"/>
        <v>132060731.91440003</v>
      </c>
      <c r="H21" s="22">
        <f t="shared" si="1"/>
        <v>26412146.382880006</v>
      </c>
      <c r="I21" s="22">
        <f t="shared" si="2"/>
        <v>8716008.3100000005</v>
      </c>
    </row>
    <row r="22" spans="1:9" x14ac:dyDescent="0.25">
      <c r="A22" s="21" t="s">
        <v>15</v>
      </c>
      <c r="B22" s="7">
        <v>5091970.76</v>
      </c>
      <c r="C22" s="7">
        <v>7094313.7399999993</v>
      </c>
      <c r="D22" s="7">
        <v>5985330.9400000004</v>
      </c>
      <c r="E22" s="7">
        <v>7575958.7800000003</v>
      </c>
      <c r="F22" s="7">
        <v>8142509.4199999999</v>
      </c>
      <c r="G22" s="7">
        <f t="shared" si="0"/>
        <v>25756463.566399999</v>
      </c>
      <c r="H22" s="22">
        <f t="shared" si="1"/>
        <v>5151292.7132799998</v>
      </c>
      <c r="I22" s="22">
        <f t="shared" si="2"/>
        <v>1699926.6</v>
      </c>
    </row>
    <row r="23" spans="1:9" x14ac:dyDescent="0.25">
      <c r="A23" s="21" t="s">
        <v>16</v>
      </c>
      <c r="B23" s="7">
        <v>2522737.9700000002</v>
      </c>
      <c r="C23" s="7">
        <v>3514767.75</v>
      </c>
      <c r="D23" s="7">
        <v>2977327.04</v>
      </c>
      <c r="E23" s="7">
        <v>3697900.2299999995</v>
      </c>
      <c r="F23" s="7">
        <v>3954947.83</v>
      </c>
      <c r="G23" s="7">
        <f t="shared" si="0"/>
        <v>12667437.423200002</v>
      </c>
      <c r="H23" s="22">
        <f t="shared" si="1"/>
        <v>2533487.4846400004</v>
      </c>
      <c r="I23" s="22">
        <f t="shared" si="2"/>
        <v>836050.87</v>
      </c>
    </row>
    <row r="24" spans="1:9" x14ac:dyDescent="0.25">
      <c r="A24" s="21" t="s">
        <v>17</v>
      </c>
      <c r="B24" s="7">
        <v>1899426.82</v>
      </c>
      <c r="C24" s="7">
        <v>2646348.6399999997</v>
      </c>
      <c r="D24" s="7">
        <v>2357553.98</v>
      </c>
      <c r="E24" s="7">
        <v>2634062.6900000004</v>
      </c>
      <c r="F24" s="7">
        <v>2718985.63</v>
      </c>
      <c r="G24" s="7">
        <f t="shared" si="0"/>
        <v>9314847.0975999981</v>
      </c>
      <c r="H24" s="22">
        <f t="shared" si="1"/>
        <v>1862969.4195199995</v>
      </c>
      <c r="I24" s="22">
        <f t="shared" si="2"/>
        <v>614779.91</v>
      </c>
    </row>
    <row r="25" spans="1:9" x14ac:dyDescent="0.25">
      <c r="A25" s="21" t="s">
        <v>18</v>
      </c>
      <c r="B25" s="7">
        <v>348156107.97000003</v>
      </c>
      <c r="C25" s="7">
        <v>485063402.71000004</v>
      </c>
      <c r="D25" s="7">
        <v>404756753.91000003</v>
      </c>
      <c r="E25" s="7">
        <v>521463974.47999996</v>
      </c>
      <c r="F25" s="7">
        <v>562799427.95000005</v>
      </c>
      <c r="G25" s="7">
        <f t="shared" si="0"/>
        <v>1764902146.9352005</v>
      </c>
      <c r="H25" s="22">
        <f t="shared" si="1"/>
        <v>352980429.38704008</v>
      </c>
      <c r="I25" s="22">
        <f t="shared" si="2"/>
        <v>116483541.7</v>
      </c>
    </row>
    <row r="26" spans="1:9" x14ac:dyDescent="0.25">
      <c r="A26" s="21" t="s">
        <v>19</v>
      </c>
      <c r="B26" s="7">
        <v>5333122.3600000003</v>
      </c>
      <c r="C26" s="7">
        <v>7430294.6799999997</v>
      </c>
      <c r="D26" s="7">
        <v>6240827.1800000006</v>
      </c>
      <c r="E26" s="7">
        <v>7976705.8299999991</v>
      </c>
      <c r="F26" s="7">
        <v>8618217.0300000012</v>
      </c>
      <c r="G26" s="7">
        <f t="shared" si="0"/>
        <v>27055366.980799999</v>
      </c>
      <c r="H26" s="22">
        <f t="shared" si="1"/>
        <v>5411073.39616</v>
      </c>
      <c r="I26" s="22">
        <f t="shared" si="2"/>
        <v>1785654.22</v>
      </c>
    </row>
    <row r="27" spans="1:9" x14ac:dyDescent="0.25">
      <c r="A27" s="21" t="s">
        <v>20</v>
      </c>
      <c r="B27" s="7">
        <v>6909132.8199999994</v>
      </c>
      <c r="C27" s="7">
        <v>9626048.1900000013</v>
      </c>
      <c r="D27" s="7">
        <v>8047778.3399999999</v>
      </c>
      <c r="E27" s="7">
        <v>10363635.240000002</v>
      </c>
      <c r="F27" s="7">
        <v>11207287.699999999</v>
      </c>
      <c r="G27" s="7">
        <f t="shared" si="0"/>
        <v>35076950.540400006</v>
      </c>
      <c r="H27" s="22">
        <f t="shared" si="1"/>
        <v>7015390.1080800015</v>
      </c>
      <c r="I27" s="22">
        <f t="shared" si="2"/>
        <v>2315078.7400000002</v>
      </c>
    </row>
    <row r="28" spans="1:9" x14ac:dyDescent="0.25">
      <c r="A28" s="21" t="s">
        <v>21</v>
      </c>
      <c r="B28" s="7">
        <v>1295871.44</v>
      </c>
      <c r="C28" s="7">
        <v>1805453.93</v>
      </c>
      <c r="D28" s="7">
        <v>1615466.5599999998</v>
      </c>
      <c r="E28" s="7">
        <v>1794875.6300000001</v>
      </c>
      <c r="F28" s="7">
        <v>1848530.92</v>
      </c>
      <c r="G28" s="7">
        <f t="shared" si="0"/>
        <v>6353750.8448000001</v>
      </c>
      <c r="H28" s="22">
        <f t="shared" si="1"/>
        <v>1270750.1689599999</v>
      </c>
      <c r="I28" s="22">
        <f t="shared" si="2"/>
        <v>419347.56</v>
      </c>
    </row>
    <row r="29" spans="1:9" x14ac:dyDescent="0.25">
      <c r="A29" s="21" t="s">
        <v>22</v>
      </c>
      <c r="B29" s="7">
        <v>3069158.94</v>
      </c>
      <c r="C29" s="7">
        <v>4276060.79</v>
      </c>
      <c r="D29" s="7">
        <v>3619972.55</v>
      </c>
      <c r="E29" s="7">
        <v>4513550.75</v>
      </c>
      <c r="F29" s="7">
        <v>4823051.5200000005</v>
      </c>
      <c r="G29" s="7">
        <f t="shared" si="0"/>
        <v>15429363.858000001</v>
      </c>
      <c r="H29" s="22">
        <f t="shared" si="1"/>
        <v>3085872.7716000001</v>
      </c>
      <c r="I29" s="22">
        <f t="shared" si="2"/>
        <v>1018338.01</v>
      </c>
    </row>
    <row r="30" spans="1:9" x14ac:dyDescent="0.25">
      <c r="A30" s="21" t="s">
        <v>23</v>
      </c>
      <c r="B30" s="7">
        <v>8973454.8399999999</v>
      </c>
      <c r="C30" s="7">
        <v>12502134.639999999</v>
      </c>
      <c r="D30" s="7">
        <v>10406913.939999998</v>
      </c>
      <c r="E30" s="7">
        <v>13496501.179999998</v>
      </c>
      <c r="F30" s="7">
        <v>14640569.48</v>
      </c>
      <c r="G30" s="7">
        <f t="shared" si="0"/>
        <v>45614876.300799996</v>
      </c>
      <c r="H30" s="22">
        <f t="shared" si="1"/>
        <v>9122975.2601599991</v>
      </c>
      <c r="I30" s="22">
        <f t="shared" si="2"/>
        <v>3010581.84</v>
      </c>
    </row>
    <row r="31" spans="1:9" x14ac:dyDescent="0.25">
      <c r="A31" s="21" t="s">
        <v>24</v>
      </c>
      <c r="B31" s="7">
        <v>1208487.96</v>
      </c>
      <c r="C31" s="7">
        <v>1683708.1600000004</v>
      </c>
      <c r="D31" s="7">
        <v>1521427.7500000002</v>
      </c>
      <c r="E31" s="7">
        <v>1651152.2399999998</v>
      </c>
      <c r="F31" s="7">
        <v>1685960.2599999998</v>
      </c>
      <c r="G31" s="7">
        <f t="shared" si="0"/>
        <v>5890559.6411999995</v>
      </c>
      <c r="H31" s="22">
        <f t="shared" si="1"/>
        <v>1178111.9282399998</v>
      </c>
      <c r="I31" s="22">
        <f t="shared" si="2"/>
        <v>388776.94</v>
      </c>
    </row>
    <row r="32" spans="1:9" x14ac:dyDescent="0.25">
      <c r="A32" s="21" t="s">
        <v>25</v>
      </c>
      <c r="B32" s="7">
        <v>1260369.6099999999</v>
      </c>
      <c r="C32" s="7">
        <v>1755991.5100000005</v>
      </c>
      <c r="D32" s="7">
        <v>1576514.98</v>
      </c>
      <c r="E32" s="7">
        <v>1744410.9900000002</v>
      </c>
      <c r="F32" s="7">
        <v>1795078.7</v>
      </c>
      <c r="G32" s="7">
        <f t="shared" si="0"/>
        <v>6180598.0004000003</v>
      </c>
      <c r="H32" s="22">
        <f t="shared" si="1"/>
        <v>1236119.60008</v>
      </c>
      <c r="I32" s="22">
        <f t="shared" si="2"/>
        <v>407919.47</v>
      </c>
    </row>
    <row r="33" spans="1:9" x14ac:dyDescent="0.25">
      <c r="A33" s="21" t="s">
        <v>26</v>
      </c>
      <c r="B33" s="7">
        <v>14292573.91</v>
      </c>
      <c r="C33" s="7">
        <v>19912919.449999999</v>
      </c>
      <c r="D33" s="7">
        <v>16684804.34</v>
      </c>
      <c r="E33" s="7">
        <v>21464486.73</v>
      </c>
      <c r="F33" s="7">
        <v>23244033.949999992</v>
      </c>
      <c r="G33" s="7">
        <f t="shared" si="0"/>
        <v>72655101.968799993</v>
      </c>
      <c r="H33" s="22">
        <f t="shared" si="1"/>
        <v>14531020.393759999</v>
      </c>
      <c r="I33" s="22">
        <f t="shared" si="2"/>
        <v>4795236.7300000004</v>
      </c>
    </row>
    <row r="34" spans="1:9" x14ac:dyDescent="0.25">
      <c r="A34" s="21" t="s">
        <v>27</v>
      </c>
      <c r="B34" s="7">
        <v>4105999.9000000004</v>
      </c>
      <c r="C34" s="7">
        <v>5720624.2899999991</v>
      </c>
      <c r="D34" s="7">
        <v>4848151.1600000011</v>
      </c>
      <c r="E34" s="7">
        <v>6094536.9100000011</v>
      </c>
      <c r="F34" s="7">
        <v>6536717.3899999997</v>
      </c>
      <c r="G34" s="7">
        <f t="shared" si="0"/>
        <v>20752582.534000002</v>
      </c>
      <c r="H34" s="22">
        <f t="shared" si="1"/>
        <v>4150516.5068000006</v>
      </c>
      <c r="I34" s="22">
        <f t="shared" si="2"/>
        <v>1369670.45</v>
      </c>
    </row>
    <row r="35" spans="1:9" x14ac:dyDescent="0.25">
      <c r="A35" s="21" t="s">
        <v>28</v>
      </c>
      <c r="B35" s="7">
        <v>3360680.95</v>
      </c>
      <c r="C35" s="7">
        <v>4682219.57</v>
      </c>
      <c r="D35" s="7">
        <v>4015283.31</v>
      </c>
      <c r="E35" s="7">
        <v>4895700.3099999996</v>
      </c>
      <c r="F35" s="7">
        <v>5205259.92</v>
      </c>
      <c r="G35" s="7">
        <f t="shared" si="0"/>
        <v>16840949.485600002</v>
      </c>
      <c r="H35" s="22">
        <f t="shared" si="1"/>
        <v>3368189.8971200003</v>
      </c>
      <c r="I35" s="22">
        <f t="shared" si="2"/>
        <v>1111502.67</v>
      </c>
    </row>
    <row r="36" spans="1:9" x14ac:dyDescent="0.25">
      <c r="A36" s="21" t="s">
        <v>29</v>
      </c>
      <c r="B36" s="7">
        <v>99072771.390000001</v>
      </c>
      <c r="C36" s="7">
        <v>138031688.98000002</v>
      </c>
      <c r="D36" s="7">
        <v>115045914.78999999</v>
      </c>
      <c r="E36" s="7">
        <v>149134711.87</v>
      </c>
      <c r="F36" s="7">
        <v>161768522.68000001</v>
      </c>
      <c r="G36" s="7">
        <f t="shared" si="0"/>
        <v>503920743.37960005</v>
      </c>
      <c r="H36" s="22">
        <f t="shared" si="1"/>
        <v>100784148.67592001</v>
      </c>
      <c r="I36" s="22">
        <f t="shared" si="2"/>
        <v>33258769.059999999</v>
      </c>
    </row>
    <row r="37" spans="1:9" x14ac:dyDescent="0.25">
      <c r="A37" s="21" t="s">
        <v>30</v>
      </c>
      <c r="B37" s="7">
        <v>8321637.4400000004</v>
      </c>
      <c r="C37" s="7">
        <v>11593999.590000002</v>
      </c>
      <c r="D37" s="7">
        <v>9579746.9000000004</v>
      </c>
      <c r="E37" s="7">
        <v>12733560.609999998</v>
      </c>
      <c r="F37" s="7">
        <v>13984445.129999997</v>
      </c>
      <c r="G37" s="7">
        <f t="shared" si="0"/>
        <v>42722176.1492</v>
      </c>
      <c r="H37" s="22">
        <f t="shared" si="1"/>
        <v>8544435.2298399992</v>
      </c>
      <c r="I37" s="22">
        <f t="shared" si="2"/>
        <v>2819663.63</v>
      </c>
    </row>
    <row r="38" spans="1:9" x14ac:dyDescent="0.25">
      <c r="A38" s="21" t="s">
        <v>31</v>
      </c>
      <c r="B38" s="7">
        <v>1745780.6</v>
      </c>
      <c r="C38" s="7">
        <v>2432283.2800000003</v>
      </c>
      <c r="D38" s="7">
        <v>2186285.42</v>
      </c>
      <c r="E38" s="7">
        <v>2404838.15</v>
      </c>
      <c r="F38" s="7">
        <v>2467653.1999999997</v>
      </c>
      <c r="G38" s="7">
        <f t="shared" ref="G38:G64" si="3">(B38+C38+D38+E38+F38)*0.76</f>
        <v>8539998.8940000013</v>
      </c>
      <c r="H38" s="22">
        <f t="shared" ref="H38:H64" si="4">G38/5</f>
        <v>1707999.7788000002</v>
      </c>
      <c r="I38" s="22">
        <f t="shared" si="2"/>
        <v>563639.93000000005</v>
      </c>
    </row>
    <row r="39" spans="1:9" x14ac:dyDescent="0.25">
      <c r="A39" s="21" t="s">
        <v>32</v>
      </c>
      <c r="B39" s="7">
        <v>63546121.109999992</v>
      </c>
      <c r="C39" s="7">
        <v>88534703.310000002</v>
      </c>
      <c r="D39" s="7">
        <v>72901143.409999996</v>
      </c>
      <c r="E39" s="7">
        <v>97939258.789999992</v>
      </c>
      <c r="F39" s="7">
        <v>107758676.78999998</v>
      </c>
      <c r="G39" s="7">
        <f t="shared" si="3"/>
        <v>327316726.5916</v>
      </c>
      <c r="H39" s="22">
        <f t="shared" si="4"/>
        <v>65463345.318319999</v>
      </c>
      <c r="I39" s="22">
        <f t="shared" si="2"/>
        <v>21602903.960000001</v>
      </c>
    </row>
    <row r="40" spans="1:9" x14ac:dyDescent="0.25">
      <c r="A40" s="21" t="s">
        <v>33</v>
      </c>
      <c r="B40" s="7">
        <v>39167494.659999996</v>
      </c>
      <c r="C40" s="7">
        <v>54569538.770000011</v>
      </c>
      <c r="D40" s="7">
        <v>45061432.660000004</v>
      </c>
      <c r="E40" s="7">
        <v>59479244.399999991</v>
      </c>
      <c r="F40" s="7">
        <v>64816236.610000007</v>
      </c>
      <c r="G40" s="7">
        <f t="shared" si="3"/>
        <v>199951399.79600003</v>
      </c>
      <c r="H40" s="22">
        <f t="shared" si="4"/>
        <v>39990279.95920001</v>
      </c>
      <c r="I40" s="22">
        <f t="shared" si="2"/>
        <v>13196792.390000001</v>
      </c>
    </row>
    <row r="41" spans="1:9" x14ac:dyDescent="0.25">
      <c r="A41" s="21" t="s">
        <v>34</v>
      </c>
      <c r="B41" s="7">
        <v>2436353.86</v>
      </c>
      <c r="C41" s="7">
        <v>3394414.35</v>
      </c>
      <c r="D41" s="7">
        <v>2922327.8899999997</v>
      </c>
      <c r="E41" s="7">
        <v>3523950.96</v>
      </c>
      <c r="F41" s="7">
        <v>3734424.29</v>
      </c>
      <c r="G41" s="7">
        <f t="shared" si="3"/>
        <v>12168718.225999998</v>
      </c>
      <c r="H41" s="22">
        <f t="shared" si="4"/>
        <v>2433743.6451999997</v>
      </c>
      <c r="I41" s="22">
        <f t="shared" si="2"/>
        <v>803135.4</v>
      </c>
    </row>
    <row r="42" spans="1:9" x14ac:dyDescent="0.25">
      <c r="A42" s="21" t="s">
        <v>35</v>
      </c>
      <c r="B42" s="7">
        <v>64318069.449999996</v>
      </c>
      <c r="C42" s="7">
        <v>89610209.060000002</v>
      </c>
      <c r="D42" s="7">
        <v>74425799.939999998</v>
      </c>
      <c r="E42" s="7">
        <v>97387524.969999999</v>
      </c>
      <c r="F42" s="7">
        <v>105985451.15000001</v>
      </c>
      <c r="G42" s="7">
        <f t="shared" si="3"/>
        <v>328112561.47319996</v>
      </c>
      <c r="H42" s="22">
        <f t="shared" si="4"/>
        <v>65622512.29463999</v>
      </c>
      <c r="I42" s="22">
        <f t="shared" si="2"/>
        <v>21655429.059999999</v>
      </c>
    </row>
    <row r="43" spans="1:9" x14ac:dyDescent="0.25">
      <c r="A43" s="21" t="s">
        <v>36</v>
      </c>
      <c r="B43" s="7">
        <v>99885352.469999984</v>
      </c>
      <c r="C43" s="7">
        <v>139163805.66</v>
      </c>
      <c r="D43" s="7">
        <v>116270663.5</v>
      </c>
      <c r="E43" s="7">
        <v>149844250.12</v>
      </c>
      <c r="F43" s="7">
        <v>162263869.34999999</v>
      </c>
      <c r="G43" s="7">
        <f t="shared" si="3"/>
        <v>507245235.236</v>
      </c>
      <c r="H43" s="22">
        <f t="shared" si="4"/>
        <v>101449047.04719999</v>
      </c>
      <c r="I43" s="22">
        <f t="shared" si="2"/>
        <v>33478185.530000001</v>
      </c>
    </row>
    <row r="44" spans="1:9" x14ac:dyDescent="0.25">
      <c r="A44" s="21" t="s">
        <v>37</v>
      </c>
      <c r="B44" s="7">
        <v>22628336.510000002</v>
      </c>
      <c r="C44" s="7">
        <v>31526598.710000001</v>
      </c>
      <c r="D44" s="7">
        <v>26167793.639999997</v>
      </c>
      <c r="E44" s="7">
        <v>33988521.689999998</v>
      </c>
      <c r="F44" s="7">
        <v>36784240.540000007</v>
      </c>
      <c r="G44" s="7">
        <f t="shared" si="3"/>
        <v>114832573.22840001</v>
      </c>
      <c r="H44" s="22">
        <f t="shared" si="4"/>
        <v>22966514.645680003</v>
      </c>
      <c r="I44" s="22">
        <f t="shared" si="2"/>
        <v>7578949.8300000001</v>
      </c>
    </row>
    <row r="45" spans="1:9" x14ac:dyDescent="0.25">
      <c r="A45" s="21" t="s">
        <v>38</v>
      </c>
      <c r="B45" s="7">
        <v>20588023.620000001</v>
      </c>
      <c r="C45" s="7">
        <v>28683962.640000004</v>
      </c>
      <c r="D45" s="7">
        <v>23778868.030000001</v>
      </c>
      <c r="E45" s="7">
        <v>31240367.329999998</v>
      </c>
      <c r="F45" s="7">
        <v>34063364.469999999</v>
      </c>
      <c r="G45" s="7">
        <f t="shared" si="3"/>
        <v>105149485.42840001</v>
      </c>
      <c r="H45" s="22">
        <f t="shared" si="4"/>
        <v>21029897.08568</v>
      </c>
      <c r="I45" s="22">
        <f t="shared" si="2"/>
        <v>6939866.04</v>
      </c>
    </row>
    <row r="46" spans="1:9" x14ac:dyDescent="0.25">
      <c r="A46" s="21" t="s">
        <v>39</v>
      </c>
      <c r="B46" s="7">
        <v>8304392.2999999989</v>
      </c>
      <c r="C46" s="7">
        <v>11569973.060000002</v>
      </c>
      <c r="D46" s="7">
        <v>9719095.0300000012</v>
      </c>
      <c r="E46" s="7">
        <v>12376617.84</v>
      </c>
      <c r="F46" s="7">
        <v>13341171.349999998</v>
      </c>
      <c r="G46" s="7">
        <f t="shared" si="3"/>
        <v>42036549.680799998</v>
      </c>
      <c r="H46" s="22">
        <f t="shared" si="4"/>
        <v>8407309.93616</v>
      </c>
      <c r="I46" s="22">
        <f t="shared" si="2"/>
        <v>2774412.28</v>
      </c>
    </row>
    <row r="47" spans="1:9" x14ac:dyDescent="0.25">
      <c r="A47" s="21" t="s">
        <v>40</v>
      </c>
      <c r="B47" s="7">
        <v>19886591.420000002</v>
      </c>
      <c r="C47" s="7">
        <v>27706702.489999998</v>
      </c>
      <c r="D47" s="7">
        <v>23121661.239999998</v>
      </c>
      <c r="E47" s="7">
        <v>29942982.080000002</v>
      </c>
      <c r="F47" s="7">
        <v>32446715.590000004</v>
      </c>
      <c r="G47" s="7">
        <f t="shared" si="3"/>
        <v>101159536.1432</v>
      </c>
      <c r="H47" s="22">
        <f t="shared" si="4"/>
        <v>20231907.228639998</v>
      </c>
      <c r="I47" s="22">
        <f t="shared" si="2"/>
        <v>6676529.3899999997</v>
      </c>
    </row>
    <row r="48" spans="1:9" x14ac:dyDescent="0.25">
      <c r="A48" s="21" t="s">
        <v>41</v>
      </c>
      <c r="B48" s="7">
        <v>14155551.229999999</v>
      </c>
      <c r="C48" s="7">
        <v>19722014.619999997</v>
      </c>
      <c r="D48" s="7">
        <v>16491094.42</v>
      </c>
      <c r="E48" s="7">
        <v>21236952.509999998</v>
      </c>
      <c r="F48" s="7">
        <v>22984920.520000003</v>
      </c>
      <c r="G48" s="7">
        <f t="shared" si="3"/>
        <v>71888805.308000013</v>
      </c>
      <c r="H48" s="22">
        <f t="shared" si="4"/>
        <v>14377761.061600003</v>
      </c>
      <c r="I48" s="22">
        <f t="shared" si="2"/>
        <v>4744661.1500000004</v>
      </c>
    </row>
    <row r="49" spans="1:9" x14ac:dyDescent="0.25">
      <c r="A49" s="21" t="s">
        <v>42</v>
      </c>
      <c r="B49" s="7">
        <v>56020928.630000003</v>
      </c>
      <c r="C49" s="7">
        <v>78050339.049999997</v>
      </c>
      <c r="D49" s="7">
        <v>65677489.199999988</v>
      </c>
      <c r="E49" s="7">
        <v>83375838.010000005</v>
      </c>
      <c r="F49" s="7">
        <v>89754925.079999998</v>
      </c>
      <c r="G49" s="7">
        <f t="shared" si="3"/>
        <v>283388435.17719996</v>
      </c>
      <c r="H49" s="22">
        <f t="shared" si="4"/>
        <v>56677687.03543999</v>
      </c>
      <c r="I49" s="22">
        <f t="shared" si="2"/>
        <v>18703636.719999999</v>
      </c>
    </row>
    <row r="50" spans="1:9" x14ac:dyDescent="0.25">
      <c r="A50" s="21" t="s">
        <v>43</v>
      </c>
      <c r="B50" s="7">
        <v>8996330.5500000007</v>
      </c>
      <c r="C50" s="7">
        <v>12534005.890000001</v>
      </c>
      <c r="D50" s="7">
        <v>10536272.649999999</v>
      </c>
      <c r="E50" s="7">
        <v>13348872.18</v>
      </c>
      <c r="F50" s="7">
        <v>14340650.48</v>
      </c>
      <c r="G50" s="7">
        <f t="shared" si="3"/>
        <v>45414660.130000003</v>
      </c>
      <c r="H50" s="22">
        <f t="shared" si="4"/>
        <v>9082932.0260000005</v>
      </c>
      <c r="I50" s="22">
        <f t="shared" si="2"/>
        <v>2997367.57</v>
      </c>
    </row>
    <row r="51" spans="1:9" x14ac:dyDescent="0.25">
      <c r="A51" s="21" t="s">
        <v>44</v>
      </c>
      <c r="B51" s="7">
        <v>5916544.2199999997</v>
      </c>
      <c r="C51" s="7">
        <v>8243138.6500000013</v>
      </c>
      <c r="D51" s="7">
        <v>6930619.54</v>
      </c>
      <c r="E51" s="7">
        <v>8790041.7800000012</v>
      </c>
      <c r="F51" s="7">
        <v>9451466.3299999982</v>
      </c>
      <c r="G51" s="7">
        <f t="shared" si="3"/>
        <v>29892175.995199997</v>
      </c>
      <c r="H51" s="22">
        <f t="shared" si="4"/>
        <v>5978435.1990399994</v>
      </c>
      <c r="I51" s="22">
        <f t="shared" si="2"/>
        <v>1972883.62</v>
      </c>
    </row>
    <row r="52" spans="1:9" x14ac:dyDescent="0.25">
      <c r="A52" s="21" t="s">
        <v>45</v>
      </c>
      <c r="B52" s="7">
        <v>1135607.47</v>
      </c>
      <c r="C52" s="7">
        <v>1582168.47</v>
      </c>
      <c r="D52" s="7">
        <v>1446960.8800000001</v>
      </c>
      <c r="E52" s="7">
        <v>1527641.2999999998</v>
      </c>
      <c r="F52" s="7">
        <v>1543875.5100000002</v>
      </c>
      <c r="G52" s="7">
        <f t="shared" si="3"/>
        <v>5499552.7588000009</v>
      </c>
      <c r="H52" s="22">
        <f t="shared" si="4"/>
        <v>1099910.5517600002</v>
      </c>
      <c r="I52" s="22">
        <f t="shared" si="2"/>
        <v>362970.48</v>
      </c>
    </row>
    <row r="53" spans="1:9" x14ac:dyDescent="0.25">
      <c r="A53" s="21" t="s">
        <v>46</v>
      </c>
      <c r="B53" s="7">
        <v>2110816.86</v>
      </c>
      <c r="C53" s="7">
        <v>2940864.6999999997</v>
      </c>
      <c r="D53" s="7">
        <v>2549555.5999999996</v>
      </c>
      <c r="E53" s="7">
        <v>3022822.7499999995</v>
      </c>
      <c r="F53" s="7">
        <v>3180379.8300000005</v>
      </c>
      <c r="G53" s="7">
        <f t="shared" si="3"/>
        <v>10491374.202399999</v>
      </c>
      <c r="H53" s="22">
        <f t="shared" si="4"/>
        <v>2098274.8404799998</v>
      </c>
      <c r="I53" s="22">
        <f t="shared" si="2"/>
        <v>692430.7</v>
      </c>
    </row>
    <row r="54" spans="1:9" x14ac:dyDescent="0.25">
      <c r="A54" s="21" t="s">
        <v>47</v>
      </c>
      <c r="B54" s="7">
        <v>12336134.530000001</v>
      </c>
      <c r="C54" s="7">
        <v>17187138.920000002</v>
      </c>
      <c r="D54" s="7">
        <v>14467943.129999999</v>
      </c>
      <c r="E54" s="7">
        <v>18307253.239999998</v>
      </c>
      <c r="F54" s="7">
        <v>19695352.549999997</v>
      </c>
      <c r="G54" s="7">
        <f t="shared" si="3"/>
        <v>62315305.001199991</v>
      </c>
      <c r="H54" s="22">
        <f t="shared" si="4"/>
        <v>12463061.000239998</v>
      </c>
      <c r="I54" s="22">
        <f t="shared" si="2"/>
        <v>4112810.13</v>
      </c>
    </row>
    <row r="55" spans="1:9" x14ac:dyDescent="0.25">
      <c r="A55" s="21" t="s">
        <v>48</v>
      </c>
      <c r="B55" s="7">
        <v>13860909.279999999</v>
      </c>
      <c r="C55" s="7">
        <v>19311509.010000002</v>
      </c>
      <c r="D55" s="7">
        <v>16180984.679999996</v>
      </c>
      <c r="E55" s="7">
        <v>20765286.149999999</v>
      </c>
      <c r="F55" s="7">
        <v>22448346.500000004</v>
      </c>
      <c r="G55" s="7">
        <f t="shared" si="3"/>
        <v>70350947.071199998</v>
      </c>
      <c r="H55" s="22">
        <f t="shared" si="4"/>
        <v>14070189.414239999</v>
      </c>
      <c r="I55" s="22">
        <f t="shared" si="2"/>
        <v>4643162.51</v>
      </c>
    </row>
    <row r="56" spans="1:9" x14ac:dyDescent="0.25">
      <c r="A56" s="21" t="s">
        <v>49</v>
      </c>
      <c r="B56" s="7">
        <v>15710453.159999998</v>
      </c>
      <c r="C56" s="7">
        <v>21888358.959999997</v>
      </c>
      <c r="D56" s="7">
        <v>18147270.529999997</v>
      </c>
      <c r="E56" s="7">
        <v>23750016.91</v>
      </c>
      <c r="F56" s="7">
        <v>25846252.59</v>
      </c>
      <c r="G56" s="7">
        <f t="shared" si="3"/>
        <v>80060187.633999988</v>
      </c>
      <c r="H56" s="22">
        <f t="shared" si="4"/>
        <v>16012037.526799997</v>
      </c>
      <c r="I56" s="22">
        <f t="shared" si="2"/>
        <v>5283972.38</v>
      </c>
    </row>
    <row r="57" spans="1:9" x14ac:dyDescent="0.25">
      <c r="A57" s="21" t="s">
        <v>57</v>
      </c>
      <c r="B57" s="7">
        <v>5826284.5</v>
      </c>
      <c r="C57" s="7">
        <v>8117385.6299999999</v>
      </c>
      <c r="D57" s="7">
        <v>6887041.129999999</v>
      </c>
      <c r="E57" s="7">
        <v>8282796.1899999995</v>
      </c>
      <c r="F57" s="7">
        <v>8720457.4700000007</v>
      </c>
      <c r="G57" s="7">
        <f t="shared" si="3"/>
        <v>28753813.339199997</v>
      </c>
      <c r="H57" s="22">
        <f t="shared" si="4"/>
        <v>5750762.6678399993</v>
      </c>
      <c r="I57" s="22">
        <f t="shared" si="2"/>
        <v>1897751.68</v>
      </c>
    </row>
    <row r="58" spans="1:9" x14ac:dyDescent="0.25">
      <c r="A58" s="21" t="s">
        <v>50</v>
      </c>
      <c r="B58" s="7">
        <v>2445348.1399999997</v>
      </c>
      <c r="C58" s="7">
        <v>3406945.5</v>
      </c>
      <c r="D58" s="7">
        <v>2900521.7399999998</v>
      </c>
      <c r="E58" s="7">
        <v>3580232.3800000004</v>
      </c>
      <c r="F58" s="7">
        <v>3817793.55</v>
      </c>
      <c r="G58" s="7">
        <f t="shared" si="3"/>
        <v>12274639.395599999</v>
      </c>
      <c r="H58" s="22">
        <f t="shared" si="4"/>
        <v>2454927.8791199997</v>
      </c>
      <c r="I58" s="22">
        <f t="shared" si="2"/>
        <v>810126.2</v>
      </c>
    </row>
    <row r="59" spans="1:9" x14ac:dyDescent="0.25">
      <c r="A59" s="21" t="s">
        <v>51</v>
      </c>
      <c r="B59" s="7">
        <v>6794376.5000000009</v>
      </c>
      <c r="C59" s="7">
        <v>9466165.6399999987</v>
      </c>
      <c r="D59" s="7">
        <v>7881492.9000000004</v>
      </c>
      <c r="E59" s="7">
        <v>10293095.669999998</v>
      </c>
      <c r="F59" s="7">
        <v>11170390.67</v>
      </c>
      <c r="G59" s="7">
        <f t="shared" si="3"/>
        <v>34660196.248799995</v>
      </c>
      <c r="H59" s="22">
        <f t="shared" si="4"/>
        <v>6932039.2497599991</v>
      </c>
      <c r="I59" s="22">
        <f t="shared" si="2"/>
        <v>2287572.9500000002</v>
      </c>
    </row>
    <row r="60" spans="1:9" x14ac:dyDescent="0.25">
      <c r="A60" s="21" t="s">
        <v>52</v>
      </c>
      <c r="B60" s="7">
        <v>1255616.5499999998</v>
      </c>
      <c r="C60" s="7">
        <v>1749369.37</v>
      </c>
      <c r="D60" s="7">
        <v>1569148.9699999997</v>
      </c>
      <c r="E60" s="7">
        <v>1732667.39</v>
      </c>
      <c r="F60" s="7">
        <v>1780320.58</v>
      </c>
      <c r="G60" s="7">
        <f t="shared" si="3"/>
        <v>6146213.3735999996</v>
      </c>
      <c r="H60" s="22">
        <f t="shared" si="4"/>
        <v>1229242.67472</v>
      </c>
      <c r="I60" s="22">
        <f t="shared" si="2"/>
        <v>405650.08</v>
      </c>
    </row>
    <row r="61" spans="1:9" x14ac:dyDescent="0.25">
      <c r="A61" s="21" t="s">
        <v>53</v>
      </c>
      <c r="B61" s="7">
        <v>14874996.399999999</v>
      </c>
      <c r="C61" s="7">
        <v>20724371.050000004</v>
      </c>
      <c r="D61" s="7">
        <v>17205013.359999999</v>
      </c>
      <c r="E61" s="7">
        <v>22418688.18</v>
      </c>
      <c r="F61" s="7">
        <v>24328481.469999995</v>
      </c>
      <c r="G61" s="7">
        <f t="shared" si="3"/>
        <v>75659178.349600002</v>
      </c>
      <c r="H61" s="22">
        <f t="shared" si="4"/>
        <v>15131835.669920001</v>
      </c>
      <c r="I61" s="22">
        <f t="shared" si="2"/>
        <v>4993505.7699999996</v>
      </c>
    </row>
    <row r="62" spans="1:9" x14ac:dyDescent="0.25">
      <c r="A62" s="21" t="s">
        <v>54</v>
      </c>
      <c r="B62" s="7">
        <v>2336843.9300000002</v>
      </c>
      <c r="C62" s="7">
        <v>3255773.5900000003</v>
      </c>
      <c r="D62" s="7">
        <v>2830695.81</v>
      </c>
      <c r="E62" s="7">
        <v>3354038.4199999995</v>
      </c>
      <c r="F62" s="7">
        <v>3531297.5500000003</v>
      </c>
      <c r="G62" s="7">
        <f t="shared" si="3"/>
        <v>11634573.468</v>
      </c>
      <c r="H62" s="22">
        <f t="shared" si="4"/>
        <v>2326914.6935999999</v>
      </c>
      <c r="I62" s="22">
        <f t="shared" si="2"/>
        <v>767881.85</v>
      </c>
    </row>
    <row r="63" spans="1:9" x14ac:dyDescent="0.25">
      <c r="A63" s="21" t="s">
        <v>55</v>
      </c>
      <c r="B63" s="7">
        <v>25375346.550000001</v>
      </c>
      <c r="C63" s="7">
        <v>35353830.270000003</v>
      </c>
      <c r="D63" s="7">
        <v>29743954.299999997</v>
      </c>
      <c r="E63" s="7">
        <v>37929810.579999991</v>
      </c>
      <c r="F63" s="7">
        <v>40893418.259999998</v>
      </c>
      <c r="G63" s="7">
        <f t="shared" si="3"/>
        <v>128665233.56959999</v>
      </c>
      <c r="H63" s="22">
        <f t="shared" si="4"/>
        <v>25733046.713919997</v>
      </c>
      <c r="I63" s="22">
        <f t="shared" si="2"/>
        <v>8491905.4199999999</v>
      </c>
    </row>
    <row r="64" spans="1:9" x14ac:dyDescent="0.25">
      <c r="A64" s="21" t="s">
        <v>56</v>
      </c>
      <c r="B64" s="7">
        <v>6622242</v>
      </c>
      <c r="C64" s="7">
        <v>9226341.7600000016</v>
      </c>
      <c r="D64" s="7">
        <v>7649133.8100000005</v>
      </c>
      <c r="E64" s="7">
        <v>9988012.1099999994</v>
      </c>
      <c r="F64" s="7">
        <v>10880652.609999999</v>
      </c>
      <c r="G64" s="7">
        <f t="shared" si="3"/>
        <v>33718450.540399998</v>
      </c>
      <c r="H64" s="22">
        <f t="shared" si="4"/>
        <v>6743690.1080799997</v>
      </c>
      <c r="I64" s="22">
        <f t="shared" si="2"/>
        <v>2225417.7400000002</v>
      </c>
    </row>
    <row r="65" spans="2:9" hidden="1" x14ac:dyDescent="0.25"/>
    <row r="66" spans="2:9" hidden="1" x14ac:dyDescent="0.25">
      <c r="B66" s="23"/>
      <c r="C66" s="23"/>
      <c r="D66" s="23"/>
      <c r="E66" s="23"/>
      <c r="F66" s="23"/>
      <c r="G66" s="23"/>
      <c r="H66" s="23"/>
      <c r="I66" s="23"/>
    </row>
  </sheetData>
  <sheetProtection sheet="1" objects="1" scenarios="1" selectLockedCells="1"/>
  <mergeCells count="1">
    <mergeCell ref="A2:I2"/>
  </mergeCells>
  <pageMargins left="0.7" right="0.7" top="0.75" bottom="0.75" header="0.3" footer="0.3"/>
  <pageSetup scale="64" orientation="landscape"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zoomScaleNormal="100" workbookViewId="0"/>
  </sheetViews>
  <sheetFormatPr defaultColWidth="0" defaultRowHeight="15.05" zeroHeight="1" x14ac:dyDescent="0.25"/>
  <cols>
    <col min="1" max="1" width="4.6640625" style="8" customWidth="1"/>
    <col min="2" max="3" width="22.6640625" style="8" customWidth="1"/>
    <col min="4" max="4" width="4.5546875" style="8" customWidth="1"/>
    <col min="5" max="5" width="0" style="1" hidden="1" customWidth="1"/>
    <col min="6" max="16384" width="9.109375" style="1" hidden="1"/>
  </cols>
  <sheetData>
    <row r="1" spans="1:5" x14ac:dyDescent="0.25">
      <c r="A1" s="27"/>
      <c r="B1" s="29" t="s">
        <v>82</v>
      </c>
      <c r="C1" s="11" t="s">
        <v>61</v>
      </c>
    </row>
    <row r="2" spans="1:5" x14ac:dyDescent="0.25"/>
    <row r="3" spans="1:5" x14ac:dyDescent="0.25">
      <c r="B3" s="31" t="s">
        <v>62</v>
      </c>
      <c r="C3" s="31"/>
      <c r="D3" s="14"/>
      <c r="E3" s="2"/>
    </row>
    <row r="4" spans="1:5" x14ac:dyDescent="0.25">
      <c r="B4" s="31" t="s">
        <v>63</v>
      </c>
      <c r="C4" s="31"/>
      <c r="D4" s="14"/>
      <c r="E4" s="2"/>
    </row>
    <row r="5" spans="1:5" ht="15.75" customHeight="1" x14ac:dyDescent="0.25">
      <c r="B5" s="31" t="s">
        <v>81</v>
      </c>
      <c r="C5" s="31"/>
    </row>
    <row r="6" spans="1:5" x14ac:dyDescent="0.25">
      <c r="B6" s="15"/>
      <c r="C6" s="15"/>
    </row>
    <row r="7" spans="1:5" ht="30.15" x14ac:dyDescent="0.25">
      <c r="B7" s="12" t="s">
        <v>0</v>
      </c>
      <c r="C7" s="5" t="s">
        <v>64</v>
      </c>
    </row>
    <row r="8" spans="1:5" x14ac:dyDescent="0.25">
      <c r="B8" s="6" t="s">
        <v>2</v>
      </c>
      <c r="C8" s="13">
        <v>14593038.369999999</v>
      </c>
    </row>
    <row r="9" spans="1:5" x14ac:dyDescent="0.25">
      <c r="B9" s="6" t="s">
        <v>58</v>
      </c>
      <c r="C9" s="13">
        <v>354639.39</v>
      </c>
    </row>
    <row r="10" spans="1:5" x14ac:dyDescent="0.25">
      <c r="B10" s="6" t="s">
        <v>3</v>
      </c>
      <c r="C10" s="13">
        <v>652458.44999999995</v>
      </c>
    </row>
    <row r="11" spans="1:5" x14ac:dyDescent="0.25">
      <c r="B11" s="6" t="s">
        <v>59</v>
      </c>
      <c r="C11" s="13">
        <v>1237629.31</v>
      </c>
    </row>
    <row r="12" spans="1:5" x14ac:dyDescent="0.25">
      <c r="B12" s="6" t="s">
        <v>4</v>
      </c>
      <c r="C12" s="13">
        <v>2376466.04</v>
      </c>
    </row>
    <row r="13" spans="1:5" x14ac:dyDescent="0.25">
      <c r="B13" s="6" t="s">
        <v>5</v>
      </c>
      <c r="C13" s="13">
        <v>707285.93</v>
      </c>
    </row>
    <row r="14" spans="1:5" x14ac:dyDescent="0.25">
      <c r="B14" s="6" t="s">
        <v>6</v>
      </c>
      <c r="C14" s="13">
        <v>583058.38</v>
      </c>
    </row>
    <row r="15" spans="1:5" x14ac:dyDescent="0.25">
      <c r="B15" s="6" t="s">
        <v>7</v>
      </c>
      <c r="C15" s="13">
        <v>9306042.6699999999</v>
      </c>
    </row>
    <row r="16" spans="1:5" x14ac:dyDescent="0.25">
      <c r="B16" s="6" t="s">
        <v>60</v>
      </c>
      <c r="C16" s="13">
        <v>614385.72</v>
      </c>
    </row>
    <row r="17" spans="2:3" x14ac:dyDescent="0.25">
      <c r="B17" s="6" t="s">
        <v>8</v>
      </c>
      <c r="C17" s="13">
        <v>1655402.77</v>
      </c>
    </row>
    <row r="18" spans="2:3" x14ac:dyDescent="0.25">
      <c r="B18" s="6" t="s">
        <v>9</v>
      </c>
      <c r="C18" s="13">
        <v>10081463.060000001</v>
      </c>
    </row>
    <row r="19" spans="2:3" x14ac:dyDescent="0.25">
      <c r="B19" s="6" t="s">
        <v>10</v>
      </c>
      <c r="C19" s="13">
        <v>620110.27</v>
      </c>
    </row>
    <row r="20" spans="2:3" x14ac:dyDescent="0.25">
      <c r="B20" s="6" t="s">
        <v>11</v>
      </c>
      <c r="C20" s="13">
        <v>1467705.7</v>
      </c>
    </row>
    <row r="21" spans="2:3" x14ac:dyDescent="0.25">
      <c r="B21" s="6" t="s">
        <v>12</v>
      </c>
      <c r="C21" s="13">
        <v>2026098.18</v>
      </c>
    </row>
    <row r="22" spans="2:3" x14ac:dyDescent="0.25">
      <c r="B22" s="6" t="s">
        <v>13</v>
      </c>
      <c r="C22" s="13">
        <v>416717.71</v>
      </c>
    </row>
    <row r="23" spans="2:3" x14ac:dyDescent="0.25">
      <c r="B23" s="6" t="s">
        <v>14</v>
      </c>
      <c r="C23" s="13">
        <v>8716008.3100000005</v>
      </c>
    </row>
    <row r="24" spans="2:3" x14ac:dyDescent="0.25">
      <c r="B24" s="6" t="s">
        <v>15</v>
      </c>
      <c r="C24" s="13">
        <v>1699926.6</v>
      </c>
    </row>
    <row r="25" spans="2:3" x14ac:dyDescent="0.25">
      <c r="B25" s="6" t="s">
        <v>16</v>
      </c>
      <c r="C25" s="13">
        <v>836050.87</v>
      </c>
    </row>
    <row r="26" spans="2:3" x14ac:dyDescent="0.25">
      <c r="B26" s="6" t="s">
        <v>17</v>
      </c>
      <c r="C26" s="13">
        <v>614779.91</v>
      </c>
    </row>
    <row r="27" spans="2:3" x14ac:dyDescent="0.25">
      <c r="B27" s="6" t="s">
        <v>18</v>
      </c>
      <c r="C27" s="13">
        <v>116483541.7</v>
      </c>
    </row>
    <row r="28" spans="2:3" x14ac:dyDescent="0.25">
      <c r="B28" s="6" t="s">
        <v>19</v>
      </c>
      <c r="C28" s="13">
        <v>1785654.22</v>
      </c>
    </row>
    <row r="29" spans="2:3" x14ac:dyDescent="0.25">
      <c r="B29" s="6" t="s">
        <v>20</v>
      </c>
      <c r="C29" s="13">
        <v>2315078.7400000002</v>
      </c>
    </row>
    <row r="30" spans="2:3" x14ac:dyDescent="0.25">
      <c r="B30" s="6" t="s">
        <v>21</v>
      </c>
      <c r="C30" s="13">
        <v>419347.56</v>
      </c>
    </row>
    <row r="31" spans="2:3" x14ac:dyDescent="0.25">
      <c r="B31" s="6" t="s">
        <v>22</v>
      </c>
      <c r="C31" s="13">
        <v>1018338.01</v>
      </c>
    </row>
    <row r="32" spans="2:3" x14ac:dyDescent="0.25">
      <c r="B32" s="6" t="s">
        <v>23</v>
      </c>
      <c r="C32" s="13">
        <v>3010581.84</v>
      </c>
    </row>
    <row r="33" spans="2:3" x14ac:dyDescent="0.25">
      <c r="B33" s="6" t="s">
        <v>24</v>
      </c>
      <c r="C33" s="13">
        <v>388776.94</v>
      </c>
    </row>
    <row r="34" spans="2:3" x14ac:dyDescent="0.25">
      <c r="B34" s="6" t="s">
        <v>25</v>
      </c>
      <c r="C34" s="13">
        <v>407919.47</v>
      </c>
    </row>
    <row r="35" spans="2:3" x14ac:dyDescent="0.25">
      <c r="B35" s="6" t="s">
        <v>26</v>
      </c>
      <c r="C35" s="13">
        <v>4795236.7300000004</v>
      </c>
    </row>
    <row r="36" spans="2:3" x14ac:dyDescent="0.25">
      <c r="B36" s="6" t="s">
        <v>27</v>
      </c>
      <c r="C36" s="13">
        <v>1369670.45</v>
      </c>
    </row>
    <row r="37" spans="2:3" x14ac:dyDescent="0.25">
      <c r="B37" s="6" t="s">
        <v>28</v>
      </c>
      <c r="C37" s="13">
        <v>1111502.67</v>
      </c>
    </row>
    <row r="38" spans="2:3" x14ac:dyDescent="0.25">
      <c r="B38" s="6" t="s">
        <v>29</v>
      </c>
      <c r="C38" s="13">
        <v>33258769.059999999</v>
      </c>
    </row>
    <row r="39" spans="2:3" x14ac:dyDescent="0.25">
      <c r="B39" s="6" t="s">
        <v>30</v>
      </c>
      <c r="C39" s="13">
        <v>2819663.63</v>
      </c>
    </row>
    <row r="40" spans="2:3" x14ac:dyDescent="0.25">
      <c r="B40" s="6" t="s">
        <v>31</v>
      </c>
      <c r="C40" s="13">
        <v>563639.93000000005</v>
      </c>
    </row>
    <row r="41" spans="2:3" x14ac:dyDescent="0.25">
      <c r="B41" s="6" t="s">
        <v>32</v>
      </c>
      <c r="C41" s="13">
        <v>21602903.960000001</v>
      </c>
    </row>
    <row r="42" spans="2:3" x14ac:dyDescent="0.25">
      <c r="B42" s="6" t="s">
        <v>33</v>
      </c>
      <c r="C42" s="13">
        <v>13196792.390000001</v>
      </c>
    </row>
    <row r="43" spans="2:3" x14ac:dyDescent="0.25">
      <c r="B43" s="6" t="s">
        <v>34</v>
      </c>
      <c r="C43" s="13">
        <v>803135.4</v>
      </c>
    </row>
    <row r="44" spans="2:3" x14ac:dyDescent="0.25">
      <c r="B44" s="6" t="s">
        <v>35</v>
      </c>
      <c r="C44" s="13">
        <v>21655429.059999999</v>
      </c>
    </row>
    <row r="45" spans="2:3" x14ac:dyDescent="0.25">
      <c r="B45" s="6" t="s">
        <v>36</v>
      </c>
      <c r="C45" s="13">
        <v>33478185.530000001</v>
      </c>
    </row>
    <row r="46" spans="2:3" x14ac:dyDescent="0.25">
      <c r="B46" s="6" t="s">
        <v>37</v>
      </c>
      <c r="C46" s="13">
        <v>7578949.8300000001</v>
      </c>
    </row>
    <row r="47" spans="2:3" x14ac:dyDescent="0.25">
      <c r="B47" s="6" t="s">
        <v>38</v>
      </c>
      <c r="C47" s="13">
        <v>6939866.04</v>
      </c>
    </row>
    <row r="48" spans="2:3" x14ac:dyDescent="0.25">
      <c r="B48" s="6" t="s">
        <v>39</v>
      </c>
      <c r="C48" s="13">
        <v>2774412.28</v>
      </c>
    </row>
    <row r="49" spans="2:3" x14ac:dyDescent="0.25">
      <c r="B49" s="6" t="s">
        <v>40</v>
      </c>
      <c r="C49" s="13">
        <v>6676529.3899999997</v>
      </c>
    </row>
    <row r="50" spans="2:3" x14ac:dyDescent="0.25">
      <c r="B50" s="6" t="s">
        <v>41</v>
      </c>
      <c r="C50" s="13">
        <v>4744661.1500000004</v>
      </c>
    </row>
    <row r="51" spans="2:3" x14ac:dyDescent="0.25">
      <c r="B51" s="6" t="s">
        <v>42</v>
      </c>
      <c r="C51" s="13">
        <v>18703636.719999999</v>
      </c>
    </row>
    <row r="52" spans="2:3" x14ac:dyDescent="0.25">
      <c r="B52" s="6" t="s">
        <v>43</v>
      </c>
      <c r="C52" s="13">
        <v>2997367.57</v>
      </c>
    </row>
    <row r="53" spans="2:3" x14ac:dyDescent="0.25">
      <c r="B53" s="6" t="s">
        <v>44</v>
      </c>
      <c r="C53" s="13">
        <v>1972883.62</v>
      </c>
    </row>
    <row r="54" spans="2:3" x14ac:dyDescent="0.25">
      <c r="B54" s="6" t="s">
        <v>45</v>
      </c>
      <c r="C54" s="13">
        <v>362970.48</v>
      </c>
    </row>
    <row r="55" spans="2:3" x14ac:dyDescent="0.25">
      <c r="B55" s="6" t="s">
        <v>46</v>
      </c>
      <c r="C55" s="13">
        <v>692430.7</v>
      </c>
    </row>
    <row r="56" spans="2:3" x14ac:dyDescent="0.25">
      <c r="B56" s="6" t="s">
        <v>47</v>
      </c>
      <c r="C56" s="13">
        <v>4112810.13</v>
      </c>
    </row>
    <row r="57" spans="2:3" x14ac:dyDescent="0.25">
      <c r="B57" s="6" t="s">
        <v>48</v>
      </c>
      <c r="C57" s="13">
        <v>4643162.51</v>
      </c>
    </row>
    <row r="58" spans="2:3" x14ac:dyDescent="0.25">
      <c r="B58" s="6" t="s">
        <v>49</v>
      </c>
      <c r="C58" s="13">
        <v>5283972.38</v>
      </c>
    </row>
    <row r="59" spans="2:3" x14ac:dyDescent="0.25">
      <c r="B59" s="6" t="s">
        <v>57</v>
      </c>
      <c r="C59" s="13">
        <v>1897751.68</v>
      </c>
    </row>
    <row r="60" spans="2:3" x14ac:dyDescent="0.25">
      <c r="B60" s="6" t="s">
        <v>50</v>
      </c>
      <c r="C60" s="13">
        <v>810126.2</v>
      </c>
    </row>
    <row r="61" spans="2:3" x14ac:dyDescent="0.25">
      <c r="B61" s="6" t="s">
        <v>51</v>
      </c>
      <c r="C61" s="13">
        <v>2287572.9500000002</v>
      </c>
    </row>
    <row r="62" spans="2:3" x14ac:dyDescent="0.25">
      <c r="B62" s="6" t="s">
        <v>52</v>
      </c>
      <c r="C62" s="13">
        <v>405650.08</v>
      </c>
    </row>
    <row r="63" spans="2:3" x14ac:dyDescent="0.25">
      <c r="B63" s="6" t="s">
        <v>53</v>
      </c>
      <c r="C63" s="13">
        <v>4993505.7699999996</v>
      </c>
    </row>
    <row r="64" spans="2:3" x14ac:dyDescent="0.25">
      <c r="B64" s="6" t="s">
        <v>54</v>
      </c>
      <c r="C64" s="13">
        <v>767881.85</v>
      </c>
    </row>
    <row r="65" spans="2:3" x14ac:dyDescent="0.25">
      <c r="B65" s="6" t="s">
        <v>55</v>
      </c>
      <c r="C65" s="13">
        <v>8491905.4199999999</v>
      </c>
    </row>
    <row r="66" spans="2:3" x14ac:dyDescent="0.25">
      <c r="B66" s="6" t="s">
        <v>56</v>
      </c>
      <c r="C66" s="13">
        <v>2225417.7400000002</v>
      </c>
    </row>
    <row r="67" spans="2:3" x14ac:dyDescent="0.25"/>
  </sheetData>
  <sheetProtection sheet="1" objects="1" scenarios="1" selectLockedCells="1"/>
  <mergeCells count="3">
    <mergeCell ref="B3:C3"/>
    <mergeCell ref="B4:C4"/>
    <mergeCell ref="B5:C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7b2b3fb8e4a10ae90cf94bfa193d5ff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Donna Ures</PublishingContactName>
    <TAGAge xmlns="69bc34b3-1921-46c7-8c7a-d18363374b4b" xsi:nil="true"/>
    <_dlc_DocId xmlns="69bc34b3-1921-46c7-8c7a-d18363374b4b">DHCSDOC-1363137784-3715</_dlc_DocId>
    <_dlc_DocIdUrl xmlns="69bc34b3-1921-46c7-8c7a-d18363374b4b">
      <Url>http://dhcs2016prod:88/services/MH/_layouts/15/DocIdRedir.aspx?ID=DHCSDOC-1363137784-3715</Url>
      <Description>DHCSDOC-1363137784-3715</Description>
    </_dlc_DocIdUrl>
    <TaxCatchAll xmlns="69bc34b3-1921-46c7-8c7a-d18363374b4b">
      <Value>20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A978C2-9EF9-4C29-8074-D7B9E26888A7}"/>
</file>

<file path=customXml/itemProps2.xml><?xml version="1.0" encoding="utf-8"?>
<ds:datastoreItem xmlns:ds="http://schemas.openxmlformats.org/officeDocument/2006/customXml" ds:itemID="{EC5BB81C-ECF7-49DA-BAE2-F20AC95CF960}"/>
</file>

<file path=customXml/itemProps3.xml><?xml version="1.0" encoding="utf-8"?>
<ds:datastoreItem xmlns:ds="http://schemas.openxmlformats.org/officeDocument/2006/customXml" ds:itemID="{84984202-0053-4CCD-BDC2-18FC4F7905DF}"/>
</file>

<file path=customXml/itemProps4.xml><?xml version="1.0" encoding="utf-8"?>
<ds:datastoreItem xmlns:ds="http://schemas.openxmlformats.org/officeDocument/2006/customXml" ds:itemID="{E0D64306-6B59-472C-830D-B908220685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Enclosure 1</vt:lpstr>
      <vt:lpstr>Max PR Level</vt:lpstr>
      <vt:lpstr>'Max PR Level'!Print_Area</vt:lpstr>
      <vt:lpstr>'Enclosure 1'!Print_Titles</vt:lpstr>
      <vt:lpstr>'Max PR Level'!Print_Titles</vt:lpstr>
      <vt:lpstr>TitleRegion1.1a.64i.1</vt:lpstr>
      <vt:lpstr>TitleRegion1.a1.c66.2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Copy-of-Prudent-Reserve-Maximum SB-192</dc:title>
  <dc:creator>Windows User</dc:creator>
  <cp:keywords>Copy-of-Prudent-Reserve-Maximum SB-192</cp:keywords>
  <cp:lastModifiedBy>Windows User</cp:lastModifiedBy>
  <cp:lastPrinted>2019-05-28T21:34:02Z</cp:lastPrinted>
  <dcterms:created xsi:type="dcterms:W3CDTF">2018-01-10T17:27:52Z</dcterms:created>
  <dcterms:modified xsi:type="dcterms:W3CDTF">2019-08-22T20:18:17Z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31ebdc4a-b0cc-450b-9fdb-07890f6fe321</vt:lpwstr>
  </property>
  <property fmtid="{D5CDD505-2E9C-101B-9397-08002B2CF9AE}" pid="4" name="Remediated">
    <vt:bool>false</vt:bool>
  </property>
  <property fmtid="{D5CDD505-2E9C-101B-9397-08002B2CF9AE}" pid="5" name="Division">
    <vt:lpwstr>20;#Managed Care Quality and Monitoring|b4f48c19-b6a3-4072-85c4-d61dba84e35f</vt:lpwstr>
  </property>
  <property fmtid="{D5CDD505-2E9C-101B-9397-08002B2CF9AE}" pid="6" name="Organization">
    <vt:lpwstr>93</vt:lpwstr>
  </property>
</Properties>
</file>